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5b477b3909c98aee/Desktop/"/>
    </mc:Choice>
  </mc:AlternateContent>
  <xr:revisionPtr revIDLastSave="4" documentId="11_714E94669BF636DC4FF8AE7C7EBD9188322415E3" xr6:coauthVersionLast="47" xr6:coauthVersionMax="47" xr10:uidLastSave="{A8286645-39C7-4E45-92C9-D07C1134410A}"/>
  <bookViews>
    <workbookView xWindow="-120" yWindow="-120" windowWidth="38640" windowHeight="21120" xr2:uid="{00000000-000D-0000-FFFF-FFFF00000000}"/>
  </bookViews>
  <sheets>
    <sheet name="Star Task PK" sheetId="4" r:id="rId1"/>
    <sheet name="Talent PK" sheetId="5" r:id="rId2"/>
    <sheet name="Agency PK Party" sheetId="6" r:id="rId3"/>
    <sheet name="Host Multi Guest Room" sheetId="7" r:id="rId4"/>
    <sheet name="Agency Glory PK" sheetId="8" r:id="rId5"/>
    <sheet name="Daily PK" sheetId="9" r:id="rId6"/>
    <sheet name="Agency 2vs2 PK" sheetId="10" r:id="rId7"/>
    <sheet name="UK Livehouse" sheetId="11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6" i="11" l="1"/>
  <c r="L75" i="11"/>
  <c r="L74" i="11"/>
  <c r="L73" i="11"/>
  <c r="L72" i="11"/>
  <c r="L71" i="11"/>
  <c r="L70" i="11"/>
  <c r="L69" i="11"/>
  <c r="L68" i="11"/>
  <c r="L67" i="11"/>
  <c r="L66" i="11"/>
  <c r="L65" i="11"/>
  <c r="L64" i="11"/>
  <c r="L63" i="11"/>
  <c r="L62" i="11"/>
  <c r="L61" i="11"/>
  <c r="L60" i="11"/>
  <c r="L59" i="11"/>
  <c r="L57" i="11"/>
  <c r="L56" i="11"/>
  <c r="L55" i="11"/>
  <c r="L54" i="11"/>
  <c r="L53" i="11"/>
  <c r="L52" i="11"/>
  <c r="L51" i="11"/>
  <c r="L50" i="11"/>
  <c r="L49" i="11"/>
  <c r="L48" i="11"/>
  <c r="L47" i="11"/>
  <c r="L46" i="11"/>
  <c r="L45" i="11"/>
  <c r="L44" i="11"/>
  <c r="L43" i="11"/>
  <c r="L42" i="11"/>
  <c r="L41" i="11"/>
  <c r="L40" i="11"/>
  <c r="I1754" i="10"/>
  <c r="H1754" i="10"/>
  <c r="H1752" i="10"/>
  <c r="I1752" i="10" s="1"/>
  <c r="B1752" i="10"/>
  <c r="H1750" i="10"/>
  <c r="I1750" i="10" s="1"/>
  <c r="H1748" i="10"/>
  <c r="B1748" i="10"/>
  <c r="H1746" i="10"/>
  <c r="I1746" i="10" s="1"/>
  <c r="I1744" i="10"/>
  <c r="H1744" i="10"/>
  <c r="B1744" i="10"/>
  <c r="H1742" i="10"/>
  <c r="H1740" i="10"/>
  <c r="I1740" i="10" s="1"/>
  <c r="B1740" i="10"/>
  <c r="H1738" i="10"/>
  <c r="I1738" i="10" s="1"/>
  <c r="H1736" i="10"/>
  <c r="I1736" i="10" s="1"/>
  <c r="B1736" i="10"/>
  <c r="H1734" i="10"/>
  <c r="I1734" i="10" s="1"/>
  <c r="I1732" i="10"/>
  <c r="H1732" i="10"/>
  <c r="B1732" i="10"/>
  <c r="H1730" i="10"/>
  <c r="H1728" i="10"/>
  <c r="B1728" i="10"/>
  <c r="I1726" i="10"/>
  <c r="H1726" i="10"/>
  <c r="H1724" i="10"/>
  <c r="I1724" i="10" s="1"/>
  <c r="B1724" i="10"/>
  <c r="H1722" i="10"/>
  <c r="I1720" i="10" s="1"/>
  <c r="H1720" i="10"/>
  <c r="B1720" i="10"/>
  <c r="H1718" i="10"/>
  <c r="H1716" i="10"/>
  <c r="B1716" i="10"/>
  <c r="H1714" i="10"/>
  <c r="H1712" i="10"/>
  <c r="I1712" i="10" s="1"/>
  <c r="B1712" i="10"/>
  <c r="H1710" i="10"/>
  <c r="I1710" i="10" s="1"/>
  <c r="H1708" i="10"/>
  <c r="I1708" i="10" s="1"/>
  <c r="B1708" i="10"/>
  <c r="I1706" i="10"/>
  <c r="H1706" i="10"/>
  <c r="H1704" i="10"/>
  <c r="I1704" i="10" s="1"/>
  <c r="B1704" i="10"/>
  <c r="H1702" i="10"/>
  <c r="I1702" i="10" s="1"/>
  <c r="H1700" i="10"/>
  <c r="I1700" i="10" s="1"/>
  <c r="B1700" i="10"/>
  <c r="I1698" i="10"/>
  <c r="H1698" i="10"/>
  <c r="I1696" i="10"/>
  <c r="H1696" i="10"/>
  <c r="B1696" i="10"/>
  <c r="I1694" i="10"/>
  <c r="H1694" i="10"/>
  <c r="H1692" i="10"/>
  <c r="I1692" i="10" s="1"/>
  <c r="B1692" i="10"/>
  <c r="H1689" i="10"/>
  <c r="I1689" i="10" s="1"/>
  <c r="I1687" i="10"/>
  <c r="H1687" i="10"/>
  <c r="B1687" i="10"/>
  <c r="H1685" i="10"/>
  <c r="H1683" i="10"/>
  <c r="I1685" i="10" s="1"/>
  <c r="B1683" i="10"/>
  <c r="I1681" i="10"/>
  <c r="H1681" i="10"/>
  <c r="H1679" i="10"/>
  <c r="I1679" i="10" s="1"/>
  <c r="B1679" i="10"/>
  <c r="H1677" i="10"/>
  <c r="I1675" i="10" s="1"/>
  <c r="H1675" i="10"/>
  <c r="B1675" i="10"/>
  <c r="H1673" i="10"/>
  <c r="I1673" i="10" s="1"/>
  <c r="H1671" i="10"/>
  <c r="B1671" i="10"/>
  <c r="H1669" i="10"/>
  <c r="I1669" i="10" s="1"/>
  <c r="I1667" i="10"/>
  <c r="H1667" i="10"/>
  <c r="B1667" i="10"/>
  <c r="H1665" i="10"/>
  <c r="I1665" i="10" s="1"/>
  <c r="H1663" i="10"/>
  <c r="I1663" i="10" s="1"/>
  <c r="B1663" i="10"/>
  <c r="H1661" i="10"/>
  <c r="I1659" i="10"/>
  <c r="H1659" i="10"/>
  <c r="I1661" i="10" s="1"/>
  <c r="B1659" i="10"/>
  <c r="H1657" i="10"/>
  <c r="H1655" i="10"/>
  <c r="B1655" i="10"/>
  <c r="I1653" i="10"/>
  <c r="H1653" i="10"/>
  <c r="H1651" i="10"/>
  <c r="I1651" i="10" s="1"/>
  <c r="B1651" i="10"/>
  <c r="H1649" i="10"/>
  <c r="H1647" i="10"/>
  <c r="B1647" i="10"/>
  <c r="H1645" i="10"/>
  <c r="I1645" i="10" s="1"/>
  <c r="I1643" i="10"/>
  <c r="H1643" i="10"/>
  <c r="B1643" i="10"/>
  <c r="H1641" i="10"/>
  <c r="H1639" i="10"/>
  <c r="I1639" i="10" s="1"/>
  <c r="B1639" i="10"/>
  <c r="H1637" i="10"/>
  <c r="I1637" i="10" s="1"/>
  <c r="H1635" i="10"/>
  <c r="I1635" i="10" s="1"/>
  <c r="B1635" i="10"/>
  <c r="I1633" i="10"/>
  <c r="H1633" i="10"/>
  <c r="H1631" i="10"/>
  <c r="I1631" i="10" s="1"/>
  <c r="B1631" i="10"/>
  <c r="H1629" i="10"/>
  <c r="I1629" i="10" s="1"/>
  <c r="H1627" i="10"/>
  <c r="B1627" i="10"/>
  <c r="I1624" i="10"/>
  <c r="H1624" i="10"/>
  <c r="I1622" i="10"/>
  <c r="H1622" i="10"/>
  <c r="B1622" i="10"/>
  <c r="I1620" i="10"/>
  <c r="H1620" i="10"/>
  <c r="H1618" i="10"/>
  <c r="I1618" i="10" s="1"/>
  <c r="B1618" i="10"/>
  <c r="H1616" i="10"/>
  <c r="I1616" i="10" s="1"/>
  <c r="H1614" i="10"/>
  <c r="B1614" i="10"/>
  <c r="H1612" i="10"/>
  <c r="I1610" i="10"/>
  <c r="H1610" i="10"/>
  <c r="B1610" i="10"/>
  <c r="I1608" i="10"/>
  <c r="H1608" i="10"/>
  <c r="H1606" i="10"/>
  <c r="I1606" i="10" s="1"/>
  <c r="B1606" i="10"/>
  <c r="I1604" i="10"/>
  <c r="H1604" i="10"/>
  <c r="H1602" i="10"/>
  <c r="B1602" i="10"/>
  <c r="H1600" i="10"/>
  <c r="I1600" i="10" s="1"/>
  <c r="I1598" i="10"/>
  <c r="H1598" i="10"/>
  <c r="B1598" i="10"/>
  <c r="H1596" i="10"/>
  <c r="H1594" i="10"/>
  <c r="I1594" i="10" s="1"/>
  <c r="B1594" i="10"/>
  <c r="H1592" i="10"/>
  <c r="I1592" i="10" s="1"/>
  <c r="H1590" i="10"/>
  <c r="I1590" i="10" s="1"/>
  <c r="B1590" i="10"/>
  <c r="H1588" i="10"/>
  <c r="I1588" i="10" s="1"/>
  <c r="I1586" i="10"/>
  <c r="H1586" i="10"/>
  <c r="B1586" i="10"/>
  <c r="H1584" i="10"/>
  <c r="H1582" i="10"/>
  <c r="B1582" i="10"/>
  <c r="I1580" i="10"/>
  <c r="H1580" i="10"/>
  <c r="H1578" i="10"/>
  <c r="I1578" i="10" s="1"/>
  <c r="B1578" i="10"/>
  <c r="H1576" i="10"/>
  <c r="I1574" i="10" s="1"/>
  <c r="H1574" i="10"/>
  <c r="B1574" i="10"/>
  <c r="I1572" i="10"/>
  <c r="H1572" i="10"/>
  <c r="I1570" i="10"/>
  <c r="H1570" i="10"/>
  <c r="B1570" i="10"/>
  <c r="H1568" i="10"/>
  <c r="I1566" i="10"/>
  <c r="H1566" i="10"/>
  <c r="B1566" i="10"/>
  <c r="H1564" i="10"/>
  <c r="H1562" i="10"/>
  <c r="I1564" i="10" s="1"/>
  <c r="B1562" i="10"/>
  <c r="I1559" i="10"/>
  <c r="H1559" i="10"/>
  <c r="H1557" i="10"/>
  <c r="I1557" i="10" s="1"/>
  <c r="B1557" i="10"/>
  <c r="H1555" i="10"/>
  <c r="H1553" i="10"/>
  <c r="B1553" i="10"/>
  <c r="I1551" i="10"/>
  <c r="H1551" i="10"/>
  <c r="I1549" i="10"/>
  <c r="H1549" i="10"/>
  <c r="B1549" i="10"/>
  <c r="I1547" i="10"/>
  <c r="H1547" i="10"/>
  <c r="H1545" i="10"/>
  <c r="I1545" i="10" s="1"/>
  <c r="B1545" i="10"/>
  <c r="H1543" i="10"/>
  <c r="I1543" i="10" s="1"/>
  <c r="I1541" i="10"/>
  <c r="H1541" i="10"/>
  <c r="B1541" i="10"/>
  <c r="H1539" i="10"/>
  <c r="H1537" i="10"/>
  <c r="I1539" i="10" s="1"/>
  <c r="B1537" i="10"/>
  <c r="I1535" i="10"/>
  <c r="H1535" i="10"/>
  <c r="H1533" i="10"/>
  <c r="I1533" i="10" s="1"/>
  <c r="B1533" i="10"/>
  <c r="I1531" i="10"/>
  <c r="H1531" i="10"/>
  <c r="I1529" i="10" s="1"/>
  <c r="H1529" i="10"/>
  <c r="B1529" i="10"/>
  <c r="H1527" i="10"/>
  <c r="I1527" i="10" s="1"/>
  <c r="I1525" i="10"/>
  <c r="H1525" i="10"/>
  <c r="B1525" i="10"/>
  <c r="H1523" i="10"/>
  <c r="I1523" i="10" s="1"/>
  <c r="H1521" i="10"/>
  <c r="I1521" i="10" s="1"/>
  <c r="B1521" i="10"/>
  <c r="H1519" i="10"/>
  <c r="I1519" i="10" s="1"/>
  <c r="H1517" i="10"/>
  <c r="I1517" i="10" s="1"/>
  <c r="B1517" i="10"/>
  <c r="H1515" i="10"/>
  <c r="I1513" i="10"/>
  <c r="H1513" i="10"/>
  <c r="I1515" i="10" s="1"/>
  <c r="B1513" i="10"/>
  <c r="H1511" i="10"/>
  <c r="H1509" i="10"/>
  <c r="B1509" i="10"/>
  <c r="I1507" i="10"/>
  <c r="H1507" i="10"/>
  <c r="I1505" i="10" s="1"/>
  <c r="H1505" i="10"/>
  <c r="B1505" i="10"/>
  <c r="I1503" i="10"/>
  <c r="H1503" i="10"/>
  <c r="I1501" i="10" s="1"/>
  <c r="H1501" i="10"/>
  <c r="B1501" i="10"/>
  <c r="I1499" i="10"/>
  <c r="H1499" i="10"/>
  <c r="I1497" i="10" s="1"/>
  <c r="H1497" i="10"/>
  <c r="B1497" i="10"/>
  <c r="H1494" i="10"/>
  <c r="H1492" i="10"/>
  <c r="I1492" i="10" s="1"/>
  <c r="B1492" i="10"/>
  <c r="H1490" i="10"/>
  <c r="H1488" i="10"/>
  <c r="I1490" i="10" s="1"/>
  <c r="B1488" i="10"/>
  <c r="I1486" i="10"/>
  <c r="H1486" i="10"/>
  <c r="H1484" i="10"/>
  <c r="I1484" i="10" s="1"/>
  <c r="B1484" i="10"/>
  <c r="H1482" i="10"/>
  <c r="H1480" i="10"/>
  <c r="B1480" i="10"/>
  <c r="I1478" i="10"/>
  <c r="H1478" i="10"/>
  <c r="I1476" i="10"/>
  <c r="H1476" i="10"/>
  <c r="B1476" i="10"/>
  <c r="I1474" i="10"/>
  <c r="H1474" i="10"/>
  <c r="H1472" i="10"/>
  <c r="I1472" i="10" s="1"/>
  <c r="B1472" i="10"/>
  <c r="H1470" i="10"/>
  <c r="I1470" i="10" s="1"/>
  <c r="I1468" i="10"/>
  <c r="H1468" i="10"/>
  <c r="B1468" i="10"/>
  <c r="H1466" i="10"/>
  <c r="H1464" i="10"/>
  <c r="I1466" i="10" s="1"/>
  <c r="B1464" i="10"/>
  <c r="I1462" i="10"/>
  <c r="H1462" i="10"/>
  <c r="H1460" i="10"/>
  <c r="I1460" i="10" s="1"/>
  <c r="B1460" i="10"/>
  <c r="H1458" i="10"/>
  <c r="I1456" i="10" s="1"/>
  <c r="H1456" i="10"/>
  <c r="B1456" i="10"/>
  <c r="H1454" i="10"/>
  <c r="I1454" i="10" s="1"/>
  <c r="H1452" i="10"/>
  <c r="B1452" i="10"/>
  <c r="H1450" i="10"/>
  <c r="I1450" i="10" s="1"/>
  <c r="I1448" i="10"/>
  <c r="H1448" i="10"/>
  <c r="B1448" i="10"/>
  <c r="H1446" i="10"/>
  <c r="I1446" i="10" s="1"/>
  <c r="H1444" i="10"/>
  <c r="I1444" i="10" s="1"/>
  <c r="B1444" i="10"/>
  <c r="H1442" i="10"/>
  <c r="I1440" i="10"/>
  <c r="H1440" i="10"/>
  <c r="I1442" i="10" s="1"/>
  <c r="B1440" i="10"/>
  <c r="H1438" i="10"/>
  <c r="H1436" i="10"/>
  <c r="B1436" i="10"/>
  <c r="I1434" i="10"/>
  <c r="H1434" i="10"/>
  <c r="I1432" i="10" s="1"/>
  <c r="H1432" i="10"/>
  <c r="B1432" i="10"/>
  <c r="H1429" i="10"/>
  <c r="I1427" i="10" s="1"/>
  <c r="H1427" i="10"/>
  <c r="B1427" i="10"/>
  <c r="H1425" i="10"/>
  <c r="I1425" i="10" s="1"/>
  <c r="I1423" i="10"/>
  <c r="H1423" i="10"/>
  <c r="B1423" i="10"/>
  <c r="H1421" i="10"/>
  <c r="H1419" i="10"/>
  <c r="I1419" i="10" s="1"/>
  <c r="B1419" i="10"/>
  <c r="H1417" i="10"/>
  <c r="H1415" i="10"/>
  <c r="I1417" i="10" s="1"/>
  <c r="B1415" i="10"/>
  <c r="I1413" i="10"/>
  <c r="H1413" i="10"/>
  <c r="H1411" i="10"/>
  <c r="I1411" i="10" s="1"/>
  <c r="B1411" i="10"/>
  <c r="H1409" i="10"/>
  <c r="H1407" i="10"/>
  <c r="B1407" i="10"/>
  <c r="I1405" i="10"/>
  <c r="H1405" i="10"/>
  <c r="I1403" i="10"/>
  <c r="H1403" i="10"/>
  <c r="B1403" i="10"/>
  <c r="I1401" i="10"/>
  <c r="H1401" i="10"/>
  <c r="H1399" i="10"/>
  <c r="I1399" i="10" s="1"/>
  <c r="B1399" i="10"/>
  <c r="H1397" i="10"/>
  <c r="I1397" i="10" s="1"/>
  <c r="H1395" i="10"/>
  <c r="B1395" i="10"/>
  <c r="H1393" i="10"/>
  <c r="I1391" i="10"/>
  <c r="H1391" i="10"/>
  <c r="I1393" i="10" s="1"/>
  <c r="B1391" i="10"/>
  <c r="I1389" i="10"/>
  <c r="H1389" i="10"/>
  <c r="H1387" i="10"/>
  <c r="I1387" i="10" s="1"/>
  <c r="B1387" i="10"/>
  <c r="I1385" i="10"/>
  <c r="H1385" i="10"/>
  <c r="I1383" i="10" s="1"/>
  <c r="H1383" i="10"/>
  <c r="B1383" i="10"/>
  <c r="H1381" i="10"/>
  <c r="I1381" i="10" s="1"/>
  <c r="I1379" i="10"/>
  <c r="H1379" i="10"/>
  <c r="B1379" i="10"/>
  <c r="H1377" i="10"/>
  <c r="H1375" i="10"/>
  <c r="I1375" i="10" s="1"/>
  <c r="B1375" i="10"/>
  <c r="H1373" i="10"/>
  <c r="I1373" i="10" s="1"/>
  <c r="H1371" i="10"/>
  <c r="I1371" i="10" s="1"/>
  <c r="B1371" i="10"/>
  <c r="H1369" i="10"/>
  <c r="I1367" i="10"/>
  <c r="H1367" i="10"/>
  <c r="I1369" i="10" s="1"/>
  <c r="B1367" i="10"/>
  <c r="H1364" i="10"/>
  <c r="H1362" i="10"/>
  <c r="B1362" i="10"/>
  <c r="I1360" i="10"/>
  <c r="H1360" i="10"/>
  <c r="I1358" i="10" s="1"/>
  <c r="H1358" i="10"/>
  <c r="B1358" i="10"/>
  <c r="H1356" i="10"/>
  <c r="I1354" i="10" s="1"/>
  <c r="H1354" i="10"/>
  <c r="B1354" i="10"/>
  <c r="I1352" i="10"/>
  <c r="H1352" i="10"/>
  <c r="I1350" i="10"/>
  <c r="H1350" i="10"/>
  <c r="B1350" i="10"/>
  <c r="H1348" i="10"/>
  <c r="I1346" i="10"/>
  <c r="H1346" i="10"/>
  <c r="B1346" i="10"/>
  <c r="H1344" i="10"/>
  <c r="H1342" i="10"/>
  <c r="I1344" i="10" s="1"/>
  <c r="B1342" i="10"/>
  <c r="I1340" i="10"/>
  <c r="H1340" i="10"/>
  <c r="H1338" i="10"/>
  <c r="I1338" i="10" s="1"/>
  <c r="B1338" i="10"/>
  <c r="H1336" i="10"/>
  <c r="H1334" i="10"/>
  <c r="B1334" i="10"/>
  <c r="I1332" i="10"/>
  <c r="H1332" i="10"/>
  <c r="I1330" i="10"/>
  <c r="H1330" i="10"/>
  <c r="B1330" i="10"/>
  <c r="I1328" i="10"/>
  <c r="H1328" i="10"/>
  <c r="H1326" i="10"/>
  <c r="I1326" i="10" s="1"/>
  <c r="B1326" i="10"/>
  <c r="H1324" i="10"/>
  <c r="I1324" i="10" s="1"/>
  <c r="H1322" i="10"/>
  <c r="B1322" i="10"/>
  <c r="H1320" i="10"/>
  <c r="H1318" i="10"/>
  <c r="B1318" i="10"/>
  <c r="I1316" i="10"/>
  <c r="H1316" i="10"/>
  <c r="H1314" i="10"/>
  <c r="I1314" i="10" s="1"/>
  <c r="B1314" i="10"/>
  <c r="H1312" i="10"/>
  <c r="I1310" i="10" s="1"/>
  <c r="H1310" i="10"/>
  <c r="B1310" i="10"/>
  <c r="H1308" i="10"/>
  <c r="I1308" i="10" s="1"/>
  <c r="I1306" i="10"/>
  <c r="H1306" i="10"/>
  <c r="B1306" i="10"/>
  <c r="H1304" i="10"/>
  <c r="I1304" i="10" s="1"/>
  <c r="H1302" i="10"/>
  <c r="I1302" i="10" s="1"/>
  <c r="B1302" i="10"/>
  <c r="H1299" i="10"/>
  <c r="I1299" i="10" s="1"/>
  <c r="J1299" i="10" s="1" a="1"/>
  <c r="J1299" i="10" s="1"/>
  <c r="H1297" i="10"/>
  <c r="I1297" i="10" s="1"/>
  <c r="J1297" i="10" s="1" a="1"/>
  <c r="J1297" i="10" s="1"/>
  <c r="B1297" i="10"/>
  <c r="H1295" i="10"/>
  <c r="I1293" i="10"/>
  <c r="J1293" i="10" s="1" a="1"/>
  <c r="J1293" i="10" s="1"/>
  <c r="H1293" i="10"/>
  <c r="I1295" i="10" s="1"/>
  <c r="J1295" i="10" s="1" a="1"/>
  <c r="J1295" i="10" s="1"/>
  <c r="B1293" i="10"/>
  <c r="H1291" i="10"/>
  <c r="I1291" i="10" s="1"/>
  <c r="J1291" i="10" s="1" a="1"/>
  <c r="J1291" i="10" s="1"/>
  <c r="H1289" i="10"/>
  <c r="B1289" i="10"/>
  <c r="H1287" i="10"/>
  <c r="H1285" i="10"/>
  <c r="I1287" i="10" s="1"/>
  <c r="J1287" i="10" s="1" a="1"/>
  <c r="J1287" i="10" s="1"/>
  <c r="B1285" i="10"/>
  <c r="I1283" i="10"/>
  <c r="J1283" i="10" s="1" a="1"/>
  <c r="J1283" i="10" s="1"/>
  <c r="H1283" i="10"/>
  <c r="H1281" i="10"/>
  <c r="B1281" i="10"/>
  <c r="H1279" i="10"/>
  <c r="H1277" i="10"/>
  <c r="I1279" i="10" s="1"/>
  <c r="J1279" i="10" s="1" a="1"/>
  <c r="J1279" i="10" s="1"/>
  <c r="B1277" i="10"/>
  <c r="H1275" i="10"/>
  <c r="I1275" i="10" s="1"/>
  <c r="J1275" i="10" s="1" a="1"/>
  <c r="J1275" i="10" s="1"/>
  <c r="H1273" i="10"/>
  <c r="I1273" i="10" s="1"/>
  <c r="J1273" i="10" s="1" a="1"/>
  <c r="J1273" i="10" s="1"/>
  <c r="B1273" i="10"/>
  <c r="H1271" i="10"/>
  <c r="I1269" i="10"/>
  <c r="J1269" i="10" s="1" a="1"/>
  <c r="J1269" i="10" s="1"/>
  <c r="H1269" i="10"/>
  <c r="I1271" i="10" s="1"/>
  <c r="J1271" i="10" s="1" a="1"/>
  <c r="J1271" i="10" s="1"/>
  <c r="B1269" i="10"/>
  <c r="H1267" i="10"/>
  <c r="I1267" i="10" s="1"/>
  <c r="J1267" i="10" s="1" a="1"/>
  <c r="J1267" i="10" s="1"/>
  <c r="H1265" i="10"/>
  <c r="B1265" i="10"/>
  <c r="H1263" i="10"/>
  <c r="H1261" i="10"/>
  <c r="I1263" i="10" s="1"/>
  <c r="J1263" i="10" s="1" a="1"/>
  <c r="J1263" i="10" s="1"/>
  <c r="B1261" i="10"/>
  <c r="I1259" i="10"/>
  <c r="J1259" i="10" s="1" a="1"/>
  <c r="J1259" i="10" s="1"/>
  <c r="H1259" i="10"/>
  <c r="H1257" i="10"/>
  <c r="B1257" i="10"/>
  <c r="H1255" i="10"/>
  <c r="H1253" i="10"/>
  <c r="B1253" i="10"/>
  <c r="H1251" i="10"/>
  <c r="I1251" i="10" s="1"/>
  <c r="J1251" i="10" s="1" a="1"/>
  <c r="J1251" i="10" s="1"/>
  <c r="H1249" i="10"/>
  <c r="I1249" i="10" s="1"/>
  <c r="J1249" i="10" s="1" a="1"/>
  <c r="J1249" i="10" s="1"/>
  <c r="B1249" i="10"/>
  <c r="H1247" i="10"/>
  <c r="I1245" i="10"/>
  <c r="J1245" i="10" s="1" a="1"/>
  <c r="J1245" i="10" s="1"/>
  <c r="H1245" i="10"/>
  <c r="I1247" i="10" s="1"/>
  <c r="J1247" i="10" s="1" a="1"/>
  <c r="J1247" i="10" s="1"/>
  <c r="B1245" i="10"/>
  <c r="I1243" i="10"/>
  <c r="J1243" i="10" s="1" a="1"/>
  <c r="J1243" i="10" s="1"/>
  <c r="H1243" i="10"/>
  <c r="H1241" i="10"/>
  <c r="B1241" i="10"/>
  <c r="H1239" i="10"/>
  <c r="H1237" i="10"/>
  <c r="I1239" i="10" s="1"/>
  <c r="J1239" i="10" s="1" a="1"/>
  <c r="J1239" i="10" s="1"/>
  <c r="B1237" i="10"/>
  <c r="I1234" i="10"/>
  <c r="J1234" i="10" s="1" a="1"/>
  <c r="J1234" i="10" s="1"/>
  <c r="H1234" i="10"/>
  <c r="H1232" i="10"/>
  <c r="B1232" i="10"/>
  <c r="H1230" i="10"/>
  <c r="I1228" i="10"/>
  <c r="J1228" i="10" s="1" a="1"/>
  <c r="J1228" i="10" s="1"/>
  <c r="H1228" i="10"/>
  <c r="I1230" i="10" s="1"/>
  <c r="J1230" i="10" s="1" a="1"/>
  <c r="J1230" i="10" s="1"/>
  <c r="B1228" i="10"/>
  <c r="H1226" i="10"/>
  <c r="H1224" i="10"/>
  <c r="I1224" i="10" s="1"/>
  <c r="J1224" i="10" s="1" a="1"/>
  <c r="J1224" i="10" s="1"/>
  <c r="B1224" i="10"/>
  <c r="H1222" i="10"/>
  <c r="I1220" i="10"/>
  <c r="J1220" i="10" s="1" a="1"/>
  <c r="J1220" i="10" s="1"/>
  <c r="H1220" i="10"/>
  <c r="I1222" i="10" s="1"/>
  <c r="J1222" i="10" s="1" a="1"/>
  <c r="J1222" i="10" s="1"/>
  <c r="B1220" i="10"/>
  <c r="H1218" i="10"/>
  <c r="I1218" i="10" s="1"/>
  <c r="J1218" i="10" s="1" a="1"/>
  <c r="J1218" i="10" s="1"/>
  <c r="H1216" i="10"/>
  <c r="I1216" i="10" s="1"/>
  <c r="J1216" i="10" s="1" a="1"/>
  <c r="J1216" i="10" s="1"/>
  <c r="B1216" i="10"/>
  <c r="H1214" i="10"/>
  <c r="H1212" i="10"/>
  <c r="I1214" i="10" s="1"/>
  <c r="J1214" i="10" s="1" a="1"/>
  <c r="J1214" i="10" s="1"/>
  <c r="B1212" i="10"/>
  <c r="H1210" i="10"/>
  <c r="I1210" i="10" s="1"/>
  <c r="J1210" i="10" s="1" a="1"/>
  <c r="J1210" i="10" s="1"/>
  <c r="H1208" i="10"/>
  <c r="B1208" i="10"/>
  <c r="H1206" i="10"/>
  <c r="H1204" i="10"/>
  <c r="B1204" i="10"/>
  <c r="H1202" i="10"/>
  <c r="I1202" i="10" s="1"/>
  <c r="J1202" i="10" s="1" a="1"/>
  <c r="J1202" i="10" s="1"/>
  <c r="H1200" i="10"/>
  <c r="I1200" i="10" s="1"/>
  <c r="J1200" i="10" s="1" a="1"/>
  <c r="J1200" i="10" s="1"/>
  <c r="B1200" i="10"/>
  <c r="H1198" i="10"/>
  <c r="H1196" i="10"/>
  <c r="B1196" i="10"/>
  <c r="I1194" i="10"/>
  <c r="J1194" i="10" s="1" a="1"/>
  <c r="J1194" i="10" s="1"/>
  <c r="H1194" i="10"/>
  <c r="H1192" i="10"/>
  <c r="B1192" i="10"/>
  <c r="H1190" i="10"/>
  <c r="H1188" i="10"/>
  <c r="I1190" i="10" s="1"/>
  <c r="J1190" i="10" s="1" a="1"/>
  <c r="J1190" i="10" s="1"/>
  <c r="B1188" i="10"/>
  <c r="I1186" i="10"/>
  <c r="J1186" i="10" s="1" a="1"/>
  <c r="J1186" i="10" s="1"/>
  <c r="H1186" i="10"/>
  <c r="H1184" i="10"/>
  <c r="B1184" i="10"/>
  <c r="H1182" i="10"/>
  <c r="I1180" i="10"/>
  <c r="J1180" i="10" s="1" a="1"/>
  <c r="J1180" i="10" s="1"/>
  <c r="H1180" i="10"/>
  <c r="I1182" i="10" s="1"/>
  <c r="J1182" i="10" s="1" a="1"/>
  <c r="J1182" i="10" s="1"/>
  <c r="B1180" i="10"/>
  <c r="J1178" i="10"/>
  <c r="H1178" i="10"/>
  <c r="I1178" i="10" s="1"/>
  <c r="J1178" i="10" s="1" a="1"/>
  <c r="H1176" i="10"/>
  <c r="I1176" i="10" s="1"/>
  <c r="J1176" i="10" s="1" a="1"/>
  <c r="J1176" i="10" s="1"/>
  <c r="B1176" i="10"/>
  <c r="H1174" i="10"/>
  <c r="I1172" i="10"/>
  <c r="J1172" i="10" s="1" a="1"/>
  <c r="J1172" i="10" s="1"/>
  <c r="H1172" i="10"/>
  <c r="I1174" i="10" s="1"/>
  <c r="J1174" i="10" s="1" a="1"/>
  <c r="J1174" i="10" s="1"/>
  <c r="B1172" i="10"/>
  <c r="I1169" i="10"/>
  <c r="J1169" i="10" s="1" a="1"/>
  <c r="J1169" i="10" s="1"/>
  <c r="H1169" i="10"/>
  <c r="H1167" i="10"/>
  <c r="B1167" i="10"/>
  <c r="H1165" i="10"/>
  <c r="H1163" i="10"/>
  <c r="B1163" i="10"/>
  <c r="I1161" i="10"/>
  <c r="J1161" i="10" s="1" a="1"/>
  <c r="J1161" i="10" s="1"/>
  <c r="H1161" i="10"/>
  <c r="H1159" i="10"/>
  <c r="B1159" i="10"/>
  <c r="H1157" i="10"/>
  <c r="I1155" i="10"/>
  <c r="J1155" i="10" s="1" a="1"/>
  <c r="J1155" i="10" s="1"/>
  <c r="H1155" i="10"/>
  <c r="I1157" i="10" s="1"/>
  <c r="J1157" i="10" s="1" a="1"/>
  <c r="J1157" i="10" s="1"/>
  <c r="B1155" i="10"/>
  <c r="H1153" i="10"/>
  <c r="I1153" i="10" s="1"/>
  <c r="J1153" i="10" s="1" a="1"/>
  <c r="J1153" i="10" s="1"/>
  <c r="H1151" i="10"/>
  <c r="B1151" i="10"/>
  <c r="H1149" i="10"/>
  <c r="I1147" i="10"/>
  <c r="J1147" i="10" s="1" a="1"/>
  <c r="J1147" i="10" s="1"/>
  <c r="H1147" i="10"/>
  <c r="I1149" i="10" s="1"/>
  <c r="J1149" i="10" s="1" a="1"/>
  <c r="J1149" i="10" s="1"/>
  <c r="B1147" i="10"/>
  <c r="I1145" i="10"/>
  <c r="J1145" i="10" s="1" a="1"/>
  <c r="J1145" i="10" s="1"/>
  <c r="H1145" i="10"/>
  <c r="H1143" i="10"/>
  <c r="B1143" i="10"/>
  <c r="H1141" i="10"/>
  <c r="H1139" i="10"/>
  <c r="B1139" i="10"/>
  <c r="I1137" i="10"/>
  <c r="J1137" i="10" s="1" a="1"/>
  <c r="J1137" i="10" s="1"/>
  <c r="H1137" i="10"/>
  <c r="H1135" i="10"/>
  <c r="B1135" i="10"/>
  <c r="H1133" i="10"/>
  <c r="I1131" i="10"/>
  <c r="J1131" i="10" s="1" a="1"/>
  <c r="J1131" i="10" s="1"/>
  <c r="H1131" i="10"/>
  <c r="I1133" i="10" s="1"/>
  <c r="J1133" i="10" s="1" a="1"/>
  <c r="J1133" i="10" s="1"/>
  <c r="B1131" i="10"/>
  <c r="H1129" i="10"/>
  <c r="I1129" i="10" s="1"/>
  <c r="J1129" i="10" s="1" a="1"/>
  <c r="J1129" i="10" s="1"/>
  <c r="H1127" i="10"/>
  <c r="B1127" i="10"/>
  <c r="I1125" i="10"/>
  <c r="J1125" i="10" s="1" a="1"/>
  <c r="J1125" i="10" s="1"/>
  <c r="H1125" i="10"/>
  <c r="H1123" i="10"/>
  <c r="I1123" i="10" s="1"/>
  <c r="J1123" i="10" s="1" a="1"/>
  <c r="J1123" i="10" s="1"/>
  <c r="B1123" i="10"/>
  <c r="I1121" i="10"/>
  <c r="J1121" i="10" s="1" a="1"/>
  <c r="J1121" i="10" s="1"/>
  <c r="H1121" i="10"/>
  <c r="H1119" i="10"/>
  <c r="B1119" i="10"/>
  <c r="H1117" i="10"/>
  <c r="I1115" i="10"/>
  <c r="J1115" i="10" s="1" a="1"/>
  <c r="J1115" i="10" s="1"/>
  <c r="H1115" i="10"/>
  <c r="I1117" i="10" s="1"/>
  <c r="J1117" i="10" s="1" a="1"/>
  <c r="J1117" i="10" s="1"/>
  <c r="B1115" i="10"/>
  <c r="H1113" i="10"/>
  <c r="I1113" i="10" s="1"/>
  <c r="J1113" i="10" s="1" a="1"/>
  <c r="J1113" i="10" s="1"/>
  <c r="H1111" i="10"/>
  <c r="B1111" i="10"/>
  <c r="I1109" i="10"/>
  <c r="J1109" i="10" s="1" a="1"/>
  <c r="J1109" i="10" s="1"/>
  <c r="H1109" i="10"/>
  <c r="I1107" i="10" s="1"/>
  <c r="J1107" i="10" s="1" a="1"/>
  <c r="J1107" i="10" s="1"/>
  <c r="H1107" i="10"/>
  <c r="B1107" i="10"/>
  <c r="I1104" i="10"/>
  <c r="J1104" i="10" s="1" a="1"/>
  <c r="J1104" i="10" s="1"/>
  <c r="H1104" i="10"/>
  <c r="I1102" i="10" s="1"/>
  <c r="J1102" i="10" s="1" a="1"/>
  <c r="J1102" i="10" s="1"/>
  <c r="H1102" i="10"/>
  <c r="B1102" i="10"/>
  <c r="J1100" i="10" a="1"/>
  <c r="J1100" i="10" s="1"/>
  <c r="H1100" i="10"/>
  <c r="I1100" i="10" s="1"/>
  <c r="I1098" i="10"/>
  <c r="J1098" i="10" s="1" a="1"/>
  <c r="J1098" i="10" s="1"/>
  <c r="H1098" i="10"/>
  <c r="B1098" i="10"/>
  <c r="H1096" i="10"/>
  <c r="H1094" i="10"/>
  <c r="B1094" i="10"/>
  <c r="I1092" i="10"/>
  <c r="J1092" i="10" s="1" a="1"/>
  <c r="J1092" i="10" s="1"/>
  <c r="H1092" i="10"/>
  <c r="H1090" i="10"/>
  <c r="I1090" i="10" s="1"/>
  <c r="J1090" i="10" s="1" a="1"/>
  <c r="J1090" i="10" s="1"/>
  <c r="B1090" i="10"/>
  <c r="I1088" i="10"/>
  <c r="J1088" i="10" s="1" a="1"/>
  <c r="J1088" i="10" s="1"/>
  <c r="H1088" i="10"/>
  <c r="I1086" i="10"/>
  <c r="J1086" i="10" s="1" a="1"/>
  <c r="J1086" i="10" s="1"/>
  <c r="H1086" i="10"/>
  <c r="B1086" i="10"/>
  <c r="I1084" i="10"/>
  <c r="J1084" i="10" s="1" a="1"/>
  <c r="J1084" i="10" s="1"/>
  <c r="H1084" i="10"/>
  <c r="I1082" i="10" s="1"/>
  <c r="J1082" i="10" s="1" a="1"/>
  <c r="J1082" i="10" s="1"/>
  <c r="H1082" i="10"/>
  <c r="B1082" i="10"/>
  <c r="I1080" i="10"/>
  <c r="J1080" i="10" s="1" a="1"/>
  <c r="J1080" i="10" s="1"/>
  <c r="H1080" i="10"/>
  <c r="I1078" i="10" s="1"/>
  <c r="J1078" i="10" s="1" a="1"/>
  <c r="J1078" i="10" s="1"/>
  <c r="H1078" i="10"/>
  <c r="B1078" i="10"/>
  <c r="H1076" i="10"/>
  <c r="I1076" i="10" s="1"/>
  <c r="J1076" i="10" s="1" a="1"/>
  <c r="J1076" i="10" s="1"/>
  <c r="I1074" i="10"/>
  <c r="J1074" i="10" s="1" a="1"/>
  <c r="J1074" i="10" s="1"/>
  <c r="H1074" i="10"/>
  <c r="B1074" i="10"/>
  <c r="H1072" i="10"/>
  <c r="H1070" i="10"/>
  <c r="B1070" i="10"/>
  <c r="I1068" i="10"/>
  <c r="J1068" i="10" s="1" a="1"/>
  <c r="J1068" i="10" s="1"/>
  <c r="H1068" i="10"/>
  <c r="H1066" i="10"/>
  <c r="I1066" i="10" s="1"/>
  <c r="J1066" i="10" s="1" a="1"/>
  <c r="J1066" i="10" s="1"/>
  <c r="B1066" i="10"/>
  <c r="I1064" i="10"/>
  <c r="J1064" i="10" s="1" a="1"/>
  <c r="J1064" i="10" s="1"/>
  <c r="H1064" i="10"/>
  <c r="I1062" i="10"/>
  <c r="J1062" i="10" s="1" a="1"/>
  <c r="J1062" i="10" s="1"/>
  <c r="H1062" i="10"/>
  <c r="B1062" i="10"/>
  <c r="H1060" i="10"/>
  <c r="H1058" i="10"/>
  <c r="B1058" i="10"/>
  <c r="H1056" i="10"/>
  <c r="H1054" i="10"/>
  <c r="B1054" i="10"/>
  <c r="H1052" i="10"/>
  <c r="I1050" i="10"/>
  <c r="J1050" i="10" s="1" a="1"/>
  <c r="J1050" i="10" s="1"/>
  <c r="H1050" i="10"/>
  <c r="B1050" i="10"/>
  <c r="H1048" i="10"/>
  <c r="H1046" i="10"/>
  <c r="B1046" i="10"/>
  <c r="H1044" i="10"/>
  <c r="H1042" i="10"/>
  <c r="B1042" i="10"/>
  <c r="I1039" i="10"/>
  <c r="J1039" i="10" s="1" a="1"/>
  <c r="J1039" i="10" s="1"/>
  <c r="H1039" i="10"/>
  <c r="I1037" i="10"/>
  <c r="J1037" i="10" s="1" a="1"/>
  <c r="J1037" i="10" s="1"/>
  <c r="H1037" i="10"/>
  <c r="B1037" i="10"/>
  <c r="I1035" i="10"/>
  <c r="J1035" i="10" s="1" a="1"/>
  <c r="J1035" i="10" s="1"/>
  <c r="H1035" i="10"/>
  <c r="I1033" i="10" s="1"/>
  <c r="J1033" i="10" s="1" a="1"/>
  <c r="J1033" i="10" s="1"/>
  <c r="H1033" i="10"/>
  <c r="B1033" i="10"/>
  <c r="H1031" i="10"/>
  <c r="I1029" i="10"/>
  <c r="J1029" i="10" s="1" a="1"/>
  <c r="J1029" i="10" s="1"/>
  <c r="H1029" i="10"/>
  <c r="I1031" i="10" s="1"/>
  <c r="J1031" i="10" s="1" a="1"/>
  <c r="J1031" i="10" s="1"/>
  <c r="B1029" i="10"/>
  <c r="H1027" i="10"/>
  <c r="H1025" i="10"/>
  <c r="B1025" i="10"/>
  <c r="H1023" i="10"/>
  <c r="I1021" i="10"/>
  <c r="J1021" i="10" s="1" a="1"/>
  <c r="J1021" i="10" s="1"/>
  <c r="H1021" i="10"/>
  <c r="I1023" i="10" s="1"/>
  <c r="J1023" i="10" s="1" a="1"/>
  <c r="J1023" i="10" s="1"/>
  <c r="B1021" i="10"/>
  <c r="H1019" i="10"/>
  <c r="H1017" i="10"/>
  <c r="B1017" i="10"/>
  <c r="H1015" i="10"/>
  <c r="I1013" i="10"/>
  <c r="J1013" i="10" s="1" a="1"/>
  <c r="J1013" i="10" s="1"/>
  <c r="H1013" i="10"/>
  <c r="I1015" i="10" s="1"/>
  <c r="J1015" i="10" s="1" a="1"/>
  <c r="J1015" i="10" s="1"/>
  <c r="B1013" i="10"/>
  <c r="H1011" i="10"/>
  <c r="H1009" i="10"/>
  <c r="B1009" i="10"/>
  <c r="I1007" i="10"/>
  <c r="J1007" i="10" s="1" a="1"/>
  <c r="J1007" i="10" s="1"/>
  <c r="H1007" i="10"/>
  <c r="I1005" i="10"/>
  <c r="J1005" i="10" s="1" a="1"/>
  <c r="J1005" i="10" s="1"/>
  <c r="H1005" i="10"/>
  <c r="B1005" i="10"/>
  <c r="H1003" i="10"/>
  <c r="H1001" i="10"/>
  <c r="B1001" i="10"/>
  <c r="I999" i="10"/>
  <c r="J999" i="10" s="1" a="1"/>
  <c r="J999" i="10" s="1"/>
  <c r="H999" i="10"/>
  <c r="I997" i="10"/>
  <c r="J997" i="10" s="1" a="1"/>
  <c r="J997" i="10" s="1"/>
  <c r="H997" i="10"/>
  <c r="B997" i="10"/>
  <c r="H995" i="10"/>
  <c r="H993" i="10"/>
  <c r="B993" i="10"/>
  <c r="I991" i="10"/>
  <c r="J991" i="10" s="1" a="1"/>
  <c r="J991" i="10" s="1"/>
  <c r="H991" i="10"/>
  <c r="I989" i="10"/>
  <c r="J989" i="10" s="1" a="1"/>
  <c r="J989" i="10" s="1"/>
  <c r="H989" i="10"/>
  <c r="B989" i="10"/>
  <c r="H987" i="10"/>
  <c r="H985" i="10"/>
  <c r="B985" i="10"/>
  <c r="I983" i="10"/>
  <c r="J983" i="10" s="1" a="1"/>
  <c r="J983" i="10" s="1"/>
  <c r="H983" i="10"/>
  <c r="I981" i="10"/>
  <c r="J981" i="10" s="1" a="1"/>
  <c r="J981" i="10" s="1"/>
  <c r="H981" i="10"/>
  <c r="B981" i="10"/>
  <c r="H979" i="10"/>
  <c r="H977" i="10"/>
  <c r="B977" i="10"/>
  <c r="I974" i="10"/>
  <c r="J974" i="10" s="1" a="1"/>
  <c r="J974" i="10" s="1"/>
  <c r="H974" i="10"/>
  <c r="I972" i="10"/>
  <c r="J972" i="10" s="1" a="1"/>
  <c r="J972" i="10" s="1"/>
  <c r="H972" i="10"/>
  <c r="B972" i="10"/>
  <c r="H970" i="10"/>
  <c r="H968" i="10"/>
  <c r="B968" i="10"/>
  <c r="I966" i="10"/>
  <c r="J966" i="10" s="1" a="1"/>
  <c r="J966" i="10" s="1"/>
  <c r="H966" i="10"/>
  <c r="I964" i="10"/>
  <c r="J964" i="10" s="1" a="1"/>
  <c r="J964" i="10" s="1"/>
  <c r="H964" i="10"/>
  <c r="B964" i="10"/>
  <c r="H962" i="10"/>
  <c r="H960" i="10"/>
  <c r="B960" i="10"/>
  <c r="I958" i="10"/>
  <c r="J958" i="10" s="1" a="1"/>
  <c r="J958" i="10" s="1"/>
  <c r="H958" i="10"/>
  <c r="I956" i="10"/>
  <c r="J956" i="10" s="1" a="1"/>
  <c r="J956" i="10" s="1"/>
  <c r="H956" i="10"/>
  <c r="B956" i="10"/>
  <c r="H954" i="10"/>
  <c r="H952" i="10"/>
  <c r="B952" i="10"/>
  <c r="I950" i="10"/>
  <c r="J950" i="10" s="1" a="1"/>
  <c r="J950" i="10" s="1"/>
  <c r="H950" i="10"/>
  <c r="I948" i="10"/>
  <c r="J948" i="10" s="1" a="1"/>
  <c r="J948" i="10" s="1"/>
  <c r="H948" i="10"/>
  <c r="B948" i="10"/>
  <c r="H946" i="10"/>
  <c r="H944" i="10"/>
  <c r="B944" i="10"/>
  <c r="I942" i="10"/>
  <c r="J942" i="10" s="1" a="1"/>
  <c r="J942" i="10" s="1"/>
  <c r="H942" i="10"/>
  <c r="I940" i="10"/>
  <c r="J940" i="10" s="1" a="1"/>
  <c r="J940" i="10" s="1"/>
  <c r="H940" i="10"/>
  <c r="B940" i="10"/>
  <c r="H938" i="10"/>
  <c r="I938" i="10" s="1"/>
  <c r="J938" i="10" s="1" a="1"/>
  <c r="J938" i="10" s="1"/>
  <c r="H936" i="10"/>
  <c r="B936" i="10"/>
  <c r="I934" i="10"/>
  <c r="J934" i="10" s="1" a="1"/>
  <c r="J934" i="10" s="1"/>
  <c r="H934" i="10"/>
  <c r="I932" i="10"/>
  <c r="J932" i="10" s="1" a="1"/>
  <c r="J932" i="10" s="1"/>
  <c r="H932" i="10"/>
  <c r="B932" i="10"/>
  <c r="H930" i="10"/>
  <c r="H928" i="10"/>
  <c r="B928" i="10"/>
  <c r="I926" i="10"/>
  <c r="J926" i="10" s="1" a="1"/>
  <c r="J926" i="10" s="1"/>
  <c r="H926" i="10"/>
  <c r="I924" i="10"/>
  <c r="J924" i="10" s="1" a="1"/>
  <c r="J924" i="10" s="1"/>
  <c r="H924" i="10"/>
  <c r="B924" i="10"/>
  <c r="H922" i="10"/>
  <c r="H920" i="10"/>
  <c r="B920" i="10"/>
  <c r="I918" i="10"/>
  <c r="J918" i="10" s="1" a="1"/>
  <c r="J918" i="10" s="1"/>
  <c r="H918" i="10"/>
  <c r="I916" i="10"/>
  <c r="J916" i="10" s="1" a="1"/>
  <c r="J916" i="10" s="1"/>
  <c r="H916" i="10"/>
  <c r="B916" i="10"/>
  <c r="H914" i="10"/>
  <c r="H912" i="10"/>
  <c r="B912" i="10"/>
  <c r="J909" i="10" a="1"/>
  <c r="J909" i="10" s="1"/>
  <c r="I909" i="10"/>
  <c r="H909" i="10"/>
  <c r="I907" i="10"/>
  <c r="J907" i="10" s="1" a="1"/>
  <c r="J907" i="10" s="1"/>
  <c r="H907" i="10"/>
  <c r="B907" i="10"/>
  <c r="H905" i="10"/>
  <c r="H903" i="10"/>
  <c r="B903" i="10"/>
  <c r="I901" i="10"/>
  <c r="J901" i="10" s="1" a="1"/>
  <c r="J901" i="10" s="1"/>
  <c r="H901" i="10"/>
  <c r="I899" i="10"/>
  <c r="J899" i="10" s="1" a="1"/>
  <c r="J899" i="10" s="1"/>
  <c r="H899" i="10"/>
  <c r="B899" i="10"/>
  <c r="H897" i="10"/>
  <c r="H895" i="10"/>
  <c r="B895" i="10"/>
  <c r="I893" i="10"/>
  <c r="J893" i="10" s="1" a="1"/>
  <c r="J893" i="10" s="1"/>
  <c r="H893" i="10"/>
  <c r="I891" i="10"/>
  <c r="J891" i="10" s="1" a="1"/>
  <c r="J891" i="10" s="1"/>
  <c r="H891" i="10"/>
  <c r="B891" i="10"/>
  <c r="H889" i="10"/>
  <c r="H887" i="10"/>
  <c r="B887" i="10"/>
  <c r="I885" i="10"/>
  <c r="J885" i="10" s="1" a="1"/>
  <c r="J885" i="10" s="1"/>
  <c r="H885" i="10"/>
  <c r="I883" i="10"/>
  <c r="J883" i="10" s="1" a="1"/>
  <c r="J883" i="10" s="1"/>
  <c r="H883" i="10"/>
  <c r="B883" i="10"/>
  <c r="H881" i="10"/>
  <c r="H879" i="10"/>
  <c r="B879" i="10"/>
  <c r="I877" i="10"/>
  <c r="J877" i="10" s="1" a="1"/>
  <c r="J877" i="10" s="1"/>
  <c r="H877" i="10"/>
  <c r="I875" i="10"/>
  <c r="J875" i="10" s="1" a="1"/>
  <c r="J875" i="10" s="1"/>
  <c r="H875" i="10"/>
  <c r="B875" i="10"/>
  <c r="H873" i="10"/>
  <c r="H871" i="10"/>
  <c r="B871" i="10"/>
  <c r="I869" i="10"/>
  <c r="J869" i="10" s="1" a="1"/>
  <c r="J869" i="10" s="1"/>
  <c r="H869" i="10"/>
  <c r="I867" i="10"/>
  <c r="J867" i="10" s="1" a="1"/>
  <c r="J867" i="10" s="1"/>
  <c r="H867" i="10"/>
  <c r="B867" i="10"/>
  <c r="H865" i="10"/>
  <c r="H863" i="10"/>
  <c r="B863" i="10"/>
  <c r="I861" i="10"/>
  <c r="J861" i="10" s="1" a="1"/>
  <c r="J861" i="10" s="1"/>
  <c r="H861" i="10"/>
  <c r="I859" i="10"/>
  <c r="J859" i="10" s="1" a="1"/>
  <c r="J859" i="10" s="1"/>
  <c r="H859" i="10"/>
  <c r="B859" i="10"/>
  <c r="H857" i="10"/>
  <c r="I857" i="10" s="1"/>
  <c r="J857" i="10" s="1" a="1"/>
  <c r="J857" i="10" s="1"/>
  <c r="I855" i="10"/>
  <c r="J855" i="10" s="1" a="1"/>
  <c r="J855" i="10" s="1"/>
  <c r="H855" i="10"/>
  <c r="B855" i="10"/>
  <c r="H853" i="10"/>
  <c r="I853" i="10" s="1"/>
  <c r="J853" i="10" s="1" a="1"/>
  <c r="J853" i="10" s="1"/>
  <c r="H851" i="10"/>
  <c r="B851" i="10"/>
  <c r="I849" i="10"/>
  <c r="J849" i="10" s="1" a="1"/>
  <c r="J849" i="10" s="1"/>
  <c r="H849" i="10"/>
  <c r="I847" i="10"/>
  <c r="J847" i="10" s="1" a="1"/>
  <c r="J847" i="10" s="1"/>
  <c r="H847" i="10"/>
  <c r="B847" i="10"/>
  <c r="H844" i="10"/>
  <c r="H842" i="10"/>
  <c r="I842" i="10" s="1"/>
  <c r="J842" i="10" s="1" a="1"/>
  <c r="J842" i="10" s="1"/>
  <c r="B842" i="10"/>
  <c r="H840" i="10"/>
  <c r="I840" i="10" s="1"/>
  <c r="J840" i="10" s="1" a="1"/>
  <c r="J840" i="10" s="1"/>
  <c r="H838" i="10"/>
  <c r="B838" i="10"/>
  <c r="H836" i="10"/>
  <c r="H834" i="10"/>
  <c r="I834" i="10" s="1"/>
  <c r="J834" i="10" s="1" a="1"/>
  <c r="J834" i="10" s="1"/>
  <c r="B834" i="10"/>
  <c r="H832" i="10"/>
  <c r="I832" i="10" s="1"/>
  <c r="J832" i="10" s="1" a="1"/>
  <c r="J832" i="10" s="1"/>
  <c r="I830" i="10"/>
  <c r="J830" i="10" s="1" a="1"/>
  <c r="J830" i="10" s="1"/>
  <c r="H830" i="10"/>
  <c r="B830" i="10"/>
  <c r="H828" i="10"/>
  <c r="I828" i="10" s="1"/>
  <c r="J828" i="10" s="1" a="1"/>
  <c r="J828" i="10" s="1"/>
  <c r="H826" i="10"/>
  <c r="I826" i="10" s="1"/>
  <c r="J826" i="10" s="1" a="1"/>
  <c r="J826" i="10" s="1"/>
  <c r="B826" i="10"/>
  <c r="H824" i="10"/>
  <c r="I822" i="10" s="1"/>
  <c r="J822" i="10" s="1" a="1"/>
  <c r="J822" i="10" s="1"/>
  <c r="H822" i="10"/>
  <c r="B822" i="10"/>
  <c r="H820" i="10"/>
  <c r="H818" i="10"/>
  <c r="I818" i="10" s="1"/>
  <c r="J818" i="10" s="1" a="1"/>
  <c r="J818" i="10" s="1"/>
  <c r="B818" i="10"/>
  <c r="H816" i="10"/>
  <c r="I816" i="10" s="1"/>
  <c r="J816" i="10" s="1" a="1"/>
  <c r="J816" i="10" s="1"/>
  <c r="H814" i="10"/>
  <c r="B814" i="10"/>
  <c r="H812" i="10"/>
  <c r="I810" i="10"/>
  <c r="J810" i="10" s="1" a="1"/>
  <c r="J810" i="10" s="1"/>
  <c r="H810" i="10"/>
  <c r="B810" i="10"/>
  <c r="H808" i="10"/>
  <c r="I808" i="10" s="1"/>
  <c r="J808" i="10" s="1" a="1"/>
  <c r="J808" i="10" s="1"/>
  <c r="I806" i="10"/>
  <c r="J806" i="10" s="1" a="1"/>
  <c r="J806" i="10" s="1"/>
  <c r="H806" i="10"/>
  <c r="B806" i="10"/>
  <c r="H804" i="10"/>
  <c r="I804" i="10" s="1"/>
  <c r="J804" i="10" s="1" a="1"/>
  <c r="J804" i="10" s="1"/>
  <c r="H802" i="10"/>
  <c r="B802" i="10"/>
  <c r="I800" i="10"/>
  <c r="J800" i="10" s="1" a="1"/>
  <c r="J800" i="10" s="1"/>
  <c r="H800" i="10"/>
  <c r="I798" i="10" s="1"/>
  <c r="J798" i="10" s="1" a="1"/>
  <c r="J798" i="10" s="1"/>
  <c r="H798" i="10"/>
  <c r="B798" i="10"/>
  <c r="H796" i="10"/>
  <c r="I794" i="10"/>
  <c r="J794" i="10" s="1" a="1"/>
  <c r="J794" i="10" s="1"/>
  <c r="H794" i="10"/>
  <c r="I796" i="10" s="1"/>
  <c r="J796" i="10" s="1" a="1"/>
  <c r="J796" i="10" s="1"/>
  <c r="B794" i="10"/>
  <c r="H792" i="10"/>
  <c r="I790" i="10" s="1"/>
  <c r="J790" i="10" s="1" a="1"/>
  <c r="J790" i="10" s="1"/>
  <c r="H790" i="10"/>
  <c r="B790" i="10"/>
  <c r="I788" i="10"/>
  <c r="J788" i="10" s="1" a="1"/>
  <c r="J788" i="10" s="1"/>
  <c r="H788" i="10"/>
  <c r="H786" i="10"/>
  <c r="I786" i="10" s="1"/>
  <c r="J786" i="10" s="1" a="1"/>
  <c r="J786" i="10" s="1"/>
  <c r="B786" i="10"/>
  <c r="H784" i="10"/>
  <c r="I784" i="10" s="1"/>
  <c r="J784" i="10" s="1" a="1"/>
  <c r="J784" i="10" s="1"/>
  <c r="I782" i="10"/>
  <c r="J782" i="10" s="1" a="1"/>
  <c r="J782" i="10" s="1"/>
  <c r="H782" i="10"/>
  <c r="B782" i="10"/>
  <c r="H779" i="10"/>
  <c r="I779" i="10" s="1"/>
  <c r="J779" i="10" s="1" a="1"/>
  <c r="J779" i="10" s="1"/>
  <c r="H777" i="10"/>
  <c r="I777" i="10" s="1"/>
  <c r="J777" i="10" s="1" a="1"/>
  <c r="J777" i="10" s="1"/>
  <c r="B777" i="10"/>
  <c r="H775" i="10"/>
  <c r="I773" i="10" s="1"/>
  <c r="J773" i="10" s="1" a="1"/>
  <c r="J773" i="10" s="1"/>
  <c r="H773" i="10"/>
  <c r="B773" i="10"/>
  <c r="H771" i="10"/>
  <c r="H769" i="10"/>
  <c r="I771" i="10" s="1"/>
  <c r="J771" i="10" s="1" a="1"/>
  <c r="J771" i="10" s="1"/>
  <c r="B769" i="10"/>
  <c r="H767" i="10"/>
  <c r="I765" i="10" s="1"/>
  <c r="J765" i="10" s="1" a="1"/>
  <c r="J765" i="10" s="1"/>
  <c r="H765" i="10"/>
  <c r="B765" i="10"/>
  <c r="I763" i="10"/>
  <c r="J763" i="10" s="1" a="1"/>
  <c r="J763" i="10" s="1"/>
  <c r="H763" i="10"/>
  <c r="H761" i="10"/>
  <c r="I761" i="10" s="1"/>
  <c r="J761" i="10" s="1" a="1"/>
  <c r="J761" i="10" s="1"/>
  <c r="B761" i="10"/>
  <c r="H759" i="10"/>
  <c r="I759" i="10" s="1"/>
  <c r="J759" i="10" s="1" a="1"/>
  <c r="J759" i="10" s="1"/>
  <c r="I757" i="10"/>
  <c r="J757" i="10" s="1" a="1"/>
  <c r="J757" i="10" s="1"/>
  <c r="H757" i="10"/>
  <c r="B757" i="10"/>
  <c r="H755" i="10"/>
  <c r="I755" i="10" s="1"/>
  <c r="J755" i="10" s="1" a="1"/>
  <c r="J755" i="10" s="1"/>
  <c r="H753" i="10"/>
  <c r="I753" i="10" s="1"/>
  <c r="J753" i="10" s="1" a="1"/>
  <c r="J753" i="10" s="1"/>
  <c r="B753" i="10"/>
  <c r="H751" i="10"/>
  <c r="H749" i="10"/>
  <c r="B749" i="10"/>
  <c r="H747" i="10"/>
  <c r="H745" i="10"/>
  <c r="B745" i="10"/>
  <c r="H743" i="10"/>
  <c r="I741" i="10" s="1"/>
  <c r="J741" i="10" a="1"/>
  <c r="J741" i="10" s="1"/>
  <c r="H741" i="10"/>
  <c r="B741" i="10"/>
  <c r="I739" i="10"/>
  <c r="J739" i="10" s="1" a="1"/>
  <c r="J739" i="10" s="1"/>
  <c r="H739" i="10"/>
  <c r="H737" i="10"/>
  <c r="I737" i="10" s="1"/>
  <c r="J737" i="10" s="1" a="1"/>
  <c r="J737" i="10" s="1"/>
  <c r="B737" i="10"/>
  <c r="H735" i="10"/>
  <c r="I735" i="10" s="1"/>
  <c r="J735" i="10" s="1" a="1"/>
  <c r="J735" i="10" s="1"/>
  <c r="I733" i="10"/>
  <c r="J733" i="10" s="1" a="1"/>
  <c r="J733" i="10" s="1"/>
  <c r="H733" i="10"/>
  <c r="B733" i="10"/>
  <c r="H731" i="10"/>
  <c r="I731" i="10" s="1"/>
  <c r="J731" i="10" s="1" a="1"/>
  <c r="J731" i="10" s="1"/>
  <c r="H729" i="10"/>
  <c r="B729" i="10"/>
  <c r="I727" i="10"/>
  <c r="J727" i="10" s="1" a="1"/>
  <c r="J727" i="10" s="1"/>
  <c r="H727" i="10"/>
  <c r="I725" i="10" s="1"/>
  <c r="J725" i="10" s="1" a="1"/>
  <c r="J725" i="10" s="1"/>
  <c r="H725" i="10"/>
  <c r="B725" i="10"/>
  <c r="H723" i="10"/>
  <c r="I721" i="10"/>
  <c r="J721" i="10" s="1" a="1"/>
  <c r="J721" i="10" s="1"/>
  <c r="H721" i="10"/>
  <c r="I723" i="10" s="1"/>
  <c r="J723" i="10" s="1" a="1"/>
  <c r="J723" i="10" s="1"/>
  <c r="B721" i="10"/>
  <c r="H719" i="10"/>
  <c r="I717" i="10" s="1"/>
  <c r="J717" i="10" s="1" a="1"/>
  <c r="J717" i="10" s="1"/>
  <c r="H717" i="10"/>
  <c r="B717" i="10"/>
  <c r="I714" i="10"/>
  <c r="J714" i="10" s="1" a="1"/>
  <c r="J714" i="10" s="1"/>
  <c r="H714" i="10"/>
  <c r="H712" i="10"/>
  <c r="I712" i="10" s="1"/>
  <c r="J712" i="10" s="1" a="1"/>
  <c r="J712" i="10" s="1"/>
  <c r="B712" i="10"/>
  <c r="H710" i="10"/>
  <c r="I710" i="10" s="1"/>
  <c r="J710" i="10" s="1" a="1"/>
  <c r="J710" i="10" s="1"/>
  <c r="I708" i="10"/>
  <c r="J708" i="10" s="1" a="1"/>
  <c r="J708" i="10" s="1"/>
  <c r="H708" i="10"/>
  <c r="B708" i="10"/>
  <c r="H706" i="10"/>
  <c r="I706" i="10" s="1"/>
  <c r="J706" i="10" s="1" a="1"/>
  <c r="J706" i="10" s="1"/>
  <c r="H704" i="10"/>
  <c r="I704" i="10" s="1"/>
  <c r="J704" i="10" s="1" a="1"/>
  <c r="J704" i="10" s="1"/>
  <c r="B704" i="10"/>
  <c r="H702" i="10"/>
  <c r="I700" i="10" s="1"/>
  <c r="J700" i="10" s="1" a="1"/>
  <c r="J700" i="10" s="1"/>
  <c r="H700" i="10"/>
  <c r="B700" i="10"/>
  <c r="H698" i="10"/>
  <c r="H696" i="10"/>
  <c r="I698" i="10" s="1"/>
  <c r="J698" i="10" s="1" a="1"/>
  <c r="J698" i="10" s="1"/>
  <c r="B696" i="10"/>
  <c r="H694" i="10"/>
  <c r="I692" i="10" s="1"/>
  <c r="J692" i="10" s="1" a="1"/>
  <c r="J692" i="10" s="1"/>
  <c r="H692" i="10"/>
  <c r="B692" i="10"/>
  <c r="I690" i="10"/>
  <c r="J690" i="10" s="1" a="1"/>
  <c r="J690" i="10" s="1"/>
  <c r="H690" i="10"/>
  <c r="H688" i="10"/>
  <c r="I688" i="10" s="1"/>
  <c r="J688" i="10" s="1" a="1"/>
  <c r="J688" i="10" s="1"/>
  <c r="B688" i="10"/>
  <c r="H686" i="10"/>
  <c r="I686" i="10" s="1"/>
  <c r="J686" i="10" s="1" a="1"/>
  <c r="J686" i="10" s="1"/>
  <c r="I684" i="10"/>
  <c r="J684" i="10" s="1" a="1"/>
  <c r="J684" i="10" s="1"/>
  <c r="H684" i="10"/>
  <c r="B684" i="10"/>
  <c r="H682" i="10"/>
  <c r="I682" i="10" s="1"/>
  <c r="J682" i="10" s="1" a="1"/>
  <c r="J682" i="10" s="1"/>
  <c r="H680" i="10"/>
  <c r="I680" i="10" s="1"/>
  <c r="J680" i="10" s="1" a="1"/>
  <c r="J680" i="10" s="1"/>
  <c r="B680" i="10"/>
  <c r="I678" i="10"/>
  <c r="J678" i="10" s="1" a="1"/>
  <c r="J678" i="10" s="1"/>
  <c r="H678" i="10"/>
  <c r="H676" i="10"/>
  <c r="I676" i="10" s="1"/>
  <c r="J676" i="10" s="1" a="1"/>
  <c r="J676" i="10" s="1"/>
  <c r="B676" i="10"/>
  <c r="H674" i="10"/>
  <c r="I674" i="10" s="1"/>
  <c r="J674" i="10" s="1" a="1"/>
  <c r="J674" i="10" s="1"/>
  <c r="H672" i="10"/>
  <c r="I672" i="10" s="1"/>
  <c r="J672" i="10" s="1" a="1"/>
  <c r="J672" i="10" s="1"/>
  <c r="B672" i="10"/>
  <c r="H670" i="10"/>
  <c r="H668" i="10"/>
  <c r="B668" i="10"/>
  <c r="H666" i="10"/>
  <c r="I666" i="10" s="1"/>
  <c r="J666" i="10" s="1" a="1"/>
  <c r="J666" i="10" s="1"/>
  <c r="H664" i="10"/>
  <c r="I664" i="10" s="1"/>
  <c r="J664" i="10" s="1" a="1"/>
  <c r="J664" i="10" s="1"/>
  <c r="B664" i="10"/>
  <c r="I662" i="10"/>
  <c r="J662" i="10" s="1" a="1"/>
  <c r="J662" i="10" s="1"/>
  <c r="H662" i="10"/>
  <c r="H660" i="10"/>
  <c r="I660" i="10" s="1"/>
  <c r="J660" i="10" s="1" a="1"/>
  <c r="J660" i="10" s="1"/>
  <c r="B660" i="10"/>
  <c r="H658" i="10"/>
  <c r="I658" i="10" s="1"/>
  <c r="J658" i="10" s="1" a="1"/>
  <c r="J658" i="10" s="1"/>
  <c r="H656" i="10"/>
  <c r="I656" i="10" s="1"/>
  <c r="J656" i="10" s="1" a="1"/>
  <c r="J656" i="10" s="1"/>
  <c r="B656" i="10"/>
  <c r="I654" i="10"/>
  <c r="J654" i="10" s="1" a="1"/>
  <c r="J654" i="10" s="1"/>
  <c r="H654" i="10"/>
  <c r="H652" i="10"/>
  <c r="I652" i="10" s="1"/>
  <c r="J652" i="10" s="1" a="1"/>
  <c r="J652" i="10" s="1"/>
  <c r="B652" i="10"/>
  <c r="H649" i="10"/>
  <c r="I649" i="10" s="1"/>
  <c r="J649" i="10" s="1" a="1"/>
  <c r="J649" i="10" s="1"/>
  <c r="H647" i="10"/>
  <c r="I647" i="10" s="1"/>
  <c r="J647" i="10" s="1" a="1"/>
  <c r="J647" i="10" s="1"/>
  <c r="B647" i="10"/>
  <c r="H645" i="10"/>
  <c r="H643" i="10"/>
  <c r="B643" i="10"/>
  <c r="H641" i="10"/>
  <c r="I641" i="10" s="1"/>
  <c r="J641" i="10" s="1" a="1"/>
  <c r="J641" i="10" s="1"/>
  <c r="H639" i="10"/>
  <c r="I639" i="10" s="1"/>
  <c r="J639" i="10" s="1" a="1"/>
  <c r="J639" i="10" s="1"/>
  <c r="B639" i="10"/>
  <c r="I637" i="10"/>
  <c r="J637" i="10" s="1" a="1"/>
  <c r="J637" i="10" s="1"/>
  <c r="H637" i="10"/>
  <c r="H635" i="10"/>
  <c r="I635" i="10" s="1"/>
  <c r="J635" i="10" s="1" a="1"/>
  <c r="J635" i="10" s="1"/>
  <c r="B635" i="10"/>
  <c r="H633" i="10"/>
  <c r="I633" i="10" s="1"/>
  <c r="J633" i="10" s="1" a="1"/>
  <c r="J633" i="10" s="1"/>
  <c r="H631" i="10"/>
  <c r="I631" i="10" s="1"/>
  <c r="J631" i="10" s="1" a="1"/>
  <c r="J631" i="10" s="1"/>
  <c r="B631" i="10"/>
  <c r="I629" i="10"/>
  <c r="J629" i="10" s="1" a="1"/>
  <c r="J629" i="10" s="1"/>
  <c r="H629" i="10"/>
  <c r="H627" i="10"/>
  <c r="I627" i="10" s="1"/>
  <c r="J627" i="10" s="1" a="1"/>
  <c r="J627" i="10" s="1"/>
  <c r="B627" i="10"/>
  <c r="H625" i="10"/>
  <c r="I625" i="10" s="1"/>
  <c r="J625" i="10" s="1" a="1"/>
  <c r="J625" i="10" s="1"/>
  <c r="H623" i="10"/>
  <c r="I623" i="10" s="1"/>
  <c r="J623" i="10" s="1" a="1"/>
  <c r="J623" i="10" s="1"/>
  <c r="B623" i="10"/>
  <c r="H621" i="10"/>
  <c r="H619" i="10"/>
  <c r="B619" i="10"/>
  <c r="H617" i="10"/>
  <c r="I617" i="10" s="1"/>
  <c r="J617" i="10" s="1" a="1"/>
  <c r="J617" i="10" s="1"/>
  <c r="H615" i="10"/>
  <c r="I615" i="10" s="1"/>
  <c r="J615" i="10" s="1" a="1"/>
  <c r="J615" i="10" s="1"/>
  <c r="B615" i="10"/>
  <c r="I613" i="10"/>
  <c r="J613" i="10" s="1" a="1"/>
  <c r="J613" i="10" s="1"/>
  <c r="H613" i="10"/>
  <c r="H611" i="10"/>
  <c r="I611" i="10" s="1"/>
  <c r="J611" i="10" s="1" a="1"/>
  <c r="J611" i="10" s="1"/>
  <c r="B611" i="10"/>
  <c r="H609" i="10"/>
  <c r="I609" i="10" s="1"/>
  <c r="J609" i="10" s="1" a="1"/>
  <c r="J609" i="10" s="1"/>
  <c r="H607" i="10"/>
  <c r="I607" i="10" s="1"/>
  <c r="J607" i="10" s="1" a="1"/>
  <c r="J607" i="10" s="1"/>
  <c r="B607" i="10"/>
  <c r="I605" i="10"/>
  <c r="J605" i="10" s="1" a="1"/>
  <c r="J605" i="10" s="1"/>
  <c r="H605" i="10"/>
  <c r="H603" i="10"/>
  <c r="I603" i="10" s="1"/>
  <c r="J603" i="10" s="1" a="1"/>
  <c r="J603" i="10" s="1"/>
  <c r="B603" i="10"/>
  <c r="H601" i="10"/>
  <c r="I601" i="10" s="1"/>
  <c r="J601" i="10" s="1" a="1"/>
  <c r="J601" i="10" s="1"/>
  <c r="J599" i="10" a="1"/>
  <c r="J599" i="10" s="1"/>
  <c r="H599" i="10"/>
  <c r="I599" i="10" s="1"/>
  <c r="B599" i="10"/>
  <c r="H597" i="10"/>
  <c r="H595" i="10"/>
  <c r="B595" i="10"/>
  <c r="H593" i="10"/>
  <c r="I593" i="10" s="1"/>
  <c r="J593" i="10" s="1" a="1"/>
  <c r="J593" i="10" s="1"/>
  <c r="H591" i="10"/>
  <c r="I591" i="10" s="1"/>
  <c r="J591" i="10" s="1" a="1"/>
  <c r="J591" i="10" s="1"/>
  <c r="B591" i="10"/>
  <c r="I589" i="10"/>
  <c r="J589" i="10" s="1" a="1"/>
  <c r="J589" i="10" s="1"/>
  <c r="H589" i="10"/>
  <c r="H587" i="10"/>
  <c r="I587" i="10" s="1"/>
  <c r="J587" i="10" s="1" a="1"/>
  <c r="J587" i="10" s="1"/>
  <c r="B587" i="10"/>
  <c r="H584" i="10"/>
  <c r="H582" i="10"/>
  <c r="I582" i="10" s="1"/>
  <c r="J582" i="10" s="1" a="1"/>
  <c r="J582" i="10" s="1"/>
  <c r="B582" i="10"/>
  <c r="H580" i="10"/>
  <c r="H578" i="10"/>
  <c r="I578" i="10" s="1"/>
  <c r="J578" i="10" s="1" a="1"/>
  <c r="J578" i="10" s="1"/>
  <c r="B578" i="10"/>
  <c r="H576" i="10"/>
  <c r="H574" i="10"/>
  <c r="I574" i="10" s="1"/>
  <c r="J574" i="10" s="1" a="1"/>
  <c r="J574" i="10" s="1"/>
  <c r="B574" i="10"/>
  <c r="H572" i="10"/>
  <c r="J570" i="10" a="1"/>
  <c r="J570" i="10" s="1"/>
  <c r="H570" i="10"/>
  <c r="I570" i="10" s="1"/>
  <c r="B570" i="10"/>
  <c r="H568" i="10"/>
  <c r="H566" i="10"/>
  <c r="I566" i="10" s="1"/>
  <c r="J566" i="10" s="1" a="1"/>
  <c r="J566" i="10" s="1"/>
  <c r="B566" i="10"/>
  <c r="H564" i="10"/>
  <c r="H562" i="10"/>
  <c r="I562" i="10" s="1"/>
  <c r="J562" i="10" s="1" a="1"/>
  <c r="J562" i="10" s="1"/>
  <c r="B562" i="10"/>
  <c r="H560" i="10"/>
  <c r="H558" i="10"/>
  <c r="I558" i="10" s="1"/>
  <c r="J558" i="10" s="1" a="1"/>
  <c r="J558" i="10" s="1"/>
  <c r="B558" i="10"/>
  <c r="H556" i="10"/>
  <c r="H554" i="10"/>
  <c r="I554" i="10" s="1"/>
  <c r="J554" i="10" s="1" a="1"/>
  <c r="J554" i="10" s="1"/>
  <c r="B554" i="10"/>
  <c r="H552" i="10"/>
  <c r="H550" i="10"/>
  <c r="I550" i="10" s="1"/>
  <c r="J550" i="10" s="1" a="1"/>
  <c r="J550" i="10" s="1"/>
  <c r="B550" i="10"/>
  <c r="H548" i="10"/>
  <c r="H546" i="10"/>
  <c r="I546" i="10" s="1"/>
  <c r="J546" i="10" s="1" a="1"/>
  <c r="J546" i="10" s="1"/>
  <c r="B546" i="10"/>
  <c r="H544" i="10"/>
  <c r="H542" i="10"/>
  <c r="I542" i="10" s="1"/>
  <c r="J542" i="10" s="1" a="1"/>
  <c r="J542" i="10" s="1"/>
  <c r="B542" i="10"/>
  <c r="H540" i="10"/>
  <c r="H538" i="10"/>
  <c r="I538" i="10" s="1"/>
  <c r="J538" i="10" s="1" a="1"/>
  <c r="J538" i="10" s="1"/>
  <c r="B538" i="10"/>
  <c r="H536" i="10"/>
  <c r="H534" i="10"/>
  <c r="I534" i="10" s="1"/>
  <c r="J534" i="10" s="1" a="1"/>
  <c r="J534" i="10" s="1"/>
  <c r="B534" i="10"/>
  <c r="H532" i="10"/>
  <c r="H530" i="10"/>
  <c r="I530" i="10" s="1"/>
  <c r="J530" i="10" s="1" a="1"/>
  <c r="J530" i="10" s="1"/>
  <c r="B530" i="10"/>
  <c r="H528" i="10"/>
  <c r="J526" i="10" a="1"/>
  <c r="J526" i="10" s="1"/>
  <c r="H526" i="10"/>
  <c r="I526" i="10" s="1"/>
  <c r="B526" i="10"/>
  <c r="J524" i="10"/>
  <c r="H524" i="10"/>
  <c r="H522" i="10"/>
  <c r="I524" i="10" s="1"/>
  <c r="J524" i="10" s="1" a="1"/>
  <c r="B522" i="10"/>
  <c r="H519" i="10"/>
  <c r="H517" i="10"/>
  <c r="I517" i="10" s="1"/>
  <c r="J517" i="10" s="1" a="1"/>
  <c r="J517" i="10" s="1"/>
  <c r="B517" i="10"/>
  <c r="I515" i="10"/>
  <c r="J515" i="10" s="1" a="1"/>
  <c r="J515" i="10" s="1"/>
  <c r="H515" i="10"/>
  <c r="I513" i="10"/>
  <c r="J513" i="10" s="1" a="1"/>
  <c r="J513" i="10" s="1"/>
  <c r="H513" i="10"/>
  <c r="B513" i="10"/>
  <c r="H511" i="10"/>
  <c r="I511" i="10" s="1"/>
  <c r="J511" i="10" s="1" a="1"/>
  <c r="J511" i="10" s="1"/>
  <c r="H509" i="10"/>
  <c r="B509" i="10"/>
  <c r="I507" i="10"/>
  <c r="J507" i="10" s="1" a="1"/>
  <c r="J507" i="10" s="1"/>
  <c r="H507" i="10"/>
  <c r="I505" i="10"/>
  <c r="J505" i="10" s="1" a="1"/>
  <c r="J505" i="10" s="1"/>
  <c r="H505" i="10"/>
  <c r="B505" i="10"/>
  <c r="H503" i="10"/>
  <c r="I503" i="10" s="1"/>
  <c r="J503" i="10" s="1" a="1"/>
  <c r="J503" i="10" s="1"/>
  <c r="H501" i="10"/>
  <c r="B501" i="10"/>
  <c r="H499" i="10"/>
  <c r="I499" i="10" s="1"/>
  <c r="J499" i="10" s="1" a="1"/>
  <c r="J499" i="10" s="1"/>
  <c r="H497" i="10"/>
  <c r="I497" i="10" s="1"/>
  <c r="J497" i="10" s="1" a="1"/>
  <c r="J497" i="10" s="1"/>
  <c r="B497" i="10"/>
  <c r="H495" i="10"/>
  <c r="I495" i="10" s="1"/>
  <c r="J495" i="10" s="1" a="1"/>
  <c r="J495" i="10" s="1"/>
  <c r="I493" i="10"/>
  <c r="J493" i="10" s="1" a="1"/>
  <c r="J493" i="10" s="1"/>
  <c r="H493" i="10"/>
  <c r="B493" i="10"/>
  <c r="H491" i="10"/>
  <c r="H489" i="10"/>
  <c r="B489" i="10"/>
  <c r="H487" i="10"/>
  <c r="H485" i="10"/>
  <c r="I485" i="10" s="1"/>
  <c r="J485" i="10" s="1" a="1"/>
  <c r="J485" i="10" s="1"/>
  <c r="B485" i="10"/>
  <c r="H483" i="10"/>
  <c r="H481" i="10"/>
  <c r="I481" i="10" s="1"/>
  <c r="J481" i="10" s="1" a="1"/>
  <c r="J481" i="10" s="1"/>
  <c r="B481" i="10"/>
  <c r="I479" i="10"/>
  <c r="J479" i="10" s="1" a="1"/>
  <c r="J479" i="10" s="1"/>
  <c r="H479" i="10"/>
  <c r="H477" i="10"/>
  <c r="I477" i="10" s="1"/>
  <c r="J477" i="10" s="1" a="1"/>
  <c r="J477" i="10" s="1"/>
  <c r="B477" i="10"/>
  <c r="H475" i="10"/>
  <c r="H473" i="10"/>
  <c r="I473" i="10" s="1"/>
  <c r="J473" i="10" s="1" a="1"/>
  <c r="J473" i="10" s="1"/>
  <c r="B473" i="10"/>
  <c r="I471" i="10"/>
  <c r="J471" i="10" s="1" a="1"/>
  <c r="J471" i="10" s="1"/>
  <c r="H471" i="10"/>
  <c r="H469" i="10"/>
  <c r="I469" i="10" s="1"/>
  <c r="J469" i="10" s="1" a="1"/>
  <c r="J469" i="10" s="1"/>
  <c r="B469" i="10"/>
  <c r="H467" i="10"/>
  <c r="I467" i="10" s="1"/>
  <c r="J467" i="10" s="1" a="1"/>
  <c r="J467" i="10" s="1"/>
  <c r="H465" i="10"/>
  <c r="I465" i="10" s="1"/>
  <c r="J465" i="10" s="1" a="1"/>
  <c r="J465" i="10" s="1"/>
  <c r="B465" i="10"/>
  <c r="I463" i="10"/>
  <c r="J463" i="10" s="1" a="1"/>
  <c r="J463" i="10" s="1"/>
  <c r="H463" i="10"/>
  <c r="H461" i="10"/>
  <c r="I461" i="10" s="1"/>
  <c r="J461" i="10" s="1" a="1"/>
  <c r="J461" i="10" s="1"/>
  <c r="B461" i="10"/>
  <c r="H459" i="10"/>
  <c r="I459" i="10" s="1"/>
  <c r="J459" i="10" s="1" a="1"/>
  <c r="J459" i="10" s="1"/>
  <c r="H457" i="10"/>
  <c r="I457" i="10" s="1"/>
  <c r="J457" i="10" s="1" a="1"/>
  <c r="J457" i="10" s="1"/>
  <c r="B457" i="10"/>
  <c r="I454" i="10"/>
  <c r="J454" i="10" s="1" a="1"/>
  <c r="J454" i="10" s="1"/>
  <c r="H454" i="10"/>
  <c r="H452" i="10"/>
  <c r="I452" i="10" s="1"/>
  <c r="J452" i="10" s="1" a="1"/>
  <c r="J452" i="10" s="1"/>
  <c r="B452" i="10"/>
  <c r="H450" i="10"/>
  <c r="I450" i="10" s="1"/>
  <c r="J450" i="10" s="1" a="1"/>
  <c r="J450" i="10" s="1"/>
  <c r="H448" i="10"/>
  <c r="I448" i="10" s="1"/>
  <c r="J448" i="10" s="1" a="1"/>
  <c r="J448" i="10" s="1"/>
  <c r="B448" i="10"/>
  <c r="I446" i="10"/>
  <c r="J446" i="10" s="1" a="1"/>
  <c r="J446" i="10" s="1"/>
  <c r="H446" i="10"/>
  <c r="H444" i="10"/>
  <c r="I444" i="10" s="1"/>
  <c r="J444" i="10" s="1" a="1"/>
  <c r="J444" i="10" s="1"/>
  <c r="B444" i="10"/>
  <c r="H442" i="10"/>
  <c r="I442" i="10" s="1"/>
  <c r="J442" i="10" s="1" a="1"/>
  <c r="J442" i="10" s="1"/>
  <c r="H440" i="10"/>
  <c r="I440" i="10" s="1"/>
  <c r="J440" i="10" s="1" a="1"/>
  <c r="J440" i="10" s="1"/>
  <c r="B440" i="10"/>
  <c r="I438" i="10"/>
  <c r="J438" i="10" s="1" a="1"/>
  <c r="J438" i="10" s="1"/>
  <c r="H438" i="10"/>
  <c r="H436" i="10"/>
  <c r="I436" i="10" s="1"/>
  <c r="J436" i="10" s="1" a="1"/>
  <c r="J436" i="10" s="1"/>
  <c r="B436" i="10"/>
  <c r="H434" i="10"/>
  <c r="I434" i="10" s="1"/>
  <c r="J434" i="10" s="1" a="1"/>
  <c r="J434" i="10" s="1"/>
  <c r="H432" i="10"/>
  <c r="I432" i="10" s="1"/>
  <c r="J432" i="10" s="1" a="1"/>
  <c r="J432" i="10" s="1"/>
  <c r="B432" i="10"/>
  <c r="I430" i="10"/>
  <c r="J430" i="10" s="1" a="1"/>
  <c r="J430" i="10" s="1"/>
  <c r="H430" i="10"/>
  <c r="H428" i="10"/>
  <c r="I428" i="10" s="1"/>
  <c r="J428" i="10" s="1" a="1"/>
  <c r="J428" i="10" s="1"/>
  <c r="B428" i="10"/>
  <c r="H426" i="10"/>
  <c r="I426" i="10" s="1"/>
  <c r="J426" i="10" s="1" a="1"/>
  <c r="J426" i="10" s="1"/>
  <c r="H424" i="10"/>
  <c r="I424" i="10" s="1"/>
  <c r="J424" i="10" s="1" a="1"/>
  <c r="J424" i="10" s="1"/>
  <c r="B424" i="10"/>
  <c r="I422" i="10"/>
  <c r="J422" i="10" s="1" a="1"/>
  <c r="J422" i="10" s="1"/>
  <c r="H422" i="10"/>
  <c r="H420" i="10"/>
  <c r="I420" i="10" s="1"/>
  <c r="J420" i="10" s="1" a="1"/>
  <c r="J420" i="10" s="1"/>
  <c r="B420" i="10"/>
  <c r="H418" i="10"/>
  <c r="I418" i="10" s="1"/>
  <c r="J418" i="10" s="1" a="1"/>
  <c r="J418" i="10" s="1"/>
  <c r="H416" i="10"/>
  <c r="I416" i="10" s="1"/>
  <c r="J416" i="10" s="1" a="1"/>
  <c r="J416" i="10" s="1"/>
  <c r="B416" i="10"/>
  <c r="I414" i="10"/>
  <c r="J414" i="10" s="1" a="1"/>
  <c r="J414" i="10" s="1"/>
  <c r="H414" i="10"/>
  <c r="H412" i="10"/>
  <c r="I412" i="10" s="1"/>
  <c r="J412" i="10" s="1" a="1"/>
  <c r="J412" i="10" s="1"/>
  <c r="B412" i="10"/>
  <c r="H410" i="10"/>
  <c r="I410" i="10" s="1"/>
  <c r="J410" i="10" s="1" a="1"/>
  <c r="J410" i="10" s="1"/>
  <c r="H408" i="10"/>
  <c r="I408" i="10" s="1"/>
  <c r="J408" i="10" s="1" a="1"/>
  <c r="J408" i="10" s="1"/>
  <c r="B408" i="10"/>
  <c r="I406" i="10"/>
  <c r="J406" i="10" s="1" a="1"/>
  <c r="J406" i="10" s="1"/>
  <c r="H406" i="10"/>
  <c r="H404" i="10"/>
  <c r="I404" i="10" s="1"/>
  <c r="J404" i="10" s="1" a="1"/>
  <c r="J404" i="10" s="1"/>
  <c r="B404" i="10"/>
  <c r="H402" i="10"/>
  <c r="I402" i="10" s="1"/>
  <c r="J402" i="10" s="1" a="1"/>
  <c r="J402" i="10" s="1"/>
  <c r="H400" i="10"/>
  <c r="I400" i="10" s="1"/>
  <c r="J400" i="10" s="1" a="1"/>
  <c r="J400" i="10" s="1"/>
  <c r="B400" i="10"/>
  <c r="I398" i="10"/>
  <c r="J398" i="10" s="1" a="1"/>
  <c r="J398" i="10" s="1"/>
  <c r="H398" i="10"/>
  <c r="H396" i="10"/>
  <c r="I396" i="10" s="1"/>
  <c r="J396" i="10" s="1" a="1"/>
  <c r="J396" i="10" s="1"/>
  <c r="B396" i="10"/>
  <c r="H394" i="10"/>
  <c r="I394" i="10" s="1"/>
  <c r="J394" i="10" s="1" a="1"/>
  <c r="J394" i="10" s="1"/>
  <c r="H392" i="10"/>
  <c r="I392" i="10" s="1"/>
  <c r="J392" i="10" s="1" a="1"/>
  <c r="J392" i="10" s="1"/>
  <c r="B392" i="10"/>
  <c r="I389" i="10"/>
  <c r="J389" i="10" s="1" a="1"/>
  <c r="J389" i="10" s="1"/>
  <c r="H389" i="10"/>
  <c r="H387" i="10"/>
  <c r="I387" i="10" s="1"/>
  <c r="J387" i="10" s="1" a="1"/>
  <c r="J387" i="10" s="1"/>
  <c r="B387" i="10"/>
  <c r="H385" i="10"/>
  <c r="I385" i="10" s="1"/>
  <c r="J385" i="10" s="1" a="1"/>
  <c r="J385" i="10" s="1"/>
  <c r="H383" i="10"/>
  <c r="I383" i="10" s="1"/>
  <c r="J383" i="10" s="1" a="1"/>
  <c r="J383" i="10" s="1"/>
  <c r="B383" i="10"/>
  <c r="I381" i="10"/>
  <c r="J381" i="10" s="1" a="1"/>
  <c r="J381" i="10" s="1"/>
  <c r="H381" i="10"/>
  <c r="H379" i="10"/>
  <c r="I379" i="10" s="1"/>
  <c r="J379" i="10" s="1" a="1"/>
  <c r="J379" i="10" s="1"/>
  <c r="B379" i="10"/>
  <c r="H377" i="10"/>
  <c r="I377" i="10" s="1"/>
  <c r="J377" i="10" s="1" a="1"/>
  <c r="J377" i="10" s="1"/>
  <c r="H375" i="10"/>
  <c r="I375" i="10" s="1"/>
  <c r="J375" i="10" s="1" a="1"/>
  <c r="J375" i="10" s="1"/>
  <c r="B375" i="10"/>
  <c r="I373" i="10"/>
  <c r="J373" i="10" s="1" a="1"/>
  <c r="J373" i="10" s="1"/>
  <c r="H373" i="10"/>
  <c r="H371" i="10"/>
  <c r="I371" i="10" s="1"/>
  <c r="J371" i="10" s="1" a="1"/>
  <c r="J371" i="10" s="1"/>
  <c r="B371" i="10"/>
  <c r="H369" i="10"/>
  <c r="I369" i="10" s="1"/>
  <c r="J369" i="10" s="1" a="1"/>
  <c r="J369" i="10" s="1"/>
  <c r="H367" i="10"/>
  <c r="I367" i="10" s="1"/>
  <c r="J367" i="10" s="1" a="1"/>
  <c r="J367" i="10" s="1"/>
  <c r="B367" i="10"/>
  <c r="I365" i="10"/>
  <c r="J365" i="10" s="1" a="1"/>
  <c r="J365" i="10" s="1"/>
  <c r="H365" i="10"/>
  <c r="H363" i="10"/>
  <c r="I363" i="10" s="1"/>
  <c r="J363" i="10" s="1" a="1"/>
  <c r="J363" i="10" s="1"/>
  <c r="B363" i="10"/>
  <c r="H361" i="10"/>
  <c r="I361" i="10" s="1"/>
  <c r="J361" i="10" s="1" a="1"/>
  <c r="J361" i="10" s="1"/>
  <c r="H359" i="10"/>
  <c r="I359" i="10" s="1"/>
  <c r="J359" i="10" s="1" a="1"/>
  <c r="J359" i="10" s="1"/>
  <c r="B359" i="10"/>
  <c r="I357" i="10"/>
  <c r="J357" i="10" s="1" a="1"/>
  <c r="J357" i="10" s="1"/>
  <c r="H357" i="10"/>
  <c r="H355" i="10"/>
  <c r="I355" i="10" s="1"/>
  <c r="J355" i="10" s="1" a="1"/>
  <c r="J355" i="10" s="1"/>
  <c r="B355" i="10"/>
  <c r="H353" i="10"/>
  <c r="I353" i="10" s="1"/>
  <c r="J353" i="10" s="1" a="1"/>
  <c r="J353" i="10" s="1"/>
  <c r="H351" i="10"/>
  <c r="I351" i="10" s="1"/>
  <c r="J351" i="10" s="1" a="1"/>
  <c r="J351" i="10" s="1"/>
  <c r="B351" i="10"/>
  <c r="I349" i="10"/>
  <c r="J349" i="10" s="1" a="1"/>
  <c r="J349" i="10" s="1"/>
  <c r="H349" i="10"/>
  <c r="H347" i="10"/>
  <c r="I347" i="10" s="1"/>
  <c r="J347" i="10" s="1" a="1"/>
  <c r="J347" i="10" s="1"/>
  <c r="B347" i="10"/>
  <c r="H345" i="10"/>
  <c r="I345" i="10" s="1"/>
  <c r="J345" i="10" s="1" a="1"/>
  <c r="J345" i="10" s="1"/>
  <c r="H343" i="10"/>
  <c r="I343" i="10" s="1"/>
  <c r="J343" i="10" s="1" a="1"/>
  <c r="J343" i="10" s="1"/>
  <c r="B343" i="10"/>
  <c r="I341" i="10"/>
  <c r="J341" i="10" s="1" a="1"/>
  <c r="J341" i="10" s="1"/>
  <c r="H341" i="10"/>
  <c r="H339" i="10"/>
  <c r="I339" i="10" s="1"/>
  <c r="J339" i="10" s="1" a="1"/>
  <c r="J339" i="10" s="1"/>
  <c r="B339" i="10"/>
  <c r="H337" i="10"/>
  <c r="I337" i="10" s="1"/>
  <c r="J337" i="10" s="1" a="1"/>
  <c r="J337" i="10" s="1"/>
  <c r="H335" i="10"/>
  <c r="I335" i="10" s="1"/>
  <c r="J335" i="10" s="1" a="1"/>
  <c r="J335" i="10" s="1"/>
  <c r="B335" i="10"/>
  <c r="I333" i="10"/>
  <c r="J333" i="10" s="1" a="1"/>
  <c r="J333" i="10" s="1"/>
  <c r="H333" i="10"/>
  <c r="H331" i="10"/>
  <c r="I331" i="10" s="1"/>
  <c r="J331" i="10" s="1" a="1"/>
  <c r="J331" i="10" s="1"/>
  <c r="B331" i="10"/>
  <c r="H329" i="10"/>
  <c r="I329" i="10" s="1"/>
  <c r="J329" i="10" s="1" a="1"/>
  <c r="J329" i="10" s="1"/>
  <c r="H327" i="10"/>
  <c r="I327" i="10" s="1"/>
  <c r="J327" i="10" s="1" a="1"/>
  <c r="J327" i="10" s="1"/>
  <c r="B327" i="10"/>
  <c r="I324" i="10"/>
  <c r="J324" i="10" s="1" a="1"/>
  <c r="J324" i="10" s="1"/>
  <c r="H324" i="10"/>
  <c r="H322" i="10"/>
  <c r="I322" i="10" s="1"/>
  <c r="J322" i="10" s="1" a="1"/>
  <c r="J322" i="10" s="1"/>
  <c r="B322" i="10"/>
  <c r="H320" i="10"/>
  <c r="I320" i="10" s="1"/>
  <c r="J320" i="10" s="1" a="1"/>
  <c r="J320" i="10" s="1"/>
  <c r="H318" i="10"/>
  <c r="I318" i="10" s="1"/>
  <c r="J318" i="10" s="1" a="1"/>
  <c r="J318" i="10" s="1"/>
  <c r="B318" i="10"/>
  <c r="I316" i="10"/>
  <c r="J316" i="10" s="1" a="1"/>
  <c r="J316" i="10" s="1"/>
  <c r="H316" i="10"/>
  <c r="H314" i="10"/>
  <c r="I314" i="10" s="1"/>
  <c r="J314" i="10" s="1" a="1"/>
  <c r="J314" i="10" s="1"/>
  <c r="B314" i="10"/>
  <c r="H312" i="10"/>
  <c r="I312" i="10" s="1"/>
  <c r="J312" i="10" s="1" a="1"/>
  <c r="J312" i="10" s="1"/>
  <c r="H310" i="10"/>
  <c r="I310" i="10" s="1"/>
  <c r="J310" i="10" s="1" a="1"/>
  <c r="J310" i="10" s="1"/>
  <c r="B310" i="10"/>
  <c r="I308" i="10"/>
  <c r="J308" i="10" s="1" a="1"/>
  <c r="J308" i="10" s="1"/>
  <c r="H308" i="10"/>
  <c r="H306" i="10"/>
  <c r="I306" i="10" s="1"/>
  <c r="J306" i="10" s="1" a="1"/>
  <c r="J306" i="10" s="1"/>
  <c r="B306" i="10"/>
  <c r="H304" i="10"/>
  <c r="I304" i="10" s="1"/>
  <c r="J304" i="10" s="1" a="1"/>
  <c r="J304" i="10" s="1"/>
  <c r="H302" i="10"/>
  <c r="I302" i="10" s="1"/>
  <c r="J302" i="10" s="1" a="1"/>
  <c r="J302" i="10" s="1"/>
  <c r="B302" i="10"/>
  <c r="I300" i="10"/>
  <c r="J300" i="10" s="1" a="1"/>
  <c r="J300" i="10" s="1"/>
  <c r="H300" i="10"/>
  <c r="H298" i="10"/>
  <c r="I298" i="10" s="1"/>
  <c r="J298" i="10" s="1" a="1"/>
  <c r="J298" i="10" s="1"/>
  <c r="B298" i="10"/>
  <c r="H296" i="10"/>
  <c r="I296" i="10" s="1"/>
  <c r="J296" i="10" s="1" a="1"/>
  <c r="J296" i="10" s="1"/>
  <c r="H294" i="10"/>
  <c r="I294" i="10" s="1"/>
  <c r="J294" i="10" s="1" a="1"/>
  <c r="J294" i="10" s="1"/>
  <c r="B294" i="10"/>
  <c r="I292" i="10"/>
  <c r="J292" i="10" s="1" a="1"/>
  <c r="J292" i="10" s="1"/>
  <c r="H292" i="10"/>
  <c r="H290" i="10"/>
  <c r="I290" i="10" s="1"/>
  <c r="J290" i="10" s="1" a="1"/>
  <c r="J290" i="10" s="1"/>
  <c r="B290" i="10"/>
  <c r="H288" i="10"/>
  <c r="I288" i="10" s="1"/>
  <c r="J288" i="10" s="1" a="1"/>
  <c r="J288" i="10" s="1"/>
  <c r="H286" i="10"/>
  <c r="I286" i="10" s="1"/>
  <c r="J286" i="10" s="1" a="1"/>
  <c r="J286" i="10" s="1"/>
  <c r="B286" i="10"/>
  <c r="I284" i="10"/>
  <c r="J284" i="10" s="1" a="1"/>
  <c r="J284" i="10" s="1"/>
  <c r="H284" i="10"/>
  <c r="H282" i="10"/>
  <c r="I282" i="10" s="1"/>
  <c r="J282" i="10" s="1" a="1"/>
  <c r="J282" i="10" s="1"/>
  <c r="B282" i="10"/>
  <c r="H280" i="10"/>
  <c r="I280" i="10" s="1"/>
  <c r="J280" i="10" s="1" a="1"/>
  <c r="J280" i="10" s="1"/>
  <c r="H278" i="10"/>
  <c r="I278" i="10" s="1"/>
  <c r="J278" i="10" s="1" a="1"/>
  <c r="J278" i="10" s="1"/>
  <c r="B278" i="10"/>
  <c r="I276" i="10"/>
  <c r="J276" i="10" s="1" a="1"/>
  <c r="J276" i="10" s="1"/>
  <c r="H276" i="10"/>
  <c r="H274" i="10"/>
  <c r="I274" i="10" s="1"/>
  <c r="J274" i="10" s="1" a="1"/>
  <c r="J274" i="10" s="1"/>
  <c r="B274" i="10"/>
  <c r="H272" i="10"/>
  <c r="I272" i="10" s="1"/>
  <c r="J272" i="10" s="1" a="1"/>
  <c r="J272" i="10" s="1"/>
  <c r="H270" i="10"/>
  <c r="I270" i="10" s="1"/>
  <c r="J270" i="10" s="1" a="1"/>
  <c r="J270" i="10" s="1"/>
  <c r="B270" i="10"/>
  <c r="I268" i="10"/>
  <c r="J268" i="10" s="1" a="1"/>
  <c r="J268" i="10" s="1"/>
  <c r="H268" i="10"/>
  <c r="H266" i="10"/>
  <c r="I266" i="10" s="1"/>
  <c r="J266" i="10" s="1" a="1"/>
  <c r="J266" i="10" s="1"/>
  <c r="B266" i="10"/>
  <c r="H264" i="10"/>
  <c r="I264" i="10" s="1"/>
  <c r="J264" i="10" s="1" a="1"/>
  <c r="J264" i="10" s="1"/>
  <c r="H262" i="10"/>
  <c r="I262" i="10" s="1"/>
  <c r="J262" i="10" s="1" a="1"/>
  <c r="J262" i="10" s="1"/>
  <c r="B262" i="10"/>
  <c r="I259" i="10"/>
  <c r="J259" i="10" s="1" a="1"/>
  <c r="J259" i="10" s="1"/>
  <c r="H259" i="10"/>
  <c r="H257" i="10"/>
  <c r="I257" i="10" s="1"/>
  <c r="J257" i="10" s="1" a="1"/>
  <c r="J257" i="10" s="1"/>
  <c r="B257" i="10"/>
  <c r="H255" i="10"/>
  <c r="I255" i="10" s="1"/>
  <c r="J255" i="10" s="1" a="1"/>
  <c r="J255" i="10" s="1"/>
  <c r="J253" i="10"/>
  <c r="H253" i="10"/>
  <c r="I253" i="10" s="1"/>
  <c r="J253" i="10" s="1" a="1"/>
  <c r="B253" i="10"/>
  <c r="I251" i="10"/>
  <c r="J251" i="10" s="1" a="1"/>
  <c r="J251" i="10" s="1"/>
  <c r="H251" i="10"/>
  <c r="H249" i="10"/>
  <c r="I249" i="10" s="1"/>
  <c r="J249" i="10" s="1" a="1"/>
  <c r="J249" i="10" s="1"/>
  <c r="B249" i="10"/>
  <c r="H247" i="10"/>
  <c r="I247" i="10" s="1"/>
  <c r="J247" i="10" s="1" a="1"/>
  <c r="J247" i="10" s="1"/>
  <c r="H245" i="10"/>
  <c r="I245" i="10" s="1"/>
  <c r="J245" i="10" s="1" a="1"/>
  <c r="J245" i="10" s="1"/>
  <c r="B245" i="10"/>
  <c r="I243" i="10"/>
  <c r="J243" i="10" s="1" a="1"/>
  <c r="J243" i="10" s="1"/>
  <c r="H243" i="10"/>
  <c r="H241" i="10"/>
  <c r="I241" i="10" s="1"/>
  <c r="J241" i="10" s="1" a="1"/>
  <c r="J241" i="10" s="1"/>
  <c r="B241" i="10"/>
  <c r="H239" i="10"/>
  <c r="I239" i="10" s="1"/>
  <c r="J239" i="10" s="1" a="1"/>
  <c r="J239" i="10" s="1"/>
  <c r="H237" i="10"/>
  <c r="I237" i="10" s="1"/>
  <c r="J237" i="10" s="1" a="1"/>
  <c r="J237" i="10" s="1"/>
  <c r="B237" i="10"/>
  <c r="I235" i="10"/>
  <c r="J235" i="10" s="1" a="1"/>
  <c r="J235" i="10" s="1"/>
  <c r="H235" i="10"/>
  <c r="H233" i="10"/>
  <c r="I233" i="10" s="1"/>
  <c r="J233" i="10" s="1" a="1"/>
  <c r="J233" i="10" s="1"/>
  <c r="B233" i="10"/>
  <c r="H231" i="10"/>
  <c r="I231" i="10" s="1"/>
  <c r="J231" i="10" s="1" a="1"/>
  <c r="J231" i="10" s="1"/>
  <c r="H229" i="10"/>
  <c r="I229" i="10" s="1"/>
  <c r="J229" i="10" s="1" a="1"/>
  <c r="J229" i="10" s="1"/>
  <c r="B229" i="10"/>
  <c r="I227" i="10"/>
  <c r="J227" i="10" s="1" a="1"/>
  <c r="J227" i="10" s="1"/>
  <c r="H227" i="10"/>
  <c r="H225" i="10"/>
  <c r="I225" i="10" s="1"/>
  <c r="J225" i="10" s="1" a="1"/>
  <c r="J225" i="10" s="1"/>
  <c r="B225" i="10"/>
  <c r="H223" i="10"/>
  <c r="I223" i="10" s="1"/>
  <c r="J223" i="10" s="1" a="1"/>
  <c r="J223" i="10" s="1"/>
  <c r="H221" i="10"/>
  <c r="I221" i="10" s="1"/>
  <c r="J221" i="10" s="1" a="1"/>
  <c r="J221" i="10" s="1"/>
  <c r="B221" i="10"/>
  <c r="I219" i="10"/>
  <c r="J219" i="10" s="1" a="1"/>
  <c r="J219" i="10" s="1"/>
  <c r="H219" i="10"/>
  <c r="H217" i="10"/>
  <c r="I217" i="10" s="1"/>
  <c r="J217" i="10" s="1" a="1"/>
  <c r="J217" i="10" s="1"/>
  <c r="B217" i="10"/>
  <c r="H215" i="10"/>
  <c r="I215" i="10" s="1"/>
  <c r="J215" i="10" s="1" a="1"/>
  <c r="J215" i="10" s="1"/>
  <c r="H213" i="10"/>
  <c r="I213" i="10" s="1"/>
  <c r="J213" i="10" s="1" a="1"/>
  <c r="J213" i="10" s="1"/>
  <c r="B213" i="10"/>
  <c r="I211" i="10"/>
  <c r="J211" i="10" s="1" a="1"/>
  <c r="J211" i="10" s="1"/>
  <c r="H211" i="10"/>
  <c r="H209" i="10"/>
  <c r="I209" i="10" s="1"/>
  <c r="J209" i="10" s="1" a="1"/>
  <c r="J209" i="10" s="1"/>
  <c r="B209" i="10"/>
  <c r="H207" i="10"/>
  <c r="I207" i="10" s="1"/>
  <c r="J207" i="10" s="1" a="1"/>
  <c r="J207" i="10" s="1"/>
  <c r="H205" i="10"/>
  <c r="I205" i="10" s="1"/>
  <c r="J205" i="10" s="1" a="1"/>
  <c r="J205" i="10" s="1"/>
  <c r="B205" i="10"/>
  <c r="I203" i="10"/>
  <c r="J203" i="10" s="1" a="1"/>
  <c r="J203" i="10" s="1"/>
  <c r="H203" i="10"/>
  <c r="H201" i="10"/>
  <c r="I201" i="10" s="1"/>
  <c r="J201" i="10" s="1" a="1"/>
  <c r="J201" i="10" s="1"/>
  <c r="B201" i="10"/>
  <c r="H199" i="10"/>
  <c r="I199" i="10" s="1"/>
  <c r="J199" i="10" s="1" a="1"/>
  <c r="J199" i="10" s="1"/>
  <c r="H197" i="10"/>
  <c r="I197" i="10" s="1"/>
  <c r="J197" i="10" s="1" a="1"/>
  <c r="J197" i="10" s="1"/>
  <c r="B197" i="10"/>
  <c r="I194" i="10"/>
  <c r="J194" i="10" s="1" a="1"/>
  <c r="J194" i="10" s="1"/>
  <c r="H194" i="10"/>
  <c r="H192" i="10"/>
  <c r="I192" i="10" s="1"/>
  <c r="J192" i="10" s="1" a="1"/>
  <c r="J192" i="10" s="1"/>
  <c r="B192" i="10"/>
  <c r="H190" i="10"/>
  <c r="I190" i="10" s="1"/>
  <c r="J190" i="10" s="1" a="1"/>
  <c r="J190" i="10" s="1"/>
  <c r="H188" i="10"/>
  <c r="I188" i="10" s="1"/>
  <c r="J188" i="10" s="1" a="1"/>
  <c r="J188" i="10" s="1"/>
  <c r="B188" i="10"/>
  <c r="I186" i="10"/>
  <c r="J186" i="10" s="1" a="1"/>
  <c r="J186" i="10" s="1"/>
  <c r="H186" i="10"/>
  <c r="H184" i="10"/>
  <c r="I184" i="10" s="1"/>
  <c r="J184" i="10" s="1" a="1"/>
  <c r="J184" i="10" s="1"/>
  <c r="B184" i="10"/>
  <c r="H182" i="10"/>
  <c r="I182" i="10" s="1"/>
  <c r="J182" i="10" s="1" a="1"/>
  <c r="J182" i="10" s="1"/>
  <c r="H180" i="10"/>
  <c r="I180" i="10" s="1"/>
  <c r="J180" i="10" s="1" a="1"/>
  <c r="J180" i="10" s="1"/>
  <c r="B180" i="10"/>
  <c r="I178" i="10"/>
  <c r="J178" i="10" s="1" a="1"/>
  <c r="J178" i="10" s="1"/>
  <c r="H178" i="10"/>
  <c r="H176" i="10"/>
  <c r="I176" i="10" s="1"/>
  <c r="J176" i="10" s="1" a="1"/>
  <c r="J176" i="10" s="1"/>
  <c r="B176" i="10"/>
  <c r="H174" i="10"/>
  <c r="I174" i="10" s="1"/>
  <c r="J174" i="10" s="1" a="1"/>
  <c r="J174" i="10" s="1"/>
  <c r="H172" i="10"/>
  <c r="I172" i="10" s="1"/>
  <c r="J172" i="10" s="1" a="1"/>
  <c r="J172" i="10" s="1"/>
  <c r="B172" i="10"/>
  <c r="I170" i="10"/>
  <c r="J170" i="10" s="1" a="1"/>
  <c r="J170" i="10" s="1"/>
  <c r="H170" i="10"/>
  <c r="H168" i="10"/>
  <c r="I168" i="10" s="1"/>
  <c r="J168" i="10" s="1" a="1"/>
  <c r="J168" i="10" s="1"/>
  <c r="B168" i="10"/>
  <c r="H166" i="10"/>
  <c r="I166" i="10" s="1"/>
  <c r="J166" i="10" s="1" a="1"/>
  <c r="J166" i="10" s="1"/>
  <c r="H164" i="10"/>
  <c r="I164" i="10" s="1"/>
  <c r="J164" i="10" s="1" a="1"/>
  <c r="J164" i="10" s="1"/>
  <c r="B164" i="10"/>
  <c r="I162" i="10"/>
  <c r="J162" i="10" s="1" a="1"/>
  <c r="J162" i="10" s="1"/>
  <c r="H162" i="10"/>
  <c r="H160" i="10"/>
  <c r="I160" i="10" s="1"/>
  <c r="J160" i="10" s="1" a="1"/>
  <c r="J160" i="10" s="1"/>
  <c r="B160" i="10"/>
  <c r="H158" i="10"/>
  <c r="I158" i="10" s="1"/>
  <c r="J158" i="10" s="1" a="1"/>
  <c r="J158" i="10" s="1"/>
  <c r="H156" i="10"/>
  <c r="I156" i="10" s="1"/>
  <c r="J156" i="10" s="1" a="1"/>
  <c r="J156" i="10" s="1"/>
  <c r="B156" i="10"/>
  <c r="I154" i="10"/>
  <c r="J154" i="10" s="1" a="1"/>
  <c r="J154" i="10" s="1"/>
  <c r="H154" i="10"/>
  <c r="H152" i="10"/>
  <c r="I152" i="10" s="1"/>
  <c r="J152" i="10" s="1" a="1"/>
  <c r="J152" i="10" s="1"/>
  <c r="B152" i="10"/>
  <c r="H150" i="10"/>
  <c r="I150" i="10" s="1"/>
  <c r="J150" i="10" s="1" a="1"/>
  <c r="J150" i="10" s="1"/>
  <c r="H148" i="10"/>
  <c r="I148" i="10" s="1"/>
  <c r="J148" i="10" s="1" a="1"/>
  <c r="J148" i="10" s="1"/>
  <c r="B148" i="10"/>
  <c r="I146" i="10"/>
  <c r="J146" i="10" s="1" a="1"/>
  <c r="J146" i="10" s="1"/>
  <c r="H146" i="10"/>
  <c r="H144" i="10"/>
  <c r="I144" i="10" s="1"/>
  <c r="J144" i="10" s="1" a="1"/>
  <c r="J144" i="10" s="1"/>
  <c r="B144" i="10"/>
  <c r="H142" i="10"/>
  <c r="I142" i="10" s="1"/>
  <c r="J142" i="10" s="1" a="1"/>
  <c r="J142" i="10" s="1"/>
  <c r="H140" i="10"/>
  <c r="I140" i="10" s="1"/>
  <c r="J140" i="10" s="1" a="1"/>
  <c r="J140" i="10" s="1"/>
  <c r="B140" i="10"/>
  <c r="I138" i="10"/>
  <c r="J138" i="10" s="1" a="1"/>
  <c r="J138" i="10" s="1"/>
  <c r="H138" i="10"/>
  <c r="H136" i="10"/>
  <c r="I136" i="10" s="1"/>
  <c r="J136" i="10" s="1" a="1"/>
  <c r="J136" i="10" s="1"/>
  <c r="B136" i="10"/>
  <c r="H134" i="10"/>
  <c r="I134" i="10" s="1"/>
  <c r="J134" i="10" s="1" a="1"/>
  <c r="J134" i="10" s="1"/>
  <c r="H132" i="10"/>
  <c r="I132" i="10" s="1"/>
  <c r="J132" i="10" s="1" a="1"/>
  <c r="J132" i="10" s="1"/>
  <c r="B132" i="10"/>
  <c r="I129" i="10"/>
  <c r="J129" i="10" s="1" a="1"/>
  <c r="J129" i="10" s="1"/>
  <c r="H129" i="10"/>
  <c r="H127" i="10"/>
  <c r="I127" i="10" s="1"/>
  <c r="J127" i="10" s="1" a="1"/>
  <c r="J127" i="10" s="1"/>
  <c r="B127" i="10"/>
  <c r="H125" i="10"/>
  <c r="I125" i="10" s="1"/>
  <c r="J125" i="10" s="1" a="1"/>
  <c r="J125" i="10" s="1"/>
  <c r="H123" i="10"/>
  <c r="I123" i="10" s="1"/>
  <c r="J123" i="10" s="1" a="1"/>
  <c r="J123" i="10" s="1"/>
  <c r="B123" i="10"/>
  <c r="I121" i="10"/>
  <c r="J121" i="10" s="1" a="1"/>
  <c r="J121" i="10" s="1"/>
  <c r="H121" i="10"/>
  <c r="H119" i="10"/>
  <c r="I119" i="10" s="1"/>
  <c r="J119" i="10" s="1" a="1"/>
  <c r="J119" i="10" s="1"/>
  <c r="B119" i="10"/>
  <c r="H117" i="10"/>
  <c r="I117" i="10" s="1"/>
  <c r="J117" i="10" s="1" a="1"/>
  <c r="J117" i="10" s="1"/>
  <c r="H115" i="10"/>
  <c r="I115" i="10" s="1"/>
  <c r="J115" i="10" s="1" a="1"/>
  <c r="J115" i="10" s="1"/>
  <c r="B115" i="10"/>
  <c r="I113" i="10"/>
  <c r="J113" i="10" s="1" a="1"/>
  <c r="J113" i="10" s="1"/>
  <c r="H113" i="10"/>
  <c r="H111" i="10"/>
  <c r="I111" i="10" s="1"/>
  <c r="J111" i="10" s="1" a="1"/>
  <c r="J111" i="10" s="1"/>
  <c r="B111" i="10"/>
  <c r="H109" i="10"/>
  <c r="I109" i="10" s="1"/>
  <c r="J109" i="10" s="1" a="1"/>
  <c r="J109" i="10" s="1"/>
  <c r="H107" i="10"/>
  <c r="I107" i="10" s="1"/>
  <c r="J107" i="10" s="1" a="1"/>
  <c r="J107" i="10" s="1"/>
  <c r="B107" i="10"/>
  <c r="I105" i="10"/>
  <c r="J105" i="10" s="1" a="1"/>
  <c r="J105" i="10" s="1"/>
  <c r="H105" i="10"/>
  <c r="H103" i="10"/>
  <c r="I103" i="10" s="1"/>
  <c r="J103" i="10" s="1" a="1"/>
  <c r="J103" i="10" s="1"/>
  <c r="B103" i="10"/>
  <c r="H101" i="10"/>
  <c r="I101" i="10" s="1"/>
  <c r="J101" i="10" s="1" a="1"/>
  <c r="J101" i="10" s="1"/>
  <c r="H99" i="10"/>
  <c r="I99" i="10" s="1"/>
  <c r="J99" i="10" s="1" a="1"/>
  <c r="J99" i="10" s="1"/>
  <c r="B99" i="10"/>
  <c r="I97" i="10"/>
  <c r="J97" i="10" s="1" a="1"/>
  <c r="J97" i="10" s="1"/>
  <c r="H97" i="10"/>
  <c r="H95" i="10"/>
  <c r="I95" i="10" s="1"/>
  <c r="J95" i="10" s="1" a="1"/>
  <c r="J95" i="10" s="1"/>
  <c r="B95" i="10"/>
  <c r="H93" i="10"/>
  <c r="I93" i="10" s="1"/>
  <c r="J93" i="10" s="1" a="1"/>
  <c r="J93" i="10" s="1"/>
  <c r="H91" i="10"/>
  <c r="I91" i="10" s="1"/>
  <c r="J91" i="10" s="1" a="1"/>
  <c r="J91" i="10" s="1"/>
  <c r="B91" i="10"/>
  <c r="I89" i="10"/>
  <c r="J89" i="10" s="1" a="1"/>
  <c r="J89" i="10" s="1"/>
  <c r="H89" i="10"/>
  <c r="H87" i="10"/>
  <c r="I87" i="10" s="1"/>
  <c r="J87" i="10" s="1" a="1"/>
  <c r="J87" i="10" s="1"/>
  <c r="B87" i="10"/>
  <c r="H85" i="10"/>
  <c r="I85" i="10" s="1"/>
  <c r="J85" i="10" s="1" a="1"/>
  <c r="J85" i="10" s="1"/>
  <c r="H83" i="10"/>
  <c r="I83" i="10" s="1"/>
  <c r="J83" i="10" s="1" a="1"/>
  <c r="J83" i="10" s="1"/>
  <c r="B83" i="10"/>
  <c r="I81" i="10"/>
  <c r="J81" i="10" s="1" a="1"/>
  <c r="J81" i="10" s="1"/>
  <c r="H81" i="10"/>
  <c r="H79" i="10"/>
  <c r="I79" i="10" s="1"/>
  <c r="J79" i="10" s="1" a="1"/>
  <c r="J79" i="10" s="1"/>
  <c r="B79" i="10"/>
  <c r="H77" i="10"/>
  <c r="I77" i="10" s="1"/>
  <c r="J77" i="10" s="1" a="1"/>
  <c r="J77" i="10" s="1"/>
  <c r="H75" i="10"/>
  <c r="I75" i="10" s="1"/>
  <c r="J75" i="10" s="1" a="1"/>
  <c r="J75" i="10" s="1"/>
  <c r="B75" i="10"/>
  <c r="I73" i="10"/>
  <c r="J73" i="10" s="1" a="1"/>
  <c r="J73" i="10" s="1"/>
  <c r="H73" i="10"/>
  <c r="H71" i="10"/>
  <c r="I71" i="10" s="1"/>
  <c r="J71" i="10" s="1" a="1"/>
  <c r="J71" i="10" s="1"/>
  <c r="B71" i="10"/>
  <c r="H69" i="10"/>
  <c r="I69" i="10" s="1"/>
  <c r="J69" i="10" s="1" a="1"/>
  <c r="J69" i="10" s="1"/>
  <c r="H67" i="10"/>
  <c r="I67" i="10" s="1"/>
  <c r="J67" i="10" s="1" a="1"/>
  <c r="J67" i="10" s="1"/>
  <c r="B67" i="10"/>
  <c r="I64" i="10"/>
  <c r="J64" i="10" s="1" a="1"/>
  <c r="J64" i="10" s="1"/>
  <c r="H64" i="10"/>
  <c r="H62" i="10"/>
  <c r="I62" i="10" s="1"/>
  <c r="J62" i="10" s="1" a="1"/>
  <c r="J62" i="10" s="1"/>
  <c r="B62" i="10"/>
  <c r="H60" i="10"/>
  <c r="I60" i="10" s="1"/>
  <c r="J60" i="10" s="1" a="1"/>
  <c r="J60" i="10" s="1"/>
  <c r="H58" i="10"/>
  <c r="I58" i="10" s="1"/>
  <c r="J58" i="10" s="1" a="1"/>
  <c r="J58" i="10" s="1"/>
  <c r="B58" i="10"/>
  <c r="I56" i="10"/>
  <c r="J56" i="10" s="1" a="1"/>
  <c r="J56" i="10" s="1"/>
  <c r="H56" i="10"/>
  <c r="H54" i="10"/>
  <c r="I54" i="10" s="1"/>
  <c r="J54" i="10" s="1" a="1"/>
  <c r="J54" i="10" s="1"/>
  <c r="B54" i="10"/>
  <c r="H52" i="10"/>
  <c r="I52" i="10" s="1"/>
  <c r="J52" i="10" s="1" a="1"/>
  <c r="J52" i="10" s="1"/>
  <c r="H50" i="10"/>
  <c r="I50" i="10" s="1"/>
  <c r="J50" i="10" s="1" a="1"/>
  <c r="J50" i="10" s="1"/>
  <c r="B50" i="10"/>
  <c r="I48" i="10"/>
  <c r="J48" i="10" s="1" a="1"/>
  <c r="J48" i="10" s="1"/>
  <c r="H48" i="10"/>
  <c r="H46" i="10"/>
  <c r="I46" i="10" s="1"/>
  <c r="J46" i="10" s="1" a="1"/>
  <c r="J46" i="10" s="1"/>
  <c r="B46" i="10"/>
  <c r="H44" i="10"/>
  <c r="I44" i="10" s="1"/>
  <c r="J44" i="10" s="1" a="1"/>
  <c r="J44" i="10" s="1"/>
  <c r="H42" i="10"/>
  <c r="I42" i="10" s="1"/>
  <c r="J42" i="10" s="1" a="1"/>
  <c r="J42" i="10" s="1"/>
  <c r="B42" i="10"/>
  <c r="I40" i="10"/>
  <c r="J40" i="10" s="1" a="1"/>
  <c r="J40" i="10" s="1"/>
  <c r="H40" i="10"/>
  <c r="H38" i="10"/>
  <c r="I38" i="10" s="1"/>
  <c r="J38" i="10" s="1" a="1"/>
  <c r="J38" i="10" s="1"/>
  <c r="B38" i="10"/>
  <c r="H36" i="10"/>
  <c r="I36" i="10" s="1"/>
  <c r="J36" i="10" s="1" a="1"/>
  <c r="J36" i="10" s="1"/>
  <c r="H34" i="10"/>
  <c r="I34" i="10" s="1"/>
  <c r="J34" i="10" s="1" a="1"/>
  <c r="J34" i="10" s="1"/>
  <c r="B34" i="10"/>
  <c r="I32" i="10"/>
  <c r="J32" i="10" s="1" a="1"/>
  <c r="J32" i="10" s="1"/>
  <c r="H32" i="10"/>
  <c r="H30" i="10"/>
  <c r="I30" i="10" s="1"/>
  <c r="J30" i="10" s="1" a="1"/>
  <c r="J30" i="10" s="1"/>
  <c r="B30" i="10"/>
  <c r="H28" i="10"/>
  <c r="I28" i="10" s="1"/>
  <c r="J28" i="10" s="1" a="1"/>
  <c r="J28" i="10" s="1"/>
  <c r="H26" i="10"/>
  <c r="I26" i="10" s="1"/>
  <c r="J26" i="10" s="1" a="1"/>
  <c r="J26" i="10" s="1"/>
  <c r="B26" i="10"/>
  <c r="I24" i="10"/>
  <c r="J24" i="10" s="1" a="1"/>
  <c r="J24" i="10" s="1"/>
  <c r="H24" i="10"/>
  <c r="H22" i="10"/>
  <c r="I22" i="10" s="1"/>
  <c r="J22" i="10" s="1" a="1"/>
  <c r="J22" i="10" s="1"/>
  <c r="B22" i="10"/>
  <c r="H20" i="10"/>
  <c r="I20" i="10" s="1"/>
  <c r="J20" i="10" s="1" a="1"/>
  <c r="J20" i="10" s="1"/>
  <c r="H18" i="10"/>
  <c r="I18" i="10" s="1"/>
  <c r="J18" i="10" s="1" a="1"/>
  <c r="J18" i="10" s="1"/>
  <c r="B18" i="10"/>
  <c r="I16" i="10"/>
  <c r="J16" i="10" s="1" a="1"/>
  <c r="J16" i="10" s="1"/>
  <c r="H16" i="10"/>
  <c r="H14" i="10"/>
  <c r="I14" i="10" s="1"/>
  <c r="J14" i="10" s="1" a="1"/>
  <c r="J14" i="10" s="1"/>
  <c r="B14" i="10"/>
  <c r="H12" i="10"/>
  <c r="I12" i="10" s="1"/>
  <c r="J12" i="10" s="1" a="1"/>
  <c r="J12" i="10" s="1"/>
  <c r="J10" i="10" a="1"/>
  <c r="J10" i="10" s="1"/>
  <c r="H10" i="10"/>
  <c r="I10" i="10" s="1"/>
  <c r="B10" i="10"/>
  <c r="H8" i="10"/>
  <c r="H6" i="10"/>
  <c r="I6" i="10" s="1"/>
  <c r="J6" i="10" s="1" a="1"/>
  <c r="J6" i="10" s="1"/>
  <c r="B6" i="10"/>
  <c r="H4" i="10"/>
  <c r="I4" i="10" s="1"/>
  <c r="J4" i="10" s="1" a="1"/>
  <c r="J4" i="10" s="1"/>
  <c r="H2" i="10"/>
  <c r="I2" i="10" s="1"/>
  <c r="J2" i="10" s="1" a="1"/>
  <c r="J2" i="10" s="1"/>
  <c r="B2" i="10"/>
  <c r="N702" i="9"/>
  <c r="H702" i="9"/>
  <c r="B702" i="9"/>
  <c r="N701" i="9"/>
  <c r="H701" i="9"/>
  <c r="B701" i="9"/>
  <c r="N700" i="9"/>
  <c r="H700" i="9"/>
  <c r="B700" i="9"/>
  <c r="N699" i="9"/>
  <c r="H699" i="9"/>
  <c r="B699" i="9"/>
  <c r="N698" i="9"/>
  <c r="H698" i="9"/>
  <c r="B698" i="9"/>
  <c r="N697" i="9"/>
  <c r="H697" i="9"/>
  <c r="B697" i="9"/>
  <c r="N696" i="9"/>
  <c r="H696" i="9"/>
  <c r="B696" i="9"/>
  <c r="N695" i="9"/>
  <c r="H695" i="9"/>
  <c r="B695" i="9"/>
  <c r="N694" i="9"/>
  <c r="H694" i="9"/>
  <c r="B694" i="9"/>
  <c r="N693" i="9"/>
  <c r="H693" i="9"/>
  <c r="B693" i="9"/>
  <c r="N692" i="9"/>
  <c r="H692" i="9"/>
  <c r="B692" i="9"/>
  <c r="N691" i="9"/>
  <c r="H691" i="9"/>
  <c r="B691" i="9"/>
  <c r="N690" i="9"/>
  <c r="H690" i="9"/>
  <c r="B690" i="9"/>
  <c r="N689" i="9"/>
  <c r="H689" i="9"/>
  <c r="B689" i="9"/>
  <c r="N688" i="9"/>
  <c r="H688" i="9"/>
  <c r="B688" i="9"/>
  <c r="N687" i="9"/>
  <c r="H687" i="9"/>
  <c r="B687" i="9"/>
  <c r="N686" i="9"/>
  <c r="H686" i="9"/>
  <c r="B686" i="9"/>
  <c r="N685" i="9"/>
  <c r="H685" i="9"/>
  <c r="B685" i="9"/>
  <c r="N684" i="9"/>
  <c r="H684" i="9"/>
  <c r="B684" i="9"/>
  <c r="N683" i="9"/>
  <c r="H683" i="9"/>
  <c r="B683" i="9"/>
  <c r="N682" i="9"/>
  <c r="H682" i="9"/>
  <c r="B682" i="9"/>
  <c r="N681" i="9"/>
  <c r="H681" i="9"/>
  <c r="C681" i="9"/>
  <c r="C682" i="9" s="1"/>
  <c r="C683" i="9" s="1"/>
  <c r="C684" i="9" s="1"/>
  <c r="C685" i="9" s="1"/>
  <c r="C686" i="9" s="1"/>
  <c r="C687" i="9" s="1"/>
  <c r="C688" i="9" s="1"/>
  <c r="C689" i="9" s="1"/>
  <c r="C690" i="9" s="1"/>
  <c r="C691" i="9" s="1"/>
  <c r="C692" i="9" s="1"/>
  <c r="C693" i="9" s="1"/>
  <c r="C694" i="9" s="1"/>
  <c r="C695" i="9" s="1"/>
  <c r="C696" i="9" s="1"/>
  <c r="C697" i="9" s="1"/>
  <c r="C698" i="9" s="1"/>
  <c r="C699" i="9" s="1"/>
  <c r="C700" i="9" s="1"/>
  <c r="C701" i="9" s="1"/>
  <c r="C702" i="9" s="1"/>
  <c r="B681" i="9"/>
  <c r="N680" i="9"/>
  <c r="H680" i="9"/>
  <c r="C680" i="9"/>
  <c r="B680" i="9"/>
  <c r="N679" i="9"/>
  <c r="H679" i="9"/>
  <c r="C679" i="9"/>
  <c r="B679" i="9"/>
  <c r="N678" i="9"/>
  <c r="H678" i="9"/>
  <c r="B678" i="9"/>
  <c r="N676" i="9"/>
  <c r="H676" i="9"/>
  <c r="B676" i="9"/>
  <c r="N675" i="9"/>
  <c r="H675" i="9"/>
  <c r="B675" i="9"/>
  <c r="N674" i="9"/>
  <c r="H674" i="9"/>
  <c r="B674" i="9"/>
  <c r="N673" i="9"/>
  <c r="H673" i="9"/>
  <c r="B673" i="9"/>
  <c r="N672" i="9"/>
  <c r="H672" i="9"/>
  <c r="B672" i="9"/>
  <c r="N671" i="9"/>
  <c r="H671" i="9"/>
  <c r="B671" i="9"/>
  <c r="N670" i="9"/>
  <c r="H670" i="9"/>
  <c r="B670" i="9"/>
  <c r="N669" i="9"/>
  <c r="H669" i="9"/>
  <c r="B669" i="9"/>
  <c r="N668" i="9"/>
  <c r="H668" i="9"/>
  <c r="B668" i="9"/>
  <c r="N667" i="9"/>
  <c r="H667" i="9"/>
  <c r="B667" i="9"/>
  <c r="N666" i="9"/>
  <c r="H666" i="9"/>
  <c r="B666" i="9"/>
  <c r="N665" i="9"/>
  <c r="H665" i="9"/>
  <c r="B665" i="9"/>
  <c r="N664" i="9"/>
  <c r="H664" i="9"/>
  <c r="B664" i="9"/>
  <c r="N663" i="9"/>
  <c r="H663" i="9"/>
  <c r="B663" i="9"/>
  <c r="N662" i="9"/>
  <c r="H662" i="9"/>
  <c r="B662" i="9"/>
  <c r="N661" i="9"/>
  <c r="H661" i="9"/>
  <c r="B661" i="9"/>
  <c r="N660" i="9"/>
  <c r="H660" i="9"/>
  <c r="B660" i="9"/>
  <c r="N659" i="9"/>
  <c r="H659" i="9"/>
  <c r="B659" i="9"/>
  <c r="N658" i="9"/>
  <c r="H658" i="9"/>
  <c r="B658" i="9"/>
  <c r="N657" i="9"/>
  <c r="H657" i="9"/>
  <c r="B657" i="9"/>
  <c r="N656" i="9"/>
  <c r="H656" i="9"/>
  <c r="B656" i="9"/>
  <c r="N655" i="9"/>
  <c r="H655" i="9"/>
  <c r="B655" i="9"/>
  <c r="N654" i="9"/>
  <c r="H654" i="9"/>
  <c r="B654" i="9"/>
  <c r="N653" i="9"/>
  <c r="H653" i="9"/>
  <c r="C653" i="9"/>
  <c r="C654" i="9" s="1"/>
  <c r="C655" i="9" s="1"/>
  <c r="C656" i="9" s="1"/>
  <c r="C657" i="9" s="1"/>
  <c r="C658" i="9" s="1"/>
  <c r="C659" i="9" s="1"/>
  <c r="C660" i="9" s="1"/>
  <c r="C661" i="9" s="1"/>
  <c r="C662" i="9" s="1"/>
  <c r="C663" i="9" s="1"/>
  <c r="C664" i="9" s="1"/>
  <c r="C665" i="9" s="1"/>
  <c r="C666" i="9" s="1"/>
  <c r="C667" i="9" s="1"/>
  <c r="C668" i="9" s="1"/>
  <c r="C669" i="9" s="1"/>
  <c r="C670" i="9" s="1"/>
  <c r="C671" i="9" s="1"/>
  <c r="C672" i="9" s="1"/>
  <c r="C673" i="9" s="1"/>
  <c r="C674" i="9" s="1"/>
  <c r="C675" i="9" s="1"/>
  <c r="C676" i="9" s="1"/>
  <c r="B653" i="9"/>
  <c r="N652" i="9"/>
  <c r="H652" i="9"/>
  <c r="B652" i="9"/>
  <c r="N650" i="9"/>
  <c r="H650" i="9"/>
  <c r="B650" i="9"/>
  <c r="N649" i="9"/>
  <c r="H649" i="9"/>
  <c r="B649" i="9"/>
  <c r="N648" i="9"/>
  <c r="H648" i="9"/>
  <c r="B648" i="9"/>
  <c r="N647" i="9"/>
  <c r="H647" i="9"/>
  <c r="B647" i="9"/>
  <c r="N646" i="9"/>
  <c r="H646" i="9"/>
  <c r="B646" i="9"/>
  <c r="N645" i="9"/>
  <c r="H645" i="9"/>
  <c r="B645" i="9"/>
  <c r="N644" i="9"/>
  <c r="H644" i="9"/>
  <c r="B644" i="9"/>
  <c r="N643" i="9"/>
  <c r="H643" i="9"/>
  <c r="B643" i="9"/>
  <c r="N642" i="9"/>
  <c r="H642" i="9"/>
  <c r="B642" i="9"/>
  <c r="N641" i="9"/>
  <c r="H641" i="9"/>
  <c r="B641" i="9"/>
  <c r="N640" i="9"/>
  <c r="H640" i="9"/>
  <c r="B640" i="9"/>
  <c r="N639" i="9"/>
  <c r="H639" i="9"/>
  <c r="B639" i="9"/>
  <c r="N638" i="9"/>
  <c r="H638" i="9"/>
  <c r="B638" i="9"/>
  <c r="N637" i="9"/>
  <c r="H637" i="9"/>
  <c r="B637" i="9"/>
  <c r="N636" i="9"/>
  <c r="H636" i="9"/>
  <c r="B636" i="9"/>
  <c r="N635" i="9"/>
  <c r="H635" i="9"/>
  <c r="B635" i="9"/>
  <c r="N634" i="9"/>
  <c r="H634" i="9"/>
  <c r="B634" i="9"/>
  <c r="N633" i="9"/>
  <c r="H633" i="9"/>
  <c r="B633" i="9"/>
  <c r="N632" i="9"/>
  <c r="H632" i="9"/>
  <c r="B632" i="9"/>
  <c r="N631" i="9"/>
  <c r="H631" i="9"/>
  <c r="B631" i="9"/>
  <c r="N630" i="9"/>
  <c r="H630" i="9"/>
  <c r="B630" i="9"/>
  <c r="N629" i="9"/>
  <c r="H629" i="9"/>
  <c r="B629" i="9"/>
  <c r="N628" i="9"/>
  <c r="H628" i="9"/>
  <c r="B628" i="9"/>
  <c r="N627" i="9"/>
  <c r="H627" i="9"/>
  <c r="C627" i="9"/>
  <c r="C628" i="9" s="1"/>
  <c r="C629" i="9" s="1"/>
  <c r="C630" i="9" s="1"/>
  <c r="C631" i="9" s="1"/>
  <c r="C632" i="9" s="1"/>
  <c r="C633" i="9" s="1"/>
  <c r="C634" i="9" s="1"/>
  <c r="C635" i="9" s="1"/>
  <c r="C636" i="9" s="1"/>
  <c r="C637" i="9" s="1"/>
  <c r="C638" i="9" s="1"/>
  <c r="C639" i="9" s="1"/>
  <c r="C640" i="9" s="1"/>
  <c r="C641" i="9" s="1"/>
  <c r="C642" i="9" s="1"/>
  <c r="C643" i="9" s="1"/>
  <c r="C644" i="9" s="1"/>
  <c r="C645" i="9" s="1"/>
  <c r="C646" i="9" s="1"/>
  <c r="C647" i="9" s="1"/>
  <c r="C648" i="9" s="1"/>
  <c r="C649" i="9" s="1"/>
  <c r="C650" i="9" s="1"/>
  <c r="B627" i="9"/>
  <c r="N626" i="9"/>
  <c r="H626" i="9"/>
  <c r="B626" i="9"/>
  <c r="N624" i="9"/>
  <c r="H624" i="9"/>
  <c r="B624" i="9"/>
  <c r="N623" i="9"/>
  <c r="H623" i="9"/>
  <c r="B623" i="9"/>
  <c r="N622" i="9"/>
  <c r="H622" i="9"/>
  <c r="B622" i="9"/>
  <c r="N621" i="9"/>
  <c r="H621" i="9"/>
  <c r="B621" i="9"/>
  <c r="N620" i="9"/>
  <c r="H620" i="9"/>
  <c r="B620" i="9"/>
  <c r="N619" i="9"/>
  <c r="H619" i="9"/>
  <c r="B619" i="9"/>
  <c r="N618" i="9"/>
  <c r="H618" i="9"/>
  <c r="B618" i="9"/>
  <c r="N617" i="9"/>
  <c r="H617" i="9"/>
  <c r="B617" i="9"/>
  <c r="N616" i="9"/>
  <c r="H616" i="9"/>
  <c r="B616" i="9"/>
  <c r="N615" i="9"/>
  <c r="H615" i="9"/>
  <c r="B615" i="9"/>
  <c r="N614" i="9"/>
  <c r="H614" i="9"/>
  <c r="B614" i="9"/>
  <c r="N613" i="9"/>
  <c r="H613" i="9"/>
  <c r="B613" i="9"/>
  <c r="N612" i="9"/>
  <c r="H612" i="9"/>
  <c r="B612" i="9"/>
  <c r="N611" i="9"/>
  <c r="H611" i="9"/>
  <c r="B611" i="9"/>
  <c r="N610" i="9"/>
  <c r="H610" i="9"/>
  <c r="B610" i="9"/>
  <c r="N609" i="9"/>
  <c r="H609" i="9"/>
  <c r="B609" i="9"/>
  <c r="N608" i="9"/>
  <c r="H608" i="9"/>
  <c r="B608" i="9"/>
  <c r="N607" i="9"/>
  <c r="H607" i="9"/>
  <c r="B607" i="9"/>
  <c r="N606" i="9"/>
  <c r="H606" i="9"/>
  <c r="B606" i="9"/>
  <c r="N605" i="9"/>
  <c r="H605" i="9"/>
  <c r="B605" i="9"/>
  <c r="N604" i="9"/>
  <c r="H604" i="9"/>
  <c r="C604" i="9"/>
  <c r="C605" i="9" s="1"/>
  <c r="C606" i="9" s="1"/>
  <c r="C607" i="9" s="1"/>
  <c r="C608" i="9" s="1"/>
  <c r="C609" i="9" s="1"/>
  <c r="C610" i="9" s="1"/>
  <c r="C611" i="9" s="1"/>
  <c r="C612" i="9" s="1"/>
  <c r="C613" i="9" s="1"/>
  <c r="C614" i="9" s="1"/>
  <c r="C615" i="9" s="1"/>
  <c r="C616" i="9" s="1"/>
  <c r="C617" i="9" s="1"/>
  <c r="C618" i="9" s="1"/>
  <c r="C619" i="9" s="1"/>
  <c r="C620" i="9" s="1"/>
  <c r="C621" i="9" s="1"/>
  <c r="C622" i="9" s="1"/>
  <c r="C623" i="9" s="1"/>
  <c r="C624" i="9" s="1"/>
  <c r="B604" i="9"/>
  <c r="N603" i="9"/>
  <c r="H603" i="9"/>
  <c r="B603" i="9"/>
  <c r="N602" i="9"/>
  <c r="H602" i="9"/>
  <c r="B602" i="9"/>
  <c r="N601" i="9"/>
  <c r="H601" i="9"/>
  <c r="C601" i="9"/>
  <c r="C602" i="9" s="1"/>
  <c r="C603" i="9" s="1"/>
  <c r="B601" i="9"/>
  <c r="N600" i="9"/>
  <c r="H600" i="9"/>
  <c r="B600" i="9"/>
  <c r="N598" i="9"/>
  <c r="H598" i="9"/>
  <c r="B598" i="9"/>
  <c r="N597" i="9"/>
  <c r="H597" i="9"/>
  <c r="B597" i="9"/>
  <c r="N596" i="9"/>
  <c r="H596" i="9"/>
  <c r="B596" i="9"/>
  <c r="N595" i="9"/>
  <c r="H595" i="9"/>
  <c r="B595" i="9"/>
  <c r="N594" i="9"/>
  <c r="H594" i="9"/>
  <c r="B594" i="9"/>
  <c r="N593" i="9"/>
  <c r="H593" i="9"/>
  <c r="B593" i="9"/>
  <c r="N592" i="9"/>
  <c r="H592" i="9"/>
  <c r="B592" i="9"/>
  <c r="N591" i="9"/>
  <c r="H591" i="9"/>
  <c r="B591" i="9"/>
  <c r="N590" i="9"/>
  <c r="H590" i="9"/>
  <c r="B590" i="9"/>
  <c r="N589" i="9"/>
  <c r="H589" i="9"/>
  <c r="B589" i="9"/>
  <c r="N588" i="9"/>
  <c r="H588" i="9"/>
  <c r="B588" i="9"/>
  <c r="N587" i="9"/>
  <c r="H587" i="9"/>
  <c r="B587" i="9"/>
  <c r="N586" i="9"/>
  <c r="H586" i="9"/>
  <c r="B586" i="9"/>
  <c r="N585" i="9"/>
  <c r="H585" i="9"/>
  <c r="B585" i="9"/>
  <c r="N584" i="9"/>
  <c r="H584" i="9"/>
  <c r="B584" i="9"/>
  <c r="N583" i="9"/>
  <c r="H583" i="9"/>
  <c r="B583" i="9"/>
  <c r="N582" i="9"/>
  <c r="H582" i="9"/>
  <c r="B582" i="9"/>
  <c r="N581" i="9"/>
  <c r="H581" i="9"/>
  <c r="B581" i="9"/>
  <c r="N580" i="9"/>
  <c r="H580" i="9"/>
  <c r="B580" i="9"/>
  <c r="N579" i="9"/>
  <c r="H579" i="9"/>
  <c r="B579" i="9"/>
  <c r="N578" i="9"/>
  <c r="H578" i="9"/>
  <c r="B578" i="9"/>
  <c r="N577" i="9"/>
  <c r="H577" i="9"/>
  <c r="B577" i="9"/>
  <c r="N576" i="9"/>
  <c r="H576" i="9"/>
  <c r="B576" i="9"/>
  <c r="N575" i="9"/>
  <c r="H575" i="9"/>
  <c r="C575" i="9"/>
  <c r="C576" i="9" s="1"/>
  <c r="C577" i="9" s="1"/>
  <c r="C578" i="9" s="1"/>
  <c r="C579" i="9" s="1"/>
  <c r="C580" i="9" s="1"/>
  <c r="C581" i="9" s="1"/>
  <c r="C582" i="9" s="1"/>
  <c r="C583" i="9" s="1"/>
  <c r="C584" i="9" s="1"/>
  <c r="C585" i="9" s="1"/>
  <c r="C586" i="9" s="1"/>
  <c r="C587" i="9" s="1"/>
  <c r="C588" i="9" s="1"/>
  <c r="C589" i="9" s="1"/>
  <c r="C590" i="9" s="1"/>
  <c r="C591" i="9" s="1"/>
  <c r="C592" i="9" s="1"/>
  <c r="C593" i="9" s="1"/>
  <c r="C594" i="9" s="1"/>
  <c r="C595" i="9" s="1"/>
  <c r="C596" i="9" s="1"/>
  <c r="C597" i="9" s="1"/>
  <c r="C598" i="9" s="1"/>
  <c r="B575" i="9"/>
  <c r="N574" i="9"/>
  <c r="H574" i="9"/>
  <c r="B574" i="9"/>
  <c r="N572" i="9"/>
  <c r="H572" i="9"/>
  <c r="B572" i="9"/>
  <c r="N571" i="9"/>
  <c r="H571" i="9"/>
  <c r="B571" i="9"/>
  <c r="N570" i="9"/>
  <c r="H570" i="9"/>
  <c r="B570" i="9"/>
  <c r="N569" i="9"/>
  <c r="H569" i="9"/>
  <c r="B569" i="9"/>
  <c r="N568" i="9"/>
  <c r="H568" i="9"/>
  <c r="B568" i="9"/>
  <c r="N567" i="9"/>
  <c r="H567" i="9"/>
  <c r="C567" i="9"/>
  <c r="C568" i="9" s="1"/>
  <c r="C569" i="9" s="1"/>
  <c r="C570" i="9" s="1"/>
  <c r="C571" i="9" s="1"/>
  <c r="C572" i="9" s="1"/>
  <c r="B567" i="9"/>
  <c r="N566" i="9"/>
  <c r="H566" i="9"/>
  <c r="B566" i="9"/>
  <c r="N565" i="9"/>
  <c r="H565" i="9"/>
  <c r="B565" i="9"/>
  <c r="N564" i="9"/>
  <c r="H564" i="9"/>
  <c r="B564" i="9"/>
  <c r="N563" i="9"/>
  <c r="H563" i="9"/>
  <c r="B563" i="9"/>
  <c r="N562" i="9"/>
  <c r="H562" i="9"/>
  <c r="B562" i="9"/>
  <c r="N561" i="9"/>
  <c r="H561" i="9"/>
  <c r="B561" i="9"/>
  <c r="N560" i="9"/>
  <c r="H560" i="9"/>
  <c r="B560" i="9"/>
  <c r="N559" i="9"/>
  <c r="H559" i="9"/>
  <c r="B559" i="9"/>
  <c r="N558" i="9"/>
  <c r="H558" i="9"/>
  <c r="B558" i="9"/>
  <c r="N557" i="9"/>
  <c r="H557" i="9"/>
  <c r="B557" i="9"/>
  <c r="N556" i="9"/>
  <c r="H556" i="9"/>
  <c r="B556" i="9"/>
  <c r="N555" i="9"/>
  <c r="H555" i="9"/>
  <c r="B555" i="9"/>
  <c r="N554" i="9"/>
  <c r="H554" i="9"/>
  <c r="B554" i="9"/>
  <c r="N553" i="9"/>
  <c r="H553" i="9"/>
  <c r="B553" i="9"/>
  <c r="N552" i="9"/>
  <c r="H552" i="9"/>
  <c r="B552" i="9"/>
  <c r="N551" i="9"/>
  <c r="H551" i="9"/>
  <c r="B551" i="9"/>
  <c r="N550" i="9"/>
  <c r="H550" i="9"/>
  <c r="B550" i="9"/>
  <c r="N549" i="9"/>
  <c r="H549" i="9"/>
  <c r="C549" i="9"/>
  <c r="C550" i="9" s="1"/>
  <c r="C551" i="9" s="1"/>
  <c r="C552" i="9" s="1"/>
  <c r="C553" i="9" s="1"/>
  <c r="C554" i="9" s="1"/>
  <c r="C555" i="9" s="1"/>
  <c r="C556" i="9" s="1"/>
  <c r="C557" i="9" s="1"/>
  <c r="C558" i="9" s="1"/>
  <c r="C559" i="9" s="1"/>
  <c r="C560" i="9" s="1"/>
  <c r="C561" i="9" s="1"/>
  <c r="C562" i="9" s="1"/>
  <c r="C563" i="9" s="1"/>
  <c r="C564" i="9" s="1"/>
  <c r="C565" i="9" s="1"/>
  <c r="C566" i="9" s="1"/>
  <c r="B549" i="9"/>
  <c r="N548" i="9"/>
  <c r="H548" i="9"/>
  <c r="B548" i="9"/>
  <c r="N546" i="9"/>
  <c r="H546" i="9"/>
  <c r="B546" i="9"/>
  <c r="N545" i="9"/>
  <c r="H545" i="9"/>
  <c r="B545" i="9"/>
  <c r="N544" i="9"/>
  <c r="H544" i="9"/>
  <c r="B544" i="9"/>
  <c r="N543" i="9"/>
  <c r="H543" i="9"/>
  <c r="B543" i="9"/>
  <c r="N542" i="9"/>
  <c r="H542" i="9"/>
  <c r="B542" i="9"/>
  <c r="N541" i="9"/>
  <c r="H541" i="9"/>
  <c r="B541" i="9"/>
  <c r="N540" i="9"/>
  <c r="H540" i="9"/>
  <c r="B540" i="9"/>
  <c r="N539" i="9"/>
  <c r="H539" i="9"/>
  <c r="B539" i="9"/>
  <c r="N538" i="9"/>
  <c r="H538" i="9"/>
  <c r="B538" i="9"/>
  <c r="N537" i="9"/>
  <c r="H537" i="9"/>
  <c r="B537" i="9"/>
  <c r="N536" i="9"/>
  <c r="H536" i="9"/>
  <c r="B536" i="9"/>
  <c r="N535" i="9"/>
  <c r="H535" i="9"/>
  <c r="C535" i="9"/>
  <c r="C536" i="9" s="1"/>
  <c r="C537" i="9" s="1"/>
  <c r="C538" i="9" s="1"/>
  <c r="C539" i="9" s="1"/>
  <c r="C540" i="9" s="1"/>
  <c r="C541" i="9" s="1"/>
  <c r="C542" i="9" s="1"/>
  <c r="C543" i="9" s="1"/>
  <c r="C544" i="9" s="1"/>
  <c r="C545" i="9" s="1"/>
  <c r="C546" i="9" s="1"/>
  <c r="B535" i="9"/>
  <c r="N534" i="9"/>
  <c r="H534" i="9"/>
  <c r="B534" i="9"/>
  <c r="N533" i="9"/>
  <c r="H533" i="9"/>
  <c r="B533" i="9"/>
  <c r="N532" i="9"/>
  <c r="H532" i="9"/>
  <c r="B532" i="9"/>
  <c r="N531" i="9"/>
  <c r="H531" i="9"/>
  <c r="B531" i="9"/>
  <c r="N530" i="9"/>
  <c r="H530" i="9"/>
  <c r="B530" i="9"/>
  <c r="N529" i="9"/>
  <c r="H529" i="9"/>
  <c r="B529" i="9"/>
  <c r="N528" i="9"/>
  <c r="H528" i="9"/>
  <c r="B528" i="9"/>
  <c r="N527" i="9"/>
  <c r="H527" i="9"/>
  <c r="B527" i="9"/>
  <c r="N526" i="9"/>
  <c r="H526" i="9"/>
  <c r="C526" i="9"/>
  <c r="C527" i="9" s="1"/>
  <c r="C528" i="9" s="1"/>
  <c r="C529" i="9" s="1"/>
  <c r="C530" i="9" s="1"/>
  <c r="C531" i="9" s="1"/>
  <c r="C532" i="9" s="1"/>
  <c r="C533" i="9" s="1"/>
  <c r="C534" i="9" s="1"/>
  <c r="B526" i="9"/>
  <c r="N525" i="9"/>
  <c r="H525" i="9"/>
  <c r="B525" i="9"/>
  <c r="N524" i="9"/>
  <c r="H524" i="9"/>
  <c r="B524" i="9"/>
  <c r="N523" i="9"/>
  <c r="H523" i="9"/>
  <c r="C523" i="9"/>
  <c r="C524" i="9" s="1"/>
  <c r="C525" i="9" s="1"/>
  <c r="B523" i="9"/>
  <c r="N522" i="9"/>
  <c r="H522" i="9"/>
  <c r="B522" i="9"/>
  <c r="N520" i="9"/>
  <c r="O520" i="9" s="1"/>
  <c r="H520" i="9"/>
  <c r="I520" i="9" s="1"/>
  <c r="B520" i="9"/>
  <c r="N519" i="9"/>
  <c r="O519" i="9" s="1"/>
  <c r="H519" i="9"/>
  <c r="I519" i="9" s="1"/>
  <c r="B519" i="9"/>
  <c r="N518" i="9"/>
  <c r="O518" i="9" s="1"/>
  <c r="H518" i="9"/>
  <c r="I518" i="9" s="1"/>
  <c r="B518" i="9"/>
  <c r="N517" i="9"/>
  <c r="O517" i="9" s="1"/>
  <c r="H517" i="9"/>
  <c r="I517" i="9" s="1"/>
  <c r="B517" i="9"/>
  <c r="N516" i="9"/>
  <c r="O516" i="9" s="1"/>
  <c r="H516" i="9"/>
  <c r="I516" i="9" s="1"/>
  <c r="B516" i="9"/>
  <c r="N515" i="9"/>
  <c r="O515" i="9" s="1"/>
  <c r="H515" i="9"/>
  <c r="I515" i="9" s="1"/>
  <c r="B515" i="9"/>
  <c r="N514" i="9"/>
  <c r="O514" i="9" s="1"/>
  <c r="H514" i="9"/>
  <c r="I514" i="9" s="1"/>
  <c r="C514" i="9"/>
  <c r="C515" i="9" s="1"/>
  <c r="C516" i="9" s="1"/>
  <c r="C517" i="9" s="1"/>
  <c r="C518" i="9" s="1"/>
  <c r="C519" i="9" s="1"/>
  <c r="C520" i="9" s="1"/>
  <c r="B514" i="9"/>
  <c r="N513" i="9"/>
  <c r="O513" i="9" s="1"/>
  <c r="H513" i="9"/>
  <c r="I513" i="9" s="1"/>
  <c r="B513" i="9"/>
  <c r="N512" i="9"/>
  <c r="O512" i="9" s="1"/>
  <c r="H512" i="9"/>
  <c r="I512" i="9" s="1"/>
  <c r="B512" i="9"/>
  <c r="N511" i="9"/>
  <c r="O511" i="9" s="1"/>
  <c r="H511" i="9"/>
  <c r="I511" i="9" s="1"/>
  <c r="B511" i="9"/>
  <c r="N510" i="9"/>
  <c r="O510" i="9" s="1"/>
  <c r="H510" i="9"/>
  <c r="I510" i="9" s="1"/>
  <c r="B510" i="9"/>
  <c r="N509" i="9"/>
  <c r="O509" i="9" s="1"/>
  <c r="H509" i="9"/>
  <c r="I509" i="9" s="1"/>
  <c r="B509" i="9"/>
  <c r="N508" i="9"/>
  <c r="O508" i="9" s="1"/>
  <c r="H508" i="9"/>
  <c r="I508" i="9" s="1"/>
  <c r="B508" i="9"/>
  <c r="N507" i="9"/>
  <c r="O507" i="9" s="1"/>
  <c r="H507" i="9"/>
  <c r="I507" i="9" s="1"/>
  <c r="B507" i="9"/>
  <c r="N506" i="9"/>
  <c r="O506" i="9" s="1"/>
  <c r="H506" i="9"/>
  <c r="I506" i="9" s="1"/>
  <c r="B506" i="9"/>
  <c r="N505" i="9"/>
  <c r="O505" i="9" s="1"/>
  <c r="H505" i="9"/>
  <c r="I505" i="9" s="1"/>
  <c r="C505" i="9"/>
  <c r="C506" i="9" s="1"/>
  <c r="C507" i="9" s="1"/>
  <c r="C508" i="9" s="1"/>
  <c r="C509" i="9" s="1"/>
  <c r="C510" i="9" s="1"/>
  <c r="C511" i="9" s="1"/>
  <c r="C512" i="9" s="1"/>
  <c r="C513" i="9" s="1"/>
  <c r="B505" i="9"/>
  <c r="N504" i="9"/>
  <c r="O504" i="9" s="1"/>
  <c r="H504" i="9"/>
  <c r="I504" i="9" s="1"/>
  <c r="B504" i="9"/>
  <c r="N503" i="9"/>
  <c r="O503" i="9" s="1"/>
  <c r="H503" i="9"/>
  <c r="I503" i="9" s="1"/>
  <c r="B503" i="9"/>
  <c r="N502" i="9"/>
  <c r="O502" i="9" s="1"/>
  <c r="H502" i="9"/>
  <c r="I502" i="9" s="1"/>
  <c r="B502" i="9"/>
  <c r="N501" i="9"/>
  <c r="O501" i="9" s="1"/>
  <c r="H501" i="9"/>
  <c r="I501" i="9" s="1"/>
  <c r="B501" i="9"/>
  <c r="N500" i="9"/>
  <c r="O500" i="9" s="1"/>
  <c r="H500" i="9"/>
  <c r="I500" i="9" s="1"/>
  <c r="B500" i="9"/>
  <c r="N499" i="9"/>
  <c r="O499" i="9" s="1"/>
  <c r="H499" i="9"/>
  <c r="I499" i="9" s="1"/>
  <c r="C499" i="9"/>
  <c r="C500" i="9" s="1"/>
  <c r="C501" i="9" s="1"/>
  <c r="C502" i="9" s="1"/>
  <c r="C503" i="9" s="1"/>
  <c r="C504" i="9" s="1"/>
  <c r="B499" i="9"/>
  <c r="N498" i="9"/>
  <c r="O498" i="9" s="1"/>
  <c r="H498" i="9"/>
  <c r="I498" i="9" s="1"/>
  <c r="C498" i="9"/>
  <c r="B498" i="9"/>
  <c r="N497" i="9"/>
  <c r="O497" i="9" s="1"/>
  <c r="H497" i="9"/>
  <c r="I497" i="9" s="1"/>
  <c r="C497" i="9"/>
  <c r="B497" i="9"/>
  <c r="N496" i="9"/>
  <c r="O496" i="9" s="1"/>
  <c r="H496" i="9"/>
  <c r="I496" i="9" s="1"/>
  <c r="B496" i="9"/>
  <c r="N494" i="9"/>
  <c r="O494" i="9" s="1"/>
  <c r="H494" i="9"/>
  <c r="I494" i="9" s="1"/>
  <c r="B494" i="9"/>
  <c r="N493" i="9"/>
  <c r="O493" i="9" s="1"/>
  <c r="H493" i="9"/>
  <c r="I493" i="9" s="1"/>
  <c r="B493" i="9"/>
  <c r="N492" i="9"/>
  <c r="O492" i="9" s="1"/>
  <c r="I492" i="9"/>
  <c r="H492" i="9"/>
  <c r="B492" i="9"/>
  <c r="N491" i="9"/>
  <c r="O491" i="9" s="1"/>
  <c r="H491" i="9"/>
  <c r="I491" i="9" s="1"/>
  <c r="B491" i="9"/>
  <c r="N490" i="9"/>
  <c r="O490" i="9" s="1"/>
  <c r="H490" i="9"/>
  <c r="I490" i="9" s="1"/>
  <c r="B490" i="9"/>
  <c r="N489" i="9"/>
  <c r="O489" i="9" s="1"/>
  <c r="H489" i="9"/>
  <c r="I489" i="9" s="1"/>
  <c r="B489" i="9"/>
  <c r="N488" i="9"/>
  <c r="O488" i="9" s="1"/>
  <c r="H488" i="9"/>
  <c r="I488" i="9" s="1"/>
  <c r="B488" i="9"/>
  <c r="N487" i="9"/>
  <c r="O487" i="9" s="1"/>
  <c r="H487" i="9"/>
  <c r="I487" i="9" s="1"/>
  <c r="B487" i="9"/>
  <c r="N486" i="9"/>
  <c r="O486" i="9" s="1"/>
  <c r="H486" i="9"/>
  <c r="I486" i="9" s="1"/>
  <c r="B486" i="9"/>
  <c r="N485" i="9"/>
  <c r="O485" i="9" s="1"/>
  <c r="H485" i="9"/>
  <c r="I485" i="9" s="1"/>
  <c r="B485" i="9"/>
  <c r="N484" i="9"/>
  <c r="O484" i="9" s="1"/>
  <c r="H484" i="9"/>
  <c r="I484" i="9" s="1"/>
  <c r="B484" i="9"/>
  <c r="N483" i="9"/>
  <c r="O483" i="9" s="1"/>
  <c r="H483" i="9"/>
  <c r="I483" i="9" s="1"/>
  <c r="B483" i="9"/>
  <c r="N482" i="9"/>
  <c r="O482" i="9" s="1"/>
  <c r="H482" i="9"/>
  <c r="I482" i="9" s="1"/>
  <c r="B482" i="9"/>
  <c r="N481" i="9"/>
  <c r="O481" i="9" s="1"/>
  <c r="H481" i="9"/>
  <c r="I481" i="9" s="1"/>
  <c r="B481" i="9"/>
  <c r="N480" i="9"/>
  <c r="O480" i="9" s="1"/>
  <c r="H480" i="9"/>
  <c r="I480" i="9" s="1"/>
  <c r="B480" i="9"/>
  <c r="N479" i="9"/>
  <c r="O479" i="9" s="1"/>
  <c r="H479" i="9"/>
  <c r="I479" i="9" s="1"/>
  <c r="B479" i="9"/>
  <c r="N478" i="9"/>
  <c r="O478" i="9" s="1"/>
  <c r="H478" i="9"/>
  <c r="I478" i="9" s="1"/>
  <c r="B478" i="9"/>
  <c r="N477" i="9"/>
  <c r="O477" i="9" s="1"/>
  <c r="H477" i="9"/>
  <c r="I477" i="9" s="1"/>
  <c r="B477" i="9"/>
  <c r="N476" i="9"/>
  <c r="O476" i="9" s="1"/>
  <c r="H476" i="9"/>
  <c r="I476" i="9" s="1"/>
  <c r="B476" i="9"/>
  <c r="N475" i="9"/>
  <c r="O475" i="9" s="1"/>
  <c r="H475" i="9"/>
  <c r="I475" i="9" s="1"/>
  <c r="B475" i="9"/>
  <c r="N474" i="9"/>
  <c r="O474" i="9" s="1"/>
  <c r="H474" i="9"/>
  <c r="I474" i="9" s="1"/>
  <c r="B474" i="9"/>
  <c r="N473" i="9"/>
  <c r="O473" i="9" s="1"/>
  <c r="H473" i="9"/>
  <c r="I473" i="9" s="1"/>
  <c r="B473" i="9"/>
  <c r="N472" i="9"/>
  <c r="O472" i="9" s="1"/>
  <c r="H472" i="9"/>
  <c r="I472" i="9" s="1"/>
  <c r="B472" i="9"/>
  <c r="N471" i="9"/>
  <c r="O471" i="9" s="1"/>
  <c r="H471" i="9"/>
  <c r="I471" i="9" s="1"/>
  <c r="C471" i="9"/>
  <c r="C472" i="9" s="1"/>
  <c r="C473" i="9" s="1"/>
  <c r="C474" i="9" s="1"/>
  <c r="C475" i="9" s="1"/>
  <c r="C476" i="9" s="1"/>
  <c r="C477" i="9" s="1"/>
  <c r="C478" i="9" s="1"/>
  <c r="C479" i="9" s="1"/>
  <c r="C480" i="9" s="1"/>
  <c r="C481" i="9" s="1"/>
  <c r="C482" i="9" s="1"/>
  <c r="C483" i="9" s="1"/>
  <c r="C484" i="9" s="1"/>
  <c r="C485" i="9" s="1"/>
  <c r="C486" i="9" s="1"/>
  <c r="C487" i="9" s="1"/>
  <c r="C488" i="9" s="1"/>
  <c r="C489" i="9" s="1"/>
  <c r="C490" i="9" s="1"/>
  <c r="C491" i="9" s="1"/>
  <c r="C492" i="9" s="1"/>
  <c r="C493" i="9" s="1"/>
  <c r="C494" i="9" s="1"/>
  <c r="B471" i="9"/>
  <c r="N470" i="9"/>
  <c r="O470" i="9" s="1"/>
  <c r="H470" i="9"/>
  <c r="I470" i="9" s="1"/>
  <c r="B470" i="9"/>
  <c r="N468" i="9"/>
  <c r="O468" i="9" s="1"/>
  <c r="H468" i="9"/>
  <c r="I468" i="9" s="1"/>
  <c r="B468" i="9"/>
  <c r="N467" i="9"/>
  <c r="O467" i="9" s="1"/>
  <c r="H467" i="9"/>
  <c r="I467" i="9" s="1"/>
  <c r="B467" i="9"/>
  <c r="N466" i="9"/>
  <c r="O466" i="9" s="1"/>
  <c r="H466" i="9"/>
  <c r="I466" i="9" s="1"/>
  <c r="B466" i="9"/>
  <c r="N465" i="9"/>
  <c r="O465" i="9" s="1"/>
  <c r="H465" i="9"/>
  <c r="I465" i="9" s="1"/>
  <c r="B465" i="9"/>
  <c r="N464" i="9"/>
  <c r="O464" i="9" s="1"/>
  <c r="H464" i="9"/>
  <c r="I464" i="9" s="1"/>
  <c r="B464" i="9"/>
  <c r="N463" i="9"/>
  <c r="O463" i="9" s="1"/>
  <c r="H463" i="9"/>
  <c r="I463" i="9" s="1"/>
  <c r="B463" i="9"/>
  <c r="N462" i="9"/>
  <c r="O462" i="9" s="1"/>
  <c r="H462" i="9"/>
  <c r="I462" i="9" s="1"/>
  <c r="B462" i="9"/>
  <c r="N461" i="9"/>
  <c r="O461" i="9" s="1"/>
  <c r="H461" i="9"/>
  <c r="I461" i="9" s="1"/>
  <c r="B461" i="9"/>
  <c r="N460" i="9"/>
  <c r="O460" i="9" s="1"/>
  <c r="H460" i="9"/>
  <c r="I460" i="9" s="1"/>
  <c r="B460" i="9"/>
  <c r="N459" i="9"/>
  <c r="O459" i="9" s="1"/>
  <c r="H459" i="9"/>
  <c r="I459" i="9" s="1"/>
  <c r="B459" i="9"/>
  <c r="N458" i="9"/>
  <c r="O458" i="9" s="1"/>
  <c r="H458" i="9"/>
  <c r="I458" i="9" s="1"/>
  <c r="B458" i="9"/>
  <c r="N457" i="9"/>
  <c r="O457" i="9" s="1"/>
  <c r="H457" i="9"/>
  <c r="I457" i="9" s="1"/>
  <c r="B457" i="9"/>
  <c r="N456" i="9"/>
  <c r="O456" i="9" s="1"/>
  <c r="H456" i="9"/>
  <c r="I456" i="9" s="1"/>
  <c r="B456" i="9"/>
  <c r="N455" i="9"/>
  <c r="O455" i="9" s="1"/>
  <c r="H455" i="9"/>
  <c r="I455" i="9" s="1"/>
  <c r="B455" i="9"/>
  <c r="N454" i="9"/>
  <c r="O454" i="9" s="1"/>
  <c r="H454" i="9"/>
  <c r="I454" i="9" s="1"/>
  <c r="B454" i="9"/>
  <c r="N453" i="9"/>
  <c r="O453" i="9" s="1"/>
  <c r="H453" i="9"/>
  <c r="I453" i="9" s="1"/>
  <c r="B453" i="9"/>
  <c r="N452" i="9"/>
  <c r="O452" i="9" s="1"/>
  <c r="H452" i="9"/>
  <c r="I452" i="9" s="1"/>
  <c r="B452" i="9"/>
  <c r="N451" i="9"/>
  <c r="O451" i="9" s="1"/>
  <c r="H451" i="9"/>
  <c r="I451" i="9" s="1"/>
  <c r="B451" i="9"/>
  <c r="N450" i="9"/>
  <c r="O450" i="9" s="1"/>
  <c r="H450" i="9"/>
  <c r="I450" i="9" s="1"/>
  <c r="B450" i="9"/>
  <c r="N449" i="9"/>
  <c r="O449" i="9" s="1"/>
  <c r="H449" i="9"/>
  <c r="I449" i="9" s="1"/>
  <c r="B449" i="9"/>
  <c r="N448" i="9"/>
  <c r="O448" i="9" s="1"/>
  <c r="H448" i="9"/>
  <c r="I448" i="9" s="1"/>
  <c r="B448" i="9"/>
  <c r="N447" i="9"/>
  <c r="O447" i="9" s="1"/>
  <c r="H447" i="9"/>
  <c r="I447" i="9" s="1"/>
  <c r="B447" i="9"/>
  <c r="N446" i="9"/>
  <c r="O446" i="9" s="1"/>
  <c r="H446" i="9"/>
  <c r="I446" i="9" s="1"/>
  <c r="B446" i="9"/>
  <c r="N445" i="9"/>
  <c r="O445" i="9" s="1"/>
  <c r="H445" i="9"/>
  <c r="I445" i="9" s="1"/>
  <c r="C445" i="9"/>
  <c r="C446" i="9" s="1"/>
  <c r="C447" i="9" s="1"/>
  <c r="C448" i="9" s="1"/>
  <c r="C449" i="9" s="1"/>
  <c r="C450" i="9" s="1"/>
  <c r="C451" i="9" s="1"/>
  <c r="C452" i="9" s="1"/>
  <c r="C453" i="9" s="1"/>
  <c r="C454" i="9" s="1"/>
  <c r="C455" i="9" s="1"/>
  <c r="C456" i="9" s="1"/>
  <c r="C457" i="9" s="1"/>
  <c r="C458" i="9" s="1"/>
  <c r="C459" i="9" s="1"/>
  <c r="C460" i="9" s="1"/>
  <c r="C461" i="9" s="1"/>
  <c r="C462" i="9" s="1"/>
  <c r="C463" i="9" s="1"/>
  <c r="C464" i="9" s="1"/>
  <c r="C465" i="9" s="1"/>
  <c r="C466" i="9" s="1"/>
  <c r="C467" i="9" s="1"/>
  <c r="C468" i="9" s="1"/>
  <c r="B445" i="9"/>
  <c r="O444" i="9"/>
  <c r="N444" i="9"/>
  <c r="H444" i="9"/>
  <c r="I444" i="9" s="1"/>
  <c r="B444" i="9"/>
  <c r="N442" i="9"/>
  <c r="O442" i="9" s="1"/>
  <c r="H442" i="9"/>
  <c r="I442" i="9" s="1"/>
  <c r="B442" i="9"/>
  <c r="N441" i="9"/>
  <c r="O441" i="9" s="1"/>
  <c r="H441" i="9"/>
  <c r="I441" i="9" s="1"/>
  <c r="B441" i="9"/>
  <c r="N440" i="9"/>
  <c r="O440" i="9" s="1"/>
  <c r="I440" i="9"/>
  <c r="H440" i="9"/>
  <c r="B440" i="9"/>
  <c r="N439" i="9"/>
  <c r="O439" i="9" s="1"/>
  <c r="H439" i="9"/>
  <c r="I439" i="9" s="1"/>
  <c r="B439" i="9"/>
  <c r="N438" i="9"/>
  <c r="O438" i="9" s="1"/>
  <c r="H438" i="9"/>
  <c r="I438" i="9" s="1"/>
  <c r="B438" i="9"/>
  <c r="N437" i="9"/>
  <c r="O437" i="9" s="1"/>
  <c r="H437" i="9"/>
  <c r="I437" i="9" s="1"/>
  <c r="B437" i="9"/>
  <c r="N436" i="9"/>
  <c r="O436" i="9" s="1"/>
  <c r="H436" i="9"/>
  <c r="I436" i="9" s="1"/>
  <c r="B436" i="9"/>
  <c r="N435" i="9"/>
  <c r="O435" i="9" s="1"/>
  <c r="H435" i="9"/>
  <c r="I435" i="9" s="1"/>
  <c r="B435" i="9"/>
  <c r="N434" i="9"/>
  <c r="O434" i="9" s="1"/>
  <c r="H434" i="9"/>
  <c r="I434" i="9" s="1"/>
  <c r="B434" i="9"/>
  <c r="N433" i="9"/>
  <c r="O433" i="9" s="1"/>
  <c r="H433" i="9"/>
  <c r="I433" i="9" s="1"/>
  <c r="B433" i="9"/>
  <c r="N432" i="9"/>
  <c r="O432" i="9" s="1"/>
  <c r="H432" i="9"/>
  <c r="I432" i="9" s="1"/>
  <c r="B432" i="9"/>
  <c r="N431" i="9"/>
  <c r="O431" i="9" s="1"/>
  <c r="H431" i="9"/>
  <c r="I431" i="9" s="1"/>
  <c r="B431" i="9"/>
  <c r="N430" i="9"/>
  <c r="O430" i="9" s="1"/>
  <c r="H430" i="9"/>
  <c r="I430" i="9" s="1"/>
  <c r="B430" i="9"/>
  <c r="N429" i="9"/>
  <c r="O429" i="9" s="1"/>
  <c r="H429" i="9"/>
  <c r="I429" i="9" s="1"/>
  <c r="B429" i="9"/>
  <c r="N428" i="9"/>
  <c r="O428" i="9" s="1"/>
  <c r="H428" i="9"/>
  <c r="I428" i="9" s="1"/>
  <c r="B428" i="9"/>
  <c r="N427" i="9"/>
  <c r="O427" i="9" s="1"/>
  <c r="H427" i="9"/>
  <c r="I427" i="9" s="1"/>
  <c r="B427" i="9"/>
  <c r="N426" i="9"/>
  <c r="O426" i="9" s="1"/>
  <c r="H426" i="9"/>
  <c r="I426" i="9" s="1"/>
  <c r="B426" i="9"/>
  <c r="N425" i="9"/>
  <c r="O425" i="9" s="1"/>
  <c r="H425" i="9"/>
  <c r="I425" i="9" s="1"/>
  <c r="B425" i="9"/>
  <c r="N424" i="9"/>
  <c r="O424" i="9" s="1"/>
  <c r="H424" i="9"/>
  <c r="I424" i="9" s="1"/>
  <c r="B424" i="9"/>
  <c r="N423" i="9"/>
  <c r="O423" i="9" s="1"/>
  <c r="H423" i="9"/>
  <c r="I423" i="9" s="1"/>
  <c r="B423" i="9"/>
  <c r="O422" i="9"/>
  <c r="N422" i="9"/>
  <c r="H422" i="9"/>
  <c r="I422" i="9" s="1"/>
  <c r="B422" i="9"/>
  <c r="N421" i="9"/>
  <c r="O421" i="9" s="1"/>
  <c r="I421" i="9"/>
  <c r="H421" i="9"/>
  <c r="B421" i="9"/>
  <c r="N420" i="9"/>
  <c r="O420" i="9" s="1"/>
  <c r="H420" i="9"/>
  <c r="I420" i="9" s="1"/>
  <c r="B420" i="9"/>
  <c r="N419" i="9"/>
  <c r="O419" i="9" s="1"/>
  <c r="H419" i="9"/>
  <c r="I419" i="9" s="1"/>
  <c r="C419" i="9"/>
  <c r="C420" i="9" s="1"/>
  <c r="C421" i="9" s="1"/>
  <c r="C422" i="9" s="1"/>
  <c r="C423" i="9" s="1"/>
  <c r="C424" i="9" s="1"/>
  <c r="C425" i="9" s="1"/>
  <c r="C426" i="9" s="1"/>
  <c r="C427" i="9" s="1"/>
  <c r="C428" i="9" s="1"/>
  <c r="C429" i="9" s="1"/>
  <c r="C430" i="9" s="1"/>
  <c r="C431" i="9" s="1"/>
  <c r="C432" i="9" s="1"/>
  <c r="C433" i="9" s="1"/>
  <c r="C434" i="9" s="1"/>
  <c r="C435" i="9" s="1"/>
  <c r="C436" i="9" s="1"/>
  <c r="C437" i="9" s="1"/>
  <c r="C438" i="9" s="1"/>
  <c r="C439" i="9" s="1"/>
  <c r="C440" i="9" s="1"/>
  <c r="C441" i="9" s="1"/>
  <c r="C442" i="9" s="1"/>
  <c r="B419" i="9"/>
  <c r="N418" i="9"/>
  <c r="O418" i="9" s="1"/>
  <c r="I418" i="9"/>
  <c r="H418" i="9"/>
  <c r="B418" i="9"/>
  <c r="N416" i="9"/>
  <c r="O416" i="9" s="1"/>
  <c r="H416" i="9"/>
  <c r="I416" i="9" s="1"/>
  <c r="B416" i="9"/>
  <c r="N415" i="9"/>
  <c r="O415" i="9" s="1"/>
  <c r="H415" i="9"/>
  <c r="I415" i="9" s="1"/>
  <c r="B415" i="9"/>
  <c r="N414" i="9"/>
  <c r="O414" i="9" s="1"/>
  <c r="H414" i="9"/>
  <c r="I414" i="9" s="1"/>
  <c r="B414" i="9"/>
  <c r="N413" i="9"/>
  <c r="O413" i="9" s="1"/>
  <c r="H413" i="9"/>
  <c r="I413" i="9" s="1"/>
  <c r="B413" i="9"/>
  <c r="N412" i="9"/>
  <c r="O412" i="9" s="1"/>
  <c r="I412" i="9"/>
  <c r="H412" i="9"/>
  <c r="B412" i="9"/>
  <c r="N411" i="9"/>
  <c r="O411" i="9" s="1"/>
  <c r="H411" i="9"/>
  <c r="I411" i="9" s="1"/>
  <c r="B411" i="9"/>
  <c r="N410" i="9"/>
  <c r="O410" i="9" s="1"/>
  <c r="H410" i="9"/>
  <c r="I410" i="9" s="1"/>
  <c r="B410" i="9"/>
  <c r="N409" i="9"/>
  <c r="O409" i="9" s="1"/>
  <c r="H409" i="9"/>
  <c r="I409" i="9" s="1"/>
  <c r="B409" i="9"/>
  <c r="N408" i="9"/>
  <c r="O408" i="9" s="1"/>
  <c r="H408" i="9"/>
  <c r="I408" i="9" s="1"/>
  <c r="B408" i="9"/>
  <c r="N407" i="9"/>
  <c r="O407" i="9" s="1"/>
  <c r="H407" i="9"/>
  <c r="I407" i="9" s="1"/>
  <c r="B407" i="9"/>
  <c r="N406" i="9"/>
  <c r="O406" i="9" s="1"/>
  <c r="H406" i="9"/>
  <c r="I406" i="9" s="1"/>
  <c r="B406" i="9"/>
  <c r="N405" i="9"/>
  <c r="O405" i="9" s="1"/>
  <c r="H405" i="9"/>
  <c r="I405" i="9" s="1"/>
  <c r="B405" i="9"/>
  <c r="N404" i="9"/>
  <c r="O404" i="9" s="1"/>
  <c r="H404" i="9"/>
  <c r="I404" i="9" s="1"/>
  <c r="B404" i="9"/>
  <c r="N403" i="9"/>
  <c r="O403" i="9" s="1"/>
  <c r="H403" i="9"/>
  <c r="I403" i="9" s="1"/>
  <c r="B403" i="9"/>
  <c r="N402" i="9"/>
  <c r="O402" i="9" s="1"/>
  <c r="H402" i="9"/>
  <c r="I402" i="9" s="1"/>
  <c r="B402" i="9"/>
  <c r="N401" i="9"/>
  <c r="O401" i="9" s="1"/>
  <c r="H401" i="9"/>
  <c r="I401" i="9" s="1"/>
  <c r="B401" i="9"/>
  <c r="N400" i="9"/>
  <c r="O400" i="9" s="1"/>
  <c r="H400" i="9"/>
  <c r="I400" i="9" s="1"/>
  <c r="B400" i="9"/>
  <c r="N399" i="9"/>
  <c r="O399" i="9" s="1"/>
  <c r="I399" i="9"/>
  <c r="H399" i="9"/>
  <c r="B399" i="9"/>
  <c r="N398" i="9"/>
  <c r="O398" i="9" s="1"/>
  <c r="H398" i="9"/>
  <c r="I398" i="9" s="1"/>
  <c r="B398" i="9"/>
  <c r="N397" i="9"/>
  <c r="O397" i="9" s="1"/>
  <c r="H397" i="9"/>
  <c r="I397" i="9" s="1"/>
  <c r="B397" i="9"/>
  <c r="N396" i="9"/>
  <c r="O396" i="9" s="1"/>
  <c r="H396" i="9"/>
  <c r="I396" i="9" s="1"/>
  <c r="B396" i="9"/>
  <c r="N395" i="9"/>
  <c r="O395" i="9" s="1"/>
  <c r="H395" i="9"/>
  <c r="I395" i="9" s="1"/>
  <c r="B395" i="9"/>
  <c r="N394" i="9"/>
  <c r="O394" i="9" s="1"/>
  <c r="H394" i="9"/>
  <c r="I394" i="9" s="1"/>
  <c r="B394" i="9"/>
  <c r="N393" i="9"/>
  <c r="O393" i="9" s="1"/>
  <c r="H393" i="9"/>
  <c r="I393" i="9" s="1"/>
  <c r="C393" i="9"/>
  <c r="C394" i="9" s="1"/>
  <c r="C395" i="9" s="1"/>
  <c r="C396" i="9" s="1"/>
  <c r="C397" i="9" s="1"/>
  <c r="C398" i="9" s="1"/>
  <c r="C399" i="9" s="1"/>
  <c r="C400" i="9" s="1"/>
  <c r="C401" i="9" s="1"/>
  <c r="C402" i="9" s="1"/>
  <c r="C403" i="9" s="1"/>
  <c r="C404" i="9" s="1"/>
  <c r="C405" i="9" s="1"/>
  <c r="C406" i="9" s="1"/>
  <c r="C407" i="9" s="1"/>
  <c r="C408" i="9" s="1"/>
  <c r="C409" i="9" s="1"/>
  <c r="C410" i="9" s="1"/>
  <c r="C411" i="9" s="1"/>
  <c r="C412" i="9" s="1"/>
  <c r="C413" i="9" s="1"/>
  <c r="C414" i="9" s="1"/>
  <c r="C415" i="9" s="1"/>
  <c r="C416" i="9" s="1"/>
  <c r="B393" i="9"/>
  <c r="N392" i="9"/>
  <c r="O392" i="9" s="1"/>
  <c r="H392" i="9"/>
  <c r="I392" i="9" s="1"/>
  <c r="B392" i="9"/>
  <c r="N390" i="9"/>
  <c r="O390" i="9" s="1"/>
  <c r="H390" i="9"/>
  <c r="I390" i="9" s="1"/>
  <c r="B390" i="9"/>
  <c r="O389" i="9"/>
  <c r="N389" i="9"/>
  <c r="H389" i="9"/>
  <c r="I389" i="9" s="1"/>
  <c r="B389" i="9"/>
  <c r="N388" i="9"/>
  <c r="O388" i="9" s="1"/>
  <c r="H388" i="9"/>
  <c r="I388" i="9" s="1"/>
  <c r="B388" i="9"/>
  <c r="O387" i="9"/>
  <c r="N387" i="9"/>
  <c r="H387" i="9"/>
  <c r="I387" i="9" s="1"/>
  <c r="B387" i="9"/>
  <c r="N386" i="9"/>
  <c r="O386" i="9" s="1"/>
  <c r="H386" i="9"/>
  <c r="I386" i="9" s="1"/>
  <c r="B386" i="9"/>
  <c r="N385" i="9"/>
  <c r="O385" i="9" s="1"/>
  <c r="H385" i="9"/>
  <c r="I385" i="9" s="1"/>
  <c r="B385" i="9"/>
  <c r="N384" i="9"/>
  <c r="O384" i="9" s="1"/>
  <c r="H384" i="9"/>
  <c r="I384" i="9" s="1"/>
  <c r="B384" i="9"/>
  <c r="N383" i="9"/>
  <c r="O383" i="9" s="1"/>
  <c r="H383" i="9"/>
  <c r="I383" i="9" s="1"/>
  <c r="B383" i="9"/>
  <c r="N382" i="9"/>
  <c r="O382" i="9" s="1"/>
  <c r="H382" i="9"/>
  <c r="I382" i="9" s="1"/>
  <c r="B382" i="9"/>
  <c r="N381" i="9"/>
  <c r="O381" i="9" s="1"/>
  <c r="H381" i="9"/>
  <c r="I381" i="9" s="1"/>
  <c r="B381" i="9"/>
  <c r="N380" i="9"/>
  <c r="O380" i="9" s="1"/>
  <c r="H380" i="9"/>
  <c r="I380" i="9" s="1"/>
  <c r="B380" i="9"/>
  <c r="N379" i="9"/>
  <c r="O379" i="9" s="1"/>
  <c r="H379" i="9"/>
  <c r="I379" i="9" s="1"/>
  <c r="B379" i="9"/>
  <c r="N378" i="9"/>
  <c r="O378" i="9" s="1"/>
  <c r="H378" i="9"/>
  <c r="I378" i="9" s="1"/>
  <c r="B378" i="9"/>
  <c r="N377" i="9"/>
  <c r="O377" i="9" s="1"/>
  <c r="H377" i="9"/>
  <c r="I377" i="9" s="1"/>
  <c r="B377" i="9"/>
  <c r="O376" i="9"/>
  <c r="N376" i="9"/>
  <c r="H376" i="9"/>
  <c r="I376" i="9" s="1"/>
  <c r="B376" i="9"/>
  <c r="N375" i="9"/>
  <c r="O375" i="9" s="1"/>
  <c r="H375" i="9"/>
  <c r="I375" i="9" s="1"/>
  <c r="B375" i="9"/>
  <c r="N374" i="9"/>
  <c r="O374" i="9" s="1"/>
  <c r="H374" i="9"/>
  <c r="I374" i="9" s="1"/>
  <c r="B374" i="9"/>
  <c r="O373" i="9"/>
  <c r="N373" i="9"/>
  <c r="H373" i="9"/>
  <c r="I373" i="9" s="1"/>
  <c r="B373" i="9"/>
  <c r="N372" i="9"/>
  <c r="O372" i="9" s="1"/>
  <c r="H372" i="9"/>
  <c r="I372" i="9" s="1"/>
  <c r="B372" i="9"/>
  <c r="N371" i="9"/>
  <c r="O371" i="9" s="1"/>
  <c r="H371" i="9"/>
  <c r="I371" i="9" s="1"/>
  <c r="B371" i="9"/>
  <c r="N370" i="9"/>
  <c r="O370" i="9" s="1"/>
  <c r="H370" i="9"/>
  <c r="I370" i="9" s="1"/>
  <c r="B370" i="9"/>
  <c r="N369" i="9"/>
  <c r="O369" i="9" s="1"/>
  <c r="H369" i="9"/>
  <c r="I369" i="9" s="1"/>
  <c r="B369" i="9"/>
  <c r="N368" i="9"/>
  <c r="O368" i="9" s="1"/>
  <c r="H368" i="9"/>
  <c r="I368" i="9" s="1"/>
  <c r="B368" i="9"/>
  <c r="N367" i="9"/>
  <c r="O367" i="9" s="1"/>
  <c r="H367" i="9"/>
  <c r="I367" i="9" s="1"/>
  <c r="C367" i="9"/>
  <c r="C368" i="9" s="1"/>
  <c r="C369" i="9" s="1"/>
  <c r="C370" i="9" s="1"/>
  <c r="C371" i="9" s="1"/>
  <c r="C372" i="9" s="1"/>
  <c r="C373" i="9" s="1"/>
  <c r="C374" i="9" s="1"/>
  <c r="C375" i="9" s="1"/>
  <c r="C376" i="9" s="1"/>
  <c r="C377" i="9" s="1"/>
  <c r="C378" i="9" s="1"/>
  <c r="C379" i="9" s="1"/>
  <c r="C380" i="9" s="1"/>
  <c r="C381" i="9" s="1"/>
  <c r="C382" i="9" s="1"/>
  <c r="C383" i="9" s="1"/>
  <c r="C384" i="9" s="1"/>
  <c r="C385" i="9" s="1"/>
  <c r="C386" i="9" s="1"/>
  <c r="C387" i="9" s="1"/>
  <c r="C388" i="9" s="1"/>
  <c r="C389" i="9" s="1"/>
  <c r="C390" i="9" s="1"/>
  <c r="B367" i="9"/>
  <c r="N366" i="9"/>
  <c r="O366" i="9" s="1"/>
  <c r="H366" i="9"/>
  <c r="I366" i="9" s="1"/>
  <c r="B366" i="9"/>
  <c r="N364" i="9"/>
  <c r="O364" i="9" s="1"/>
  <c r="H364" i="9"/>
  <c r="I364" i="9" s="1"/>
  <c r="B364" i="9"/>
  <c r="N363" i="9"/>
  <c r="O363" i="9" s="1"/>
  <c r="H363" i="9"/>
  <c r="I363" i="9" s="1"/>
  <c r="B363" i="9"/>
  <c r="N362" i="9"/>
  <c r="O362" i="9" s="1"/>
  <c r="H362" i="9"/>
  <c r="I362" i="9" s="1"/>
  <c r="B362" i="9"/>
  <c r="N361" i="9"/>
  <c r="O361" i="9" s="1"/>
  <c r="H361" i="9"/>
  <c r="I361" i="9" s="1"/>
  <c r="B361" i="9"/>
  <c r="N360" i="9"/>
  <c r="O360" i="9" s="1"/>
  <c r="H360" i="9"/>
  <c r="I360" i="9" s="1"/>
  <c r="B360" i="9"/>
  <c r="N359" i="9"/>
  <c r="O359" i="9" s="1"/>
  <c r="H359" i="9"/>
  <c r="I359" i="9" s="1"/>
  <c r="B359" i="9"/>
  <c r="N358" i="9"/>
  <c r="O358" i="9" s="1"/>
  <c r="H358" i="9"/>
  <c r="I358" i="9" s="1"/>
  <c r="B358" i="9"/>
  <c r="N357" i="9"/>
  <c r="O357" i="9" s="1"/>
  <c r="H357" i="9"/>
  <c r="I357" i="9" s="1"/>
  <c r="B357" i="9"/>
  <c r="N356" i="9"/>
  <c r="O356" i="9" s="1"/>
  <c r="H356" i="9"/>
  <c r="I356" i="9" s="1"/>
  <c r="B356" i="9"/>
  <c r="N355" i="9"/>
  <c r="O355" i="9" s="1"/>
  <c r="H355" i="9"/>
  <c r="I355" i="9" s="1"/>
  <c r="B355" i="9"/>
  <c r="N354" i="9"/>
  <c r="O354" i="9" s="1"/>
  <c r="H354" i="9"/>
  <c r="I354" i="9" s="1"/>
  <c r="B354" i="9"/>
  <c r="N353" i="9"/>
  <c r="O353" i="9" s="1"/>
  <c r="H353" i="9"/>
  <c r="I353" i="9" s="1"/>
  <c r="B353" i="9"/>
  <c r="N352" i="9"/>
  <c r="O352" i="9" s="1"/>
  <c r="H352" i="9"/>
  <c r="I352" i="9" s="1"/>
  <c r="B352" i="9"/>
  <c r="N351" i="9"/>
  <c r="O351" i="9" s="1"/>
  <c r="H351" i="9"/>
  <c r="I351" i="9" s="1"/>
  <c r="B351" i="9"/>
  <c r="N350" i="9"/>
  <c r="O350" i="9" s="1"/>
  <c r="H350" i="9"/>
  <c r="I350" i="9" s="1"/>
  <c r="B350" i="9"/>
  <c r="N349" i="9"/>
  <c r="O349" i="9" s="1"/>
  <c r="H349" i="9"/>
  <c r="I349" i="9" s="1"/>
  <c r="B349" i="9"/>
  <c r="N348" i="9"/>
  <c r="O348" i="9" s="1"/>
  <c r="H348" i="9"/>
  <c r="I348" i="9" s="1"/>
  <c r="B348" i="9"/>
  <c r="N347" i="9"/>
  <c r="O347" i="9" s="1"/>
  <c r="H347" i="9"/>
  <c r="I347" i="9" s="1"/>
  <c r="C347" i="9"/>
  <c r="C348" i="9" s="1"/>
  <c r="C349" i="9" s="1"/>
  <c r="C350" i="9" s="1"/>
  <c r="C351" i="9" s="1"/>
  <c r="C352" i="9" s="1"/>
  <c r="C353" i="9" s="1"/>
  <c r="C354" i="9" s="1"/>
  <c r="C355" i="9" s="1"/>
  <c r="C356" i="9" s="1"/>
  <c r="C357" i="9" s="1"/>
  <c r="C358" i="9" s="1"/>
  <c r="C359" i="9" s="1"/>
  <c r="C360" i="9" s="1"/>
  <c r="C361" i="9" s="1"/>
  <c r="C362" i="9" s="1"/>
  <c r="C363" i="9" s="1"/>
  <c r="C364" i="9" s="1"/>
  <c r="B347" i="9"/>
  <c r="N346" i="9"/>
  <c r="O346" i="9" s="1"/>
  <c r="H346" i="9"/>
  <c r="I346" i="9" s="1"/>
  <c r="B346" i="9"/>
  <c r="N345" i="9"/>
  <c r="O345" i="9" s="1"/>
  <c r="H345" i="9"/>
  <c r="I345" i="9" s="1"/>
  <c r="B345" i="9"/>
  <c r="N344" i="9"/>
  <c r="O344" i="9" s="1"/>
  <c r="H344" i="9"/>
  <c r="I344" i="9" s="1"/>
  <c r="B344" i="9"/>
  <c r="N343" i="9"/>
  <c r="O343" i="9" s="1"/>
  <c r="H343" i="9"/>
  <c r="I343" i="9" s="1"/>
  <c r="B343" i="9"/>
  <c r="N342" i="9"/>
  <c r="O342" i="9" s="1"/>
  <c r="H342" i="9"/>
  <c r="I342" i="9" s="1"/>
  <c r="B342" i="9"/>
  <c r="N341" i="9"/>
  <c r="O341" i="9" s="1"/>
  <c r="H341" i="9"/>
  <c r="I341" i="9" s="1"/>
  <c r="C341" i="9"/>
  <c r="C342" i="9" s="1"/>
  <c r="C343" i="9" s="1"/>
  <c r="C344" i="9" s="1"/>
  <c r="C345" i="9" s="1"/>
  <c r="C346" i="9" s="1"/>
  <c r="B341" i="9"/>
  <c r="N340" i="9"/>
  <c r="O340" i="9" s="1"/>
  <c r="H340" i="9"/>
  <c r="I340" i="9" s="1"/>
  <c r="B340" i="9"/>
  <c r="N338" i="9"/>
  <c r="O338" i="9" s="1"/>
  <c r="H338" i="9"/>
  <c r="I338" i="9" s="1"/>
  <c r="B338" i="9"/>
  <c r="N337" i="9"/>
  <c r="O337" i="9" s="1"/>
  <c r="H337" i="9"/>
  <c r="I337" i="9" s="1"/>
  <c r="B337" i="9"/>
  <c r="N336" i="9"/>
  <c r="O336" i="9" s="1"/>
  <c r="H336" i="9"/>
  <c r="I336" i="9" s="1"/>
  <c r="B336" i="9"/>
  <c r="N335" i="9"/>
  <c r="O335" i="9" s="1"/>
  <c r="H335" i="9"/>
  <c r="I335" i="9" s="1"/>
  <c r="B335" i="9"/>
  <c r="N334" i="9"/>
  <c r="O334" i="9" s="1"/>
  <c r="H334" i="9"/>
  <c r="I334" i="9" s="1"/>
  <c r="B334" i="9"/>
  <c r="N333" i="9"/>
  <c r="O333" i="9" s="1"/>
  <c r="H333" i="9"/>
  <c r="I333" i="9" s="1"/>
  <c r="B333" i="9"/>
  <c r="N332" i="9"/>
  <c r="O332" i="9" s="1"/>
  <c r="H332" i="9"/>
  <c r="I332" i="9" s="1"/>
  <c r="B332" i="9"/>
  <c r="N331" i="9"/>
  <c r="O331" i="9" s="1"/>
  <c r="H331" i="9"/>
  <c r="I331" i="9" s="1"/>
  <c r="B331" i="9"/>
  <c r="N330" i="9"/>
  <c r="O330" i="9" s="1"/>
  <c r="H330" i="9"/>
  <c r="I330" i="9" s="1"/>
  <c r="B330" i="9"/>
  <c r="N329" i="9"/>
  <c r="O329" i="9" s="1"/>
  <c r="H329" i="9"/>
  <c r="I329" i="9" s="1"/>
  <c r="B329" i="9"/>
  <c r="N328" i="9"/>
  <c r="O328" i="9" s="1"/>
  <c r="H328" i="9"/>
  <c r="I328" i="9" s="1"/>
  <c r="B328" i="9"/>
  <c r="N327" i="9"/>
  <c r="O327" i="9" s="1"/>
  <c r="H327" i="9"/>
  <c r="I327" i="9" s="1"/>
  <c r="B327" i="9"/>
  <c r="N326" i="9"/>
  <c r="O326" i="9" s="1"/>
  <c r="H326" i="9"/>
  <c r="I326" i="9" s="1"/>
  <c r="B326" i="9"/>
  <c r="N325" i="9"/>
  <c r="O325" i="9" s="1"/>
  <c r="H325" i="9"/>
  <c r="I325" i="9" s="1"/>
  <c r="B325" i="9"/>
  <c r="N324" i="9"/>
  <c r="O324" i="9" s="1"/>
  <c r="H324" i="9"/>
  <c r="I324" i="9" s="1"/>
  <c r="B324" i="9"/>
  <c r="N323" i="9"/>
  <c r="O323" i="9" s="1"/>
  <c r="H323" i="9"/>
  <c r="I323" i="9" s="1"/>
  <c r="B323" i="9"/>
  <c r="N322" i="9"/>
  <c r="O322" i="9" s="1"/>
  <c r="H322" i="9"/>
  <c r="I322" i="9" s="1"/>
  <c r="B322" i="9"/>
  <c r="N321" i="9"/>
  <c r="O321" i="9" s="1"/>
  <c r="H321" i="9"/>
  <c r="I321" i="9" s="1"/>
  <c r="B321" i="9"/>
  <c r="O320" i="9"/>
  <c r="N320" i="9"/>
  <c r="H320" i="9"/>
  <c r="I320" i="9" s="1"/>
  <c r="B320" i="9"/>
  <c r="N319" i="9"/>
  <c r="O319" i="9" s="1"/>
  <c r="H319" i="9"/>
  <c r="I319" i="9" s="1"/>
  <c r="B319" i="9"/>
  <c r="N318" i="9"/>
  <c r="O318" i="9" s="1"/>
  <c r="H318" i="9"/>
  <c r="I318" i="9" s="1"/>
  <c r="B318" i="9"/>
  <c r="N317" i="9"/>
  <c r="O317" i="9" s="1"/>
  <c r="H317" i="9"/>
  <c r="I317" i="9" s="1"/>
  <c r="B317" i="9"/>
  <c r="O316" i="9"/>
  <c r="N316" i="9"/>
  <c r="H316" i="9"/>
  <c r="I316" i="9" s="1"/>
  <c r="B316" i="9"/>
  <c r="N315" i="9"/>
  <c r="O315" i="9" s="1"/>
  <c r="H315" i="9"/>
  <c r="I315" i="9" s="1"/>
  <c r="C315" i="9"/>
  <c r="C316" i="9" s="1"/>
  <c r="C317" i="9" s="1"/>
  <c r="C318" i="9" s="1"/>
  <c r="C319" i="9" s="1"/>
  <c r="C320" i="9" s="1"/>
  <c r="C321" i="9" s="1"/>
  <c r="C322" i="9" s="1"/>
  <c r="C323" i="9" s="1"/>
  <c r="C324" i="9" s="1"/>
  <c r="C325" i="9" s="1"/>
  <c r="C326" i="9" s="1"/>
  <c r="C327" i="9" s="1"/>
  <c r="C328" i="9" s="1"/>
  <c r="C329" i="9" s="1"/>
  <c r="C330" i="9" s="1"/>
  <c r="C331" i="9" s="1"/>
  <c r="C332" i="9" s="1"/>
  <c r="C333" i="9" s="1"/>
  <c r="C334" i="9" s="1"/>
  <c r="C335" i="9" s="1"/>
  <c r="C336" i="9" s="1"/>
  <c r="C337" i="9" s="1"/>
  <c r="C338" i="9" s="1"/>
  <c r="B315" i="9"/>
  <c r="N314" i="9"/>
  <c r="O314" i="9" s="1"/>
  <c r="H314" i="9"/>
  <c r="I314" i="9" s="1"/>
  <c r="B314" i="9"/>
  <c r="N312" i="9"/>
  <c r="O312" i="9" s="1"/>
  <c r="H312" i="9"/>
  <c r="I312" i="9" s="1"/>
  <c r="B312" i="9"/>
  <c r="N311" i="9"/>
  <c r="O311" i="9" s="1"/>
  <c r="H311" i="9"/>
  <c r="I311" i="9" s="1"/>
  <c r="B311" i="9"/>
  <c r="N310" i="9"/>
  <c r="O310" i="9" s="1"/>
  <c r="H310" i="9"/>
  <c r="I310" i="9" s="1"/>
  <c r="B310" i="9"/>
  <c r="N309" i="9"/>
  <c r="O309" i="9" s="1"/>
  <c r="H309" i="9"/>
  <c r="I309" i="9" s="1"/>
  <c r="B309" i="9"/>
  <c r="N308" i="9"/>
  <c r="O308" i="9" s="1"/>
  <c r="H308" i="9"/>
  <c r="I308" i="9" s="1"/>
  <c r="B308" i="9"/>
  <c r="N307" i="9"/>
  <c r="O307" i="9" s="1"/>
  <c r="H307" i="9"/>
  <c r="I307" i="9" s="1"/>
  <c r="B307" i="9"/>
  <c r="N306" i="9"/>
  <c r="O306" i="9" s="1"/>
  <c r="H306" i="9"/>
  <c r="I306" i="9" s="1"/>
  <c r="B306" i="9"/>
  <c r="N305" i="9"/>
  <c r="O305" i="9" s="1"/>
  <c r="H305" i="9"/>
  <c r="I305" i="9" s="1"/>
  <c r="B305" i="9"/>
  <c r="O304" i="9"/>
  <c r="N304" i="9"/>
  <c r="H304" i="9"/>
  <c r="I304" i="9" s="1"/>
  <c r="B304" i="9"/>
  <c r="N303" i="9"/>
  <c r="O303" i="9" s="1"/>
  <c r="H303" i="9"/>
  <c r="I303" i="9" s="1"/>
  <c r="B303" i="9"/>
  <c r="N302" i="9"/>
  <c r="O302" i="9" s="1"/>
  <c r="H302" i="9"/>
  <c r="I302" i="9" s="1"/>
  <c r="B302" i="9"/>
  <c r="N301" i="9"/>
  <c r="O301" i="9" s="1"/>
  <c r="H301" i="9"/>
  <c r="I301" i="9" s="1"/>
  <c r="B301" i="9"/>
  <c r="N300" i="9"/>
  <c r="O300" i="9" s="1"/>
  <c r="H300" i="9"/>
  <c r="I300" i="9" s="1"/>
  <c r="B300" i="9"/>
  <c r="N299" i="9"/>
  <c r="O299" i="9" s="1"/>
  <c r="H299" i="9"/>
  <c r="I299" i="9" s="1"/>
  <c r="B299" i="9"/>
  <c r="N298" i="9"/>
  <c r="O298" i="9" s="1"/>
  <c r="H298" i="9"/>
  <c r="I298" i="9" s="1"/>
  <c r="B298" i="9"/>
  <c r="N297" i="9"/>
  <c r="O297" i="9" s="1"/>
  <c r="H297" i="9"/>
  <c r="I297" i="9" s="1"/>
  <c r="B297" i="9"/>
  <c r="N296" i="9"/>
  <c r="O296" i="9" s="1"/>
  <c r="H296" i="9"/>
  <c r="I296" i="9" s="1"/>
  <c r="B296" i="9"/>
  <c r="N295" i="9"/>
  <c r="O295" i="9" s="1"/>
  <c r="H295" i="9"/>
  <c r="I295" i="9" s="1"/>
  <c r="B295" i="9"/>
  <c r="N294" i="9"/>
  <c r="O294" i="9" s="1"/>
  <c r="H294" i="9"/>
  <c r="I294" i="9" s="1"/>
  <c r="B294" i="9"/>
  <c r="N293" i="9"/>
  <c r="O293" i="9" s="1"/>
  <c r="H293" i="9"/>
  <c r="I293" i="9" s="1"/>
  <c r="B293" i="9"/>
  <c r="N292" i="9"/>
  <c r="O292" i="9" s="1"/>
  <c r="H292" i="9"/>
  <c r="I292" i="9" s="1"/>
  <c r="B292" i="9"/>
  <c r="N291" i="9"/>
  <c r="O291" i="9" s="1"/>
  <c r="H291" i="9"/>
  <c r="I291" i="9" s="1"/>
  <c r="B291" i="9"/>
  <c r="N290" i="9"/>
  <c r="O290" i="9" s="1"/>
  <c r="H290" i="9"/>
  <c r="I290" i="9" s="1"/>
  <c r="C290" i="9"/>
  <c r="C291" i="9" s="1"/>
  <c r="C292" i="9" s="1"/>
  <c r="C293" i="9" s="1"/>
  <c r="C294" i="9" s="1"/>
  <c r="C295" i="9" s="1"/>
  <c r="C296" i="9" s="1"/>
  <c r="C297" i="9" s="1"/>
  <c r="C298" i="9" s="1"/>
  <c r="C299" i="9" s="1"/>
  <c r="C300" i="9" s="1"/>
  <c r="C301" i="9" s="1"/>
  <c r="C302" i="9" s="1"/>
  <c r="C303" i="9" s="1"/>
  <c r="C304" i="9" s="1"/>
  <c r="C305" i="9" s="1"/>
  <c r="C306" i="9" s="1"/>
  <c r="C307" i="9" s="1"/>
  <c r="C308" i="9" s="1"/>
  <c r="C309" i="9" s="1"/>
  <c r="C310" i="9" s="1"/>
  <c r="C311" i="9" s="1"/>
  <c r="C312" i="9" s="1"/>
  <c r="B290" i="9"/>
  <c r="N289" i="9"/>
  <c r="O289" i="9" s="1"/>
  <c r="H289" i="9"/>
  <c r="I289" i="9" s="1"/>
  <c r="C289" i="9"/>
  <c r="B289" i="9"/>
  <c r="N288" i="9"/>
  <c r="O288" i="9" s="1"/>
  <c r="H288" i="9"/>
  <c r="I288" i="9" s="1"/>
  <c r="B288" i="9"/>
  <c r="N286" i="9"/>
  <c r="O286" i="9" s="1"/>
  <c r="H286" i="9"/>
  <c r="I286" i="9" s="1"/>
  <c r="B286" i="9"/>
  <c r="N285" i="9"/>
  <c r="O285" i="9" s="1"/>
  <c r="H285" i="9"/>
  <c r="I285" i="9" s="1"/>
  <c r="B285" i="9"/>
  <c r="N284" i="9"/>
  <c r="O284" i="9" s="1"/>
  <c r="H284" i="9"/>
  <c r="I284" i="9" s="1"/>
  <c r="B284" i="9"/>
  <c r="N283" i="9"/>
  <c r="O283" i="9" s="1"/>
  <c r="H283" i="9"/>
  <c r="I283" i="9" s="1"/>
  <c r="B283" i="9"/>
  <c r="N282" i="9"/>
  <c r="O282" i="9" s="1"/>
  <c r="H282" i="9"/>
  <c r="I282" i="9" s="1"/>
  <c r="B282" i="9"/>
  <c r="N281" i="9"/>
  <c r="O281" i="9" s="1"/>
  <c r="H281" i="9"/>
  <c r="I281" i="9" s="1"/>
  <c r="B281" i="9"/>
  <c r="N280" i="9"/>
  <c r="O280" i="9" s="1"/>
  <c r="H280" i="9"/>
  <c r="I280" i="9" s="1"/>
  <c r="B280" i="9"/>
  <c r="N279" i="9"/>
  <c r="O279" i="9" s="1"/>
  <c r="H279" i="9"/>
  <c r="I279" i="9" s="1"/>
  <c r="B279" i="9"/>
  <c r="N278" i="9"/>
  <c r="O278" i="9" s="1"/>
  <c r="H278" i="9"/>
  <c r="I278" i="9" s="1"/>
  <c r="B278" i="9"/>
  <c r="N277" i="9"/>
  <c r="O277" i="9" s="1"/>
  <c r="H277" i="9"/>
  <c r="I277" i="9" s="1"/>
  <c r="B277" i="9"/>
  <c r="N276" i="9"/>
  <c r="O276" i="9" s="1"/>
  <c r="H276" i="9"/>
  <c r="I276" i="9" s="1"/>
  <c r="B276" i="9"/>
  <c r="N275" i="9"/>
  <c r="O275" i="9" s="1"/>
  <c r="H275" i="9"/>
  <c r="I275" i="9" s="1"/>
  <c r="B275" i="9"/>
  <c r="N274" i="9"/>
  <c r="O274" i="9" s="1"/>
  <c r="H274" i="9"/>
  <c r="I274" i="9" s="1"/>
  <c r="B274" i="9"/>
  <c r="N273" i="9"/>
  <c r="O273" i="9" s="1"/>
  <c r="H273" i="9"/>
  <c r="I273" i="9" s="1"/>
  <c r="B273" i="9"/>
  <c r="N272" i="9"/>
  <c r="O272" i="9" s="1"/>
  <c r="H272" i="9"/>
  <c r="I272" i="9" s="1"/>
  <c r="B272" i="9"/>
  <c r="N271" i="9"/>
  <c r="O271" i="9" s="1"/>
  <c r="H271" i="9"/>
  <c r="I271" i="9" s="1"/>
  <c r="B271" i="9"/>
  <c r="N270" i="9"/>
  <c r="O270" i="9" s="1"/>
  <c r="H270" i="9"/>
  <c r="I270" i="9" s="1"/>
  <c r="B270" i="9"/>
  <c r="N269" i="9"/>
  <c r="O269" i="9" s="1"/>
  <c r="H269" i="9"/>
  <c r="I269" i="9" s="1"/>
  <c r="B269" i="9"/>
  <c r="N268" i="9"/>
  <c r="O268" i="9" s="1"/>
  <c r="H268" i="9"/>
  <c r="I268" i="9" s="1"/>
  <c r="B268" i="9"/>
  <c r="N267" i="9"/>
  <c r="O267" i="9" s="1"/>
  <c r="H267" i="9"/>
  <c r="I267" i="9" s="1"/>
  <c r="B267" i="9"/>
  <c r="N266" i="9"/>
  <c r="O266" i="9" s="1"/>
  <c r="H266" i="9"/>
  <c r="I266" i="9" s="1"/>
  <c r="B266" i="9"/>
  <c r="N265" i="9"/>
  <c r="O265" i="9" s="1"/>
  <c r="H265" i="9"/>
  <c r="I265" i="9" s="1"/>
  <c r="B265" i="9"/>
  <c r="N264" i="9"/>
  <c r="O264" i="9" s="1"/>
  <c r="H264" i="9"/>
  <c r="I264" i="9" s="1"/>
  <c r="B264" i="9"/>
  <c r="N263" i="9"/>
  <c r="O263" i="9" s="1"/>
  <c r="H263" i="9"/>
  <c r="I263" i="9" s="1"/>
  <c r="C263" i="9"/>
  <c r="C264" i="9" s="1"/>
  <c r="C265" i="9" s="1"/>
  <c r="C266" i="9" s="1"/>
  <c r="C267" i="9" s="1"/>
  <c r="C268" i="9" s="1"/>
  <c r="C269" i="9" s="1"/>
  <c r="C270" i="9" s="1"/>
  <c r="C271" i="9" s="1"/>
  <c r="C272" i="9" s="1"/>
  <c r="C273" i="9" s="1"/>
  <c r="C274" i="9" s="1"/>
  <c r="C275" i="9" s="1"/>
  <c r="C276" i="9" s="1"/>
  <c r="C277" i="9" s="1"/>
  <c r="C278" i="9" s="1"/>
  <c r="C279" i="9" s="1"/>
  <c r="C280" i="9" s="1"/>
  <c r="C281" i="9" s="1"/>
  <c r="C282" i="9" s="1"/>
  <c r="C283" i="9" s="1"/>
  <c r="C284" i="9" s="1"/>
  <c r="C285" i="9" s="1"/>
  <c r="C286" i="9" s="1"/>
  <c r="B263" i="9"/>
  <c r="N262" i="9"/>
  <c r="O262" i="9" s="1"/>
  <c r="H262" i="9"/>
  <c r="I262" i="9" s="1"/>
  <c r="B262" i="9"/>
  <c r="N260" i="9"/>
  <c r="O260" i="9" s="1"/>
  <c r="H260" i="9"/>
  <c r="I260" i="9" s="1"/>
  <c r="B260" i="9"/>
  <c r="N259" i="9"/>
  <c r="O259" i="9" s="1"/>
  <c r="H259" i="9"/>
  <c r="I259" i="9" s="1"/>
  <c r="B259" i="9"/>
  <c r="N258" i="9"/>
  <c r="O258" i="9" s="1"/>
  <c r="H258" i="9"/>
  <c r="I258" i="9" s="1"/>
  <c r="B258" i="9"/>
  <c r="N257" i="9"/>
  <c r="O257" i="9" s="1"/>
  <c r="H257" i="9"/>
  <c r="I257" i="9" s="1"/>
  <c r="B257" i="9"/>
  <c r="N256" i="9"/>
  <c r="O256" i="9" s="1"/>
  <c r="H256" i="9"/>
  <c r="I256" i="9" s="1"/>
  <c r="B256" i="9"/>
  <c r="N255" i="9"/>
  <c r="O255" i="9" s="1"/>
  <c r="H255" i="9"/>
  <c r="I255" i="9" s="1"/>
  <c r="B255" i="9"/>
  <c r="N254" i="9"/>
  <c r="O254" i="9" s="1"/>
  <c r="H254" i="9"/>
  <c r="I254" i="9" s="1"/>
  <c r="B254" i="9"/>
  <c r="N253" i="9"/>
  <c r="O253" i="9" s="1"/>
  <c r="H253" i="9"/>
  <c r="I253" i="9" s="1"/>
  <c r="B253" i="9"/>
  <c r="N252" i="9"/>
  <c r="O252" i="9" s="1"/>
  <c r="H252" i="9"/>
  <c r="I252" i="9" s="1"/>
  <c r="B252" i="9"/>
  <c r="N251" i="9"/>
  <c r="O251" i="9" s="1"/>
  <c r="H251" i="9"/>
  <c r="I251" i="9" s="1"/>
  <c r="B251" i="9"/>
  <c r="N250" i="9"/>
  <c r="O250" i="9" s="1"/>
  <c r="H250" i="9"/>
  <c r="I250" i="9" s="1"/>
  <c r="B250" i="9"/>
  <c r="N249" i="9"/>
  <c r="O249" i="9" s="1"/>
  <c r="H249" i="9"/>
  <c r="I249" i="9" s="1"/>
  <c r="B249" i="9"/>
  <c r="N248" i="9"/>
  <c r="O248" i="9" s="1"/>
  <c r="H248" i="9"/>
  <c r="I248" i="9" s="1"/>
  <c r="B248" i="9"/>
  <c r="N247" i="9"/>
  <c r="O247" i="9" s="1"/>
  <c r="H247" i="9"/>
  <c r="I247" i="9" s="1"/>
  <c r="B247" i="9"/>
  <c r="N246" i="9"/>
  <c r="O246" i="9" s="1"/>
  <c r="H246" i="9"/>
  <c r="I246" i="9" s="1"/>
  <c r="B246" i="9"/>
  <c r="N245" i="9"/>
  <c r="O245" i="9" s="1"/>
  <c r="H245" i="9"/>
  <c r="I245" i="9" s="1"/>
  <c r="B245" i="9"/>
  <c r="N244" i="9"/>
  <c r="O244" i="9" s="1"/>
  <c r="H244" i="9"/>
  <c r="I244" i="9" s="1"/>
  <c r="B244" i="9"/>
  <c r="N243" i="9"/>
  <c r="O243" i="9" s="1"/>
  <c r="H243" i="9"/>
  <c r="I243" i="9" s="1"/>
  <c r="B243" i="9"/>
  <c r="N242" i="9"/>
  <c r="O242" i="9" s="1"/>
  <c r="H242" i="9"/>
  <c r="I242" i="9" s="1"/>
  <c r="B242" i="9"/>
  <c r="N241" i="9"/>
  <c r="O241" i="9" s="1"/>
  <c r="H241" i="9"/>
  <c r="I241" i="9" s="1"/>
  <c r="B241" i="9"/>
  <c r="N240" i="9"/>
  <c r="O240" i="9" s="1"/>
  <c r="H240" i="9"/>
  <c r="I240" i="9" s="1"/>
  <c r="B240" i="9"/>
  <c r="N239" i="9"/>
  <c r="O239" i="9" s="1"/>
  <c r="H239" i="9"/>
  <c r="I239" i="9" s="1"/>
  <c r="B239" i="9"/>
  <c r="N238" i="9"/>
  <c r="O238" i="9" s="1"/>
  <c r="H238" i="9"/>
  <c r="I238" i="9" s="1"/>
  <c r="B238" i="9"/>
  <c r="N237" i="9"/>
  <c r="O237" i="9" s="1"/>
  <c r="H237" i="9"/>
  <c r="I237" i="9" s="1"/>
  <c r="C237" i="9"/>
  <c r="C238" i="9" s="1"/>
  <c r="C239" i="9" s="1"/>
  <c r="C240" i="9" s="1"/>
  <c r="C241" i="9" s="1"/>
  <c r="C242" i="9" s="1"/>
  <c r="C243" i="9" s="1"/>
  <c r="C244" i="9" s="1"/>
  <c r="C245" i="9" s="1"/>
  <c r="C246" i="9" s="1"/>
  <c r="C247" i="9" s="1"/>
  <c r="C248" i="9" s="1"/>
  <c r="C249" i="9" s="1"/>
  <c r="C250" i="9" s="1"/>
  <c r="C251" i="9" s="1"/>
  <c r="C252" i="9" s="1"/>
  <c r="C253" i="9" s="1"/>
  <c r="C254" i="9" s="1"/>
  <c r="C255" i="9" s="1"/>
  <c r="C256" i="9" s="1"/>
  <c r="C257" i="9" s="1"/>
  <c r="C258" i="9" s="1"/>
  <c r="C259" i="9" s="1"/>
  <c r="C260" i="9" s="1"/>
  <c r="B237" i="9"/>
  <c r="N236" i="9"/>
  <c r="O236" i="9" s="1"/>
  <c r="H236" i="9"/>
  <c r="I236" i="9" s="1"/>
  <c r="B236" i="9"/>
  <c r="N234" i="9"/>
  <c r="O234" i="9" s="1"/>
  <c r="H234" i="9"/>
  <c r="I234" i="9" s="1"/>
  <c r="B234" i="9"/>
  <c r="N233" i="9"/>
  <c r="O233" i="9" s="1"/>
  <c r="H233" i="9"/>
  <c r="I233" i="9" s="1"/>
  <c r="B233" i="9"/>
  <c r="N232" i="9"/>
  <c r="O232" i="9" s="1"/>
  <c r="H232" i="9"/>
  <c r="I232" i="9" s="1"/>
  <c r="B232" i="9"/>
  <c r="N231" i="9"/>
  <c r="O231" i="9" s="1"/>
  <c r="H231" i="9"/>
  <c r="I231" i="9" s="1"/>
  <c r="B231" i="9"/>
  <c r="N230" i="9"/>
  <c r="O230" i="9" s="1"/>
  <c r="H230" i="9"/>
  <c r="I230" i="9" s="1"/>
  <c r="B230" i="9"/>
  <c r="N229" i="9"/>
  <c r="O229" i="9" s="1"/>
  <c r="H229" i="9"/>
  <c r="I229" i="9" s="1"/>
  <c r="B229" i="9"/>
  <c r="N228" i="9"/>
  <c r="O228" i="9" s="1"/>
  <c r="H228" i="9"/>
  <c r="I228" i="9" s="1"/>
  <c r="B228" i="9"/>
  <c r="N227" i="9"/>
  <c r="O227" i="9" s="1"/>
  <c r="H227" i="9"/>
  <c r="I227" i="9" s="1"/>
  <c r="B227" i="9"/>
  <c r="N226" i="9"/>
  <c r="O226" i="9" s="1"/>
  <c r="H226" i="9"/>
  <c r="I226" i="9" s="1"/>
  <c r="B226" i="9"/>
  <c r="N225" i="9"/>
  <c r="O225" i="9" s="1"/>
  <c r="H225" i="9"/>
  <c r="I225" i="9" s="1"/>
  <c r="B225" i="9"/>
  <c r="N224" i="9"/>
  <c r="O224" i="9" s="1"/>
  <c r="H224" i="9"/>
  <c r="I224" i="9" s="1"/>
  <c r="B224" i="9"/>
  <c r="N223" i="9"/>
  <c r="O223" i="9" s="1"/>
  <c r="H223" i="9"/>
  <c r="I223" i="9" s="1"/>
  <c r="B223" i="9"/>
  <c r="N222" i="9"/>
  <c r="O222" i="9" s="1"/>
  <c r="H222" i="9"/>
  <c r="I222" i="9" s="1"/>
  <c r="B222" i="9"/>
  <c r="N221" i="9"/>
  <c r="O221" i="9" s="1"/>
  <c r="H221" i="9"/>
  <c r="I221" i="9" s="1"/>
  <c r="B221" i="9"/>
  <c r="N220" i="9"/>
  <c r="O220" i="9" s="1"/>
  <c r="H220" i="9"/>
  <c r="I220" i="9" s="1"/>
  <c r="B220" i="9"/>
  <c r="N219" i="9"/>
  <c r="O219" i="9" s="1"/>
  <c r="H219" i="9"/>
  <c r="I219" i="9" s="1"/>
  <c r="B219" i="9"/>
  <c r="N218" i="9"/>
  <c r="O218" i="9" s="1"/>
  <c r="H218" i="9"/>
  <c r="I218" i="9" s="1"/>
  <c r="B218" i="9"/>
  <c r="N217" i="9"/>
  <c r="O217" i="9" s="1"/>
  <c r="H217" i="9"/>
  <c r="I217" i="9" s="1"/>
  <c r="B217" i="9"/>
  <c r="N216" i="9"/>
  <c r="O216" i="9" s="1"/>
  <c r="H216" i="9"/>
  <c r="I216" i="9" s="1"/>
  <c r="B216" i="9"/>
  <c r="N215" i="9"/>
  <c r="O215" i="9" s="1"/>
  <c r="H215" i="9"/>
  <c r="I215" i="9" s="1"/>
  <c r="B215" i="9"/>
  <c r="N214" i="9"/>
  <c r="O214" i="9" s="1"/>
  <c r="H214" i="9"/>
  <c r="I214" i="9" s="1"/>
  <c r="C214" i="9"/>
  <c r="C215" i="9" s="1"/>
  <c r="C216" i="9" s="1"/>
  <c r="C217" i="9" s="1"/>
  <c r="C218" i="9" s="1"/>
  <c r="C219" i="9" s="1"/>
  <c r="C220" i="9" s="1"/>
  <c r="C221" i="9" s="1"/>
  <c r="C222" i="9" s="1"/>
  <c r="C223" i="9" s="1"/>
  <c r="C224" i="9" s="1"/>
  <c r="C225" i="9" s="1"/>
  <c r="C226" i="9" s="1"/>
  <c r="C227" i="9" s="1"/>
  <c r="C228" i="9" s="1"/>
  <c r="C229" i="9" s="1"/>
  <c r="C230" i="9" s="1"/>
  <c r="C231" i="9" s="1"/>
  <c r="C232" i="9" s="1"/>
  <c r="C233" i="9" s="1"/>
  <c r="C234" i="9" s="1"/>
  <c r="B214" i="9"/>
  <c r="N213" i="9"/>
  <c r="O213" i="9" s="1"/>
  <c r="H213" i="9"/>
  <c r="I213" i="9" s="1"/>
  <c r="B213" i="9"/>
  <c r="N212" i="9"/>
  <c r="O212" i="9" s="1"/>
  <c r="H212" i="9"/>
  <c r="I212" i="9" s="1"/>
  <c r="B212" i="9"/>
  <c r="N211" i="9"/>
  <c r="O211" i="9" s="1"/>
  <c r="H211" i="9"/>
  <c r="I211" i="9" s="1"/>
  <c r="C211" i="9"/>
  <c r="C212" i="9" s="1"/>
  <c r="C213" i="9" s="1"/>
  <c r="B211" i="9"/>
  <c r="N210" i="9"/>
  <c r="O210" i="9" s="1"/>
  <c r="H210" i="9"/>
  <c r="I210" i="9" s="1"/>
  <c r="B210" i="9"/>
  <c r="N208" i="9"/>
  <c r="O208" i="9" s="1"/>
  <c r="H208" i="9"/>
  <c r="I208" i="9" s="1"/>
  <c r="B208" i="9"/>
  <c r="N207" i="9"/>
  <c r="O207" i="9" s="1"/>
  <c r="H207" i="9"/>
  <c r="I207" i="9" s="1"/>
  <c r="B207" i="9"/>
  <c r="N206" i="9"/>
  <c r="O206" i="9" s="1"/>
  <c r="H206" i="9"/>
  <c r="I206" i="9" s="1"/>
  <c r="B206" i="9"/>
  <c r="N205" i="9"/>
  <c r="O205" i="9" s="1"/>
  <c r="H205" i="9"/>
  <c r="I205" i="9" s="1"/>
  <c r="B205" i="9"/>
  <c r="N204" i="9"/>
  <c r="O204" i="9" s="1"/>
  <c r="H204" i="9"/>
  <c r="I204" i="9" s="1"/>
  <c r="B204" i="9"/>
  <c r="N203" i="9"/>
  <c r="O203" i="9" s="1"/>
  <c r="H203" i="9"/>
  <c r="I203" i="9" s="1"/>
  <c r="B203" i="9"/>
  <c r="N202" i="9"/>
  <c r="O202" i="9" s="1"/>
  <c r="H202" i="9"/>
  <c r="I202" i="9" s="1"/>
  <c r="B202" i="9"/>
  <c r="N201" i="9"/>
  <c r="O201" i="9" s="1"/>
  <c r="H201" i="9"/>
  <c r="I201" i="9" s="1"/>
  <c r="B201" i="9"/>
  <c r="N200" i="9"/>
  <c r="O200" i="9" s="1"/>
  <c r="I200" i="9"/>
  <c r="H200" i="9"/>
  <c r="B200" i="9"/>
  <c r="N199" i="9"/>
  <c r="O199" i="9" s="1"/>
  <c r="H199" i="9"/>
  <c r="I199" i="9" s="1"/>
  <c r="B199" i="9"/>
  <c r="N198" i="9"/>
  <c r="O198" i="9" s="1"/>
  <c r="H198" i="9"/>
  <c r="I198" i="9" s="1"/>
  <c r="B198" i="9"/>
  <c r="N197" i="9"/>
  <c r="O197" i="9" s="1"/>
  <c r="H197" i="9"/>
  <c r="I197" i="9" s="1"/>
  <c r="B197" i="9"/>
  <c r="N196" i="9"/>
  <c r="O196" i="9" s="1"/>
  <c r="H196" i="9"/>
  <c r="I196" i="9" s="1"/>
  <c r="B196" i="9"/>
  <c r="N195" i="9"/>
  <c r="O195" i="9" s="1"/>
  <c r="H195" i="9"/>
  <c r="I195" i="9" s="1"/>
  <c r="B195" i="9"/>
  <c r="N194" i="9"/>
  <c r="O194" i="9" s="1"/>
  <c r="H194" i="9"/>
  <c r="I194" i="9" s="1"/>
  <c r="B194" i="9"/>
  <c r="N193" i="9"/>
  <c r="O193" i="9" s="1"/>
  <c r="H193" i="9"/>
  <c r="I193" i="9" s="1"/>
  <c r="B193" i="9"/>
  <c r="N192" i="9"/>
  <c r="O192" i="9" s="1"/>
  <c r="I192" i="9"/>
  <c r="H192" i="9"/>
  <c r="B192" i="9"/>
  <c r="N191" i="9"/>
  <c r="O191" i="9" s="1"/>
  <c r="H191" i="9"/>
  <c r="I191" i="9" s="1"/>
  <c r="B191" i="9"/>
  <c r="N190" i="9"/>
  <c r="O190" i="9" s="1"/>
  <c r="H190" i="9"/>
  <c r="I190" i="9" s="1"/>
  <c r="B190" i="9"/>
  <c r="N189" i="9"/>
  <c r="O189" i="9" s="1"/>
  <c r="H189" i="9"/>
  <c r="I189" i="9" s="1"/>
  <c r="B189" i="9"/>
  <c r="N188" i="9"/>
  <c r="O188" i="9" s="1"/>
  <c r="H188" i="9"/>
  <c r="I188" i="9" s="1"/>
  <c r="B188" i="9"/>
  <c r="N187" i="9"/>
  <c r="O187" i="9" s="1"/>
  <c r="H187" i="9"/>
  <c r="I187" i="9" s="1"/>
  <c r="B187" i="9"/>
  <c r="N186" i="9"/>
  <c r="O186" i="9" s="1"/>
  <c r="I186" i="9"/>
  <c r="H186" i="9"/>
  <c r="B186" i="9"/>
  <c r="N185" i="9"/>
  <c r="O185" i="9" s="1"/>
  <c r="H185" i="9"/>
  <c r="I185" i="9" s="1"/>
  <c r="C185" i="9"/>
  <c r="C186" i="9" s="1"/>
  <c r="C187" i="9" s="1"/>
  <c r="C188" i="9" s="1"/>
  <c r="C189" i="9" s="1"/>
  <c r="C190" i="9" s="1"/>
  <c r="C191" i="9" s="1"/>
  <c r="C192" i="9" s="1"/>
  <c r="C193" i="9" s="1"/>
  <c r="C194" i="9" s="1"/>
  <c r="C195" i="9" s="1"/>
  <c r="C196" i="9" s="1"/>
  <c r="C197" i="9" s="1"/>
  <c r="C198" i="9" s="1"/>
  <c r="C199" i="9" s="1"/>
  <c r="C200" i="9" s="1"/>
  <c r="C201" i="9" s="1"/>
  <c r="C202" i="9" s="1"/>
  <c r="C203" i="9" s="1"/>
  <c r="C204" i="9" s="1"/>
  <c r="C205" i="9" s="1"/>
  <c r="C206" i="9" s="1"/>
  <c r="C207" i="9" s="1"/>
  <c r="C208" i="9" s="1"/>
  <c r="B185" i="9"/>
  <c r="N184" i="9"/>
  <c r="O184" i="9" s="1"/>
  <c r="H184" i="9"/>
  <c r="I184" i="9" s="1"/>
  <c r="B184" i="9"/>
  <c r="N182" i="9"/>
  <c r="O182" i="9" s="1"/>
  <c r="H182" i="9"/>
  <c r="I182" i="9" s="1"/>
  <c r="B182" i="9"/>
  <c r="N181" i="9"/>
  <c r="O181" i="9" s="1"/>
  <c r="H181" i="9"/>
  <c r="I181" i="9" s="1"/>
  <c r="B181" i="9"/>
  <c r="N180" i="9"/>
  <c r="O180" i="9" s="1"/>
  <c r="H180" i="9"/>
  <c r="I180" i="9" s="1"/>
  <c r="B180" i="9"/>
  <c r="O179" i="9"/>
  <c r="N179" i="9"/>
  <c r="H179" i="9"/>
  <c r="I179" i="9" s="1"/>
  <c r="B179" i="9"/>
  <c r="N178" i="9"/>
  <c r="O178" i="9" s="1"/>
  <c r="H178" i="9"/>
  <c r="I178" i="9" s="1"/>
  <c r="B178" i="9"/>
  <c r="N177" i="9"/>
  <c r="O177" i="9" s="1"/>
  <c r="H177" i="9"/>
  <c r="I177" i="9" s="1"/>
  <c r="B177" i="9"/>
  <c r="N176" i="9"/>
  <c r="O176" i="9" s="1"/>
  <c r="H176" i="9"/>
  <c r="I176" i="9" s="1"/>
  <c r="B176" i="9"/>
  <c r="N175" i="9"/>
  <c r="O175" i="9" s="1"/>
  <c r="H175" i="9"/>
  <c r="I175" i="9" s="1"/>
  <c r="B175" i="9"/>
  <c r="N174" i="9"/>
  <c r="O174" i="9" s="1"/>
  <c r="H174" i="9"/>
  <c r="I174" i="9" s="1"/>
  <c r="B174" i="9"/>
  <c r="O173" i="9"/>
  <c r="N173" i="9"/>
  <c r="H173" i="9"/>
  <c r="I173" i="9" s="1"/>
  <c r="B173" i="9"/>
  <c r="N172" i="9"/>
  <c r="O172" i="9" s="1"/>
  <c r="H172" i="9"/>
  <c r="I172" i="9" s="1"/>
  <c r="B172" i="9"/>
  <c r="O171" i="9"/>
  <c r="N171" i="9"/>
  <c r="H171" i="9"/>
  <c r="I171" i="9" s="1"/>
  <c r="B171" i="9"/>
  <c r="N170" i="9"/>
  <c r="O170" i="9" s="1"/>
  <c r="H170" i="9"/>
  <c r="I170" i="9" s="1"/>
  <c r="B170" i="9"/>
  <c r="N169" i="9"/>
  <c r="O169" i="9" s="1"/>
  <c r="H169" i="9"/>
  <c r="I169" i="9" s="1"/>
  <c r="B169" i="9"/>
  <c r="O168" i="9"/>
  <c r="N168" i="9"/>
  <c r="H168" i="9"/>
  <c r="I168" i="9" s="1"/>
  <c r="B168" i="9"/>
  <c r="N167" i="9"/>
  <c r="O167" i="9" s="1"/>
  <c r="H167" i="9"/>
  <c r="I167" i="9" s="1"/>
  <c r="B167" i="9"/>
  <c r="N166" i="9"/>
  <c r="O166" i="9" s="1"/>
  <c r="H166" i="9"/>
  <c r="I166" i="9" s="1"/>
  <c r="B166" i="9"/>
  <c r="N165" i="9"/>
  <c r="O165" i="9" s="1"/>
  <c r="H165" i="9"/>
  <c r="I165" i="9" s="1"/>
  <c r="B165" i="9"/>
  <c r="N164" i="9"/>
  <c r="O164" i="9" s="1"/>
  <c r="H164" i="9"/>
  <c r="I164" i="9" s="1"/>
  <c r="B164" i="9"/>
  <c r="N163" i="9"/>
  <c r="O163" i="9" s="1"/>
  <c r="H163" i="9"/>
  <c r="I163" i="9" s="1"/>
  <c r="B163" i="9"/>
  <c r="N162" i="9"/>
  <c r="O162" i="9" s="1"/>
  <c r="H162" i="9"/>
  <c r="I162" i="9" s="1"/>
  <c r="B162" i="9"/>
  <c r="N161" i="9"/>
  <c r="O161" i="9" s="1"/>
  <c r="H161" i="9"/>
  <c r="I161" i="9" s="1"/>
  <c r="B161" i="9"/>
  <c r="N160" i="9"/>
  <c r="O160" i="9" s="1"/>
  <c r="H160" i="9"/>
  <c r="I160" i="9" s="1"/>
  <c r="B160" i="9"/>
  <c r="N159" i="9"/>
  <c r="O159" i="9" s="1"/>
  <c r="H159" i="9"/>
  <c r="I159" i="9" s="1"/>
  <c r="C159" i="9"/>
  <c r="C160" i="9" s="1"/>
  <c r="C161" i="9" s="1"/>
  <c r="C162" i="9" s="1"/>
  <c r="C163" i="9" s="1"/>
  <c r="C164" i="9" s="1"/>
  <c r="C165" i="9" s="1"/>
  <c r="C166" i="9" s="1"/>
  <c r="C167" i="9" s="1"/>
  <c r="C168" i="9" s="1"/>
  <c r="C169" i="9" s="1"/>
  <c r="C170" i="9" s="1"/>
  <c r="C171" i="9" s="1"/>
  <c r="C172" i="9" s="1"/>
  <c r="C173" i="9" s="1"/>
  <c r="C174" i="9" s="1"/>
  <c r="C175" i="9" s="1"/>
  <c r="C176" i="9" s="1"/>
  <c r="C177" i="9" s="1"/>
  <c r="C178" i="9" s="1"/>
  <c r="C179" i="9" s="1"/>
  <c r="C180" i="9" s="1"/>
  <c r="C181" i="9" s="1"/>
  <c r="C182" i="9" s="1"/>
  <c r="B159" i="9"/>
  <c r="N158" i="9"/>
  <c r="O158" i="9" s="1"/>
  <c r="H158" i="9"/>
  <c r="I158" i="9" s="1"/>
  <c r="B158" i="9"/>
  <c r="N156" i="9"/>
  <c r="O156" i="9" s="1"/>
  <c r="H156" i="9"/>
  <c r="I156" i="9" s="1"/>
  <c r="B156" i="9"/>
  <c r="N155" i="9"/>
  <c r="O155" i="9" s="1"/>
  <c r="H155" i="9"/>
  <c r="I155" i="9" s="1"/>
  <c r="B155" i="9"/>
  <c r="N154" i="9"/>
  <c r="O154" i="9" s="1"/>
  <c r="H154" i="9"/>
  <c r="I154" i="9" s="1"/>
  <c r="B154" i="9"/>
  <c r="N153" i="9"/>
  <c r="O153" i="9" s="1"/>
  <c r="H153" i="9"/>
  <c r="I153" i="9" s="1"/>
  <c r="B153" i="9"/>
  <c r="N152" i="9"/>
  <c r="O152" i="9" s="1"/>
  <c r="H152" i="9"/>
  <c r="I152" i="9" s="1"/>
  <c r="B152" i="9"/>
  <c r="N151" i="9"/>
  <c r="O151" i="9" s="1"/>
  <c r="H151" i="9"/>
  <c r="I151" i="9" s="1"/>
  <c r="B151" i="9"/>
  <c r="N150" i="9"/>
  <c r="O150" i="9" s="1"/>
  <c r="H150" i="9"/>
  <c r="I150" i="9" s="1"/>
  <c r="B150" i="9"/>
  <c r="O149" i="9"/>
  <c r="N149" i="9"/>
  <c r="H149" i="9"/>
  <c r="I149" i="9" s="1"/>
  <c r="B149" i="9"/>
  <c r="N148" i="9"/>
  <c r="O148" i="9" s="1"/>
  <c r="H148" i="9"/>
  <c r="I148" i="9" s="1"/>
  <c r="B148" i="9"/>
  <c r="N147" i="9"/>
  <c r="O147" i="9" s="1"/>
  <c r="H147" i="9"/>
  <c r="I147" i="9" s="1"/>
  <c r="B147" i="9"/>
  <c r="N146" i="9"/>
  <c r="O146" i="9" s="1"/>
  <c r="H146" i="9"/>
  <c r="I146" i="9" s="1"/>
  <c r="B146" i="9"/>
  <c r="N145" i="9"/>
  <c r="O145" i="9" s="1"/>
  <c r="H145" i="9"/>
  <c r="I145" i="9" s="1"/>
  <c r="B145" i="9"/>
  <c r="N144" i="9"/>
  <c r="O144" i="9" s="1"/>
  <c r="I144" i="9"/>
  <c r="H144" i="9"/>
  <c r="B144" i="9"/>
  <c r="O143" i="9"/>
  <c r="N143" i="9"/>
  <c r="H143" i="9"/>
  <c r="I143" i="9" s="1"/>
  <c r="B143" i="9"/>
  <c r="N142" i="9"/>
  <c r="O142" i="9" s="1"/>
  <c r="I142" i="9"/>
  <c r="H142" i="9"/>
  <c r="B142" i="9"/>
  <c r="N141" i="9"/>
  <c r="O141" i="9" s="1"/>
  <c r="H141" i="9"/>
  <c r="I141" i="9" s="1"/>
  <c r="B141" i="9"/>
  <c r="N140" i="9"/>
  <c r="O140" i="9" s="1"/>
  <c r="H140" i="9"/>
  <c r="I140" i="9" s="1"/>
  <c r="B140" i="9"/>
  <c r="N139" i="9"/>
  <c r="O139" i="9" s="1"/>
  <c r="H139" i="9"/>
  <c r="I139" i="9" s="1"/>
  <c r="B139" i="9"/>
  <c r="N138" i="9"/>
  <c r="O138" i="9" s="1"/>
  <c r="H138" i="9"/>
  <c r="I138" i="9" s="1"/>
  <c r="B138" i="9"/>
  <c r="N137" i="9"/>
  <c r="O137" i="9" s="1"/>
  <c r="H137" i="9"/>
  <c r="I137" i="9" s="1"/>
  <c r="B137" i="9"/>
  <c r="N136" i="9"/>
  <c r="O136" i="9" s="1"/>
  <c r="H136" i="9"/>
  <c r="I136" i="9" s="1"/>
  <c r="B136" i="9"/>
  <c r="N135" i="9"/>
  <c r="O135" i="9" s="1"/>
  <c r="I135" i="9"/>
  <c r="H135" i="9"/>
  <c r="B135" i="9"/>
  <c r="N134" i="9"/>
  <c r="O134" i="9" s="1"/>
  <c r="H134" i="9"/>
  <c r="I134" i="9" s="1"/>
  <c r="B134" i="9"/>
  <c r="N133" i="9"/>
  <c r="O133" i="9" s="1"/>
  <c r="H133" i="9"/>
  <c r="I133" i="9" s="1"/>
  <c r="C133" i="9"/>
  <c r="C134" i="9" s="1"/>
  <c r="C135" i="9" s="1"/>
  <c r="C136" i="9" s="1"/>
  <c r="C137" i="9" s="1"/>
  <c r="C138" i="9" s="1"/>
  <c r="C139" i="9" s="1"/>
  <c r="C140" i="9" s="1"/>
  <c r="C141" i="9" s="1"/>
  <c r="C142" i="9" s="1"/>
  <c r="C143" i="9" s="1"/>
  <c r="C144" i="9" s="1"/>
  <c r="C145" i="9" s="1"/>
  <c r="C146" i="9" s="1"/>
  <c r="C147" i="9" s="1"/>
  <c r="C148" i="9" s="1"/>
  <c r="C149" i="9" s="1"/>
  <c r="C150" i="9" s="1"/>
  <c r="C151" i="9" s="1"/>
  <c r="C152" i="9" s="1"/>
  <c r="C153" i="9" s="1"/>
  <c r="C154" i="9" s="1"/>
  <c r="C155" i="9" s="1"/>
  <c r="C156" i="9" s="1"/>
  <c r="B133" i="9"/>
  <c r="N132" i="9"/>
  <c r="O132" i="9" s="1"/>
  <c r="H132" i="9"/>
  <c r="I132" i="9" s="1"/>
  <c r="B132" i="9"/>
  <c r="N130" i="9"/>
  <c r="O130" i="9" s="1"/>
  <c r="I130" i="9"/>
  <c r="H130" i="9"/>
  <c r="B130" i="9"/>
  <c r="N129" i="9"/>
  <c r="O129" i="9" s="1"/>
  <c r="H129" i="9"/>
  <c r="I129" i="9" s="1"/>
  <c r="B129" i="9"/>
  <c r="N128" i="9"/>
  <c r="O128" i="9" s="1"/>
  <c r="H128" i="9"/>
  <c r="I128" i="9" s="1"/>
  <c r="B128" i="9"/>
  <c r="N127" i="9"/>
  <c r="O127" i="9" s="1"/>
  <c r="H127" i="9"/>
  <c r="I127" i="9" s="1"/>
  <c r="B127" i="9"/>
  <c r="N126" i="9"/>
  <c r="O126" i="9" s="1"/>
  <c r="H126" i="9"/>
  <c r="I126" i="9" s="1"/>
  <c r="B126" i="9"/>
  <c r="N125" i="9"/>
  <c r="O125" i="9" s="1"/>
  <c r="I125" i="9"/>
  <c r="H125" i="9"/>
  <c r="B125" i="9"/>
  <c r="N124" i="9"/>
  <c r="O124" i="9" s="1"/>
  <c r="H124" i="9"/>
  <c r="I124" i="9" s="1"/>
  <c r="B124" i="9"/>
  <c r="N123" i="9"/>
  <c r="O123" i="9" s="1"/>
  <c r="H123" i="9"/>
  <c r="I123" i="9" s="1"/>
  <c r="B123" i="9"/>
  <c r="N122" i="9"/>
  <c r="O122" i="9" s="1"/>
  <c r="H122" i="9"/>
  <c r="I122" i="9" s="1"/>
  <c r="B122" i="9"/>
  <c r="N121" i="9"/>
  <c r="O121" i="9" s="1"/>
  <c r="I121" i="9"/>
  <c r="H121" i="9"/>
  <c r="B121" i="9"/>
  <c r="N120" i="9"/>
  <c r="O120" i="9" s="1"/>
  <c r="H120" i="9"/>
  <c r="I120" i="9" s="1"/>
  <c r="B120" i="9"/>
  <c r="N119" i="9"/>
  <c r="O119" i="9" s="1"/>
  <c r="H119" i="9"/>
  <c r="I119" i="9" s="1"/>
  <c r="B119" i="9"/>
  <c r="N118" i="9"/>
  <c r="O118" i="9" s="1"/>
  <c r="H118" i="9"/>
  <c r="I118" i="9" s="1"/>
  <c r="B118" i="9"/>
  <c r="N117" i="9"/>
  <c r="O117" i="9" s="1"/>
  <c r="H117" i="9"/>
  <c r="I117" i="9" s="1"/>
  <c r="B117" i="9"/>
  <c r="N116" i="9"/>
  <c r="O116" i="9" s="1"/>
  <c r="H116" i="9"/>
  <c r="I116" i="9" s="1"/>
  <c r="B116" i="9"/>
  <c r="N115" i="9"/>
  <c r="O115" i="9" s="1"/>
  <c r="H115" i="9"/>
  <c r="I115" i="9" s="1"/>
  <c r="B115" i="9"/>
  <c r="N114" i="9"/>
  <c r="O114" i="9" s="1"/>
  <c r="H114" i="9"/>
  <c r="I114" i="9" s="1"/>
  <c r="B114" i="9"/>
  <c r="N113" i="9"/>
  <c r="O113" i="9" s="1"/>
  <c r="H113" i="9"/>
  <c r="I113" i="9" s="1"/>
  <c r="B113" i="9"/>
  <c r="N112" i="9"/>
  <c r="O112" i="9" s="1"/>
  <c r="I112" i="9"/>
  <c r="H112" i="9"/>
  <c r="B112" i="9"/>
  <c r="N111" i="9"/>
  <c r="O111" i="9" s="1"/>
  <c r="H111" i="9"/>
  <c r="I111" i="9" s="1"/>
  <c r="B111" i="9"/>
  <c r="N110" i="9"/>
  <c r="O110" i="9" s="1"/>
  <c r="H110" i="9"/>
  <c r="I110" i="9" s="1"/>
  <c r="B110" i="9"/>
  <c r="N109" i="9"/>
  <c r="O109" i="9" s="1"/>
  <c r="H109" i="9"/>
  <c r="I109" i="9" s="1"/>
  <c r="B109" i="9"/>
  <c r="N108" i="9"/>
  <c r="O108" i="9" s="1"/>
  <c r="H108" i="9"/>
  <c r="I108" i="9" s="1"/>
  <c r="B108" i="9"/>
  <c r="N107" i="9"/>
  <c r="O107" i="9" s="1"/>
  <c r="H107" i="9"/>
  <c r="I107" i="9" s="1"/>
  <c r="C107" i="9"/>
  <c r="C108" i="9" s="1"/>
  <c r="C109" i="9" s="1"/>
  <c r="C110" i="9" s="1"/>
  <c r="C111" i="9" s="1"/>
  <c r="C112" i="9" s="1"/>
  <c r="C113" i="9" s="1"/>
  <c r="C114" i="9" s="1"/>
  <c r="C115" i="9" s="1"/>
  <c r="C116" i="9" s="1"/>
  <c r="C117" i="9" s="1"/>
  <c r="C118" i="9" s="1"/>
  <c r="C119" i="9" s="1"/>
  <c r="C120" i="9" s="1"/>
  <c r="C121" i="9" s="1"/>
  <c r="C122" i="9" s="1"/>
  <c r="C123" i="9" s="1"/>
  <c r="C124" i="9" s="1"/>
  <c r="C125" i="9" s="1"/>
  <c r="C126" i="9" s="1"/>
  <c r="C127" i="9" s="1"/>
  <c r="C128" i="9" s="1"/>
  <c r="C129" i="9" s="1"/>
  <c r="C130" i="9" s="1"/>
  <c r="B107" i="9"/>
  <c r="N106" i="9"/>
  <c r="O106" i="9" s="1"/>
  <c r="H106" i="9"/>
  <c r="I106" i="9" s="1"/>
  <c r="B106" i="9"/>
  <c r="N104" i="9"/>
  <c r="O104" i="9" s="1"/>
  <c r="H104" i="9"/>
  <c r="I104" i="9" s="1"/>
  <c r="B104" i="9"/>
  <c r="N103" i="9"/>
  <c r="O103" i="9" s="1"/>
  <c r="H103" i="9"/>
  <c r="I103" i="9" s="1"/>
  <c r="B103" i="9"/>
  <c r="N102" i="9"/>
  <c r="O102" i="9" s="1"/>
  <c r="H102" i="9"/>
  <c r="I102" i="9" s="1"/>
  <c r="B102" i="9"/>
  <c r="N101" i="9"/>
  <c r="O101" i="9" s="1"/>
  <c r="H101" i="9"/>
  <c r="I101" i="9" s="1"/>
  <c r="B101" i="9"/>
  <c r="N100" i="9"/>
  <c r="O100" i="9" s="1"/>
  <c r="H100" i="9"/>
  <c r="I100" i="9" s="1"/>
  <c r="B100" i="9"/>
  <c r="N99" i="9"/>
  <c r="O99" i="9" s="1"/>
  <c r="H99" i="9"/>
  <c r="I99" i="9" s="1"/>
  <c r="B99" i="9"/>
  <c r="N98" i="9"/>
  <c r="O98" i="9" s="1"/>
  <c r="H98" i="9"/>
  <c r="I98" i="9" s="1"/>
  <c r="B98" i="9"/>
  <c r="N97" i="9"/>
  <c r="O97" i="9" s="1"/>
  <c r="H97" i="9"/>
  <c r="I97" i="9" s="1"/>
  <c r="B97" i="9"/>
  <c r="N96" i="9"/>
  <c r="O96" i="9" s="1"/>
  <c r="H96" i="9"/>
  <c r="I96" i="9" s="1"/>
  <c r="B96" i="9"/>
  <c r="N95" i="9"/>
  <c r="O95" i="9" s="1"/>
  <c r="H95" i="9"/>
  <c r="I95" i="9" s="1"/>
  <c r="B95" i="9"/>
  <c r="N94" i="9"/>
  <c r="O94" i="9" s="1"/>
  <c r="H94" i="9"/>
  <c r="I94" i="9" s="1"/>
  <c r="B94" i="9"/>
  <c r="N93" i="9"/>
  <c r="O93" i="9" s="1"/>
  <c r="H93" i="9"/>
  <c r="I93" i="9" s="1"/>
  <c r="B93" i="9"/>
  <c r="N92" i="9"/>
  <c r="O92" i="9" s="1"/>
  <c r="H92" i="9"/>
  <c r="I92" i="9" s="1"/>
  <c r="B92" i="9"/>
  <c r="N91" i="9"/>
  <c r="O91" i="9" s="1"/>
  <c r="H91" i="9"/>
  <c r="I91" i="9" s="1"/>
  <c r="B91" i="9"/>
  <c r="N90" i="9"/>
  <c r="O90" i="9" s="1"/>
  <c r="H90" i="9"/>
  <c r="I90" i="9" s="1"/>
  <c r="B90" i="9"/>
  <c r="N89" i="9"/>
  <c r="O89" i="9" s="1"/>
  <c r="H89" i="9"/>
  <c r="I89" i="9" s="1"/>
  <c r="B89" i="9"/>
  <c r="N88" i="9"/>
  <c r="O88" i="9" s="1"/>
  <c r="H88" i="9"/>
  <c r="I88" i="9" s="1"/>
  <c r="B88" i="9"/>
  <c r="N87" i="9"/>
  <c r="O87" i="9" s="1"/>
  <c r="H87" i="9"/>
  <c r="I87" i="9" s="1"/>
  <c r="B87" i="9"/>
  <c r="N86" i="9"/>
  <c r="O86" i="9" s="1"/>
  <c r="H86" i="9"/>
  <c r="I86" i="9" s="1"/>
  <c r="B86" i="9"/>
  <c r="N85" i="9"/>
  <c r="O85" i="9" s="1"/>
  <c r="H85" i="9"/>
  <c r="I85" i="9" s="1"/>
  <c r="B85" i="9"/>
  <c r="N84" i="9"/>
  <c r="O84" i="9" s="1"/>
  <c r="H84" i="9"/>
  <c r="I84" i="9" s="1"/>
  <c r="B84" i="9"/>
  <c r="N83" i="9"/>
  <c r="O83" i="9" s="1"/>
  <c r="H83" i="9"/>
  <c r="I83" i="9" s="1"/>
  <c r="B83" i="9"/>
  <c r="O82" i="9"/>
  <c r="N82" i="9"/>
  <c r="H82" i="9"/>
  <c r="I82" i="9" s="1"/>
  <c r="B82" i="9"/>
  <c r="N81" i="9"/>
  <c r="O81" i="9" s="1"/>
  <c r="H81" i="9"/>
  <c r="I81" i="9" s="1"/>
  <c r="C81" i="9"/>
  <c r="C82" i="9" s="1"/>
  <c r="C83" i="9" s="1"/>
  <c r="C84" i="9" s="1"/>
  <c r="C85" i="9" s="1"/>
  <c r="C86" i="9" s="1"/>
  <c r="C87" i="9" s="1"/>
  <c r="C88" i="9" s="1"/>
  <c r="C89" i="9" s="1"/>
  <c r="C90" i="9" s="1"/>
  <c r="C91" i="9" s="1"/>
  <c r="C92" i="9" s="1"/>
  <c r="C93" i="9" s="1"/>
  <c r="C94" i="9" s="1"/>
  <c r="C95" i="9" s="1"/>
  <c r="C96" i="9" s="1"/>
  <c r="C97" i="9" s="1"/>
  <c r="C98" i="9" s="1"/>
  <c r="C99" i="9" s="1"/>
  <c r="C100" i="9" s="1"/>
  <c r="C101" i="9" s="1"/>
  <c r="C102" i="9" s="1"/>
  <c r="C103" i="9" s="1"/>
  <c r="C104" i="9" s="1"/>
  <c r="B81" i="9"/>
  <c r="N80" i="9"/>
  <c r="O80" i="9" s="1"/>
  <c r="H80" i="9"/>
  <c r="I80" i="9" s="1"/>
  <c r="B80" i="9"/>
  <c r="N78" i="9"/>
  <c r="O78" i="9" s="1"/>
  <c r="H78" i="9"/>
  <c r="I78" i="9" s="1"/>
  <c r="B78" i="9"/>
  <c r="N77" i="9"/>
  <c r="O77" i="9" s="1"/>
  <c r="H77" i="9"/>
  <c r="I77" i="9" s="1"/>
  <c r="B77" i="9"/>
  <c r="N76" i="9"/>
  <c r="O76" i="9" s="1"/>
  <c r="H76" i="9"/>
  <c r="I76" i="9" s="1"/>
  <c r="B76" i="9"/>
  <c r="N75" i="9"/>
  <c r="O75" i="9" s="1"/>
  <c r="H75" i="9"/>
  <c r="I75" i="9" s="1"/>
  <c r="B75" i="9"/>
  <c r="N74" i="9"/>
  <c r="O74" i="9" s="1"/>
  <c r="H74" i="9"/>
  <c r="I74" i="9" s="1"/>
  <c r="B74" i="9"/>
  <c r="N73" i="9"/>
  <c r="O73" i="9" s="1"/>
  <c r="H73" i="9"/>
  <c r="I73" i="9" s="1"/>
  <c r="B73" i="9"/>
  <c r="N72" i="9"/>
  <c r="O72" i="9" s="1"/>
  <c r="H72" i="9"/>
  <c r="I72" i="9" s="1"/>
  <c r="B72" i="9"/>
  <c r="N71" i="9"/>
  <c r="O71" i="9" s="1"/>
  <c r="H71" i="9"/>
  <c r="I71" i="9" s="1"/>
  <c r="B71" i="9"/>
  <c r="N70" i="9"/>
  <c r="O70" i="9" s="1"/>
  <c r="H70" i="9"/>
  <c r="I70" i="9" s="1"/>
  <c r="B70" i="9"/>
  <c r="N69" i="9"/>
  <c r="O69" i="9" s="1"/>
  <c r="H69" i="9"/>
  <c r="I69" i="9" s="1"/>
  <c r="B69" i="9"/>
  <c r="N68" i="9"/>
  <c r="O68" i="9" s="1"/>
  <c r="H68" i="9"/>
  <c r="I68" i="9" s="1"/>
  <c r="B68" i="9"/>
  <c r="N67" i="9"/>
  <c r="O67" i="9" s="1"/>
  <c r="H67" i="9"/>
  <c r="I67" i="9" s="1"/>
  <c r="B67" i="9"/>
  <c r="N66" i="9"/>
  <c r="O66" i="9" s="1"/>
  <c r="H66" i="9"/>
  <c r="I66" i="9" s="1"/>
  <c r="C66" i="9"/>
  <c r="C67" i="9" s="1"/>
  <c r="C68" i="9" s="1"/>
  <c r="C69" i="9" s="1"/>
  <c r="C70" i="9" s="1"/>
  <c r="C71" i="9" s="1"/>
  <c r="C72" i="9" s="1"/>
  <c r="C73" i="9" s="1"/>
  <c r="C74" i="9" s="1"/>
  <c r="C75" i="9" s="1"/>
  <c r="C76" i="9" s="1"/>
  <c r="C77" i="9" s="1"/>
  <c r="C78" i="9" s="1"/>
  <c r="B66" i="9"/>
  <c r="N65" i="9"/>
  <c r="O65" i="9" s="1"/>
  <c r="H65" i="9"/>
  <c r="I65" i="9" s="1"/>
  <c r="B65" i="9"/>
  <c r="N64" i="9"/>
  <c r="O64" i="9" s="1"/>
  <c r="H64" i="9"/>
  <c r="I64" i="9" s="1"/>
  <c r="B64" i="9"/>
  <c r="N63" i="9"/>
  <c r="O63" i="9" s="1"/>
  <c r="H63" i="9"/>
  <c r="I63" i="9" s="1"/>
  <c r="B63" i="9"/>
  <c r="N62" i="9"/>
  <c r="O62" i="9" s="1"/>
  <c r="H62" i="9"/>
  <c r="I62" i="9" s="1"/>
  <c r="B62" i="9"/>
  <c r="N61" i="9"/>
  <c r="O61" i="9" s="1"/>
  <c r="H61" i="9"/>
  <c r="I61" i="9" s="1"/>
  <c r="B61" i="9"/>
  <c r="N60" i="9"/>
  <c r="O60" i="9" s="1"/>
  <c r="H60" i="9"/>
  <c r="I60" i="9" s="1"/>
  <c r="B60" i="9"/>
  <c r="N59" i="9"/>
  <c r="O59" i="9" s="1"/>
  <c r="H59" i="9"/>
  <c r="I59" i="9" s="1"/>
  <c r="B59" i="9"/>
  <c r="N58" i="9"/>
  <c r="O58" i="9" s="1"/>
  <c r="H58" i="9"/>
  <c r="I58" i="9" s="1"/>
  <c r="B58" i="9"/>
  <c r="N57" i="9"/>
  <c r="O57" i="9" s="1"/>
  <c r="H57" i="9"/>
  <c r="I57" i="9" s="1"/>
  <c r="C57" i="9"/>
  <c r="C58" i="9" s="1"/>
  <c r="C59" i="9" s="1"/>
  <c r="C60" i="9" s="1"/>
  <c r="C61" i="9" s="1"/>
  <c r="C62" i="9" s="1"/>
  <c r="C63" i="9" s="1"/>
  <c r="C64" i="9" s="1"/>
  <c r="C65" i="9" s="1"/>
  <c r="B57" i="9"/>
  <c r="N56" i="9"/>
  <c r="O56" i="9" s="1"/>
  <c r="H56" i="9"/>
  <c r="I56" i="9" s="1"/>
  <c r="C56" i="9"/>
  <c r="B56" i="9"/>
  <c r="N55" i="9"/>
  <c r="O55" i="9" s="1"/>
  <c r="H55" i="9"/>
  <c r="I55" i="9" s="1"/>
  <c r="C55" i="9"/>
  <c r="B55" i="9"/>
  <c r="N54" i="9"/>
  <c r="O54" i="9" s="1"/>
  <c r="H54" i="9"/>
  <c r="I54" i="9" s="1"/>
  <c r="B54" i="9"/>
  <c r="N52" i="9"/>
  <c r="O52" i="9" s="1"/>
  <c r="H52" i="9"/>
  <c r="I52" i="9" s="1"/>
  <c r="B52" i="9"/>
  <c r="N51" i="9"/>
  <c r="O51" i="9" s="1"/>
  <c r="H51" i="9"/>
  <c r="I51" i="9" s="1"/>
  <c r="B51" i="9"/>
  <c r="N50" i="9"/>
  <c r="O50" i="9" s="1"/>
  <c r="H50" i="9"/>
  <c r="I50" i="9" s="1"/>
  <c r="B50" i="9"/>
  <c r="N49" i="9"/>
  <c r="O49" i="9" s="1"/>
  <c r="H49" i="9"/>
  <c r="I49" i="9" s="1"/>
  <c r="B49" i="9"/>
  <c r="N48" i="9"/>
  <c r="O48" i="9" s="1"/>
  <c r="H48" i="9"/>
  <c r="I48" i="9" s="1"/>
  <c r="B48" i="9"/>
  <c r="N47" i="9"/>
  <c r="O47" i="9" s="1"/>
  <c r="I47" i="9"/>
  <c r="H47" i="9"/>
  <c r="B47" i="9"/>
  <c r="N46" i="9"/>
  <c r="O46" i="9" s="1"/>
  <c r="H46" i="9"/>
  <c r="I46" i="9" s="1"/>
  <c r="B46" i="9"/>
  <c r="N45" i="9"/>
  <c r="O45" i="9" s="1"/>
  <c r="I45" i="9"/>
  <c r="H45" i="9"/>
  <c r="B45" i="9"/>
  <c r="N44" i="9"/>
  <c r="O44" i="9" s="1"/>
  <c r="H44" i="9"/>
  <c r="I44" i="9" s="1"/>
  <c r="B44" i="9"/>
  <c r="N43" i="9"/>
  <c r="O43" i="9" s="1"/>
  <c r="H43" i="9"/>
  <c r="I43" i="9" s="1"/>
  <c r="B43" i="9"/>
  <c r="N42" i="9"/>
  <c r="O42" i="9" s="1"/>
  <c r="H42" i="9"/>
  <c r="I42" i="9" s="1"/>
  <c r="B42" i="9"/>
  <c r="N41" i="9"/>
  <c r="O41" i="9" s="1"/>
  <c r="H41" i="9"/>
  <c r="I41" i="9" s="1"/>
  <c r="B41" i="9"/>
  <c r="N40" i="9"/>
  <c r="O40" i="9" s="1"/>
  <c r="H40" i="9"/>
  <c r="I40" i="9" s="1"/>
  <c r="B40" i="9"/>
  <c r="N39" i="9"/>
  <c r="O39" i="9" s="1"/>
  <c r="H39" i="9"/>
  <c r="I39" i="9" s="1"/>
  <c r="B39" i="9"/>
  <c r="O38" i="9"/>
  <c r="N38" i="9"/>
  <c r="H38" i="9"/>
  <c r="I38" i="9" s="1"/>
  <c r="B38" i="9"/>
  <c r="N37" i="9"/>
  <c r="O37" i="9" s="1"/>
  <c r="H37" i="9"/>
  <c r="I37" i="9" s="1"/>
  <c r="B37" i="9"/>
  <c r="N36" i="9"/>
  <c r="O36" i="9" s="1"/>
  <c r="H36" i="9"/>
  <c r="I36" i="9" s="1"/>
  <c r="B36" i="9"/>
  <c r="N35" i="9"/>
  <c r="O35" i="9" s="1"/>
  <c r="H35" i="9"/>
  <c r="I35" i="9" s="1"/>
  <c r="B35" i="9"/>
  <c r="N34" i="9"/>
  <c r="O34" i="9" s="1"/>
  <c r="H34" i="9"/>
  <c r="I34" i="9" s="1"/>
  <c r="B34" i="9"/>
  <c r="N33" i="9"/>
  <c r="O33" i="9" s="1"/>
  <c r="H33" i="9"/>
  <c r="I33" i="9" s="1"/>
  <c r="B33" i="9"/>
  <c r="N32" i="9"/>
  <c r="O32" i="9" s="1"/>
  <c r="H32" i="9"/>
  <c r="I32" i="9" s="1"/>
  <c r="B32" i="9"/>
  <c r="N31" i="9"/>
  <c r="O31" i="9" s="1"/>
  <c r="H31" i="9"/>
  <c r="I31" i="9" s="1"/>
  <c r="B31" i="9"/>
  <c r="N30" i="9"/>
  <c r="O30" i="9" s="1"/>
  <c r="H30" i="9"/>
  <c r="I30" i="9" s="1"/>
  <c r="B30" i="9"/>
  <c r="N29" i="9"/>
  <c r="O29" i="9" s="1"/>
  <c r="H29" i="9"/>
  <c r="I29" i="9" s="1"/>
  <c r="C29" i="9"/>
  <c r="C30" i="9" s="1"/>
  <c r="C31" i="9" s="1"/>
  <c r="C32" i="9" s="1"/>
  <c r="C33" i="9" s="1"/>
  <c r="C34" i="9" s="1"/>
  <c r="C35" i="9" s="1"/>
  <c r="C36" i="9" s="1"/>
  <c r="C37" i="9" s="1"/>
  <c r="C38" i="9" s="1"/>
  <c r="C39" i="9" s="1"/>
  <c r="C40" i="9" s="1"/>
  <c r="C41" i="9" s="1"/>
  <c r="C42" i="9" s="1"/>
  <c r="C43" i="9" s="1"/>
  <c r="C44" i="9" s="1"/>
  <c r="C45" i="9" s="1"/>
  <c r="C46" i="9" s="1"/>
  <c r="C47" i="9" s="1"/>
  <c r="C48" i="9" s="1"/>
  <c r="C49" i="9" s="1"/>
  <c r="C50" i="9" s="1"/>
  <c r="C51" i="9" s="1"/>
  <c r="C52" i="9" s="1"/>
  <c r="B29" i="9"/>
  <c r="N28" i="9"/>
  <c r="O28" i="9" s="1"/>
  <c r="H28" i="9"/>
  <c r="I28" i="9" s="1"/>
  <c r="B28" i="9"/>
  <c r="N26" i="9"/>
  <c r="O26" i="9" s="1"/>
  <c r="H26" i="9"/>
  <c r="I26" i="9" s="1"/>
  <c r="B26" i="9"/>
  <c r="N25" i="9"/>
  <c r="O25" i="9" s="1"/>
  <c r="H25" i="9"/>
  <c r="I25" i="9" s="1"/>
  <c r="B25" i="9"/>
  <c r="N24" i="9"/>
  <c r="O24" i="9" s="1"/>
  <c r="H24" i="9"/>
  <c r="I24" i="9" s="1"/>
  <c r="C24" i="9"/>
  <c r="C25" i="9" s="1"/>
  <c r="C26" i="9" s="1"/>
  <c r="B24" i="9"/>
  <c r="N23" i="9"/>
  <c r="O23" i="9" s="1"/>
  <c r="H23" i="9"/>
  <c r="I23" i="9" s="1"/>
  <c r="B23" i="9"/>
  <c r="N22" i="9"/>
  <c r="O22" i="9" s="1"/>
  <c r="H22" i="9"/>
  <c r="I22" i="9" s="1"/>
  <c r="B22" i="9"/>
  <c r="N21" i="9"/>
  <c r="O21" i="9" s="1"/>
  <c r="H21" i="9"/>
  <c r="I21" i="9" s="1"/>
  <c r="B21" i="9"/>
  <c r="O20" i="9"/>
  <c r="N20" i="9"/>
  <c r="H20" i="9"/>
  <c r="I20" i="9" s="1"/>
  <c r="B20" i="9"/>
  <c r="N19" i="9"/>
  <c r="O19" i="9" s="1"/>
  <c r="H19" i="9"/>
  <c r="I19" i="9" s="1"/>
  <c r="B19" i="9"/>
  <c r="N18" i="9"/>
  <c r="O18" i="9" s="1"/>
  <c r="H18" i="9"/>
  <c r="I18" i="9" s="1"/>
  <c r="B18" i="9"/>
  <c r="N17" i="9"/>
  <c r="O17" i="9" s="1"/>
  <c r="H17" i="9"/>
  <c r="I17" i="9" s="1"/>
  <c r="B17" i="9"/>
  <c r="N16" i="9"/>
  <c r="O16" i="9" s="1"/>
  <c r="H16" i="9"/>
  <c r="I16" i="9" s="1"/>
  <c r="B16" i="9"/>
  <c r="N15" i="9"/>
  <c r="O15" i="9" s="1"/>
  <c r="H15" i="9"/>
  <c r="I15" i="9" s="1"/>
  <c r="B15" i="9"/>
  <c r="N14" i="9"/>
  <c r="O14" i="9" s="1"/>
  <c r="H14" i="9"/>
  <c r="I14" i="9" s="1"/>
  <c r="B14" i="9"/>
  <c r="N13" i="9"/>
  <c r="O13" i="9" s="1"/>
  <c r="H13" i="9"/>
  <c r="I13" i="9" s="1"/>
  <c r="B13" i="9"/>
  <c r="N12" i="9"/>
  <c r="O12" i="9" s="1"/>
  <c r="H12" i="9"/>
  <c r="I12" i="9" s="1"/>
  <c r="B12" i="9"/>
  <c r="N11" i="9"/>
  <c r="O11" i="9" s="1"/>
  <c r="H11" i="9"/>
  <c r="I11" i="9" s="1"/>
  <c r="B11" i="9"/>
  <c r="N10" i="9"/>
  <c r="O10" i="9" s="1"/>
  <c r="H10" i="9"/>
  <c r="I10" i="9" s="1"/>
  <c r="B10" i="9"/>
  <c r="O9" i="9"/>
  <c r="N9" i="9"/>
  <c r="H9" i="9"/>
  <c r="I9" i="9" s="1"/>
  <c r="B9" i="9"/>
  <c r="N8" i="9"/>
  <c r="O8" i="9" s="1"/>
  <c r="H8" i="9"/>
  <c r="I8" i="9" s="1"/>
  <c r="B8" i="9"/>
  <c r="N7" i="9"/>
  <c r="O7" i="9" s="1"/>
  <c r="H7" i="9"/>
  <c r="I7" i="9" s="1"/>
  <c r="B7" i="9"/>
  <c r="N6" i="9"/>
  <c r="O6" i="9" s="1"/>
  <c r="H6" i="9"/>
  <c r="I6" i="9" s="1"/>
  <c r="B6" i="9"/>
  <c r="N5" i="9"/>
  <c r="O5" i="9" s="1"/>
  <c r="H5" i="9"/>
  <c r="I5" i="9" s="1"/>
  <c r="B5" i="9"/>
  <c r="N4" i="9"/>
  <c r="O4" i="9" s="1"/>
  <c r="H4" i="9"/>
  <c r="I4" i="9" s="1"/>
  <c r="B4" i="9"/>
  <c r="N3" i="9"/>
  <c r="O3" i="9" s="1"/>
  <c r="H3" i="9"/>
  <c r="I3" i="9" s="1"/>
  <c r="C3" i="9"/>
  <c r="C4" i="9" s="1"/>
  <c r="C5" i="9" s="1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C20" i="9" s="1"/>
  <c r="C21" i="9" s="1"/>
  <c r="C22" i="9" s="1"/>
  <c r="C23" i="9" s="1"/>
  <c r="B3" i="9"/>
  <c r="N2" i="9"/>
  <c r="O2" i="9" s="1"/>
  <c r="H2" i="9"/>
  <c r="I2" i="9" s="1"/>
  <c r="B2" i="9"/>
  <c r="N49" i="8"/>
  <c r="O49" i="8" s="1"/>
  <c r="H49" i="8"/>
  <c r="I49" i="8" s="1"/>
  <c r="B49" i="8"/>
  <c r="N48" i="8"/>
  <c r="O48" i="8" s="1"/>
  <c r="H48" i="8"/>
  <c r="I48" i="8" s="1"/>
  <c r="B48" i="8"/>
  <c r="N47" i="8"/>
  <c r="O47" i="8" s="1"/>
  <c r="H47" i="8"/>
  <c r="I47" i="8" s="1"/>
  <c r="B47" i="8"/>
  <c r="N46" i="8"/>
  <c r="O46" i="8" s="1"/>
  <c r="H46" i="8"/>
  <c r="I46" i="8" s="1"/>
  <c r="B46" i="8"/>
  <c r="N45" i="8"/>
  <c r="O45" i="8" s="1"/>
  <c r="H45" i="8"/>
  <c r="I45" i="8" s="1"/>
  <c r="C45" i="8"/>
  <c r="C46" i="8" s="1"/>
  <c r="C47" i="8" s="1"/>
  <c r="C48" i="8" s="1"/>
  <c r="C49" i="8" s="1"/>
  <c r="B45" i="8"/>
  <c r="N44" i="8"/>
  <c r="O44" i="8" s="1"/>
  <c r="H44" i="8"/>
  <c r="I44" i="8" s="1"/>
  <c r="B44" i="8"/>
  <c r="N40" i="8"/>
  <c r="O40" i="8" s="1"/>
  <c r="H40" i="8"/>
  <c r="I40" i="8" s="1"/>
  <c r="B40" i="8"/>
  <c r="N39" i="8"/>
  <c r="O39" i="8" s="1"/>
  <c r="H39" i="8"/>
  <c r="I39" i="8" s="1"/>
  <c r="B39" i="8"/>
  <c r="N38" i="8"/>
  <c r="O38" i="8" s="1"/>
  <c r="H38" i="8"/>
  <c r="I38" i="8" s="1"/>
  <c r="B38" i="8"/>
  <c r="N37" i="8"/>
  <c r="O37" i="8" s="1"/>
  <c r="H37" i="8"/>
  <c r="I37" i="8" s="1"/>
  <c r="B37" i="8"/>
  <c r="N36" i="8"/>
  <c r="O36" i="8" s="1"/>
  <c r="H36" i="8"/>
  <c r="I36" i="8" s="1"/>
  <c r="B36" i="8"/>
  <c r="N35" i="8"/>
  <c r="O35" i="8" s="1"/>
  <c r="H35" i="8"/>
  <c r="I35" i="8" s="1"/>
  <c r="B35" i="8"/>
  <c r="N34" i="8"/>
  <c r="O34" i="8" s="1"/>
  <c r="H34" i="8"/>
  <c r="I34" i="8" s="1"/>
  <c r="B34" i="8"/>
  <c r="N33" i="8"/>
  <c r="O33" i="8" s="1"/>
  <c r="I33" i="8"/>
  <c r="H33" i="8"/>
  <c r="B33" i="8"/>
  <c r="N32" i="8"/>
  <c r="O32" i="8" s="1"/>
  <c r="H32" i="8"/>
  <c r="I32" i="8" s="1"/>
  <c r="B32" i="8"/>
  <c r="N31" i="8"/>
  <c r="O31" i="8" s="1"/>
  <c r="H31" i="8"/>
  <c r="I31" i="8" s="1"/>
  <c r="B31" i="8"/>
  <c r="N30" i="8"/>
  <c r="O30" i="8" s="1"/>
  <c r="H30" i="8"/>
  <c r="I30" i="8" s="1"/>
  <c r="C30" i="8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B30" i="8"/>
  <c r="N29" i="8"/>
  <c r="O29" i="8" s="1"/>
  <c r="H29" i="8"/>
  <c r="I29" i="8" s="1"/>
  <c r="B29" i="8"/>
  <c r="N25" i="8"/>
  <c r="O25" i="8" s="1"/>
  <c r="H25" i="8"/>
  <c r="I25" i="8" s="1"/>
  <c r="B25" i="8"/>
  <c r="N24" i="8"/>
  <c r="O24" i="8" s="1"/>
  <c r="H24" i="8"/>
  <c r="I24" i="8" s="1"/>
  <c r="B24" i="8"/>
  <c r="N23" i="8"/>
  <c r="O23" i="8" s="1"/>
  <c r="H23" i="8"/>
  <c r="I23" i="8" s="1"/>
  <c r="B23" i="8"/>
  <c r="N22" i="8"/>
  <c r="O22" i="8" s="1"/>
  <c r="H22" i="8"/>
  <c r="I22" i="8" s="1"/>
  <c r="B22" i="8"/>
  <c r="N21" i="8"/>
  <c r="O21" i="8" s="1"/>
  <c r="H21" i="8"/>
  <c r="I21" i="8" s="1"/>
  <c r="B21" i="8"/>
  <c r="N20" i="8"/>
  <c r="O20" i="8" s="1"/>
  <c r="H20" i="8"/>
  <c r="I20" i="8" s="1"/>
  <c r="B20" i="8"/>
  <c r="O19" i="8"/>
  <c r="N19" i="8"/>
  <c r="H19" i="8"/>
  <c r="I19" i="8" s="1"/>
  <c r="B19" i="8"/>
  <c r="N18" i="8"/>
  <c r="O18" i="8" s="1"/>
  <c r="H18" i="8"/>
  <c r="I18" i="8" s="1"/>
  <c r="B18" i="8"/>
  <c r="N17" i="8"/>
  <c r="O17" i="8" s="1"/>
  <c r="H17" i="8"/>
  <c r="I17" i="8" s="1"/>
  <c r="B17" i="8"/>
  <c r="N16" i="8"/>
  <c r="O16" i="8" s="1"/>
  <c r="I16" i="8"/>
  <c r="H16" i="8"/>
  <c r="B16" i="8"/>
  <c r="N15" i="8"/>
  <c r="O15" i="8" s="1"/>
  <c r="H15" i="8"/>
  <c r="I15" i="8" s="1"/>
  <c r="B15" i="8"/>
  <c r="O14" i="8"/>
  <c r="N14" i="8"/>
  <c r="I14" i="8"/>
  <c r="B14" i="8"/>
  <c r="N13" i="8"/>
  <c r="O13" i="8" s="1"/>
  <c r="H13" i="8"/>
  <c r="I13" i="8" s="1"/>
  <c r="B13" i="8"/>
  <c r="N12" i="8"/>
  <c r="O12" i="8" s="1"/>
  <c r="H12" i="8"/>
  <c r="I12" i="8" s="1"/>
  <c r="B12" i="8"/>
  <c r="N11" i="8"/>
  <c r="O11" i="8" s="1"/>
  <c r="H11" i="8"/>
  <c r="I11" i="8" s="1"/>
  <c r="B11" i="8"/>
  <c r="N10" i="8"/>
  <c r="O10" i="8" s="1"/>
  <c r="H10" i="8"/>
  <c r="I10" i="8" s="1"/>
  <c r="B10" i="8"/>
  <c r="N9" i="8"/>
  <c r="O9" i="8" s="1"/>
  <c r="H9" i="8"/>
  <c r="I9" i="8" s="1"/>
  <c r="B9" i="8"/>
  <c r="N8" i="8"/>
  <c r="O8" i="8" s="1"/>
  <c r="H8" i="8"/>
  <c r="I8" i="8" s="1"/>
  <c r="C8" i="8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B8" i="8"/>
  <c r="N7" i="8"/>
  <c r="O7" i="8" s="1"/>
  <c r="H7" i="8"/>
  <c r="I7" i="8" s="1"/>
  <c r="B7" i="8"/>
  <c r="N6" i="8"/>
  <c r="O6" i="8" s="1"/>
  <c r="H6" i="8"/>
  <c r="I6" i="8" s="1"/>
  <c r="B6" i="8"/>
  <c r="N5" i="8"/>
  <c r="O5" i="8" s="1"/>
  <c r="H5" i="8"/>
  <c r="I5" i="8" s="1"/>
  <c r="C5" i="8"/>
  <c r="C6" i="8" s="1"/>
  <c r="C7" i="8" s="1"/>
  <c r="B5" i="8"/>
  <c r="N4" i="8"/>
  <c r="O4" i="8" s="1"/>
  <c r="H4" i="8"/>
  <c r="I4" i="8" s="1"/>
  <c r="B4" i="8"/>
  <c r="N3" i="8"/>
  <c r="O3" i="8" s="1"/>
  <c r="H3" i="8"/>
  <c r="I3" i="8" s="1"/>
  <c r="C3" i="8"/>
  <c r="C4" i="8" s="1"/>
  <c r="B3" i="8"/>
  <c r="N2" i="8"/>
  <c r="O2" i="8" s="1"/>
  <c r="I2" i="8"/>
  <c r="B2" i="8"/>
  <c r="N837" i="6"/>
  <c r="H837" i="6"/>
  <c r="B837" i="6"/>
  <c r="N836" i="6"/>
  <c r="H836" i="6"/>
  <c r="B836" i="6"/>
  <c r="N835" i="6"/>
  <c r="H835" i="6"/>
  <c r="B835" i="6"/>
  <c r="N834" i="6"/>
  <c r="H834" i="6"/>
  <c r="B834" i="6"/>
  <c r="N833" i="6"/>
  <c r="H833" i="6"/>
  <c r="B833" i="6"/>
  <c r="N832" i="6"/>
  <c r="H832" i="6"/>
  <c r="B832" i="6"/>
  <c r="N831" i="6"/>
  <c r="H831" i="6"/>
  <c r="B831" i="6"/>
  <c r="N830" i="6"/>
  <c r="H830" i="6"/>
  <c r="B830" i="6"/>
  <c r="N829" i="6"/>
  <c r="H829" i="6"/>
  <c r="B829" i="6"/>
  <c r="N828" i="6"/>
  <c r="H828" i="6"/>
  <c r="B828" i="6"/>
  <c r="N827" i="6"/>
  <c r="H827" i="6"/>
  <c r="B827" i="6"/>
  <c r="N826" i="6"/>
  <c r="H826" i="6"/>
  <c r="B826" i="6"/>
  <c r="N825" i="6"/>
  <c r="H825" i="6"/>
  <c r="B825" i="6"/>
  <c r="N824" i="6"/>
  <c r="H824" i="6"/>
  <c r="B824" i="6"/>
  <c r="N823" i="6"/>
  <c r="H823" i="6"/>
  <c r="B823" i="6"/>
  <c r="N822" i="6"/>
  <c r="H822" i="6"/>
  <c r="B822" i="6"/>
  <c r="N821" i="6"/>
  <c r="H821" i="6"/>
  <c r="B821" i="6"/>
  <c r="N820" i="6"/>
  <c r="H820" i="6"/>
  <c r="B820" i="6"/>
  <c r="N819" i="6"/>
  <c r="H819" i="6"/>
  <c r="B819" i="6"/>
  <c r="N818" i="6"/>
  <c r="H818" i="6"/>
  <c r="B818" i="6"/>
  <c r="N817" i="6"/>
  <c r="H817" i="6"/>
  <c r="B817" i="6"/>
  <c r="N816" i="6"/>
  <c r="H816" i="6"/>
  <c r="B816" i="6"/>
  <c r="N815" i="6"/>
  <c r="H815" i="6"/>
  <c r="B815" i="6"/>
  <c r="N814" i="6"/>
  <c r="H814" i="6"/>
  <c r="B814" i="6"/>
  <c r="N813" i="6"/>
  <c r="H813" i="6"/>
  <c r="B813" i="6"/>
  <c r="N812" i="6"/>
  <c r="H812" i="6"/>
  <c r="B812" i="6"/>
  <c r="N811" i="6"/>
  <c r="H811" i="6"/>
  <c r="B811" i="6"/>
  <c r="N810" i="6"/>
  <c r="H810" i="6"/>
  <c r="B810" i="6"/>
  <c r="N809" i="6"/>
  <c r="H809" i="6"/>
  <c r="C809" i="6"/>
  <c r="C810" i="6" s="1"/>
  <c r="C811" i="6" s="1"/>
  <c r="C812" i="6" s="1"/>
  <c r="C813" i="6" s="1"/>
  <c r="C814" i="6" s="1"/>
  <c r="C815" i="6" s="1"/>
  <c r="C816" i="6" s="1"/>
  <c r="C817" i="6" s="1"/>
  <c r="C818" i="6" s="1"/>
  <c r="C819" i="6" s="1"/>
  <c r="C820" i="6" s="1"/>
  <c r="C821" i="6" s="1"/>
  <c r="C822" i="6" s="1"/>
  <c r="C823" i="6" s="1"/>
  <c r="C824" i="6" s="1"/>
  <c r="C825" i="6" s="1"/>
  <c r="C826" i="6" s="1"/>
  <c r="C827" i="6" s="1"/>
  <c r="C828" i="6" s="1"/>
  <c r="C829" i="6" s="1"/>
  <c r="C830" i="6" s="1"/>
  <c r="C831" i="6" s="1"/>
  <c r="C832" i="6" s="1"/>
  <c r="C833" i="6" s="1"/>
  <c r="C834" i="6" s="1"/>
  <c r="C835" i="6" s="1"/>
  <c r="C836" i="6" s="1"/>
  <c r="C837" i="6" s="1"/>
  <c r="B809" i="6"/>
  <c r="N808" i="6"/>
  <c r="H808" i="6"/>
  <c r="B808" i="6"/>
  <c r="N806" i="6"/>
  <c r="H806" i="6"/>
  <c r="B806" i="6"/>
  <c r="N805" i="6"/>
  <c r="H805" i="6"/>
  <c r="B805" i="6"/>
  <c r="N804" i="6"/>
  <c r="H804" i="6"/>
  <c r="B804" i="6"/>
  <c r="N803" i="6"/>
  <c r="H803" i="6"/>
  <c r="B803" i="6"/>
  <c r="N802" i="6"/>
  <c r="H802" i="6"/>
  <c r="B802" i="6"/>
  <c r="N801" i="6"/>
  <c r="H801" i="6"/>
  <c r="B801" i="6"/>
  <c r="N800" i="6"/>
  <c r="H800" i="6"/>
  <c r="B800" i="6"/>
  <c r="N799" i="6"/>
  <c r="H799" i="6"/>
  <c r="B799" i="6"/>
  <c r="N798" i="6"/>
  <c r="H798" i="6"/>
  <c r="B798" i="6"/>
  <c r="N797" i="6"/>
  <c r="H797" i="6"/>
  <c r="B797" i="6"/>
  <c r="N796" i="6"/>
  <c r="H796" i="6"/>
  <c r="B796" i="6"/>
  <c r="N795" i="6"/>
  <c r="H795" i="6"/>
  <c r="B795" i="6"/>
  <c r="N794" i="6"/>
  <c r="H794" i="6"/>
  <c r="B794" i="6"/>
  <c r="N793" i="6"/>
  <c r="H793" i="6"/>
  <c r="B793" i="6"/>
  <c r="N792" i="6"/>
  <c r="H792" i="6"/>
  <c r="B792" i="6"/>
  <c r="N791" i="6"/>
  <c r="H791" i="6"/>
  <c r="B791" i="6"/>
  <c r="N790" i="6"/>
  <c r="H790" i="6"/>
  <c r="B790" i="6"/>
  <c r="N789" i="6"/>
  <c r="H789" i="6"/>
  <c r="B789" i="6"/>
  <c r="N788" i="6"/>
  <c r="H788" i="6"/>
  <c r="B788" i="6"/>
  <c r="N787" i="6"/>
  <c r="H787" i="6"/>
  <c r="B787" i="6"/>
  <c r="N786" i="6"/>
  <c r="H786" i="6"/>
  <c r="B786" i="6"/>
  <c r="N785" i="6"/>
  <c r="H785" i="6"/>
  <c r="B785" i="6"/>
  <c r="N784" i="6"/>
  <c r="H784" i="6"/>
  <c r="B784" i="6"/>
  <c r="N783" i="6"/>
  <c r="H783" i="6"/>
  <c r="B783" i="6"/>
  <c r="N782" i="6"/>
  <c r="H782" i="6"/>
  <c r="B782" i="6"/>
  <c r="N781" i="6"/>
  <c r="H781" i="6"/>
  <c r="C781" i="6"/>
  <c r="C782" i="6" s="1"/>
  <c r="C783" i="6" s="1"/>
  <c r="C784" i="6" s="1"/>
  <c r="C785" i="6" s="1"/>
  <c r="C786" i="6" s="1"/>
  <c r="C787" i="6" s="1"/>
  <c r="C788" i="6" s="1"/>
  <c r="C789" i="6" s="1"/>
  <c r="C790" i="6" s="1"/>
  <c r="C791" i="6" s="1"/>
  <c r="C792" i="6" s="1"/>
  <c r="C793" i="6" s="1"/>
  <c r="C794" i="6" s="1"/>
  <c r="C795" i="6" s="1"/>
  <c r="C796" i="6" s="1"/>
  <c r="C797" i="6" s="1"/>
  <c r="C798" i="6" s="1"/>
  <c r="C799" i="6" s="1"/>
  <c r="C800" i="6" s="1"/>
  <c r="C801" i="6" s="1"/>
  <c r="C802" i="6" s="1"/>
  <c r="C803" i="6" s="1"/>
  <c r="C804" i="6" s="1"/>
  <c r="C805" i="6" s="1"/>
  <c r="C806" i="6" s="1"/>
  <c r="B781" i="6"/>
  <c r="N780" i="6"/>
  <c r="H780" i="6"/>
  <c r="B780" i="6"/>
  <c r="N779" i="6"/>
  <c r="H779" i="6"/>
  <c r="B779" i="6"/>
  <c r="N778" i="6"/>
  <c r="H778" i="6"/>
  <c r="C778" i="6"/>
  <c r="C779" i="6" s="1"/>
  <c r="C780" i="6" s="1"/>
  <c r="B778" i="6"/>
  <c r="N777" i="6"/>
  <c r="H777" i="6"/>
  <c r="B777" i="6"/>
  <c r="N775" i="6"/>
  <c r="H775" i="6"/>
  <c r="B775" i="6"/>
  <c r="N774" i="6"/>
  <c r="H774" i="6"/>
  <c r="B774" i="6"/>
  <c r="N773" i="6"/>
  <c r="H773" i="6"/>
  <c r="B773" i="6"/>
  <c r="N772" i="6"/>
  <c r="H772" i="6"/>
  <c r="B772" i="6"/>
  <c r="N771" i="6"/>
  <c r="H771" i="6"/>
  <c r="B771" i="6"/>
  <c r="N770" i="6"/>
  <c r="H770" i="6"/>
  <c r="B770" i="6"/>
  <c r="N769" i="6"/>
  <c r="H769" i="6"/>
  <c r="B769" i="6"/>
  <c r="N768" i="6"/>
  <c r="H768" i="6"/>
  <c r="B768" i="6"/>
  <c r="N767" i="6"/>
  <c r="H767" i="6"/>
  <c r="B767" i="6"/>
  <c r="N766" i="6"/>
  <c r="H766" i="6"/>
  <c r="B766" i="6"/>
  <c r="N765" i="6"/>
  <c r="H765" i="6"/>
  <c r="B765" i="6"/>
  <c r="N764" i="6"/>
  <c r="H764" i="6"/>
  <c r="B764" i="6"/>
  <c r="N763" i="6"/>
  <c r="H763" i="6"/>
  <c r="B763" i="6"/>
  <c r="N762" i="6"/>
  <c r="H762" i="6"/>
  <c r="B762" i="6"/>
  <c r="N761" i="6"/>
  <c r="H761" i="6"/>
  <c r="B761" i="6"/>
  <c r="N760" i="6"/>
  <c r="H760" i="6"/>
  <c r="C760" i="6"/>
  <c r="C761" i="6" s="1"/>
  <c r="C762" i="6" s="1"/>
  <c r="C763" i="6" s="1"/>
  <c r="C764" i="6" s="1"/>
  <c r="C765" i="6" s="1"/>
  <c r="C766" i="6" s="1"/>
  <c r="C767" i="6" s="1"/>
  <c r="C768" i="6" s="1"/>
  <c r="C769" i="6" s="1"/>
  <c r="C770" i="6" s="1"/>
  <c r="C771" i="6" s="1"/>
  <c r="C772" i="6" s="1"/>
  <c r="C773" i="6" s="1"/>
  <c r="C774" i="6" s="1"/>
  <c r="C775" i="6" s="1"/>
  <c r="B760" i="6"/>
  <c r="N759" i="6"/>
  <c r="H759" i="6"/>
  <c r="B759" i="6"/>
  <c r="N758" i="6"/>
  <c r="H758" i="6"/>
  <c r="B758" i="6"/>
  <c r="N757" i="6"/>
  <c r="H757" i="6"/>
  <c r="B757" i="6"/>
  <c r="N756" i="6"/>
  <c r="H756" i="6"/>
  <c r="B756" i="6"/>
  <c r="N755" i="6"/>
  <c r="H755" i="6"/>
  <c r="B755" i="6"/>
  <c r="N754" i="6"/>
  <c r="H754" i="6"/>
  <c r="B754" i="6"/>
  <c r="N753" i="6"/>
  <c r="H753" i="6"/>
  <c r="B753" i="6"/>
  <c r="N752" i="6"/>
  <c r="H752" i="6"/>
  <c r="B752" i="6"/>
  <c r="N751" i="6"/>
  <c r="H751" i="6"/>
  <c r="C751" i="6"/>
  <c r="C752" i="6" s="1"/>
  <c r="C753" i="6" s="1"/>
  <c r="C754" i="6" s="1"/>
  <c r="C755" i="6" s="1"/>
  <c r="C756" i="6" s="1"/>
  <c r="C757" i="6" s="1"/>
  <c r="C758" i="6" s="1"/>
  <c r="C759" i="6" s="1"/>
  <c r="B751" i="6"/>
  <c r="N750" i="6"/>
  <c r="H750" i="6"/>
  <c r="B750" i="6"/>
  <c r="N749" i="6"/>
  <c r="H749" i="6"/>
  <c r="B749" i="6"/>
  <c r="N748" i="6"/>
  <c r="H748" i="6"/>
  <c r="C748" i="6"/>
  <c r="C749" i="6" s="1"/>
  <c r="C750" i="6" s="1"/>
  <c r="B748" i="6"/>
  <c r="N747" i="6"/>
  <c r="H747" i="6"/>
  <c r="C747" i="6"/>
  <c r="B747" i="6"/>
  <c r="N746" i="6"/>
  <c r="H746" i="6"/>
  <c r="B746" i="6"/>
  <c r="N744" i="6"/>
  <c r="H744" i="6"/>
  <c r="B744" i="6"/>
  <c r="N743" i="6"/>
  <c r="H743" i="6"/>
  <c r="B743" i="6"/>
  <c r="N742" i="6"/>
  <c r="H742" i="6"/>
  <c r="B742" i="6"/>
  <c r="N741" i="6"/>
  <c r="H741" i="6"/>
  <c r="B741" i="6"/>
  <c r="N740" i="6"/>
  <c r="H740" i="6"/>
  <c r="B740" i="6"/>
  <c r="N739" i="6"/>
  <c r="H739" i="6"/>
  <c r="B739" i="6"/>
  <c r="N738" i="6"/>
  <c r="H738" i="6"/>
  <c r="B738" i="6"/>
  <c r="N737" i="6"/>
  <c r="H737" i="6"/>
  <c r="B737" i="6"/>
  <c r="N736" i="6"/>
  <c r="H736" i="6"/>
  <c r="B736" i="6"/>
  <c r="N735" i="6"/>
  <c r="H735" i="6"/>
  <c r="B735" i="6"/>
  <c r="N734" i="6"/>
  <c r="H734" i="6"/>
  <c r="B734" i="6"/>
  <c r="N733" i="6"/>
  <c r="H733" i="6"/>
  <c r="B733" i="6"/>
  <c r="N732" i="6"/>
  <c r="H732" i="6"/>
  <c r="B732" i="6"/>
  <c r="N731" i="6"/>
  <c r="H731" i="6"/>
  <c r="B731" i="6"/>
  <c r="N730" i="6"/>
  <c r="H730" i="6"/>
  <c r="B730" i="6"/>
  <c r="N729" i="6"/>
  <c r="H729" i="6"/>
  <c r="B729" i="6"/>
  <c r="N728" i="6"/>
  <c r="H728" i="6"/>
  <c r="B728" i="6"/>
  <c r="N727" i="6"/>
  <c r="H727" i="6"/>
  <c r="B727" i="6"/>
  <c r="N726" i="6"/>
  <c r="H726" i="6"/>
  <c r="B726" i="6"/>
  <c r="N725" i="6"/>
  <c r="H725" i="6"/>
  <c r="B725" i="6"/>
  <c r="N724" i="6"/>
  <c r="H724" i="6"/>
  <c r="B724" i="6"/>
  <c r="N723" i="6"/>
  <c r="H723" i="6"/>
  <c r="B723" i="6"/>
  <c r="N722" i="6"/>
  <c r="H722" i="6"/>
  <c r="B722" i="6"/>
  <c r="N721" i="6"/>
  <c r="H721" i="6"/>
  <c r="B721" i="6"/>
  <c r="N720" i="6"/>
  <c r="H720" i="6"/>
  <c r="C720" i="6"/>
  <c r="C721" i="6" s="1"/>
  <c r="C722" i="6" s="1"/>
  <c r="C723" i="6" s="1"/>
  <c r="C724" i="6" s="1"/>
  <c r="C725" i="6" s="1"/>
  <c r="C726" i="6" s="1"/>
  <c r="C727" i="6" s="1"/>
  <c r="C728" i="6" s="1"/>
  <c r="C729" i="6" s="1"/>
  <c r="C730" i="6" s="1"/>
  <c r="C731" i="6" s="1"/>
  <c r="C732" i="6" s="1"/>
  <c r="C733" i="6" s="1"/>
  <c r="C734" i="6" s="1"/>
  <c r="C735" i="6" s="1"/>
  <c r="C736" i="6" s="1"/>
  <c r="C737" i="6" s="1"/>
  <c r="C738" i="6" s="1"/>
  <c r="C739" i="6" s="1"/>
  <c r="C740" i="6" s="1"/>
  <c r="C741" i="6" s="1"/>
  <c r="C742" i="6" s="1"/>
  <c r="C743" i="6" s="1"/>
  <c r="C744" i="6" s="1"/>
  <c r="B720" i="6"/>
  <c r="N719" i="6"/>
  <c r="H719" i="6"/>
  <c r="B719" i="6"/>
  <c r="N718" i="6"/>
  <c r="H718" i="6"/>
  <c r="B718" i="6"/>
  <c r="N717" i="6"/>
  <c r="H717" i="6"/>
  <c r="C717" i="6"/>
  <c r="C718" i="6" s="1"/>
  <c r="C719" i="6" s="1"/>
  <c r="B717" i="6"/>
  <c r="N716" i="6"/>
  <c r="H716" i="6"/>
  <c r="C716" i="6"/>
  <c r="B716" i="6"/>
  <c r="N715" i="6"/>
  <c r="H715" i="6"/>
  <c r="B715" i="6"/>
  <c r="N713" i="6"/>
  <c r="H713" i="6"/>
  <c r="B713" i="6"/>
  <c r="N712" i="6"/>
  <c r="H712" i="6"/>
  <c r="B712" i="6"/>
  <c r="N711" i="6"/>
  <c r="H711" i="6"/>
  <c r="B711" i="6"/>
  <c r="N710" i="6"/>
  <c r="H710" i="6"/>
  <c r="B710" i="6"/>
  <c r="N709" i="6"/>
  <c r="H709" i="6"/>
  <c r="B709" i="6"/>
  <c r="N708" i="6"/>
  <c r="H708" i="6"/>
  <c r="B708" i="6"/>
  <c r="N707" i="6"/>
  <c r="H707" i="6"/>
  <c r="B707" i="6"/>
  <c r="N706" i="6"/>
  <c r="H706" i="6"/>
  <c r="B706" i="6"/>
  <c r="N705" i="6"/>
  <c r="H705" i="6"/>
  <c r="B705" i="6"/>
  <c r="N704" i="6"/>
  <c r="H704" i="6"/>
  <c r="B704" i="6"/>
  <c r="N703" i="6"/>
  <c r="H703" i="6"/>
  <c r="B703" i="6"/>
  <c r="N702" i="6"/>
  <c r="H702" i="6"/>
  <c r="B702" i="6"/>
  <c r="N701" i="6"/>
  <c r="H701" i="6"/>
  <c r="B701" i="6"/>
  <c r="N700" i="6"/>
  <c r="H700" i="6"/>
  <c r="B700" i="6"/>
  <c r="N699" i="6"/>
  <c r="H699" i="6"/>
  <c r="B699" i="6"/>
  <c r="N698" i="6"/>
  <c r="H698" i="6"/>
  <c r="B698" i="6"/>
  <c r="N697" i="6"/>
  <c r="H697" i="6"/>
  <c r="B697" i="6"/>
  <c r="N696" i="6"/>
  <c r="H696" i="6"/>
  <c r="B696" i="6"/>
  <c r="N695" i="6"/>
  <c r="H695" i="6"/>
  <c r="B695" i="6"/>
  <c r="N694" i="6"/>
  <c r="H694" i="6"/>
  <c r="B694" i="6"/>
  <c r="N693" i="6"/>
  <c r="H693" i="6"/>
  <c r="B693" i="6"/>
  <c r="N692" i="6"/>
  <c r="H692" i="6"/>
  <c r="B692" i="6"/>
  <c r="N691" i="6"/>
  <c r="H691" i="6"/>
  <c r="B691" i="6"/>
  <c r="N690" i="6"/>
  <c r="H690" i="6"/>
  <c r="B690" i="6"/>
  <c r="N689" i="6"/>
  <c r="H689" i="6"/>
  <c r="B689" i="6"/>
  <c r="N688" i="6"/>
  <c r="H688" i="6"/>
  <c r="B688" i="6"/>
  <c r="N687" i="6"/>
  <c r="H687" i="6"/>
  <c r="B687" i="6"/>
  <c r="N686" i="6"/>
  <c r="H686" i="6"/>
  <c r="B686" i="6"/>
  <c r="N685" i="6"/>
  <c r="H685" i="6"/>
  <c r="C685" i="6"/>
  <c r="C686" i="6" s="1"/>
  <c r="C687" i="6" s="1"/>
  <c r="C688" i="6" s="1"/>
  <c r="C689" i="6" s="1"/>
  <c r="C690" i="6" s="1"/>
  <c r="C691" i="6" s="1"/>
  <c r="C692" i="6" s="1"/>
  <c r="C693" i="6" s="1"/>
  <c r="C694" i="6" s="1"/>
  <c r="C695" i="6" s="1"/>
  <c r="C696" i="6" s="1"/>
  <c r="C697" i="6" s="1"/>
  <c r="C698" i="6" s="1"/>
  <c r="C699" i="6" s="1"/>
  <c r="C700" i="6" s="1"/>
  <c r="C701" i="6" s="1"/>
  <c r="C702" i="6" s="1"/>
  <c r="C703" i="6" s="1"/>
  <c r="C704" i="6" s="1"/>
  <c r="C705" i="6" s="1"/>
  <c r="C706" i="6" s="1"/>
  <c r="C707" i="6" s="1"/>
  <c r="C708" i="6" s="1"/>
  <c r="C709" i="6" s="1"/>
  <c r="C710" i="6" s="1"/>
  <c r="C711" i="6" s="1"/>
  <c r="C712" i="6" s="1"/>
  <c r="C713" i="6" s="1"/>
  <c r="B685" i="6"/>
  <c r="N684" i="6"/>
  <c r="H684" i="6"/>
  <c r="B684" i="6"/>
  <c r="N682" i="6"/>
  <c r="H682" i="6"/>
  <c r="B682" i="6"/>
  <c r="N681" i="6"/>
  <c r="H681" i="6"/>
  <c r="B681" i="6"/>
  <c r="N680" i="6"/>
  <c r="H680" i="6"/>
  <c r="B680" i="6"/>
  <c r="N679" i="6"/>
  <c r="H679" i="6"/>
  <c r="B679" i="6"/>
  <c r="N678" i="6"/>
  <c r="H678" i="6"/>
  <c r="B678" i="6"/>
  <c r="N677" i="6"/>
  <c r="H677" i="6"/>
  <c r="B677" i="6"/>
  <c r="N676" i="6"/>
  <c r="H676" i="6"/>
  <c r="B676" i="6"/>
  <c r="N675" i="6"/>
  <c r="H675" i="6"/>
  <c r="B675" i="6"/>
  <c r="N674" i="6"/>
  <c r="H674" i="6"/>
  <c r="B674" i="6"/>
  <c r="N673" i="6"/>
  <c r="H673" i="6"/>
  <c r="B673" i="6"/>
  <c r="N672" i="6"/>
  <c r="H672" i="6"/>
  <c r="B672" i="6"/>
  <c r="N671" i="6"/>
  <c r="H671" i="6"/>
  <c r="B671" i="6"/>
  <c r="N670" i="6"/>
  <c r="H670" i="6"/>
  <c r="B670" i="6"/>
  <c r="N669" i="6"/>
  <c r="H669" i="6"/>
  <c r="B669" i="6"/>
  <c r="N668" i="6"/>
  <c r="H668" i="6"/>
  <c r="B668" i="6"/>
  <c r="N667" i="6"/>
  <c r="H667" i="6"/>
  <c r="B667" i="6"/>
  <c r="N666" i="6"/>
  <c r="H666" i="6"/>
  <c r="B666" i="6"/>
  <c r="N665" i="6"/>
  <c r="H665" i="6"/>
  <c r="B665" i="6"/>
  <c r="N664" i="6"/>
  <c r="H664" i="6"/>
  <c r="B664" i="6"/>
  <c r="N663" i="6"/>
  <c r="H663" i="6"/>
  <c r="B663" i="6"/>
  <c r="N662" i="6"/>
  <c r="H662" i="6"/>
  <c r="C662" i="6"/>
  <c r="C663" i="6" s="1"/>
  <c r="C664" i="6" s="1"/>
  <c r="C665" i="6" s="1"/>
  <c r="C666" i="6" s="1"/>
  <c r="C667" i="6" s="1"/>
  <c r="C668" i="6" s="1"/>
  <c r="C669" i="6" s="1"/>
  <c r="C670" i="6" s="1"/>
  <c r="C671" i="6" s="1"/>
  <c r="C672" i="6" s="1"/>
  <c r="C673" i="6" s="1"/>
  <c r="C674" i="6" s="1"/>
  <c r="C675" i="6" s="1"/>
  <c r="C676" i="6" s="1"/>
  <c r="C677" i="6" s="1"/>
  <c r="C678" i="6" s="1"/>
  <c r="C679" i="6" s="1"/>
  <c r="C680" i="6" s="1"/>
  <c r="C681" i="6" s="1"/>
  <c r="C682" i="6" s="1"/>
  <c r="B662" i="6"/>
  <c r="N661" i="6"/>
  <c r="H661" i="6"/>
  <c r="B661" i="6"/>
  <c r="N660" i="6"/>
  <c r="H660" i="6"/>
  <c r="B660" i="6"/>
  <c r="N659" i="6"/>
  <c r="H659" i="6"/>
  <c r="C659" i="6"/>
  <c r="C660" i="6" s="1"/>
  <c r="C661" i="6" s="1"/>
  <c r="B659" i="6"/>
  <c r="N658" i="6"/>
  <c r="H658" i="6"/>
  <c r="B658" i="6"/>
  <c r="N657" i="6"/>
  <c r="H657" i="6"/>
  <c r="B657" i="6"/>
  <c r="N656" i="6"/>
  <c r="H656" i="6"/>
  <c r="C656" i="6"/>
  <c r="C657" i="6" s="1"/>
  <c r="C658" i="6" s="1"/>
  <c r="B656" i="6"/>
  <c r="N655" i="6"/>
  <c r="H655" i="6"/>
  <c r="C655" i="6"/>
  <c r="B655" i="6"/>
  <c r="N654" i="6"/>
  <c r="H654" i="6"/>
  <c r="C654" i="6"/>
  <c r="B654" i="6"/>
  <c r="N653" i="6"/>
  <c r="H653" i="6"/>
  <c r="B653" i="6"/>
  <c r="N651" i="6"/>
  <c r="H651" i="6"/>
  <c r="B651" i="6"/>
  <c r="N650" i="6"/>
  <c r="H650" i="6"/>
  <c r="B650" i="6"/>
  <c r="N649" i="6"/>
  <c r="H649" i="6"/>
  <c r="B649" i="6"/>
  <c r="N648" i="6"/>
  <c r="H648" i="6"/>
  <c r="B648" i="6"/>
  <c r="N647" i="6"/>
  <c r="H647" i="6"/>
  <c r="B647" i="6"/>
  <c r="N646" i="6"/>
  <c r="H646" i="6"/>
  <c r="B646" i="6"/>
  <c r="N645" i="6"/>
  <c r="H645" i="6"/>
  <c r="B645" i="6"/>
  <c r="N644" i="6"/>
  <c r="H644" i="6"/>
  <c r="B644" i="6"/>
  <c r="N643" i="6"/>
  <c r="H643" i="6"/>
  <c r="B643" i="6"/>
  <c r="N642" i="6"/>
  <c r="H642" i="6"/>
  <c r="B642" i="6"/>
  <c r="N641" i="6"/>
  <c r="H641" i="6"/>
  <c r="B641" i="6"/>
  <c r="N640" i="6"/>
  <c r="H640" i="6"/>
  <c r="B640" i="6"/>
  <c r="N639" i="6"/>
  <c r="H639" i="6"/>
  <c r="B639" i="6"/>
  <c r="N638" i="6"/>
  <c r="H638" i="6"/>
  <c r="C638" i="6"/>
  <c r="C639" i="6" s="1"/>
  <c r="C640" i="6" s="1"/>
  <c r="C641" i="6" s="1"/>
  <c r="C642" i="6" s="1"/>
  <c r="C643" i="6" s="1"/>
  <c r="C644" i="6" s="1"/>
  <c r="C645" i="6" s="1"/>
  <c r="C646" i="6" s="1"/>
  <c r="C647" i="6" s="1"/>
  <c r="C648" i="6" s="1"/>
  <c r="C649" i="6" s="1"/>
  <c r="C650" i="6" s="1"/>
  <c r="C651" i="6" s="1"/>
  <c r="B638" i="6"/>
  <c r="N637" i="6"/>
  <c r="H637" i="6"/>
  <c r="B637" i="6"/>
  <c r="N636" i="6"/>
  <c r="H636" i="6"/>
  <c r="B636" i="6"/>
  <c r="N635" i="6"/>
  <c r="H635" i="6"/>
  <c r="B635" i="6"/>
  <c r="N634" i="6"/>
  <c r="H634" i="6"/>
  <c r="B634" i="6"/>
  <c r="N633" i="6"/>
  <c r="H633" i="6"/>
  <c r="B633" i="6"/>
  <c r="N632" i="6"/>
  <c r="H632" i="6"/>
  <c r="B632" i="6"/>
  <c r="N631" i="6"/>
  <c r="H631" i="6"/>
  <c r="B631" i="6"/>
  <c r="N630" i="6"/>
  <c r="H630" i="6"/>
  <c r="B630" i="6"/>
  <c r="N629" i="6"/>
  <c r="H629" i="6"/>
  <c r="C629" i="6"/>
  <c r="C630" i="6" s="1"/>
  <c r="C631" i="6" s="1"/>
  <c r="C632" i="6" s="1"/>
  <c r="C633" i="6" s="1"/>
  <c r="C634" i="6" s="1"/>
  <c r="C635" i="6" s="1"/>
  <c r="C636" i="6" s="1"/>
  <c r="C637" i="6" s="1"/>
  <c r="B629" i="6"/>
  <c r="N628" i="6"/>
  <c r="H628" i="6"/>
  <c r="B628" i="6"/>
  <c r="N627" i="6"/>
  <c r="H627" i="6"/>
  <c r="B627" i="6"/>
  <c r="N626" i="6"/>
  <c r="H626" i="6"/>
  <c r="C626" i="6"/>
  <c r="C627" i="6" s="1"/>
  <c r="C628" i="6" s="1"/>
  <c r="B626" i="6"/>
  <c r="N625" i="6"/>
  <c r="H625" i="6"/>
  <c r="B625" i="6"/>
  <c r="N624" i="6"/>
  <c r="H624" i="6"/>
  <c r="B624" i="6"/>
  <c r="N623" i="6"/>
  <c r="H623" i="6"/>
  <c r="C623" i="6"/>
  <c r="C624" i="6" s="1"/>
  <c r="C625" i="6" s="1"/>
  <c r="B623" i="6"/>
  <c r="N622" i="6"/>
  <c r="H622" i="6"/>
  <c r="B622" i="6"/>
  <c r="O620" i="6"/>
  <c r="N620" i="6"/>
  <c r="I620" i="6"/>
  <c r="H620" i="6"/>
  <c r="B620" i="6"/>
  <c r="O619" i="6"/>
  <c r="N619" i="6"/>
  <c r="I619" i="6"/>
  <c r="H619" i="6"/>
  <c r="B619" i="6"/>
  <c r="O618" i="6"/>
  <c r="N618" i="6"/>
  <c r="I618" i="6"/>
  <c r="H618" i="6"/>
  <c r="B618" i="6"/>
  <c r="O617" i="6"/>
  <c r="N617" i="6"/>
  <c r="I617" i="6"/>
  <c r="H617" i="6"/>
  <c r="B617" i="6"/>
  <c r="O616" i="6"/>
  <c r="N616" i="6"/>
  <c r="I616" i="6"/>
  <c r="H616" i="6"/>
  <c r="B616" i="6"/>
  <c r="O615" i="6"/>
  <c r="N615" i="6"/>
  <c r="I615" i="6"/>
  <c r="H615" i="6"/>
  <c r="B615" i="6"/>
  <c r="O614" i="6"/>
  <c r="N614" i="6"/>
  <c r="I614" i="6"/>
  <c r="H614" i="6"/>
  <c r="B614" i="6"/>
  <c r="O613" i="6"/>
  <c r="N613" i="6"/>
  <c r="I613" i="6"/>
  <c r="H613" i="6"/>
  <c r="B613" i="6"/>
  <c r="O612" i="6"/>
  <c r="N612" i="6"/>
  <c r="I612" i="6"/>
  <c r="H612" i="6"/>
  <c r="B612" i="6"/>
  <c r="O611" i="6"/>
  <c r="N611" i="6"/>
  <c r="I611" i="6"/>
  <c r="H611" i="6"/>
  <c r="B611" i="6"/>
  <c r="O610" i="6"/>
  <c r="N610" i="6"/>
  <c r="I610" i="6"/>
  <c r="H610" i="6"/>
  <c r="B610" i="6"/>
  <c r="O609" i="6"/>
  <c r="N609" i="6"/>
  <c r="I609" i="6"/>
  <c r="H609" i="6"/>
  <c r="B609" i="6"/>
  <c r="O608" i="6"/>
  <c r="N608" i="6"/>
  <c r="I608" i="6"/>
  <c r="H608" i="6"/>
  <c r="B608" i="6"/>
  <c r="O607" i="6"/>
  <c r="N607" i="6"/>
  <c r="I607" i="6"/>
  <c r="H607" i="6"/>
  <c r="B607" i="6"/>
  <c r="O606" i="6"/>
  <c r="N606" i="6"/>
  <c r="I606" i="6"/>
  <c r="H606" i="6"/>
  <c r="B606" i="6"/>
  <c r="O605" i="6"/>
  <c r="N605" i="6"/>
  <c r="I605" i="6"/>
  <c r="H605" i="6"/>
  <c r="B605" i="6"/>
  <c r="O604" i="6"/>
  <c r="N604" i="6"/>
  <c r="I604" i="6"/>
  <c r="H604" i="6"/>
  <c r="B604" i="6"/>
  <c r="O603" i="6"/>
  <c r="N603" i="6"/>
  <c r="I603" i="6"/>
  <c r="H603" i="6"/>
  <c r="B603" i="6"/>
  <c r="O602" i="6"/>
  <c r="N602" i="6"/>
  <c r="I602" i="6"/>
  <c r="H602" i="6"/>
  <c r="B602" i="6"/>
  <c r="O601" i="6"/>
  <c r="N601" i="6"/>
  <c r="I601" i="6"/>
  <c r="H601" i="6"/>
  <c r="B601" i="6"/>
  <c r="O600" i="6"/>
  <c r="N600" i="6"/>
  <c r="I600" i="6"/>
  <c r="H600" i="6"/>
  <c r="B600" i="6"/>
  <c r="O599" i="6"/>
  <c r="N599" i="6"/>
  <c r="I599" i="6"/>
  <c r="H599" i="6"/>
  <c r="B599" i="6"/>
  <c r="O598" i="6"/>
  <c r="N598" i="6"/>
  <c r="I598" i="6"/>
  <c r="H598" i="6"/>
  <c r="B598" i="6"/>
  <c r="O597" i="6"/>
  <c r="N597" i="6"/>
  <c r="I597" i="6"/>
  <c r="H597" i="6"/>
  <c r="B597" i="6"/>
  <c r="O596" i="6"/>
  <c r="N596" i="6"/>
  <c r="I596" i="6"/>
  <c r="H596" i="6"/>
  <c r="B596" i="6"/>
  <c r="O595" i="6"/>
  <c r="N595" i="6"/>
  <c r="I595" i="6"/>
  <c r="H595" i="6"/>
  <c r="B595" i="6"/>
  <c r="O594" i="6"/>
  <c r="N594" i="6"/>
  <c r="I594" i="6"/>
  <c r="H594" i="6"/>
  <c r="B594" i="6"/>
  <c r="O593" i="6"/>
  <c r="N593" i="6"/>
  <c r="I593" i="6"/>
  <c r="H593" i="6"/>
  <c r="B593" i="6"/>
  <c r="O592" i="6"/>
  <c r="N592" i="6"/>
  <c r="I592" i="6"/>
  <c r="H592" i="6"/>
  <c r="C592" i="6"/>
  <c r="C593" i="6" s="1"/>
  <c r="C594" i="6" s="1"/>
  <c r="C595" i="6" s="1"/>
  <c r="C596" i="6" s="1"/>
  <c r="C597" i="6" s="1"/>
  <c r="C598" i="6" s="1"/>
  <c r="C599" i="6" s="1"/>
  <c r="C600" i="6" s="1"/>
  <c r="C601" i="6" s="1"/>
  <c r="C602" i="6" s="1"/>
  <c r="C603" i="6" s="1"/>
  <c r="C604" i="6" s="1"/>
  <c r="C605" i="6" s="1"/>
  <c r="C606" i="6" s="1"/>
  <c r="C607" i="6" s="1"/>
  <c r="C608" i="6" s="1"/>
  <c r="C609" i="6" s="1"/>
  <c r="C610" i="6" s="1"/>
  <c r="C611" i="6" s="1"/>
  <c r="C612" i="6" s="1"/>
  <c r="C613" i="6" s="1"/>
  <c r="C614" i="6" s="1"/>
  <c r="C615" i="6" s="1"/>
  <c r="C616" i="6" s="1"/>
  <c r="C617" i="6" s="1"/>
  <c r="C618" i="6" s="1"/>
  <c r="C619" i="6" s="1"/>
  <c r="C620" i="6" s="1"/>
  <c r="B592" i="6"/>
  <c r="O591" i="6"/>
  <c r="N591" i="6"/>
  <c r="I591" i="6"/>
  <c r="H591" i="6"/>
  <c r="B591" i="6"/>
  <c r="O589" i="6"/>
  <c r="N589" i="6"/>
  <c r="I589" i="6"/>
  <c r="H589" i="6"/>
  <c r="B589" i="6"/>
  <c r="O588" i="6"/>
  <c r="N588" i="6"/>
  <c r="I588" i="6"/>
  <c r="H588" i="6"/>
  <c r="B588" i="6"/>
  <c r="O587" i="6"/>
  <c r="N587" i="6"/>
  <c r="I587" i="6"/>
  <c r="H587" i="6"/>
  <c r="B587" i="6"/>
  <c r="O586" i="6"/>
  <c r="N586" i="6"/>
  <c r="I586" i="6"/>
  <c r="H586" i="6"/>
  <c r="B586" i="6"/>
  <c r="O585" i="6"/>
  <c r="N585" i="6"/>
  <c r="I585" i="6"/>
  <c r="H585" i="6"/>
  <c r="B585" i="6"/>
  <c r="O584" i="6"/>
  <c r="N584" i="6"/>
  <c r="I584" i="6"/>
  <c r="H584" i="6"/>
  <c r="B584" i="6"/>
  <c r="O583" i="6"/>
  <c r="N583" i="6"/>
  <c r="I583" i="6"/>
  <c r="H583" i="6"/>
  <c r="B583" i="6"/>
  <c r="O582" i="6"/>
  <c r="N582" i="6"/>
  <c r="I582" i="6"/>
  <c r="H582" i="6"/>
  <c r="B582" i="6"/>
  <c r="O581" i="6"/>
  <c r="N581" i="6"/>
  <c r="I581" i="6"/>
  <c r="H581" i="6"/>
  <c r="B581" i="6"/>
  <c r="O580" i="6"/>
  <c r="N580" i="6"/>
  <c r="I580" i="6"/>
  <c r="H580" i="6"/>
  <c r="B580" i="6"/>
  <c r="O579" i="6"/>
  <c r="N579" i="6"/>
  <c r="I579" i="6"/>
  <c r="H579" i="6"/>
  <c r="B579" i="6"/>
  <c r="O578" i="6"/>
  <c r="N578" i="6"/>
  <c r="I578" i="6"/>
  <c r="H578" i="6"/>
  <c r="B578" i="6"/>
  <c r="O577" i="6"/>
  <c r="N577" i="6"/>
  <c r="I577" i="6"/>
  <c r="H577" i="6"/>
  <c r="B577" i="6"/>
  <c r="O576" i="6"/>
  <c r="N576" i="6"/>
  <c r="I576" i="6"/>
  <c r="H576" i="6"/>
  <c r="B576" i="6"/>
  <c r="O575" i="6"/>
  <c r="N575" i="6"/>
  <c r="I575" i="6"/>
  <c r="H575" i="6"/>
  <c r="B575" i="6"/>
  <c r="O574" i="6"/>
  <c r="N574" i="6"/>
  <c r="I574" i="6"/>
  <c r="H574" i="6"/>
  <c r="B574" i="6"/>
  <c r="O573" i="6"/>
  <c r="N573" i="6"/>
  <c r="I573" i="6"/>
  <c r="H573" i="6"/>
  <c r="B573" i="6"/>
  <c r="O572" i="6"/>
  <c r="N572" i="6"/>
  <c r="I572" i="6"/>
  <c r="H572" i="6"/>
  <c r="B572" i="6"/>
  <c r="O571" i="6"/>
  <c r="N571" i="6"/>
  <c r="I571" i="6"/>
  <c r="H571" i="6"/>
  <c r="B571" i="6"/>
  <c r="O570" i="6"/>
  <c r="N570" i="6"/>
  <c r="I570" i="6"/>
  <c r="H570" i="6"/>
  <c r="B570" i="6"/>
  <c r="O569" i="6"/>
  <c r="N569" i="6"/>
  <c r="I569" i="6"/>
  <c r="H569" i="6"/>
  <c r="B569" i="6"/>
  <c r="O568" i="6"/>
  <c r="N568" i="6"/>
  <c r="I568" i="6"/>
  <c r="H568" i="6"/>
  <c r="B568" i="6"/>
  <c r="O567" i="6"/>
  <c r="N567" i="6"/>
  <c r="I567" i="6"/>
  <c r="H567" i="6"/>
  <c r="B567" i="6"/>
  <c r="O566" i="6"/>
  <c r="N566" i="6"/>
  <c r="I566" i="6"/>
  <c r="H566" i="6"/>
  <c r="B566" i="6"/>
  <c r="O565" i="6"/>
  <c r="N565" i="6"/>
  <c r="I565" i="6"/>
  <c r="H565" i="6"/>
  <c r="B565" i="6"/>
  <c r="O564" i="6"/>
  <c r="N564" i="6"/>
  <c r="I564" i="6"/>
  <c r="H564" i="6"/>
  <c r="B564" i="6"/>
  <c r="O563" i="6"/>
  <c r="N563" i="6"/>
  <c r="I563" i="6"/>
  <c r="H563" i="6"/>
  <c r="B563" i="6"/>
  <c r="O562" i="6"/>
  <c r="N562" i="6"/>
  <c r="I562" i="6"/>
  <c r="H562" i="6"/>
  <c r="B562" i="6"/>
  <c r="O561" i="6"/>
  <c r="N561" i="6"/>
  <c r="I561" i="6"/>
  <c r="H561" i="6"/>
  <c r="C561" i="6"/>
  <c r="C562" i="6" s="1"/>
  <c r="C563" i="6" s="1"/>
  <c r="C564" i="6" s="1"/>
  <c r="C565" i="6" s="1"/>
  <c r="C566" i="6" s="1"/>
  <c r="C567" i="6" s="1"/>
  <c r="C568" i="6" s="1"/>
  <c r="C569" i="6" s="1"/>
  <c r="C570" i="6" s="1"/>
  <c r="C571" i="6" s="1"/>
  <c r="C572" i="6" s="1"/>
  <c r="C573" i="6" s="1"/>
  <c r="C574" i="6" s="1"/>
  <c r="C575" i="6" s="1"/>
  <c r="C576" i="6" s="1"/>
  <c r="C577" i="6" s="1"/>
  <c r="C578" i="6" s="1"/>
  <c r="C579" i="6" s="1"/>
  <c r="C580" i="6" s="1"/>
  <c r="C581" i="6" s="1"/>
  <c r="C582" i="6" s="1"/>
  <c r="C583" i="6" s="1"/>
  <c r="C584" i="6" s="1"/>
  <c r="C585" i="6" s="1"/>
  <c r="C586" i="6" s="1"/>
  <c r="C587" i="6" s="1"/>
  <c r="C588" i="6" s="1"/>
  <c r="C589" i="6" s="1"/>
  <c r="B561" i="6"/>
  <c r="O560" i="6"/>
  <c r="N560" i="6"/>
  <c r="I560" i="6"/>
  <c r="H560" i="6"/>
  <c r="B560" i="6"/>
  <c r="O558" i="6"/>
  <c r="N558" i="6"/>
  <c r="I558" i="6"/>
  <c r="H558" i="6"/>
  <c r="B558" i="6"/>
  <c r="O557" i="6"/>
  <c r="N557" i="6"/>
  <c r="I557" i="6"/>
  <c r="H557" i="6"/>
  <c r="B557" i="6"/>
  <c r="O556" i="6"/>
  <c r="N556" i="6"/>
  <c r="I556" i="6"/>
  <c r="H556" i="6"/>
  <c r="B556" i="6"/>
  <c r="O555" i="6"/>
  <c r="N555" i="6"/>
  <c r="I555" i="6"/>
  <c r="H555" i="6"/>
  <c r="B555" i="6"/>
  <c r="O554" i="6"/>
  <c r="N554" i="6"/>
  <c r="I554" i="6"/>
  <c r="H554" i="6"/>
  <c r="B554" i="6"/>
  <c r="O553" i="6"/>
  <c r="N553" i="6"/>
  <c r="I553" i="6"/>
  <c r="H553" i="6"/>
  <c r="B553" i="6"/>
  <c r="O552" i="6"/>
  <c r="N552" i="6"/>
  <c r="I552" i="6"/>
  <c r="H552" i="6"/>
  <c r="B552" i="6"/>
  <c r="O551" i="6"/>
  <c r="N551" i="6"/>
  <c r="I551" i="6"/>
  <c r="H551" i="6"/>
  <c r="B551" i="6"/>
  <c r="O550" i="6"/>
  <c r="N550" i="6"/>
  <c r="I550" i="6"/>
  <c r="H550" i="6"/>
  <c r="B550" i="6"/>
  <c r="O549" i="6"/>
  <c r="N549" i="6"/>
  <c r="I549" i="6"/>
  <c r="H549" i="6"/>
  <c r="B549" i="6"/>
  <c r="O548" i="6"/>
  <c r="N548" i="6"/>
  <c r="I548" i="6"/>
  <c r="H548" i="6"/>
  <c r="B548" i="6"/>
  <c r="O547" i="6"/>
  <c r="N547" i="6"/>
  <c r="I547" i="6"/>
  <c r="H547" i="6"/>
  <c r="B547" i="6"/>
  <c r="O546" i="6"/>
  <c r="N546" i="6"/>
  <c r="I546" i="6"/>
  <c r="H546" i="6"/>
  <c r="B546" i="6"/>
  <c r="O545" i="6"/>
  <c r="N545" i="6"/>
  <c r="I545" i="6"/>
  <c r="H545" i="6"/>
  <c r="B545" i="6"/>
  <c r="O544" i="6"/>
  <c r="N544" i="6"/>
  <c r="I544" i="6"/>
  <c r="H544" i="6"/>
  <c r="B544" i="6"/>
  <c r="O543" i="6"/>
  <c r="N543" i="6"/>
  <c r="I543" i="6"/>
  <c r="H543" i="6"/>
  <c r="B543" i="6"/>
  <c r="O542" i="6"/>
  <c r="N542" i="6"/>
  <c r="I542" i="6"/>
  <c r="H542" i="6"/>
  <c r="B542" i="6"/>
  <c r="O541" i="6"/>
  <c r="N541" i="6"/>
  <c r="I541" i="6"/>
  <c r="H541" i="6"/>
  <c r="B541" i="6"/>
  <c r="O540" i="6"/>
  <c r="N540" i="6"/>
  <c r="I540" i="6"/>
  <c r="H540" i="6"/>
  <c r="B540" i="6"/>
  <c r="O539" i="6"/>
  <c r="N539" i="6"/>
  <c r="I539" i="6"/>
  <c r="H539" i="6"/>
  <c r="B539" i="6"/>
  <c r="O538" i="6"/>
  <c r="N538" i="6"/>
  <c r="I538" i="6"/>
  <c r="H538" i="6"/>
  <c r="B538" i="6"/>
  <c r="O537" i="6"/>
  <c r="N537" i="6"/>
  <c r="I537" i="6"/>
  <c r="H537" i="6"/>
  <c r="B537" i="6"/>
  <c r="O536" i="6"/>
  <c r="N536" i="6"/>
  <c r="I536" i="6"/>
  <c r="H536" i="6"/>
  <c r="B536" i="6"/>
  <c r="O535" i="6"/>
  <c r="N535" i="6"/>
  <c r="I535" i="6"/>
  <c r="H535" i="6"/>
  <c r="B535" i="6"/>
  <c r="O534" i="6"/>
  <c r="N534" i="6"/>
  <c r="I534" i="6"/>
  <c r="H534" i="6"/>
  <c r="B534" i="6"/>
  <c r="O533" i="6"/>
  <c r="N533" i="6"/>
  <c r="I533" i="6"/>
  <c r="H533" i="6"/>
  <c r="B533" i="6"/>
  <c r="O532" i="6"/>
  <c r="N532" i="6"/>
  <c r="I532" i="6"/>
  <c r="H532" i="6"/>
  <c r="B532" i="6"/>
  <c r="O531" i="6"/>
  <c r="N531" i="6"/>
  <c r="I531" i="6"/>
  <c r="H531" i="6"/>
  <c r="B531" i="6"/>
  <c r="O530" i="6"/>
  <c r="N530" i="6"/>
  <c r="I530" i="6"/>
  <c r="H530" i="6"/>
  <c r="C530" i="6"/>
  <c r="C531" i="6" s="1"/>
  <c r="C532" i="6" s="1"/>
  <c r="C533" i="6" s="1"/>
  <c r="C534" i="6" s="1"/>
  <c r="C535" i="6" s="1"/>
  <c r="C536" i="6" s="1"/>
  <c r="C537" i="6" s="1"/>
  <c r="C538" i="6" s="1"/>
  <c r="C539" i="6" s="1"/>
  <c r="C540" i="6" s="1"/>
  <c r="C541" i="6" s="1"/>
  <c r="C542" i="6" s="1"/>
  <c r="C543" i="6" s="1"/>
  <c r="C544" i="6" s="1"/>
  <c r="C545" i="6" s="1"/>
  <c r="C546" i="6" s="1"/>
  <c r="C547" i="6" s="1"/>
  <c r="C548" i="6" s="1"/>
  <c r="C549" i="6" s="1"/>
  <c r="C550" i="6" s="1"/>
  <c r="C551" i="6" s="1"/>
  <c r="C552" i="6" s="1"/>
  <c r="C553" i="6" s="1"/>
  <c r="C554" i="6" s="1"/>
  <c r="C555" i="6" s="1"/>
  <c r="C556" i="6" s="1"/>
  <c r="C557" i="6" s="1"/>
  <c r="C558" i="6" s="1"/>
  <c r="B530" i="6"/>
  <c r="O529" i="6"/>
  <c r="N529" i="6"/>
  <c r="I529" i="6"/>
  <c r="H529" i="6"/>
  <c r="B529" i="6"/>
  <c r="N527" i="6"/>
  <c r="O527" i="6" s="1"/>
  <c r="H527" i="6"/>
  <c r="I527" i="6" s="1"/>
  <c r="B527" i="6"/>
  <c r="N526" i="6"/>
  <c r="O526" i="6" s="1"/>
  <c r="H526" i="6"/>
  <c r="I526" i="6" s="1"/>
  <c r="B526" i="6"/>
  <c r="O525" i="6"/>
  <c r="N525" i="6"/>
  <c r="I525" i="6"/>
  <c r="H525" i="6"/>
  <c r="B525" i="6"/>
  <c r="O524" i="6"/>
  <c r="N524" i="6"/>
  <c r="I524" i="6"/>
  <c r="H524" i="6"/>
  <c r="B524" i="6"/>
  <c r="N523" i="6"/>
  <c r="O523" i="6" s="1"/>
  <c r="H523" i="6"/>
  <c r="I523" i="6" s="1"/>
  <c r="B523" i="6"/>
  <c r="N522" i="6"/>
  <c r="O522" i="6" s="1"/>
  <c r="H522" i="6"/>
  <c r="I522" i="6" s="1"/>
  <c r="B522" i="6"/>
  <c r="O521" i="6"/>
  <c r="N521" i="6"/>
  <c r="I521" i="6"/>
  <c r="H521" i="6"/>
  <c r="B521" i="6"/>
  <c r="N520" i="6"/>
  <c r="O520" i="6" s="1"/>
  <c r="H520" i="6"/>
  <c r="I520" i="6" s="1"/>
  <c r="B520" i="6"/>
  <c r="O519" i="6"/>
  <c r="N519" i="6"/>
  <c r="I519" i="6"/>
  <c r="H519" i="6"/>
  <c r="B519" i="6"/>
  <c r="O518" i="6"/>
  <c r="N518" i="6"/>
  <c r="I518" i="6"/>
  <c r="H518" i="6"/>
  <c r="B518" i="6"/>
  <c r="N517" i="6"/>
  <c r="O517" i="6" s="1"/>
  <c r="H517" i="6"/>
  <c r="I517" i="6" s="1"/>
  <c r="B517" i="6"/>
  <c r="O516" i="6"/>
  <c r="N516" i="6"/>
  <c r="I516" i="6"/>
  <c r="H516" i="6"/>
  <c r="B516" i="6"/>
  <c r="O515" i="6"/>
  <c r="N515" i="6"/>
  <c r="I515" i="6"/>
  <c r="H515" i="6"/>
  <c r="B515" i="6"/>
  <c r="O514" i="6"/>
  <c r="N514" i="6"/>
  <c r="I514" i="6"/>
  <c r="H514" i="6"/>
  <c r="B514" i="6"/>
  <c r="N513" i="6"/>
  <c r="O513" i="6" s="1"/>
  <c r="H513" i="6"/>
  <c r="I513" i="6" s="1"/>
  <c r="B513" i="6"/>
  <c r="N512" i="6"/>
  <c r="O512" i="6" s="1"/>
  <c r="H512" i="6"/>
  <c r="I512" i="6" s="1"/>
  <c r="B512" i="6"/>
  <c r="O511" i="6"/>
  <c r="N511" i="6"/>
  <c r="I511" i="6"/>
  <c r="H511" i="6"/>
  <c r="B511" i="6"/>
  <c r="O510" i="6"/>
  <c r="N510" i="6"/>
  <c r="I510" i="6"/>
  <c r="H510" i="6"/>
  <c r="B510" i="6"/>
  <c r="N509" i="6"/>
  <c r="O509" i="6" s="1"/>
  <c r="H509" i="6"/>
  <c r="I509" i="6" s="1"/>
  <c r="B509" i="6"/>
  <c r="N508" i="6"/>
  <c r="O508" i="6" s="1"/>
  <c r="H508" i="6"/>
  <c r="I508" i="6" s="1"/>
  <c r="B508" i="6"/>
  <c r="O507" i="6"/>
  <c r="N507" i="6"/>
  <c r="I507" i="6"/>
  <c r="H507" i="6"/>
  <c r="B507" i="6"/>
  <c r="O506" i="6"/>
  <c r="N506" i="6"/>
  <c r="I506" i="6"/>
  <c r="H506" i="6"/>
  <c r="B506" i="6"/>
  <c r="O505" i="6"/>
  <c r="N505" i="6"/>
  <c r="I505" i="6"/>
  <c r="H505" i="6"/>
  <c r="C505" i="6"/>
  <c r="C506" i="6" s="1"/>
  <c r="C507" i="6" s="1"/>
  <c r="C508" i="6" s="1"/>
  <c r="C509" i="6" s="1"/>
  <c r="C510" i="6" s="1"/>
  <c r="C511" i="6" s="1"/>
  <c r="C512" i="6" s="1"/>
  <c r="C513" i="6" s="1"/>
  <c r="C514" i="6" s="1"/>
  <c r="C515" i="6" s="1"/>
  <c r="C516" i="6" s="1"/>
  <c r="C517" i="6" s="1"/>
  <c r="C518" i="6" s="1"/>
  <c r="C519" i="6" s="1"/>
  <c r="C520" i="6" s="1"/>
  <c r="C521" i="6" s="1"/>
  <c r="C522" i="6" s="1"/>
  <c r="C523" i="6" s="1"/>
  <c r="C524" i="6" s="1"/>
  <c r="C525" i="6" s="1"/>
  <c r="C526" i="6" s="1"/>
  <c r="C527" i="6" s="1"/>
  <c r="B505" i="6"/>
  <c r="N504" i="6"/>
  <c r="O504" i="6" s="1"/>
  <c r="H504" i="6"/>
  <c r="I504" i="6" s="1"/>
  <c r="B504" i="6"/>
  <c r="O503" i="6"/>
  <c r="N503" i="6"/>
  <c r="I503" i="6"/>
  <c r="H503" i="6"/>
  <c r="B503" i="6"/>
  <c r="N502" i="6"/>
  <c r="O502" i="6" s="1"/>
  <c r="H502" i="6"/>
  <c r="I502" i="6" s="1"/>
  <c r="B502" i="6"/>
  <c r="O501" i="6"/>
  <c r="N501" i="6"/>
  <c r="I501" i="6"/>
  <c r="H501" i="6"/>
  <c r="B501" i="6"/>
  <c r="O500" i="6"/>
  <c r="N500" i="6"/>
  <c r="I500" i="6"/>
  <c r="H500" i="6"/>
  <c r="B500" i="6"/>
  <c r="N499" i="6"/>
  <c r="O499" i="6" s="1"/>
  <c r="H499" i="6"/>
  <c r="I499" i="6" s="1"/>
  <c r="C499" i="6"/>
  <c r="C500" i="6" s="1"/>
  <c r="C501" i="6" s="1"/>
  <c r="C502" i="6" s="1"/>
  <c r="C503" i="6" s="1"/>
  <c r="C504" i="6" s="1"/>
  <c r="B499" i="6"/>
  <c r="O498" i="6"/>
  <c r="N498" i="6"/>
  <c r="I498" i="6"/>
  <c r="H498" i="6"/>
  <c r="B498" i="6"/>
  <c r="O496" i="6"/>
  <c r="N496" i="6"/>
  <c r="H496" i="6"/>
  <c r="I496" i="6" s="1"/>
  <c r="B496" i="6"/>
  <c r="N495" i="6"/>
  <c r="O495" i="6" s="1"/>
  <c r="H495" i="6"/>
  <c r="I495" i="6" s="1"/>
  <c r="B495" i="6"/>
  <c r="N494" i="6"/>
  <c r="O494" i="6" s="1"/>
  <c r="H494" i="6"/>
  <c r="I494" i="6" s="1"/>
  <c r="B494" i="6"/>
  <c r="N493" i="6"/>
  <c r="O493" i="6" s="1"/>
  <c r="H493" i="6"/>
  <c r="I493" i="6" s="1"/>
  <c r="B493" i="6"/>
  <c r="O492" i="6"/>
  <c r="N492" i="6"/>
  <c r="I492" i="6"/>
  <c r="H492" i="6"/>
  <c r="B492" i="6"/>
  <c r="N491" i="6"/>
  <c r="O491" i="6" s="1"/>
  <c r="H491" i="6"/>
  <c r="I491" i="6" s="1"/>
  <c r="B491" i="6"/>
  <c r="N490" i="6"/>
  <c r="O490" i="6" s="1"/>
  <c r="H490" i="6"/>
  <c r="I490" i="6" s="1"/>
  <c r="B490" i="6"/>
  <c r="O489" i="6"/>
  <c r="N489" i="6"/>
  <c r="I489" i="6"/>
  <c r="H489" i="6"/>
  <c r="B489" i="6"/>
  <c r="N488" i="6"/>
  <c r="O488" i="6" s="1"/>
  <c r="H488" i="6"/>
  <c r="I488" i="6" s="1"/>
  <c r="B488" i="6"/>
  <c r="N487" i="6"/>
  <c r="O487" i="6" s="1"/>
  <c r="H487" i="6"/>
  <c r="I487" i="6" s="1"/>
  <c r="B487" i="6"/>
  <c r="O486" i="6"/>
  <c r="N486" i="6"/>
  <c r="I486" i="6"/>
  <c r="H486" i="6"/>
  <c r="B486" i="6"/>
  <c r="N485" i="6"/>
  <c r="O485" i="6" s="1"/>
  <c r="H485" i="6"/>
  <c r="I485" i="6" s="1"/>
  <c r="B485" i="6"/>
  <c r="O484" i="6"/>
  <c r="N484" i="6"/>
  <c r="I484" i="6"/>
  <c r="H484" i="6"/>
  <c r="B484" i="6"/>
  <c r="N483" i="6"/>
  <c r="O483" i="6" s="1"/>
  <c r="H483" i="6"/>
  <c r="I483" i="6" s="1"/>
  <c r="B483" i="6"/>
  <c r="O482" i="6"/>
  <c r="N482" i="6"/>
  <c r="I482" i="6"/>
  <c r="H482" i="6"/>
  <c r="B482" i="6"/>
  <c r="O481" i="6"/>
  <c r="N481" i="6"/>
  <c r="I481" i="6"/>
  <c r="H481" i="6"/>
  <c r="B481" i="6"/>
  <c r="N480" i="6"/>
  <c r="O480" i="6" s="1"/>
  <c r="H480" i="6"/>
  <c r="I480" i="6" s="1"/>
  <c r="B480" i="6"/>
  <c r="N479" i="6"/>
  <c r="O479" i="6" s="1"/>
  <c r="H479" i="6"/>
  <c r="I479" i="6" s="1"/>
  <c r="B479" i="6"/>
  <c r="O478" i="6"/>
  <c r="N478" i="6"/>
  <c r="I478" i="6"/>
  <c r="H478" i="6"/>
  <c r="B478" i="6"/>
  <c r="N477" i="6"/>
  <c r="O477" i="6" s="1"/>
  <c r="H477" i="6"/>
  <c r="I477" i="6" s="1"/>
  <c r="B477" i="6"/>
  <c r="O476" i="6"/>
  <c r="N476" i="6"/>
  <c r="I476" i="6"/>
  <c r="H476" i="6"/>
  <c r="B476" i="6"/>
  <c r="O475" i="6"/>
  <c r="N475" i="6"/>
  <c r="I475" i="6"/>
  <c r="H475" i="6"/>
  <c r="B475" i="6"/>
  <c r="O474" i="6"/>
  <c r="N474" i="6"/>
  <c r="I474" i="6"/>
  <c r="H474" i="6"/>
  <c r="B474" i="6"/>
  <c r="O473" i="6"/>
  <c r="N473" i="6"/>
  <c r="I473" i="6"/>
  <c r="H473" i="6"/>
  <c r="B473" i="6"/>
  <c r="N472" i="6"/>
  <c r="O472" i="6" s="1"/>
  <c r="H472" i="6"/>
  <c r="I472" i="6" s="1"/>
  <c r="B472" i="6"/>
  <c r="O471" i="6"/>
  <c r="N471" i="6"/>
  <c r="I471" i="6"/>
  <c r="H471" i="6"/>
  <c r="B471" i="6"/>
  <c r="O470" i="6"/>
  <c r="N470" i="6"/>
  <c r="I470" i="6"/>
  <c r="H470" i="6"/>
  <c r="B470" i="6"/>
  <c r="O469" i="6"/>
  <c r="N469" i="6"/>
  <c r="I469" i="6"/>
  <c r="H469" i="6"/>
  <c r="B469" i="6"/>
  <c r="O468" i="6"/>
  <c r="N468" i="6"/>
  <c r="I468" i="6"/>
  <c r="H468" i="6"/>
  <c r="C468" i="6"/>
  <c r="C469" i="6" s="1"/>
  <c r="C470" i="6" s="1"/>
  <c r="C471" i="6" s="1"/>
  <c r="C472" i="6" s="1"/>
  <c r="C473" i="6" s="1"/>
  <c r="C474" i="6" s="1"/>
  <c r="C475" i="6" s="1"/>
  <c r="C476" i="6" s="1"/>
  <c r="C477" i="6" s="1"/>
  <c r="C478" i="6" s="1"/>
  <c r="C479" i="6" s="1"/>
  <c r="C480" i="6" s="1"/>
  <c r="C481" i="6" s="1"/>
  <c r="C482" i="6" s="1"/>
  <c r="C483" i="6" s="1"/>
  <c r="C484" i="6" s="1"/>
  <c r="C485" i="6" s="1"/>
  <c r="C486" i="6" s="1"/>
  <c r="C487" i="6" s="1"/>
  <c r="C488" i="6" s="1"/>
  <c r="C489" i="6" s="1"/>
  <c r="C490" i="6" s="1"/>
  <c r="C491" i="6" s="1"/>
  <c r="C492" i="6" s="1"/>
  <c r="C493" i="6" s="1"/>
  <c r="C494" i="6" s="1"/>
  <c r="C495" i="6" s="1"/>
  <c r="C496" i="6" s="1"/>
  <c r="B468" i="6"/>
  <c r="N467" i="6"/>
  <c r="O467" i="6" s="1"/>
  <c r="H467" i="6"/>
  <c r="I467" i="6" s="1"/>
  <c r="B467" i="6"/>
  <c r="N465" i="6"/>
  <c r="O465" i="6" s="1"/>
  <c r="H465" i="6"/>
  <c r="I465" i="6" s="1"/>
  <c r="B465" i="6"/>
  <c r="N464" i="6"/>
  <c r="O464" i="6" s="1"/>
  <c r="H464" i="6"/>
  <c r="I464" i="6" s="1"/>
  <c r="B464" i="6"/>
  <c r="N463" i="6"/>
  <c r="O463" i="6" s="1"/>
  <c r="H463" i="6"/>
  <c r="I463" i="6" s="1"/>
  <c r="B463" i="6"/>
  <c r="N462" i="6"/>
  <c r="O462" i="6" s="1"/>
  <c r="H462" i="6"/>
  <c r="I462" i="6" s="1"/>
  <c r="B462" i="6"/>
  <c r="N461" i="6"/>
  <c r="O461" i="6" s="1"/>
  <c r="H461" i="6"/>
  <c r="I461" i="6" s="1"/>
  <c r="B461" i="6"/>
  <c r="N460" i="6"/>
  <c r="O460" i="6" s="1"/>
  <c r="H460" i="6"/>
  <c r="I460" i="6" s="1"/>
  <c r="B460" i="6"/>
  <c r="N459" i="6"/>
  <c r="O459" i="6" s="1"/>
  <c r="H459" i="6"/>
  <c r="I459" i="6" s="1"/>
  <c r="B459" i="6"/>
  <c r="O458" i="6"/>
  <c r="N458" i="6"/>
  <c r="I458" i="6"/>
  <c r="H458" i="6"/>
  <c r="B458" i="6"/>
  <c r="O457" i="6"/>
  <c r="N457" i="6"/>
  <c r="I457" i="6"/>
  <c r="H457" i="6"/>
  <c r="B457" i="6"/>
  <c r="N456" i="6"/>
  <c r="O456" i="6" s="1"/>
  <c r="H456" i="6"/>
  <c r="I456" i="6" s="1"/>
  <c r="B456" i="6"/>
  <c r="N455" i="6"/>
  <c r="O455" i="6" s="1"/>
  <c r="H455" i="6"/>
  <c r="I455" i="6" s="1"/>
  <c r="B455" i="6"/>
  <c r="O454" i="6"/>
  <c r="N454" i="6"/>
  <c r="I454" i="6"/>
  <c r="H454" i="6"/>
  <c r="B454" i="6"/>
  <c r="N453" i="6"/>
  <c r="O453" i="6" s="1"/>
  <c r="H453" i="6"/>
  <c r="I453" i="6" s="1"/>
  <c r="B453" i="6"/>
  <c r="O452" i="6"/>
  <c r="N452" i="6"/>
  <c r="I452" i="6"/>
  <c r="H452" i="6"/>
  <c r="B452" i="6"/>
  <c r="O451" i="6"/>
  <c r="N451" i="6"/>
  <c r="I451" i="6"/>
  <c r="H451" i="6"/>
  <c r="B451" i="6"/>
  <c r="N450" i="6"/>
  <c r="O450" i="6" s="1"/>
  <c r="H450" i="6"/>
  <c r="I450" i="6" s="1"/>
  <c r="B450" i="6"/>
  <c r="N449" i="6"/>
  <c r="O449" i="6" s="1"/>
  <c r="H449" i="6"/>
  <c r="I449" i="6" s="1"/>
  <c r="B449" i="6"/>
  <c r="N448" i="6"/>
  <c r="O448" i="6" s="1"/>
  <c r="H448" i="6"/>
  <c r="I448" i="6" s="1"/>
  <c r="B448" i="6"/>
  <c r="N447" i="6"/>
  <c r="O447" i="6" s="1"/>
  <c r="H447" i="6"/>
  <c r="I447" i="6" s="1"/>
  <c r="B447" i="6"/>
  <c r="O446" i="6"/>
  <c r="N446" i="6"/>
  <c r="I446" i="6"/>
  <c r="H446" i="6"/>
  <c r="B446" i="6"/>
  <c r="N445" i="6"/>
  <c r="O445" i="6" s="1"/>
  <c r="H445" i="6"/>
  <c r="I445" i="6" s="1"/>
  <c r="B445" i="6"/>
  <c r="O444" i="6"/>
  <c r="N444" i="6"/>
  <c r="I444" i="6"/>
  <c r="H444" i="6"/>
  <c r="B444" i="6"/>
  <c r="O443" i="6"/>
  <c r="N443" i="6"/>
  <c r="I443" i="6"/>
  <c r="H443" i="6"/>
  <c r="B443" i="6"/>
  <c r="N442" i="6"/>
  <c r="O442" i="6" s="1"/>
  <c r="H442" i="6"/>
  <c r="I442" i="6" s="1"/>
  <c r="B442" i="6"/>
  <c r="N441" i="6"/>
  <c r="O441" i="6" s="1"/>
  <c r="H441" i="6"/>
  <c r="I441" i="6" s="1"/>
  <c r="B441" i="6"/>
  <c r="O440" i="6"/>
  <c r="N440" i="6"/>
  <c r="I440" i="6"/>
  <c r="H440" i="6"/>
  <c r="B440" i="6"/>
  <c r="O439" i="6"/>
  <c r="N439" i="6"/>
  <c r="H439" i="6"/>
  <c r="I439" i="6" s="1"/>
  <c r="B439" i="6"/>
  <c r="O438" i="6"/>
  <c r="N438" i="6"/>
  <c r="I438" i="6"/>
  <c r="H438" i="6"/>
  <c r="B438" i="6"/>
  <c r="O437" i="6"/>
  <c r="N437" i="6"/>
  <c r="I437" i="6"/>
  <c r="H437" i="6"/>
  <c r="C437" i="6"/>
  <c r="C438" i="6" s="1"/>
  <c r="C439" i="6" s="1"/>
  <c r="C440" i="6" s="1"/>
  <c r="C441" i="6" s="1"/>
  <c r="C442" i="6" s="1"/>
  <c r="C443" i="6" s="1"/>
  <c r="C444" i="6" s="1"/>
  <c r="C445" i="6" s="1"/>
  <c r="C446" i="6" s="1"/>
  <c r="C447" i="6" s="1"/>
  <c r="C448" i="6" s="1"/>
  <c r="C449" i="6" s="1"/>
  <c r="C450" i="6" s="1"/>
  <c r="C451" i="6" s="1"/>
  <c r="C452" i="6" s="1"/>
  <c r="C453" i="6" s="1"/>
  <c r="C454" i="6" s="1"/>
  <c r="C455" i="6" s="1"/>
  <c r="C456" i="6" s="1"/>
  <c r="C457" i="6" s="1"/>
  <c r="C458" i="6" s="1"/>
  <c r="C459" i="6" s="1"/>
  <c r="C460" i="6" s="1"/>
  <c r="C461" i="6" s="1"/>
  <c r="C462" i="6" s="1"/>
  <c r="C463" i="6" s="1"/>
  <c r="C464" i="6" s="1"/>
  <c r="C465" i="6" s="1"/>
  <c r="B437" i="6"/>
  <c r="O436" i="6"/>
  <c r="N436" i="6"/>
  <c r="I436" i="6"/>
  <c r="H436" i="6"/>
  <c r="B436" i="6"/>
  <c r="N434" i="6"/>
  <c r="O434" i="6" s="1"/>
  <c r="H434" i="6"/>
  <c r="I434" i="6" s="1"/>
  <c r="B434" i="6"/>
  <c r="N433" i="6"/>
  <c r="O433" i="6" s="1"/>
  <c r="H433" i="6"/>
  <c r="I433" i="6" s="1"/>
  <c r="B433" i="6"/>
  <c r="N432" i="6"/>
  <c r="O432" i="6" s="1"/>
  <c r="H432" i="6"/>
  <c r="I432" i="6" s="1"/>
  <c r="B432" i="6"/>
  <c r="N431" i="6"/>
  <c r="O431" i="6" s="1"/>
  <c r="H431" i="6"/>
  <c r="I431" i="6" s="1"/>
  <c r="B431" i="6"/>
  <c r="O430" i="6"/>
  <c r="N430" i="6"/>
  <c r="I430" i="6"/>
  <c r="H430" i="6"/>
  <c r="B430" i="6"/>
  <c r="O429" i="6"/>
  <c r="N429" i="6"/>
  <c r="I429" i="6"/>
  <c r="H429" i="6"/>
  <c r="B429" i="6"/>
  <c r="N428" i="6"/>
  <c r="O428" i="6" s="1"/>
  <c r="H428" i="6"/>
  <c r="I428" i="6" s="1"/>
  <c r="B428" i="6"/>
  <c r="O427" i="6"/>
  <c r="N427" i="6"/>
  <c r="I427" i="6"/>
  <c r="H427" i="6"/>
  <c r="B427" i="6"/>
  <c r="O426" i="6"/>
  <c r="N426" i="6"/>
  <c r="I426" i="6"/>
  <c r="H426" i="6"/>
  <c r="B426" i="6"/>
  <c r="O425" i="6"/>
  <c r="N425" i="6"/>
  <c r="I425" i="6"/>
  <c r="H425" i="6"/>
  <c r="B425" i="6"/>
  <c r="O424" i="6"/>
  <c r="N424" i="6"/>
  <c r="I424" i="6"/>
  <c r="H424" i="6"/>
  <c r="B424" i="6"/>
  <c r="O423" i="6"/>
  <c r="N423" i="6"/>
  <c r="I423" i="6"/>
  <c r="H423" i="6"/>
  <c r="B423" i="6"/>
  <c r="O422" i="6"/>
  <c r="N422" i="6"/>
  <c r="I422" i="6"/>
  <c r="H422" i="6"/>
  <c r="B422" i="6"/>
  <c r="N421" i="6"/>
  <c r="O421" i="6" s="1"/>
  <c r="H421" i="6"/>
  <c r="I421" i="6" s="1"/>
  <c r="B421" i="6"/>
  <c r="O420" i="6"/>
  <c r="N420" i="6"/>
  <c r="I420" i="6"/>
  <c r="H420" i="6"/>
  <c r="B420" i="6"/>
  <c r="O419" i="6"/>
  <c r="N419" i="6"/>
  <c r="I419" i="6"/>
  <c r="H419" i="6"/>
  <c r="B419" i="6"/>
  <c r="N418" i="6"/>
  <c r="O418" i="6" s="1"/>
  <c r="H418" i="6"/>
  <c r="I418" i="6" s="1"/>
  <c r="B418" i="6"/>
  <c r="N417" i="6"/>
  <c r="O417" i="6" s="1"/>
  <c r="H417" i="6"/>
  <c r="I417" i="6" s="1"/>
  <c r="B417" i="6"/>
  <c r="N416" i="6"/>
  <c r="O416" i="6" s="1"/>
  <c r="H416" i="6"/>
  <c r="I416" i="6" s="1"/>
  <c r="B416" i="6"/>
  <c r="O415" i="6"/>
  <c r="N415" i="6"/>
  <c r="I415" i="6"/>
  <c r="H415" i="6"/>
  <c r="B415" i="6"/>
  <c r="O414" i="6"/>
  <c r="N414" i="6"/>
  <c r="I414" i="6"/>
  <c r="H414" i="6"/>
  <c r="B414" i="6"/>
  <c r="O413" i="6"/>
  <c r="N413" i="6"/>
  <c r="I413" i="6"/>
  <c r="H413" i="6"/>
  <c r="B413" i="6"/>
  <c r="O412" i="6"/>
  <c r="N412" i="6"/>
  <c r="I412" i="6"/>
  <c r="H412" i="6"/>
  <c r="B412" i="6"/>
  <c r="N411" i="6"/>
  <c r="O411" i="6" s="1"/>
  <c r="H411" i="6"/>
  <c r="I411" i="6" s="1"/>
  <c r="B411" i="6"/>
  <c r="O410" i="6"/>
  <c r="N410" i="6"/>
  <c r="I410" i="6"/>
  <c r="H410" i="6"/>
  <c r="B410" i="6"/>
  <c r="O409" i="6"/>
  <c r="N409" i="6"/>
  <c r="I409" i="6"/>
  <c r="H409" i="6"/>
  <c r="B409" i="6"/>
  <c r="O408" i="6"/>
  <c r="N408" i="6"/>
  <c r="I408" i="6"/>
  <c r="H408" i="6"/>
  <c r="B408" i="6"/>
  <c r="O407" i="6"/>
  <c r="N407" i="6"/>
  <c r="I407" i="6"/>
  <c r="H407" i="6"/>
  <c r="B407" i="6"/>
  <c r="N406" i="6"/>
  <c r="O406" i="6" s="1"/>
  <c r="H406" i="6"/>
  <c r="I406" i="6" s="1"/>
  <c r="C406" i="6"/>
  <c r="C407" i="6" s="1"/>
  <c r="C408" i="6" s="1"/>
  <c r="C409" i="6" s="1"/>
  <c r="C410" i="6" s="1"/>
  <c r="C411" i="6" s="1"/>
  <c r="C412" i="6" s="1"/>
  <c r="C413" i="6" s="1"/>
  <c r="C414" i="6" s="1"/>
  <c r="C415" i="6" s="1"/>
  <c r="C416" i="6" s="1"/>
  <c r="C417" i="6" s="1"/>
  <c r="C418" i="6" s="1"/>
  <c r="C419" i="6" s="1"/>
  <c r="C420" i="6" s="1"/>
  <c r="C421" i="6" s="1"/>
  <c r="C422" i="6" s="1"/>
  <c r="C423" i="6" s="1"/>
  <c r="C424" i="6" s="1"/>
  <c r="C425" i="6" s="1"/>
  <c r="C426" i="6" s="1"/>
  <c r="C427" i="6" s="1"/>
  <c r="C428" i="6" s="1"/>
  <c r="C429" i="6" s="1"/>
  <c r="C430" i="6" s="1"/>
  <c r="C431" i="6" s="1"/>
  <c r="C432" i="6" s="1"/>
  <c r="C433" i="6" s="1"/>
  <c r="C434" i="6" s="1"/>
  <c r="B406" i="6"/>
  <c r="N405" i="6"/>
  <c r="O405" i="6" s="1"/>
  <c r="H405" i="6"/>
  <c r="I405" i="6" s="1"/>
  <c r="B405" i="6"/>
  <c r="N403" i="6"/>
  <c r="O403" i="6" s="1"/>
  <c r="H403" i="6"/>
  <c r="I403" i="6" s="1"/>
  <c r="B403" i="6"/>
  <c r="O402" i="6"/>
  <c r="N402" i="6"/>
  <c r="I402" i="6"/>
  <c r="H402" i="6"/>
  <c r="B402" i="6"/>
  <c r="O401" i="6"/>
  <c r="N401" i="6"/>
  <c r="I401" i="6"/>
  <c r="H401" i="6"/>
  <c r="B401" i="6"/>
  <c r="O400" i="6"/>
  <c r="N400" i="6"/>
  <c r="I400" i="6"/>
  <c r="H400" i="6"/>
  <c r="B400" i="6"/>
  <c r="O399" i="6"/>
  <c r="N399" i="6"/>
  <c r="I399" i="6"/>
  <c r="H399" i="6"/>
  <c r="B399" i="6"/>
  <c r="O398" i="6"/>
  <c r="N398" i="6"/>
  <c r="I398" i="6"/>
  <c r="H398" i="6"/>
  <c r="B398" i="6"/>
  <c r="O397" i="6"/>
  <c r="N397" i="6"/>
  <c r="I397" i="6"/>
  <c r="H397" i="6"/>
  <c r="B397" i="6"/>
  <c r="O396" i="6"/>
  <c r="N396" i="6"/>
  <c r="I396" i="6"/>
  <c r="H396" i="6"/>
  <c r="B396" i="6"/>
  <c r="O395" i="6"/>
  <c r="N395" i="6"/>
  <c r="I395" i="6"/>
  <c r="H395" i="6"/>
  <c r="B395" i="6"/>
  <c r="O394" i="6"/>
  <c r="N394" i="6"/>
  <c r="I394" i="6"/>
  <c r="H394" i="6"/>
  <c r="B394" i="6"/>
  <c r="O393" i="6"/>
  <c r="N393" i="6"/>
  <c r="I393" i="6"/>
  <c r="H393" i="6"/>
  <c r="B393" i="6"/>
  <c r="O392" i="6"/>
  <c r="N392" i="6"/>
  <c r="I392" i="6"/>
  <c r="H392" i="6"/>
  <c r="B392" i="6"/>
  <c r="O391" i="6"/>
  <c r="N391" i="6"/>
  <c r="I391" i="6"/>
  <c r="H391" i="6"/>
  <c r="B391" i="6"/>
  <c r="O390" i="6"/>
  <c r="N390" i="6"/>
  <c r="I390" i="6"/>
  <c r="H390" i="6"/>
  <c r="B390" i="6"/>
  <c r="O389" i="6"/>
  <c r="N389" i="6"/>
  <c r="I389" i="6"/>
  <c r="H389" i="6"/>
  <c r="B389" i="6"/>
  <c r="N388" i="6"/>
  <c r="O388" i="6" s="1"/>
  <c r="H388" i="6"/>
  <c r="I388" i="6" s="1"/>
  <c r="B388" i="6"/>
  <c r="N387" i="6"/>
  <c r="O387" i="6" s="1"/>
  <c r="H387" i="6"/>
  <c r="I387" i="6" s="1"/>
  <c r="B387" i="6"/>
  <c r="N386" i="6"/>
  <c r="O386" i="6" s="1"/>
  <c r="H386" i="6"/>
  <c r="I386" i="6" s="1"/>
  <c r="B386" i="6"/>
  <c r="O385" i="6"/>
  <c r="N385" i="6"/>
  <c r="I385" i="6"/>
  <c r="H385" i="6"/>
  <c r="B385" i="6"/>
  <c r="O384" i="6"/>
  <c r="N384" i="6"/>
  <c r="I384" i="6"/>
  <c r="H384" i="6"/>
  <c r="B384" i="6"/>
  <c r="O383" i="6"/>
  <c r="N383" i="6"/>
  <c r="I383" i="6"/>
  <c r="H383" i="6"/>
  <c r="B383" i="6"/>
  <c r="N382" i="6"/>
  <c r="O382" i="6" s="1"/>
  <c r="I382" i="6"/>
  <c r="H382" i="6"/>
  <c r="B382" i="6"/>
  <c r="O381" i="6"/>
  <c r="N381" i="6"/>
  <c r="I381" i="6"/>
  <c r="H381" i="6"/>
  <c r="B381" i="6"/>
  <c r="O380" i="6"/>
  <c r="N380" i="6"/>
  <c r="I380" i="6"/>
  <c r="H380" i="6"/>
  <c r="B380" i="6"/>
  <c r="O379" i="6"/>
  <c r="N379" i="6"/>
  <c r="I379" i="6"/>
  <c r="H379" i="6"/>
  <c r="B379" i="6"/>
  <c r="N378" i="6"/>
  <c r="O378" i="6" s="1"/>
  <c r="H378" i="6"/>
  <c r="I378" i="6" s="1"/>
  <c r="B378" i="6"/>
  <c r="O377" i="6"/>
  <c r="N377" i="6"/>
  <c r="I377" i="6"/>
  <c r="H377" i="6"/>
  <c r="B377" i="6"/>
  <c r="O376" i="6"/>
  <c r="N376" i="6"/>
  <c r="I376" i="6"/>
  <c r="H376" i="6"/>
  <c r="B376" i="6"/>
  <c r="O375" i="6"/>
  <c r="N375" i="6"/>
  <c r="I375" i="6"/>
  <c r="H375" i="6"/>
  <c r="C375" i="6"/>
  <c r="C376" i="6" s="1"/>
  <c r="C377" i="6" s="1"/>
  <c r="C378" i="6" s="1"/>
  <c r="C379" i="6" s="1"/>
  <c r="C380" i="6" s="1"/>
  <c r="C381" i="6" s="1"/>
  <c r="C382" i="6" s="1"/>
  <c r="C383" i="6" s="1"/>
  <c r="C384" i="6" s="1"/>
  <c r="C385" i="6" s="1"/>
  <c r="C386" i="6" s="1"/>
  <c r="C387" i="6" s="1"/>
  <c r="C388" i="6" s="1"/>
  <c r="C389" i="6" s="1"/>
  <c r="C390" i="6" s="1"/>
  <c r="C391" i="6" s="1"/>
  <c r="C392" i="6" s="1"/>
  <c r="C393" i="6" s="1"/>
  <c r="C394" i="6" s="1"/>
  <c r="C395" i="6" s="1"/>
  <c r="C396" i="6" s="1"/>
  <c r="C397" i="6" s="1"/>
  <c r="C398" i="6" s="1"/>
  <c r="C399" i="6" s="1"/>
  <c r="C400" i="6" s="1"/>
  <c r="C401" i="6" s="1"/>
  <c r="C402" i="6" s="1"/>
  <c r="C403" i="6" s="1"/>
  <c r="B375" i="6"/>
  <c r="O374" i="6"/>
  <c r="N374" i="6"/>
  <c r="I374" i="6"/>
  <c r="H374" i="6"/>
  <c r="B374" i="6"/>
  <c r="O372" i="6"/>
  <c r="N372" i="6"/>
  <c r="I372" i="6"/>
  <c r="H372" i="6"/>
  <c r="B372" i="6"/>
  <c r="O371" i="6"/>
  <c r="N371" i="6"/>
  <c r="I371" i="6"/>
  <c r="H371" i="6"/>
  <c r="B371" i="6"/>
  <c r="N370" i="6"/>
  <c r="O370" i="6" s="1"/>
  <c r="H370" i="6"/>
  <c r="I370" i="6" s="1"/>
  <c r="B370" i="6"/>
  <c r="N369" i="6"/>
  <c r="O369" i="6" s="1"/>
  <c r="H369" i="6"/>
  <c r="I369" i="6" s="1"/>
  <c r="B369" i="6"/>
  <c r="O368" i="6"/>
  <c r="N368" i="6"/>
  <c r="I368" i="6"/>
  <c r="H368" i="6"/>
  <c r="B368" i="6"/>
  <c r="O367" i="6"/>
  <c r="N367" i="6"/>
  <c r="I367" i="6"/>
  <c r="H367" i="6"/>
  <c r="B367" i="6"/>
  <c r="O366" i="6"/>
  <c r="N366" i="6"/>
  <c r="I366" i="6"/>
  <c r="H366" i="6"/>
  <c r="B366" i="6"/>
  <c r="O365" i="6"/>
  <c r="N365" i="6"/>
  <c r="I365" i="6"/>
  <c r="H365" i="6"/>
  <c r="B365" i="6"/>
  <c r="N364" i="6"/>
  <c r="O364" i="6" s="1"/>
  <c r="H364" i="6"/>
  <c r="I364" i="6" s="1"/>
  <c r="B364" i="6"/>
  <c r="N363" i="6"/>
  <c r="O363" i="6" s="1"/>
  <c r="H363" i="6"/>
  <c r="I363" i="6" s="1"/>
  <c r="B363" i="6"/>
  <c r="O362" i="6"/>
  <c r="N362" i="6"/>
  <c r="I362" i="6"/>
  <c r="H362" i="6"/>
  <c r="B362" i="6"/>
  <c r="N361" i="6"/>
  <c r="O361" i="6" s="1"/>
  <c r="H361" i="6"/>
  <c r="I361" i="6" s="1"/>
  <c r="B361" i="6"/>
  <c r="O360" i="6"/>
  <c r="N360" i="6"/>
  <c r="I360" i="6"/>
  <c r="H360" i="6"/>
  <c r="B360" i="6"/>
  <c r="O359" i="6"/>
  <c r="N359" i="6"/>
  <c r="I359" i="6"/>
  <c r="H359" i="6"/>
  <c r="B359" i="6"/>
  <c r="O358" i="6"/>
  <c r="N358" i="6"/>
  <c r="H358" i="6"/>
  <c r="I358" i="6" s="1"/>
  <c r="B358" i="6"/>
  <c r="O357" i="6"/>
  <c r="N357" i="6"/>
  <c r="I357" i="6"/>
  <c r="H357" i="6"/>
  <c r="B357" i="6"/>
  <c r="O356" i="6"/>
  <c r="N356" i="6"/>
  <c r="I356" i="6"/>
  <c r="H356" i="6"/>
  <c r="B356" i="6"/>
  <c r="N355" i="6"/>
  <c r="O355" i="6" s="1"/>
  <c r="H355" i="6"/>
  <c r="I355" i="6" s="1"/>
  <c r="B355" i="6"/>
  <c r="N354" i="6"/>
  <c r="O354" i="6" s="1"/>
  <c r="H354" i="6"/>
  <c r="I354" i="6" s="1"/>
  <c r="B354" i="6"/>
  <c r="O353" i="6"/>
  <c r="N353" i="6"/>
  <c r="I353" i="6"/>
  <c r="H353" i="6"/>
  <c r="B353" i="6"/>
  <c r="N352" i="6"/>
  <c r="O352" i="6" s="1"/>
  <c r="H352" i="6"/>
  <c r="I352" i="6" s="1"/>
  <c r="B352" i="6"/>
  <c r="N351" i="6"/>
  <c r="O351" i="6" s="1"/>
  <c r="H351" i="6"/>
  <c r="I351" i="6" s="1"/>
  <c r="B351" i="6"/>
  <c r="O350" i="6"/>
  <c r="N350" i="6"/>
  <c r="I350" i="6"/>
  <c r="H350" i="6"/>
  <c r="B350" i="6"/>
  <c r="O349" i="6"/>
  <c r="N349" i="6"/>
  <c r="I349" i="6"/>
  <c r="H349" i="6"/>
  <c r="B349" i="6"/>
  <c r="O348" i="6"/>
  <c r="N348" i="6"/>
  <c r="I348" i="6"/>
  <c r="H348" i="6"/>
  <c r="B348" i="6"/>
  <c r="O347" i="6"/>
  <c r="N347" i="6"/>
  <c r="I347" i="6"/>
  <c r="H347" i="6"/>
  <c r="B347" i="6"/>
  <c r="N346" i="6"/>
  <c r="O346" i="6" s="1"/>
  <c r="H346" i="6"/>
  <c r="I346" i="6" s="1"/>
  <c r="B346" i="6"/>
  <c r="O345" i="6"/>
  <c r="N345" i="6"/>
  <c r="I345" i="6"/>
  <c r="H345" i="6"/>
  <c r="B345" i="6"/>
  <c r="O344" i="6"/>
  <c r="N344" i="6"/>
  <c r="I344" i="6"/>
  <c r="H344" i="6"/>
  <c r="C344" i="6"/>
  <c r="C345" i="6" s="1"/>
  <c r="C346" i="6" s="1"/>
  <c r="C347" i="6" s="1"/>
  <c r="C348" i="6" s="1"/>
  <c r="C349" i="6" s="1"/>
  <c r="C350" i="6" s="1"/>
  <c r="C351" i="6" s="1"/>
  <c r="C352" i="6" s="1"/>
  <c r="C353" i="6" s="1"/>
  <c r="C354" i="6" s="1"/>
  <c r="C355" i="6" s="1"/>
  <c r="C356" i="6" s="1"/>
  <c r="C357" i="6" s="1"/>
  <c r="C358" i="6" s="1"/>
  <c r="C359" i="6" s="1"/>
  <c r="C360" i="6" s="1"/>
  <c r="C361" i="6" s="1"/>
  <c r="C362" i="6" s="1"/>
  <c r="C363" i="6" s="1"/>
  <c r="C364" i="6" s="1"/>
  <c r="C365" i="6" s="1"/>
  <c r="C366" i="6" s="1"/>
  <c r="C367" i="6" s="1"/>
  <c r="C368" i="6" s="1"/>
  <c r="C369" i="6" s="1"/>
  <c r="C370" i="6" s="1"/>
  <c r="C371" i="6" s="1"/>
  <c r="C372" i="6" s="1"/>
  <c r="B344" i="6"/>
  <c r="O343" i="6"/>
  <c r="N343" i="6"/>
  <c r="I343" i="6"/>
  <c r="H343" i="6"/>
  <c r="B343" i="6"/>
  <c r="O341" i="6"/>
  <c r="N341" i="6"/>
  <c r="I341" i="6"/>
  <c r="H341" i="6"/>
  <c r="B341" i="6"/>
  <c r="O340" i="6"/>
  <c r="N340" i="6"/>
  <c r="I340" i="6"/>
  <c r="H340" i="6"/>
  <c r="B340" i="6"/>
  <c r="O339" i="6"/>
  <c r="N339" i="6"/>
  <c r="I339" i="6"/>
  <c r="H339" i="6"/>
  <c r="B339" i="6"/>
  <c r="O338" i="6"/>
  <c r="N338" i="6"/>
  <c r="I338" i="6"/>
  <c r="H338" i="6"/>
  <c r="B338" i="6"/>
  <c r="N337" i="6"/>
  <c r="O337" i="6" s="1"/>
  <c r="H337" i="6"/>
  <c r="I337" i="6" s="1"/>
  <c r="B337" i="6"/>
  <c r="N336" i="6"/>
  <c r="O336" i="6" s="1"/>
  <c r="H336" i="6"/>
  <c r="I336" i="6" s="1"/>
  <c r="B336" i="6"/>
  <c r="O335" i="6"/>
  <c r="N335" i="6"/>
  <c r="I335" i="6"/>
  <c r="H335" i="6"/>
  <c r="B335" i="6"/>
  <c r="O334" i="6"/>
  <c r="N334" i="6"/>
  <c r="I334" i="6"/>
  <c r="H334" i="6"/>
  <c r="B334" i="6"/>
  <c r="O333" i="6"/>
  <c r="N333" i="6"/>
  <c r="I333" i="6"/>
  <c r="H333" i="6"/>
  <c r="B333" i="6"/>
  <c r="N332" i="6"/>
  <c r="O332" i="6" s="1"/>
  <c r="H332" i="6"/>
  <c r="I332" i="6" s="1"/>
  <c r="B332" i="6"/>
  <c r="O331" i="6"/>
  <c r="N331" i="6"/>
  <c r="I331" i="6"/>
  <c r="H331" i="6"/>
  <c r="B331" i="6"/>
  <c r="N330" i="6"/>
  <c r="O330" i="6" s="1"/>
  <c r="H330" i="6"/>
  <c r="I330" i="6" s="1"/>
  <c r="B330" i="6"/>
  <c r="O329" i="6"/>
  <c r="N329" i="6"/>
  <c r="I329" i="6"/>
  <c r="H329" i="6"/>
  <c r="B329" i="6"/>
  <c r="O328" i="6"/>
  <c r="N328" i="6"/>
  <c r="I328" i="6"/>
  <c r="H328" i="6"/>
  <c r="B328" i="6"/>
  <c r="N327" i="6"/>
  <c r="O327" i="6" s="1"/>
  <c r="H327" i="6"/>
  <c r="I327" i="6" s="1"/>
  <c r="B327" i="6"/>
  <c r="O326" i="6"/>
  <c r="N326" i="6"/>
  <c r="I326" i="6"/>
  <c r="H326" i="6"/>
  <c r="B326" i="6"/>
  <c r="O325" i="6"/>
  <c r="N325" i="6"/>
  <c r="I325" i="6"/>
  <c r="H325" i="6"/>
  <c r="B325" i="6"/>
  <c r="O324" i="6"/>
  <c r="N324" i="6"/>
  <c r="I324" i="6"/>
  <c r="H324" i="6"/>
  <c r="B324" i="6"/>
  <c r="O323" i="6"/>
  <c r="N323" i="6"/>
  <c r="I323" i="6"/>
  <c r="H323" i="6"/>
  <c r="B323" i="6"/>
  <c r="O322" i="6"/>
  <c r="N322" i="6"/>
  <c r="I322" i="6"/>
  <c r="H322" i="6"/>
  <c r="B322" i="6"/>
  <c r="O321" i="6"/>
  <c r="N321" i="6"/>
  <c r="I321" i="6"/>
  <c r="H321" i="6"/>
  <c r="B321" i="6"/>
  <c r="O320" i="6"/>
  <c r="N320" i="6"/>
  <c r="I320" i="6"/>
  <c r="H320" i="6"/>
  <c r="B320" i="6"/>
  <c r="O319" i="6"/>
  <c r="N319" i="6"/>
  <c r="I319" i="6"/>
  <c r="H319" i="6"/>
  <c r="C319" i="6"/>
  <c r="C320" i="6" s="1"/>
  <c r="C321" i="6" s="1"/>
  <c r="C322" i="6" s="1"/>
  <c r="C323" i="6" s="1"/>
  <c r="C324" i="6" s="1"/>
  <c r="C325" i="6" s="1"/>
  <c r="C326" i="6" s="1"/>
  <c r="C327" i="6" s="1"/>
  <c r="C328" i="6" s="1"/>
  <c r="C329" i="6" s="1"/>
  <c r="C330" i="6" s="1"/>
  <c r="C331" i="6" s="1"/>
  <c r="C332" i="6" s="1"/>
  <c r="C333" i="6" s="1"/>
  <c r="C334" i="6" s="1"/>
  <c r="C335" i="6" s="1"/>
  <c r="C336" i="6" s="1"/>
  <c r="C337" i="6" s="1"/>
  <c r="C338" i="6" s="1"/>
  <c r="C339" i="6" s="1"/>
  <c r="C340" i="6" s="1"/>
  <c r="C341" i="6" s="1"/>
  <c r="B319" i="6"/>
  <c r="N318" i="6"/>
  <c r="O318" i="6" s="1"/>
  <c r="H318" i="6"/>
  <c r="I318" i="6" s="1"/>
  <c r="B318" i="6"/>
  <c r="O317" i="6"/>
  <c r="N317" i="6"/>
  <c r="I317" i="6"/>
  <c r="H317" i="6"/>
  <c r="B317" i="6"/>
  <c r="N316" i="6"/>
  <c r="O316" i="6" s="1"/>
  <c r="H316" i="6"/>
  <c r="I316" i="6" s="1"/>
  <c r="B316" i="6"/>
  <c r="O315" i="6"/>
  <c r="N315" i="6"/>
  <c r="I315" i="6"/>
  <c r="H315" i="6"/>
  <c r="B315" i="6"/>
  <c r="O314" i="6"/>
  <c r="N314" i="6"/>
  <c r="I314" i="6"/>
  <c r="H314" i="6"/>
  <c r="B314" i="6"/>
  <c r="N313" i="6"/>
  <c r="O313" i="6" s="1"/>
  <c r="H313" i="6"/>
  <c r="I313" i="6" s="1"/>
  <c r="C313" i="6"/>
  <c r="C314" i="6" s="1"/>
  <c r="C315" i="6" s="1"/>
  <c r="C316" i="6" s="1"/>
  <c r="C317" i="6" s="1"/>
  <c r="C318" i="6" s="1"/>
  <c r="B313" i="6"/>
  <c r="O312" i="6"/>
  <c r="N312" i="6"/>
  <c r="I312" i="6"/>
  <c r="H312" i="6"/>
  <c r="B312" i="6"/>
  <c r="N310" i="6"/>
  <c r="O310" i="6" s="1"/>
  <c r="H310" i="6"/>
  <c r="I310" i="6" s="1"/>
  <c r="B310" i="6"/>
  <c r="O309" i="6"/>
  <c r="N309" i="6"/>
  <c r="H309" i="6"/>
  <c r="I309" i="6" s="1"/>
  <c r="B309" i="6"/>
  <c r="N308" i="6"/>
  <c r="O308" i="6" s="1"/>
  <c r="I308" i="6"/>
  <c r="H308" i="6"/>
  <c r="B308" i="6"/>
  <c r="N307" i="6"/>
  <c r="O307" i="6" s="1"/>
  <c r="H307" i="6"/>
  <c r="I307" i="6" s="1"/>
  <c r="B307" i="6"/>
  <c r="N306" i="6"/>
  <c r="O306" i="6" s="1"/>
  <c r="H306" i="6"/>
  <c r="I306" i="6" s="1"/>
  <c r="B306" i="6"/>
  <c r="N305" i="6"/>
  <c r="O305" i="6" s="1"/>
  <c r="H305" i="6"/>
  <c r="I305" i="6" s="1"/>
  <c r="B305" i="6"/>
  <c r="N304" i="6"/>
  <c r="O304" i="6" s="1"/>
  <c r="H304" i="6"/>
  <c r="I304" i="6" s="1"/>
  <c r="B304" i="6"/>
  <c r="O303" i="6"/>
  <c r="N303" i="6"/>
  <c r="I303" i="6"/>
  <c r="H303" i="6"/>
  <c r="B303" i="6"/>
  <c r="N302" i="6"/>
  <c r="O302" i="6" s="1"/>
  <c r="H302" i="6"/>
  <c r="I302" i="6" s="1"/>
  <c r="B302" i="6"/>
  <c r="O301" i="6"/>
  <c r="N301" i="6"/>
  <c r="I301" i="6"/>
  <c r="H301" i="6"/>
  <c r="B301" i="6"/>
  <c r="O300" i="6"/>
  <c r="N300" i="6"/>
  <c r="I300" i="6"/>
  <c r="H300" i="6"/>
  <c r="B300" i="6"/>
  <c r="O299" i="6"/>
  <c r="N299" i="6"/>
  <c r="I299" i="6"/>
  <c r="H299" i="6"/>
  <c r="B299" i="6"/>
  <c r="N298" i="6"/>
  <c r="O298" i="6" s="1"/>
  <c r="H298" i="6"/>
  <c r="I298" i="6" s="1"/>
  <c r="B298" i="6"/>
  <c r="O297" i="6"/>
  <c r="N297" i="6"/>
  <c r="I297" i="6"/>
  <c r="H297" i="6"/>
  <c r="B297" i="6"/>
  <c r="O296" i="6"/>
  <c r="N296" i="6"/>
  <c r="I296" i="6"/>
  <c r="H296" i="6"/>
  <c r="B296" i="6"/>
  <c r="O295" i="6"/>
  <c r="N295" i="6"/>
  <c r="I295" i="6"/>
  <c r="H295" i="6"/>
  <c r="B295" i="6"/>
  <c r="O294" i="6"/>
  <c r="N294" i="6"/>
  <c r="I294" i="6"/>
  <c r="H294" i="6"/>
  <c r="B294" i="6"/>
  <c r="N293" i="6"/>
  <c r="O293" i="6" s="1"/>
  <c r="H293" i="6"/>
  <c r="I293" i="6" s="1"/>
  <c r="B293" i="6"/>
  <c r="N292" i="6"/>
  <c r="O292" i="6" s="1"/>
  <c r="H292" i="6"/>
  <c r="I292" i="6" s="1"/>
  <c r="B292" i="6"/>
  <c r="O291" i="6"/>
  <c r="N291" i="6"/>
  <c r="I291" i="6"/>
  <c r="H291" i="6"/>
  <c r="B291" i="6"/>
  <c r="O290" i="6"/>
  <c r="N290" i="6"/>
  <c r="I290" i="6"/>
  <c r="H290" i="6"/>
  <c r="B290" i="6"/>
  <c r="N289" i="6"/>
  <c r="O289" i="6" s="1"/>
  <c r="H289" i="6"/>
  <c r="I289" i="6" s="1"/>
  <c r="B289" i="6"/>
  <c r="O288" i="6"/>
  <c r="N288" i="6"/>
  <c r="I288" i="6"/>
  <c r="H288" i="6"/>
  <c r="C288" i="6"/>
  <c r="C289" i="6" s="1"/>
  <c r="C290" i="6" s="1"/>
  <c r="C291" i="6" s="1"/>
  <c r="C292" i="6" s="1"/>
  <c r="C293" i="6" s="1"/>
  <c r="C294" i="6" s="1"/>
  <c r="C295" i="6" s="1"/>
  <c r="C296" i="6" s="1"/>
  <c r="C297" i="6" s="1"/>
  <c r="C298" i="6" s="1"/>
  <c r="C299" i="6" s="1"/>
  <c r="C300" i="6" s="1"/>
  <c r="C301" i="6" s="1"/>
  <c r="C302" i="6" s="1"/>
  <c r="C303" i="6" s="1"/>
  <c r="C304" i="6" s="1"/>
  <c r="C305" i="6" s="1"/>
  <c r="C306" i="6" s="1"/>
  <c r="C307" i="6" s="1"/>
  <c r="C308" i="6" s="1"/>
  <c r="C309" i="6" s="1"/>
  <c r="C310" i="6" s="1"/>
  <c r="B288" i="6"/>
  <c r="N287" i="6"/>
  <c r="O287" i="6" s="1"/>
  <c r="H287" i="6"/>
  <c r="I287" i="6" s="1"/>
  <c r="B287" i="6"/>
  <c r="O286" i="6"/>
  <c r="N286" i="6"/>
  <c r="I286" i="6"/>
  <c r="H286" i="6"/>
  <c r="B286" i="6"/>
  <c r="N285" i="6"/>
  <c r="O285" i="6" s="1"/>
  <c r="H285" i="6"/>
  <c r="I285" i="6" s="1"/>
  <c r="B285" i="6"/>
  <c r="N284" i="6"/>
  <c r="O284" i="6" s="1"/>
  <c r="H284" i="6"/>
  <c r="I284" i="6" s="1"/>
  <c r="B284" i="6"/>
  <c r="O283" i="6"/>
  <c r="N283" i="6"/>
  <c r="I283" i="6"/>
  <c r="H283" i="6"/>
  <c r="B283" i="6"/>
  <c r="N282" i="6"/>
  <c r="O282" i="6" s="1"/>
  <c r="H282" i="6"/>
  <c r="I282" i="6" s="1"/>
  <c r="C282" i="6"/>
  <c r="C283" i="6" s="1"/>
  <c r="C284" i="6" s="1"/>
  <c r="C285" i="6" s="1"/>
  <c r="C286" i="6" s="1"/>
  <c r="C287" i="6" s="1"/>
  <c r="B282" i="6"/>
  <c r="O281" i="6"/>
  <c r="N281" i="6"/>
  <c r="I281" i="6"/>
  <c r="H281" i="6"/>
  <c r="B281" i="6"/>
  <c r="N279" i="6"/>
  <c r="O279" i="6" s="1"/>
  <c r="H279" i="6"/>
  <c r="I279" i="6" s="1"/>
  <c r="B279" i="6"/>
  <c r="N278" i="6"/>
  <c r="O278" i="6" s="1"/>
  <c r="H278" i="6"/>
  <c r="I278" i="6" s="1"/>
  <c r="B278" i="6"/>
  <c r="N277" i="6"/>
  <c r="O277" i="6" s="1"/>
  <c r="H277" i="6"/>
  <c r="I277" i="6" s="1"/>
  <c r="B277" i="6"/>
  <c r="O276" i="6"/>
  <c r="N276" i="6"/>
  <c r="I276" i="6"/>
  <c r="H276" i="6"/>
  <c r="B276" i="6"/>
  <c r="N275" i="6"/>
  <c r="O275" i="6" s="1"/>
  <c r="H275" i="6"/>
  <c r="I275" i="6" s="1"/>
  <c r="B275" i="6"/>
  <c r="N274" i="6"/>
  <c r="O274" i="6" s="1"/>
  <c r="H274" i="6"/>
  <c r="I274" i="6" s="1"/>
  <c r="B274" i="6"/>
  <c r="N273" i="6"/>
  <c r="O273" i="6" s="1"/>
  <c r="H273" i="6"/>
  <c r="I273" i="6" s="1"/>
  <c r="B273" i="6"/>
  <c r="O272" i="6"/>
  <c r="N272" i="6"/>
  <c r="I272" i="6"/>
  <c r="H272" i="6"/>
  <c r="B272" i="6"/>
  <c r="O271" i="6"/>
  <c r="N271" i="6"/>
  <c r="I271" i="6"/>
  <c r="H271" i="6"/>
  <c r="B271" i="6"/>
  <c r="N270" i="6"/>
  <c r="O270" i="6" s="1"/>
  <c r="H270" i="6"/>
  <c r="I270" i="6" s="1"/>
  <c r="B270" i="6"/>
  <c r="O269" i="6"/>
  <c r="N269" i="6"/>
  <c r="H269" i="6"/>
  <c r="I269" i="6" s="1"/>
  <c r="B269" i="6"/>
  <c r="N268" i="6"/>
  <c r="O268" i="6" s="1"/>
  <c r="H268" i="6"/>
  <c r="I268" i="6" s="1"/>
  <c r="B268" i="6"/>
  <c r="N267" i="6"/>
  <c r="O267" i="6" s="1"/>
  <c r="H267" i="6"/>
  <c r="I267" i="6" s="1"/>
  <c r="B267" i="6"/>
  <c r="O266" i="6"/>
  <c r="N266" i="6"/>
  <c r="H266" i="6"/>
  <c r="I266" i="6" s="1"/>
  <c r="B266" i="6"/>
  <c r="N265" i="6"/>
  <c r="O265" i="6" s="1"/>
  <c r="H265" i="6"/>
  <c r="I265" i="6" s="1"/>
  <c r="B265" i="6"/>
  <c r="O264" i="6"/>
  <c r="N264" i="6"/>
  <c r="I264" i="6"/>
  <c r="H264" i="6"/>
  <c r="B264" i="6"/>
  <c r="N263" i="6"/>
  <c r="O263" i="6" s="1"/>
  <c r="H263" i="6"/>
  <c r="I263" i="6" s="1"/>
  <c r="B263" i="6"/>
  <c r="O262" i="6"/>
  <c r="N262" i="6"/>
  <c r="I262" i="6"/>
  <c r="H262" i="6"/>
  <c r="B262" i="6"/>
  <c r="N261" i="6"/>
  <c r="O261" i="6" s="1"/>
  <c r="H261" i="6"/>
  <c r="I261" i="6" s="1"/>
  <c r="B261" i="6"/>
  <c r="O260" i="6"/>
  <c r="N260" i="6"/>
  <c r="I260" i="6"/>
  <c r="H260" i="6"/>
  <c r="B260" i="6"/>
  <c r="N259" i="6"/>
  <c r="O259" i="6" s="1"/>
  <c r="H259" i="6"/>
  <c r="I259" i="6" s="1"/>
  <c r="B259" i="6"/>
  <c r="N258" i="6"/>
  <c r="O258" i="6" s="1"/>
  <c r="H258" i="6"/>
  <c r="I258" i="6" s="1"/>
  <c r="B258" i="6"/>
  <c r="O257" i="6"/>
  <c r="N257" i="6"/>
  <c r="I257" i="6"/>
  <c r="H257" i="6"/>
  <c r="B257" i="6"/>
  <c r="N256" i="6"/>
  <c r="O256" i="6" s="1"/>
  <c r="H256" i="6"/>
  <c r="I256" i="6" s="1"/>
  <c r="B256" i="6"/>
  <c r="O255" i="6"/>
  <c r="N255" i="6"/>
  <c r="I255" i="6"/>
  <c r="H255" i="6"/>
  <c r="B255" i="6"/>
  <c r="N254" i="6"/>
  <c r="O254" i="6" s="1"/>
  <c r="H254" i="6"/>
  <c r="I254" i="6" s="1"/>
  <c r="B254" i="6"/>
  <c r="N253" i="6"/>
  <c r="O253" i="6" s="1"/>
  <c r="H253" i="6"/>
  <c r="I253" i="6" s="1"/>
  <c r="B253" i="6"/>
  <c r="N252" i="6"/>
  <c r="O252" i="6" s="1"/>
  <c r="H252" i="6"/>
  <c r="I252" i="6" s="1"/>
  <c r="B252" i="6"/>
  <c r="O251" i="6"/>
  <c r="N251" i="6"/>
  <c r="H251" i="6"/>
  <c r="I251" i="6" s="1"/>
  <c r="C251" i="6"/>
  <c r="C252" i="6" s="1"/>
  <c r="C253" i="6" s="1"/>
  <c r="C254" i="6" s="1"/>
  <c r="C255" i="6" s="1"/>
  <c r="C256" i="6" s="1"/>
  <c r="C257" i="6" s="1"/>
  <c r="C258" i="6" s="1"/>
  <c r="C259" i="6" s="1"/>
  <c r="C260" i="6" s="1"/>
  <c r="C261" i="6" s="1"/>
  <c r="C262" i="6" s="1"/>
  <c r="C263" i="6" s="1"/>
  <c r="C264" i="6" s="1"/>
  <c r="C265" i="6" s="1"/>
  <c r="C266" i="6" s="1"/>
  <c r="C267" i="6" s="1"/>
  <c r="C268" i="6" s="1"/>
  <c r="C269" i="6" s="1"/>
  <c r="C270" i="6" s="1"/>
  <c r="C271" i="6" s="1"/>
  <c r="C272" i="6" s="1"/>
  <c r="C273" i="6" s="1"/>
  <c r="C274" i="6" s="1"/>
  <c r="C275" i="6" s="1"/>
  <c r="C276" i="6" s="1"/>
  <c r="C277" i="6" s="1"/>
  <c r="C278" i="6" s="1"/>
  <c r="C279" i="6" s="1"/>
  <c r="B251" i="6"/>
  <c r="O250" i="6"/>
  <c r="N250" i="6"/>
  <c r="I250" i="6"/>
  <c r="H250" i="6"/>
  <c r="B250" i="6"/>
  <c r="N248" i="6"/>
  <c r="O248" i="6" s="1"/>
  <c r="H248" i="6"/>
  <c r="I248" i="6" s="1"/>
  <c r="B248" i="6"/>
  <c r="N247" i="6"/>
  <c r="O247" i="6" s="1"/>
  <c r="H247" i="6"/>
  <c r="I247" i="6" s="1"/>
  <c r="B247" i="6"/>
  <c r="N246" i="6"/>
  <c r="O246" i="6" s="1"/>
  <c r="H246" i="6"/>
  <c r="I246" i="6" s="1"/>
  <c r="B246" i="6"/>
  <c r="N245" i="6"/>
  <c r="O245" i="6" s="1"/>
  <c r="H245" i="6"/>
  <c r="I245" i="6" s="1"/>
  <c r="B245" i="6"/>
  <c r="O244" i="6"/>
  <c r="N244" i="6"/>
  <c r="I244" i="6"/>
  <c r="H244" i="6"/>
  <c r="B244" i="6"/>
  <c r="N243" i="6"/>
  <c r="O243" i="6" s="1"/>
  <c r="H243" i="6"/>
  <c r="I243" i="6" s="1"/>
  <c r="B243" i="6"/>
  <c r="N242" i="6"/>
  <c r="O242" i="6" s="1"/>
  <c r="H242" i="6"/>
  <c r="I242" i="6" s="1"/>
  <c r="B242" i="6"/>
  <c r="O241" i="6"/>
  <c r="N241" i="6"/>
  <c r="I241" i="6"/>
  <c r="H241" i="6"/>
  <c r="B241" i="6"/>
  <c r="O240" i="6"/>
  <c r="N240" i="6"/>
  <c r="I240" i="6"/>
  <c r="H240" i="6"/>
  <c r="B240" i="6"/>
  <c r="O239" i="6"/>
  <c r="N239" i="6"/>
  <c r="I239" i="6"/>
  <c r="H239" i="6"/>
  <c r="B239" i="6"/>
  <c r="N238" i="6"/>
  <c r="O238" i="6" s="1"/>
  <c r="H238" i="6"/>
  <c r="I238" i="6" s="1"/>
  <c r="B238" i="6"/>
  <c r="O237" i="6"/>
  <c r="N237" i="6"/>
  <c r="I237" i="6"/>
  <c r="H237" i="6"/>
  <c r="B237" i="6"/>
  <c r="O236" i="6"/>
  <c r="N236" i="6"/>
  <c r="I236" i="6"/>
  <c r="H236" i="6"/>
  <c r="B236" i="6"/>
  <c r="N235" i="6"/>
  <c r="O235" i="6" s="1"/>
  <c r="H235" i="6"/>
  <c r="I235" i="6" s="1"/>
  <c r="B235" i="6"/>
  <c r="N234" i="6"/>
  <c r="O234" i="6" s="1"/>
  <c r="H234" i="6"/>
  <c r="I234" i="6" s="1"/>
  <c r="B234" i="6"/>
  <c r="N233" i="6"/>
  <c r="O233" i="6" s="1"/>
  <c r="H233" i="6"/>
  <c r="I233" i="6" s="1"/>
  <c r="B233" i="6"/>
  <c r="O232" i="6"/>
  <c r="N232" i="6"/>
  <c r="I232" i="6"/>
  <c r="H232" i="6"/>
  <c r="B232" i="6"/>
  <c r="O231" i="6"/>
  <c r="N231" i="6"/>
  <c r="I231" i="6"/>
  <c r="H231" i="6"/>
  <c r="B231" i="6"/>
  <c r="O230" i="6"/>
  <c r="N230" i="6"/>
  <c r="I230" i="6"/>
  <c r="H230" i="6"/>
  <c r="B230" i="6"/>
  <c r="N229" i="6"/>
  <c r="O229" i="6" s="1"/>
  <c r="H229" i="6"/>
  <c r="I229" i="6" s="1"/>
  <c r="B229" i="6"/>
  <c r="N228" i="6"/>
  <c r="O228" i="6" s="1"/>
  <c r="H228" i="6"/>
  <c r="I228" i="6" s="1"/>
  <c r="B228" i="6"/>
  <c r="N227" i="6"/>
  <c r="O227" i="6" s="1"/>
  <c r="H227" i="6"/>
  <c r="I227" i="6" s="1"/>
  <c r="B227" i="6"/>
  <c r="O226" i="6"/>
  <c r="N226" i="6"/>
  <c r="H226" i="6"/>
  <c r="I226" i="6" s="1"/>
  <c r="B226" i="6"/>
  <c r="N225" i="6"/>
  <c r="O225" i="6" s="1"/>
  <c r="H225" i="6"/>
  <c r="I225" i="6" s="1"/>
  <c r="B225" i="6"/>
  <c r="N224" i="6"/>
  <c r="O224" i="6" s="1"/>
  <c r="H224" i="6"/>
  <c r="I224" i="6" s="1"/>
  <c r="B224" i="6"/>
  <c r="N223" i="6"/>
  <c r="O223" i="6" s="1"/>
  <c r="H223" i="6"/>
  <c r="I223" i="6" s="1"/>
  <c r="B223" i="6"/>
  <c r="N222" i="6"/>
  <c r="O222" i="6" s="1"/>
  <c r="H222" i="6"/>
  <c r="I222" i="6" s="1"/>
  <c r="B222" i="6"/>
  <c r="O221" i="6"/>
  <c r="N221" i="6"/>
  <c r="I221" i="6"/>
  <c r="H221" i="6"/>
  <c r="B221" i="6"/>
  <c r="N220" i="6"/>
  <c r="O220" i="6" s="1"/>
  <c r="H220" i="6"/>
  <c r="I220" i="6" s="1"/>
  <c r="C220" i="6"/>
  <c r="C221" i="6" s="1"/>
  <c r="C222" i="6" s="1"/>
  <c r="C223" i="6" s="1"/>
  <c r="C224" i="6" s="1"/>
  <c r="C225" i="6" s="1"/>
  <c r="C226" i="6" s="1"/>
  <c r="C227" i="6" s="1"/>
  <c r="C228" i="6" s="1"/>
  <c r="C229" i="6" s="1"/>
  <c r="C230" i="6" s="1"/>
  <c r="C231" i="6" s="1"/>
  <c r="C232" i="6" s="1"/>
  <c r="C233" i="6" s="1"/>
  <c r="C234" i="6" s="1"/>
  <c r="C235" i="6" s="1"/>
  <c r="C236" i="6" s="1"/>
  <c r="C237" i="6" s="1"/>
  <c r="C238" i="6" s="1"/>
  <c r="C239" i="6" s="1"/>
  <c r="C240" i="6" s="1"/>
  <c r="C241" i="6" s="1"/>
  <c r="C242" i="6" s="1"/>
  <c r="C243" i="6" s="1"/>
  <c r="C244" i="6" s="1"/>
  <c r="C245" i="6" s="1"/>
  <c r="C246" i="6" s="1"/>
  <c r="C247" i="6" s="1"/>
  <c r="C248" i="6" s="1"/>
  <c r="B220" i="6"/>
  <c r="N219" i="6"/>
  <c r="O219" i="6" s="1"/>
  <c r="H219" i="6"/>
  <c r="I219" i="6" s="1"/>
  <c r="B219" i="6"/>
  <c r="N217" i="6"/>
  <c r="O217" i="6" s="1"/>
  <c r="H217" i="6"/>
  <c r="I217" i="6" s="1"/>
  <c r="B217" i="6"/>
  <c r="N216" i="6"/>
  <c r="O216" i="6" s="1"/>
  <c r="H216" i="6"/>
  <c r="I216" i="6" s="1"/>
  <c r="B216" i="6"/>
  <c r="N215" i="6"/>
  <c r="O215" i="6" s="1"/>
  <c r="H215" i="6"/>
  <c r="I215" i="6" s="1"/>
  <c r="B215" i="6"/>
  <c r="N214" i="6"/>
  <c r="O214" i="6" s="1"/>
  <c r="H214" i="6"/>
  <c r="I214" i="6" s="1"/>
  <c r="B214" i="6"/>
  <c r="N213" i="6"/>
  <c r="O213" i="6" s="1"/>
  <c r="H213" i="6"/>
  <c r="I213" i="6" s="1"/>
  <c r="B213" i="6"/>
  <c r="N212" i="6"/>
  <c r="O212" i="6" s="1"/>
  <c r="H212" i="6"/>
  <c r="I212" i="6" s="1"/>
  <c r="B212" i="6"/>
  <c r="N211" i="6"/>
  <c r="O211" i="6" s="1"/>
  <c r="H211" i="6"/>
  <c r="I211" i="6" s="1"/>
  <c r="B211" i="6"/>
  <c r="N210" i="6"/>
  <c r="O210" i="6" s="1"/>
  <c r="H210" i="6"/>
  <c r="I210" i="6" s="1"/>
  <c r="B210" i="6"/>
  <c r="O209" i="6"/>
  <c r="N209" i="6"/>
  <c r="I209" i="6"/>
  <c r="H209" i="6"/>
  <c r="B209" i="6"/>
  <c r="N208" i="6"/>
  <c r="O208" i="6" s="1"/>
  <c r="I208" i="6"/>
  <c r="H208" i="6"/>
  <c r="B208" i="6"/>
  <c r="N207" i="6"/>
  <c r="O207" i="6" s="1"/>
  <c r="H207" i="6"/>
  <c r="I207" i="6" s="1"/>
  <c r="B207" i="6"/>
  <c r="O206" i="6"/>
  <c r="N206" i="6"/>
  <c r="I206" i="6"/>
  <c r="H206" i="6"/>
  <c r="B206" i="6"/>
  <c r="N205" i="6"/>
  <c r="O205" i="6" s="1"/>
  <c r="I205" i="6"/>
  <c r="H205" i="6"/>
  <c r="B205" i="6"/>
  <c r="N204" i="6"/>
  <c r="O204" i="6" s="1"/>
  <c r="H204" i="6"/>
  <c r="I204" i="6" s="1"/>
  <c r="B204" i="6"/>
  <c r="N203" i="6"/>
  <c r="O203" i="6" s="1"/>
  <c r="I203" i="6"/>
  <c r="H203" i="6"/>
  <c r="B203" i="6"/>
  <c r="O202" i="6"/>
  <c r="N202" i="6"/>
  <c r="I202" i="6"/>
  <c r="H202" i="6"/>
  <c r="B202" i="6"/>
  <c r="N201" i="6"/>
  <c r="O201" i="6" s="1"/>
  <c r="H201" i="6"/>
  <c r="I201" i="6" s="1"/>
  <c r="B201" i="6"/>
  <c r="N200" i="6"/>
  <c r="O200" i="6" s="1"/>
  <c r="H200" i="6"/>
  <c r="I200" i="6" s="1"/>
  <c r="B200" i="6"/>
  <c r="N199" i="6"/>
  <c r="O199" i="6" s="1"/>
  <c r="H199" i="6"/>
  <c r="I199" i="6" s="1"/>
  <c r="B199" i="6"/>
  <c r="N198" i="6"/>
  <c r="O198" i="6" s="1"/>
  <c r="H198" i="6"/>
  <c r="I198" i="6" s="1"/>
  <c r="B198" i="6"/>
  <c r="O197" i="6"/>
  <c r="N197" i="6"/>
  <c r="I197" i="6"/>
  <c r="H197" i="6"/>
  <c r="B197" i="6"/>
  <c r="O196" i="6"/>
  <c r="N196" i="6"/>
  <c r="I196" i="6"/>
  <c r="H196" i="6"/>
  <c r="B196" i="6"/>
  <c r="O195" i="6"/>
  <c r="N195" i="6"/>
  <c r="I195" i="6"/>
  <c r="H195" i="6"/>
  <c r="B195" i="6"/>
  <c r="O194" i="6"/>
  <c r="N194" i="6"/>
  <c r="I194" i="6"/>
  <c r="H194" i="6"/>
  <c r="B194" i="6"/>
  <c r="O193" i="6"/>
  <c r="N193" i="6"/>
  <c r="I193" i="6"/>
  <c r="H193" i="6"/>
  <c r="B193" i="6"/>
  <c r="O192" i="6"/>
  <c r="N192" i="6"/>
  <c r="I192" i="6"/>
  <c r="H192" i="6"/>
  <c r="B192" i="6"/>
  <c r="O191" i="6"/>
  <c r="N191" i="6"/>
  <c r="I191" i="6"/>
  <c r="H191" i="6"/>
  <c r="B191" i="6"/>
  <c r="O190" i="6"/>
  <c r="N190" i="6"/>
  <c r="I190" i="6"/>
  <c r="H190" i="6"/>
  <c r="B190" i="6"/>
  <c r="O189" i="6"/>
  <c r="N189" i="6"/>
  <c r="I189" i="6"/>
  <c r="H189" i="6"/>
  <c r="C189" i="6"/>
  <c r="C190" i="6" s="1"/>
  <c r="C191" i="6" s="1"/>
  <c r="C192" i="6" s="1"/>
  <c r="C193" i="6" s="1"/>
  <c r="C194" i="6" s="1"/>
  <c r="C195" i="6" s="1"/>
  <c r="C196" i="6" s="1"/>
  <c r="C197" i="6" s="1"/>
  <c r="C198" i="6" s="1"/>
  <c r="C199" i="6" s="1"/>
  <c r="C200" i="6" s="1"/>
  <c r="C201" i="6" s="1"/>
  <c r="C202" i="6" s="1"/>
  <c r="C203" i="6" s="1"/>
  <c r="C204" i="6" s="1"/>
  <c r="C205" i="6" s="1"/>
  <c r="C206" i="6" s="1"/>
  <c r="C207" i="6" s="1"/>
  <c r="C208" i="6" s="1"/>
  <c r="C209" i="6" s="1"/>
  <c r="C210" i="6" s="1"/>
  <c r="C211" i="6" s="1"/>
  <c r="C212" i="6" s="1"/>
  <c r="C213" i="6" s="1"/>
  <c r="C214" i="6" s="1"/>
  <c r="C215" i="6" s="1"/>
  <c r="C216" i="6" s="1"/>
  <c r="C217" i="6" s="1"/>
  <c r="B189" i="6"/>
  <c r="N188" i="6"/>
  <c r="O188" i="6" s="1"/>
  <c r="H188" i="6"/>
  <c r="I188" i="6" s="1"/>
  <c r="B188" i="6"/>
  <c r="O186" i="6"/>
  <c r="N186" i="6"/>
  <c r="I186" i="6"/>
  <c r="H186" i="6"/>
  <c r="B186" i="6"/>
  <c r="N185" i="6"/>
  <c r="O185" i="6" s="1"/>
  <c r="H185" i="6"/>
  <c r="I185" i="6" s="1"/>
  <c r="B185" i="6"/>
  <c r="N184" i="6"/>
  <c r="O184" i="6" s="1"/>
  <c r="H184" i="6"/>
  <c r="I184" i="6" s="1"/>
  <c r="B184" i="6"/>
  <c r="O183" i="6"/>
  <c r="N183" i="6"/>
  <c r="I183" i="6"/>
  <c r="H183" i="6"/>
  <c r="B183" i="6"/>
  <c r="N182" i="6"/>
  <c r="O182" i="6" s="1"/>
  <c r="H182" i="6"/>
  <c r="I182" i="6" s="1"/>
  <c r="B182" i="6"/>
  <c r="N181" i="6"/>
  <c r="O181" i="6" s="1"/>
  <c r="H181" i="6"/>
  <c r="I181" i="6" s="1"/>
  <c r="B181" i="6"/>
  <c r="N180" i="6"/>
  <c r="O180" i="6" s="1"/>
  <c r="H180" i="6"/>
  <c r="I180" i="6" s="1"/>
  <c r="B180" i="6"/>
  <c r="O179" i="6"/>
  <c r="N179" i="6"/>
  <c r="I179" i="6"/>
  <c r="H179" i="6"/>
  <c r="B179" i="6"/>
  <c r="N178" i="6"/>
  <c r="O178" i="6" s="1"/>
  <c r="H178" i="6"/>
  <c r="I178" i="6" s="1"/>
  <c r="B178" i="6"/>
  <c r="O177" i="6"/>
  <c r="N177" i="6"/>
  <c r="I177" i="6"/>
  <c r="H177" i="6"/>
  <c r="B177" i="6"/>
  <c r="N176" i="6"/>
  <c r="O176" i="6" s="1"/>
  <c r="H176" i="6"/>
  <c r="I176" i="6" s="1"/>
  <c r="B176" i="6"/>
  <c r="O175" i="6"/>
  <c r="N175" i="6"/>
  <c r="I175" i="6"/>
  <c r="H175" i="6"/>
  <c r="B175" i="6"/>
  <c r="O174" i="6"/>
  <c r="N174" i="6"/>
  <c r="I174" i="6"/>
  <c r="H174" i="6"/>
  <c r="B174" i="6"/>
  <c r="O173" i="6"/>
  <c r="N173" i="6"/>
  <c r="I173" i="6"/>
  <c r="H173" i="6"/>
  <c r="B173" i="6"/>
  <c r="O172" i="6"/>
  <c r="N172" i="6"/>
  <c r="I172" i="6"/>
  <c r="H172" i="6"/>
  <c r="B172" i="6"/>
  <c r="O171" i="6"/>
  <c r="N171" i="6"/>
  <c r="I171" i="6"/>
  <c r="H171" i="6"/>
  <c r="B171" i="6"/>
  <c r="N170" i="6"/>
  <c r="O170" i="6" s="1"/>
  <c r="H170" i="6"/>
  <c r="I170" i="6" s="1"/>
  <c r="B170" i="6"/>
  <c r="O169" i="6"/>
  <c r="N169" i="6"/>
  <c r="I169" i="6"/>
  <c r="H169" i="6"/>
  <c r="B169" i="6"/>
  <c r="O168" i="6"/>
  <c r="N168" i="6"/>
  <c r="I168" i="6"/>
  <c r="H168" i="6"/>
  <c r="B168" i="6"/>
  <c r="O167" i="6"/>
  <c r="N167" i="6"/>
  <c r="I167" i="6"/>
  <c r="H167" i="6"/>
  <c r="B167" i="6"/>
  <c r="N166" i="6"/>
  <c r="O166" i="6" s="1"/>
  <c r="H166" i="6"/>
  <c r="I166" i="6" s="1"/>
  <c r="B166" i="6"/>
  <c r="N165" i="6"/>
  <c r="O165" i="6" s="1"/>
  <c r="H165" i="6"/>
  <c r="I165" i="6" s="1"/>
  <c r="B165" i="6"/>
  <c r="N164" i="6"/>
  <c r="O164" i="6" s="1"/>
  <c r="H164" i="6"/>
  <c r="I164" i="6" s="1"/>
  <c r="B164" i="6"/>
  <c r="O163" i="6"/>
  <c r="N163" i="6"/>
  <c r="I163" i="6"/>
  <c r="H163" i="6"/>
  <c r="B163" i="6"/>
  <c r="O162" i="6"/>
  <c r="N162" i="6"/>
  <c r="I162" i="6"/>
  <c r="H162" i="6"/>
  <c r="B162" i="6"/>
  <c r="O161" i="6"/>
  <c r="N161" i="6"/>
  <c r="I161" i="6"/>
  <c r="H161" i="6"/>
  <c r="B161" i="6"/>
  <c r="O160" i="6"/>
  <c r="N160" i="6"/>
  <c r="H160" i="6"/>
  <c r="I160" i="6" s="1"/>
  <c r="B160" i="6"/>
  <c r="O159" i="6"/>
  <c r="N159" i="6"/>
  <c r="I159" i="6"/>
  <c r="H159" i="6"/>
  <c r="B159" i="6"/>
  <c r="N158" i="6"/>
  <c r="O158" i="6" s="1"/>
  <c r="H158" i="6"/>
  <c r="I158" i="6" s="1"/>
  <c r="C158" i="6"/>
  <c r="C159" i="6" s="1"/>
  <c r="C160" i="6" s="1"/>
  <c r="C161" i="6" s="1"/>
  <c r="C162" i="6" s="1"/>
  <c r="C163" i="6" s="1"/>
  <c r="C164" i="6" s="1"/>
  <c r="C165" i="6" s="1"/>
  <c r="C166" i="6" s="1"/>
  <c r="C167" i="6" s="1"/>
  <c r="C168" i="6" s="1"/>
  <c r="C169" i="6" s="1"/>
  <c r="C170" i="6" s="1"/>
  <c r="C171" i="6" s="1"/>
  <c r="C172" i="6" s="1"/>
  <c r="C173" i="6" s="1"/>
  <c r="C174" i="6" s="1"/>
  <c r="C175" i="6" s="1"/>
  <c r="C176" i="6" s="1"/>
  <c r="C177" i="6" s="1"/>
  <c r="C178" i="6" s="1"/>
  <c r="C179" i="6" s="1"/>
  <c r="C180" i="6" s="1"/>
  <c r="C181" i="6" s="1"/>
  <c r="C182" i="6" s="1"/>
  <c r="C183" i="6" s="1"/>
  <c r="C184" i="6" s="1"/>
  <c r="C185" i="6" s="1"/>
  <c r="C186" i="6" s="1"/>
  <c r="B158" i="6"/>
  <c r="N157" i="6"/>
  <c r="O157" i="6" s="1"/>
  <c r="H157" i="6"/>
  <c r="I157" i="6" s="1"/>
  <c r="B157" i="6"/>
  <c r="O155" i="6"/>
  <c r="N155" i="6"/>
  <c r="I155" i="6"/>
  <c r="H155" i="6"/>
  <c r="B155" i="6"/>
  <c r="O154" i="6"/>
  <c r="N154" i="6"/>
  <c r="I154" i="6"/>
  <c r="H154" i="6"/>
  <c r="B154" i="6"/>
  <c r="O153" i="6"/>
  <c r="N153" i="6"/>
  <c r="I153" i="6"/>
  <c r="H153" i="6"/>
  <c r="B153" i="6"/>
  <c r="N152" i="6"/>
  <c r="O152" i="6" s="1"/>
  <c r="H152" i="6"/>
  <c r="I152" i="6" s="1"/>
  <c r="B152" i="6"/>
  <c r="N151" i="6"/>
  <c r="O151" i="6" s="1"/>
  <c r="H151" i="6"/>
  <c r="I151" i="6" s="1"/>
  <c r="B151" i="6"/>
  <c r="N150" i="6"/>
  <c r="O150" i="6" s="1"/>
  <c r="H150" i="6"/>
  <c r="I150" i="6" s="1"/>
  <c r="B150" i="6"/>
  <c r="O149" i="6"/>
  <c r="N149" i="6"/>
  <c r="I149" i="6"/>
  <c r="H149" i="6"/>
  <c r="B149" i="6"/>
  <c r="O148" i="6"/>
  <c r="N148" i="6"/>
  <c r="I148" i="6"/>
  <c r="H148" i="6"/>
  <c r="B148" i="6"/>
  <c r="O147" i="6"/>
  <c r="N147" i="6"/>
  <c r="I147" i="6"/>
  <c r="H147" i="6"/>
  <c r="B147" i="6"/>
  <c r="N146" i="6"/>
  <c r="O146" i="6" s="1"/>
  <c r="H146" i="6"/>
  <c r="I146" i="6" s="1"/>
  <c r="B146" i="6"/>
  <c r="N145" i="6"/>
  <c r="O145" i="6" s="1"/>
  <c r="H145" i="6"/>
  <c r="I145" i="6" s="1"/>
  <c r="B145" i="6"/>
  <c r="O144" i="6"/>
  <c r="N144" i="6"/>
  <c r="I144" i="6"/>
  <c r="H144" i="6"/>
  <c r="B144" i="6"/>
  <c r="N143" i="6"/>
  <c r="O143" i="6" s="1"/>
  <c r="H143" i="6"/>
  <c r="I143" i="6" s="1"/>
  <c r="B143" i="6"/>
  <c r="O142" i="6"/>
  <c r="N142" i="6"/>
  <c r="I142" i="6"/>
  <c r="H142" i="6"/>
  <c r="B142" i="6"/>
  <c r="N141" i="6"/>
  <c r="O141" i="6" s="1"/>
  <c r="H141" i="6"/>
  <c r="I141" i="6" s="1"/>
  <c r="B141" i="6"/>
  <c r="N140" i="6"/>
  <c r="O140" i="6" s="1"/>
  <c r="H140" i="6"/>
  <c r="I140" i="6" s="1"/>
  <c r="B140" i="6"/>
  <c r="O139" i="6"/>
  <c r="N139" i="6"/>
  <c r="I139" i="6"/>
  <c r="H139" i="6"/>
  <c r="B139" i="6"/>
  <c r="O138" i="6"/>
  <c r="N138" i="6"/>
  <c r="I138" i="6"/>
  <c r="H138" i="6"/>
  <c r="B138" i="6"/>
  <c r="N137" i="6"/>
  <c r="O137" i="6" s="1"/>
  <c r="H137" i="6"/>
  <c r="I137" i="6" s="1"/>
  <c r="B137" i="6"/>
  <c r="O136" i="6"/>
  <c r="N136" i="6"/>
  <c r="I136" i="6"/>
  <c r="H136" i="6"/>
  <c r="B136" i="6"/>
  <c r="O135" i="6"/>
  <c r="N135" i="6"/>
  <c r="I135" i="6"/>
  <c r="H135" i="6"/>
  <c r="B135" i="6"/>
  <c r="N134" i="6"/>
  <c r="O134" i="6" s="1"/>
  <c r="H134" i="6"/>
  <c r="I134" i="6" s="1"/>
  <c r="B134" i="6"/>
  <c r="O133" i="6"/>
  <c r="N133" i="6"/>
  <c r="I133" i="6"/>
  <c r="H133" i="6"/>
  <c r="B133" i="6"/>
  <c r="O132" i="6"/>
  <c r="N132" i="6"/>
  <c r="I132" i="6"/>
  <c r="H132" i="6"/>
  <c r="B132" i="6"/>
  <c r="N131" i="6"/>
  <c r="O131" i="6" s="1"/>
  <c r="H131" i="6"/>
  <c r="I131" i="6" s="1"/>
  <c r="B131" i="6"/>
  <c r="O130" i="6"/>
  <c r="N130" i="6"/>
  <c r="I130" i="6"/>
  <c r="H130" i="6"/>
  <c r="B130" i="6"/>
  <c r="O129" i="6"/>
  <c r="N129" i="6"/>
  <c r="I129" i="6"/>
  <c r="H129" i="6"/>
  <c r="B129" i="6"/>
  <c r="O128" i="6"/>
  <c r="N128" i="6"/>
  <c r="I128" i="6"/>
  <c r="H128" i="6"/>
  <c r="B128" i="6"/>
  <c r="O127" i="6"/>
  <c r="N127" i="6"/>
  <c r="I127" i="6"/>
  <c r="H127" i="6"/>
  <c r="C127" i="6"/>
  <c r="C128" i="6" s="1"/>
  <c r="C129" i="6" s="1"/>
  <c r="C130" i="6" s="1"/>
  <c r="C131" i="6" s="1"/>
  <c r="C132" i="6" s="1"/>
  <c r="C133" i="6" s="1"/>
  <c r="C134" i="6" s="1"/>
  <c r="C135" i="6" s="1"/>
  <c r="C136" i="6" s="1"/>
  <c r="C137" i="6" s="1"/>
  <c r="C138" i="6" s="1"/>
  <c r="C139" i="6" s="1"/>
  <c r="C140" i="6" s="1"/>
  <c r="C141" i="6" s="1"/>
  <c r="C142" i="6" s="1"/>
  <c r="C143" i="6" s="1"/>
  <c r="C144" i="6" s="1"/>
  <c r="C145" i="6" s="1"/>
  <c r="C146" i="6" s="1"/>
  <c r="C147" i="6" s="1"/>
  <c r="C148" i="6" s="1"/>
  <c r="C149" i="6" s="1"/>
  <c r="C150" i="6" s="1"/>
  <c r="C151" i="6" s="1"/>
  <c r="C152" i="6" s="1"/>
  <c r="C153" i="6" s="1"/>
  <c r="C154" i="6" s="1"/>
  <c r="C155" i="6" s="1"/>
  <c r="B127" i="6"/>
  <c r="O126" i="6"/>
  <c r="N126" i="6"/>
  <c r="I126" i="6"/>
  <c r="H126" i="6"/>
  <c r="B126" i="6"/>
  <c r="O124" i="6"/>
  <c r="N124" i="6"/>
  <c r="I124" i="6"/>
  <c r="H124" i="6"/>
  <c r="B124" i="6"/>
  <c r="O123" i="6"/>
  <c r="N123" i="6"/>
  <c r="I123" i="6"/>
  <c r="H123" i="6"/>
  <c r="B123" i="6"/>
  <c r="N122" i="6"/>
  <c r="O122" i="6" s="1"/>
  <c r="H122" i="6"/>
  <c r="I122" i="6" s="1"/>
  <c r="B122" i="6"/>
  <c r="N121" i="6"/>
  <c r="O121" i="6" s="1"/>
  <c r="H121" i="6"/>
  <c r="I121" i="6" s="1"/>
  <c r="B121" i="6"/>
  <c r="N120" i="6"/>
  <c r="O120" i="6" s="1"/>
  <c r="H120" i="6"/>
  <c r="I120" i="6" s="1"/>
  <c r="B120" i="6"/>
  <c r="O119" i="6"/>
  <c r="N119" i="6"/>
  <c r="I119" i="6"/>
  <c r="H119" i="6"/>
  <c r="B119" i="6"/>
  <c r="N118" i="6"/>
  <c r="O118" i="6" s="1"/>
  <c r="H118" i="6"/>
  <c r="I118" i="6" s="1"/>
  <c r="B118" i="6"/>
  <c r="N117" i="6"/>
  <c r="O117" i="6" s="1"/>
  <c r="I117" i="6"/>
  <c r="H117" i="6"/>
  <c r="B117" i="6"/>
  <c r="N116" i="6"/>
  <c r="O116" i="6" s="1"/>
  <c r="H116" i="6"/>
  <c r="I116" i="6" s="1"/>
  <c r="B116" i="6"/>
  <c r="N115" i="6"/>
  <c r="O115" i="6" s="1"/>
  <c r="H115" i="6"/>
  <c r="I115" i="6" s="1"/>
  <c r="B115" i="6"/>
  <c r="O114" i="6"/>
  <c r="N114" i="6"/>
  <c r="I114" i="6"/>
  <c r="H114" i="6"/>
  <c r="B114" i="6"/>
  <c r="N113" i="6"/>
  <c r="O113" i="6" s="1"/>
  <c r="H113" i="6"/>
  <c r="I113" i="6" s="1"/>
  <c r="B113" i="6"/>
  <c r="N112" i="6"/>
  <c r="O112" i="6" s="1"/>
  <c r="H112" i="6"/>
  <c r="I112" i="6" s="1"/>
  <c r="B112" i="6"/>
  <c r="O111" i="6"/>
  <c r="N111" i="6"/>
  <c r="I111" i="6"/>
  <c r="H111" i="6"/>
  <c r="B111" i="6"/>
  <c r="N110" i="6"/>
  <c r="O110" i="6" s="1"/>
  <c r="H110" i="6"/>
  <c r="I110" i="6" s="1"/>
  <c r="B110" i="6"/>
  <c r="N109" i="6"/>
  <c r="O109" i="6" s="1"/>
  <c r="H109" i="6"/>
  <c r="I109" i="6" s="1"/>
  <c r="B109" i="6"/>
  <c r="O108" i="6"/>
  <c r="N108" i="6"/>
  <c r="I108" i="6"/>
  <c r="H108" i="6"/>
  <c r="B108" i="6"/>
  <c r="N107" i="6"/>
  <c r="O107" i="6" s="1"/>
  <c r="H107" i="6"/>
  <c r="I107" i="6" s="1"/>
  <c r="B107" i="6"/>
  <c r="N106" i="6"/>
  <c r="O106" i="6" s="1"/>
  <c r="H106" i="6"/>
  <c r="I106" i="6" s="1"/>
  <c r="B106" i="6"/>
  <c r="N105" i="6"/>
  <c r="O105" i="6" s="1"/>
  <c r="H105" i="6"/>
  <c r="I105" i="6" s="1"/>
  <c r="B105" i="6"/>
  <c r="O104" i="6"/>
  <c r="N104" i="6"/>
  <c r="I104" i="6"/>
  <c r="H104" i="6"/>
  <c r="B104" i="6"/>
  <c r="O103" i="6"/>
  <c r="N103" i="6"/>
  <c r="I103" i="6"/>
  <c r="H103" i="6"/>
  <c r="B103" i="6"/>
  <c r="N102" i="6"/>
  <c r="O102" i="6" s="1"/>
  <c r="H102" i="6"/>
  <c r="I102" i="6" s="1"/>
  <c r="B102" i="6"/>
  <c r="O101" i="6"/>
  <c r="N101" i="6"/>
  <c r="I101" i="6"/>
  <c r="H101" i="6"/>
  <c r="B101" i="6"/>
  <c r="O100" i="6"/>
  <c r="N100" i="6"/>
  <c r="I100" i="6"/>
  <c r="H100" i="6"/>
  <c r="B100" i="6"/>
  <c r="N99" i="6"/>
  <c r="O99" i="6" s="1"/>
  <c r="H99" i="6"/>
  <c r="I99" i="6" s="1"/>
  <c r="B99" i="6"/>
  <c r="O98" i="6"/>
  <c r="N98" i="6"/>
  <c r="I98" i="6"/>
  <c r="H98" i="6"/>
  <c r="B98" i="6"/>
  <c r="O97" i="6"/>
  <c r="N97" i="6"/>
  <c r="I97" i="6"/>
  <c r="H97" i="6"/>
  <c r="B97" i="6"/>
  <c r="O96" i="6"/>
  <c r="N96" i="6"/>
  <c r="I96" i="6"/>
  <c r="H96" i="6"/>
  <c r="C96" i="6"/>
  <c r="C97" i="6" s="1"/>
  <c r="C98" i="6" s="1"/>
  <c r="C99" i="6" s="1"/>
  <c r="C100" i="6" s="1"/>
  <c r="C101" i="6" s="1"/>
  <c r="C102" i="6" s="1"/>
  <c r="C103" i="6" s="1"/>
  <c r="C104" i="6" s="1"/>
  <c r="C105" i="6" s="1"/>
  <c r="C106" i="6" s="1"/>
  <c r="C107" i="6" s="1"/>
  <c r="C108" i="6" s="1"/>
  <c r="C109" i="6" s="1"/>
  <c r="C110" i="6" s="1"/>
  <c r="C111" i="6" s="1"/>
  <c r="C112" i="6" s="1"/>
  <c r="C113" i="6" s="1"/>
  <c r="C114" i="6" s="1"/>
  <c r="C115" i="6" s="1"/>
  <c r="C116" i="6" s="1"/>
  <c r="C117" i="6" s="1"/>
  <c r="C118" i="6" s="1"/>
  <c r="C119" i="6" s="1"/>
  <c r="C120" i="6" s="1"/>
  <c r="C121" i="6" s="1"/>
  <c r="C122" i="6" s="1"/>
  <c r="C123" i="6" s="1"/>
  <c r="C124" i="6" s="1"/>
  <c r="B96" i="6"/>
  <c r="O95" i="6"/>
  <c r="N95" i="6"/>
  <c r="I95" i="6"/>
  <c r="H95" i="6"/>
  <c r="B95" i="6"/>
  <c r="N93" i="6"/>
  <c r="O93" i="6" s="1"/>
  <c r="H93" i="6"/>
  <c r="I93" i="6" s="1"/>
  <c r="B93" i="6"/>
  <c r="N92" i="6"/>
  <c r="O92" i="6" s="1"/>
  <c r="H92" i="6"/>
  <c r="I92" i="6" s="1"/>
  <c r="B92" i="6"/>
  <c r="N91" i="6"/>
  <c r="O91" i="6" s="1"/>
  <c r="H91" i="6"/>
  <c r="I91" i="6" s="1"/>
  <c r="B91" i="6"/>
  <c r="O90" i="6"/>
  <c r="N90" i="6"/>
  <c r="H90" i="6"/>
  <c r="I90" i="6" s="1"/>
  <c r="B90" i="6"/>
  <c r="N89" i="6"/>
  <c r="O89" i="6" s="1"/>
  <c r="H89" i="6"/>
  <c r="I89" i="6" s="1"/>
  <c r="B89" i="6"/>
  <c r="O88" i="6"/>
  <c r="N88" i="6"/>
  <c r="I88" i="6"/>
  <c r="H88" i="6"/>
  <c r="B88" i="6"/>
  <c r="O87" i="6"/>
  <c r="N87" i="6"/>
  <c r="H87" i="6"/>
  <c r="I87" i="6" s="1"/>
  <c r="B87" i="6"/>
  <c r="N86" i="6"/>
  <c r="O86" i="6" s="1"/>
  <c r="H86" i="6"/>
  <c r="I86" i="6" s="1"/>
  <c r="B86" i="6"/>
  <c r="O85" i="6"/>
  <c r="N85" i="6"/>
  <c r="I85" i="6"/>
  <c r="H85" i="6"/>
  <c r="B85" i="6"/>
  <c r="O84" i="6"/>
  <c r="N84" i="6"/>
  <c r="I84" i="6"/>
  <c r="H84" i="6"/>
  <c r="B84" i="6"/>
  <c r="N83" i="6"/>
  <c r="O83" i="6" s="1"/>
  <c r="H83" i="6"/>
  <c r="I83" i="6" s="1"/>
  <c r="B83" i="6"/>
  <c r="O82" i="6"/>
  <c r="N82" i="6"/>
  <c r="I82" i="6"/>
  <c r="H82" i="6"/>
  <c r="B82" i="6"/>
  <c r="O81" i="6"/>
  <c r="N81" i="6"/>
  <c r="I81" i="6"/>
  <c r="H81" i="6"/>
  <c r="B81" i="6"/>
  <c r="O80" i="6"/>
  <c r="N80" i="6"/>
  <c r="H80" i="6"/>
  <c r="I80" i="6" s="1"/>
  <c r="B80" i="6"/>
  <c r="O79" i="6"/>
  <c r="N79" i="6"/>
  <c r="I79" i="6"/>
  <c r="H79" i="6"/>
  <c r="B79" i="6"/>
  <c r="O78" i="6"/>
  <c r="N78" i="6"/>
  <c r="I78" i="6"/>
  <c r="H78" i="6"/>
  <c r="B78" i="6"/>
  <c r="N77" i="6"/>
  <c r="O77" i="6" s="1"/>
  <c r="H77" i="6"/>
  <c r="I77" i="6" s="1"/>
  <c r="B77" i="6"/>
  <c r="O76" i="6"/>
  <c r="N76" i="6"/>
  <c r="I76" i="6"/>
  <c r="H76" i="6"/>
  <c r="B76" i="6"/>
  <c r="N75" i="6"/>
  <c r="O75" i="6" s="1"/>
  <c r="H75" i="6"/>
  <c r="I75" i="6" s="1"/>
  <c r="B75" i="6"/>
  <c r="O74" i="6"/>
  <c r="N74" i="6"/>
  <c r="I74" i="6"/>
  <c r="H74" i="6"/>
  <c r="B74" i="6"/>
  <c r="O73" i="6"/>
  <c r="N73" i="6"/>
  <c r="I73" i="6"/>
  <c r="H73" i="6"/>
  <c r="B73" i="6"/>
  <c r="N72" i="6"/>
  <c r="O72" i="6" s="1"/>
  <c r="H72" i="6"/>
  <c r="I72" i="6" s="1"/>
  <c r="B72" i="6"/>
  <c r="O71" i="6"/>
  <c r="N71" i="6"/>
  <c r="I71" i="6"/>
  <c r="H71" i="6"/>
  <c r="B71" i="6"/>
  <c r="N70" i="6"/>
  <c r="O70" i="6" s="1"/>
  <c r="H70" i="6"/>
  <c r="I70" i="6" s="1"/>
  <c r="B70" i="6"/>
  <c r="O69" i="6"/>
  <c r="N69" i="6"/>
  <c r="I69" i="6"/>
  <c r="H69" i="6"/>
  <c r="B69" i="6"/>
  <c r="N68" i="6"/>
  <c r="O68" i="6" s="1"/>
  <c r="H68" i="6"/>
  <c r="I68" i="6" s="1"/>
  <c r="B68" i="6"/>
  <c r="N67" i="6"/>
  <c r="O67" i="6" s="1"/>
  <c r="H67" i="6"/>
  <c r="I67" i="6" s="1"/>
  <c r="B67" i="6"/>
  <c r="O66" i="6"/>
  <c r="N66" i="6"/>
  <c r="I66" i="6"/>
  <c r="H66" i="6"/>
  <c r="B66" i="6"/>
  <c r="O65" i="6"/>
  <c r="N65" i="6"/>
  <c r="H65" i="6"/>
  <c r="I65" i="6" s="1"/>
  <c r="C65" i="6"/>
  <c r="C66" i="6" s="1"/>
  <c r="C67" i="6" s="1"/>
  <c r="C68" i="6" s="1"/>
  <c r="C69" i="6" s="1"/>
  <c r="C70" i="6" s="1"/>
  <c r="C71" i="6" s="1"/>
  <c r="C72" i="6" s="1"/>
  <c r="C73" i="6" s="1"/>
  <c r="C74" i="6" s="1"/>
  <c r="C75" i="6" s="1"/>
  <c r="C76" i="6" s="1"/>
  <c r="C77" i="6" s="1"/>
  <c r="C78" i="6" s="1"/>
  <c r="C79" i="6" s="1"/>
  <c r="C80" i="6" s="1"/>
  <c r="C81" i="6" s="1"/>
  <c r="C82" i="6" s="1"/>
  <c r="C83" i="6" s="1"/>
  <c r="C84" i="6" s="1"/>
  <c r="C85" i="6" s="1"/>
  <c r="C86" i="6" s="1"/>
  <c r="C87" i="6" s="1"/>
  <c r="C88" i="6" s="1"/>
  <c r="C89" i="6" s="1"/>
  <c r="C90" i="6" s="1"/>
  <c r="C91" i="6" s="1"/>
  <c r="C92" i="6" s="1"/>
  <c r="C93" i="6" s="1"/>
  <c r="B65" i="6"/>
  <c r="N64" i="6"/>
  <c r="O64" i="6" s="1"/>
  <c r="H64" i="6"/>
  <c r="I64" i="6" s="1"/>
  <c r="B64" i="6"/>
  <c r="N62" i="6"/>
  <c r="O62" i="6" s="1"/>
  <c r="I62" i="6"/>
  <c r="H62" i="6"/>
  <c r="B62" i="6"/>
  <c r="O61" i="6"/>
  <c r="N61" i="6"/>
  <c r="H61" i="6"/>
  <c r="I61" i="6" s="1"/>
  <c r="B61" i="6"/>
  <c r="N60" i="6"/>
  <c r="O60" i="6" s="1"/>
  <c r="H60" i="6"/>
  <c r="I60" i="6" s="1"/>
  <c r="B60" i="6"/>
  <c r="O59" i="6"/>
  <c r="N59" i="6"/>
  <c r="I59" i="6"/>
  <c r="H59" i="6"/>
  <c r="B59" i="6"/>
  <c r="O58" i="6"/>
  <c r="N58" i="6"/>
  <c r="I58" i="6"/>
  <c r="H58" i="6"/>
  <c r="B58" i="6"/>
  <c r="N57" i="6"/>
  <c r="O57" i="6" s="1"/>
  <c r="H57" i="6"/>
  <c r="I57" i="6" s="1"/>
  <c r="B57" i="6"/>
  <c r="N56" i="6"/>
  <c r="O56" i="6" s="1"/>
  <c r="H56" i="6"/>
  <c r="I56" i="6" s="1"/>
  <c r="B56" i="6"/>
  <c r="O55" i="6"/>
  <c r="N55" i="6"/>
  <c r="H55" i="6"/>
  <c r="I55" i="6" s="1"/>
  <c r="B55" i="6"/>
  <c r="N54" i="6"/>
  <c r="O54" i="6" s="1"/>
  <c r="H54" i="6"/>
  <c r="I54" i="6" s="1"/>
  <c r="B54" i="6"/>
  <c r="O53" i="6"/>
  <c r="N53" i="6"/>
  <c r="I53" i="6"/>
  <c r="H53" i="6"/>
  <c r="B53" i="6"/>
  <c r="O52" i="6"/>
  <c r="N52" i="6"/>
  <c r="H52" i="6"/>
  <c r="I52" i="6" s="1"/>
  <c r="B52" i="6"/>
  <c r="N51" i="6"/>
  <c r="O51" i="6" s="1"/>
  <c r="H51" i="6"/>
  <c r="I51" i="6" s="1"/>
  <c r="B51" i="6"/>
  <c r="N50" i="6"/>
  <c r="O50" i="6" s="1"/>
  <c r="H50" i="6"/>
  <c r="I50" i="6" s="1"/>
  <c r="B50" i="6"/>
  <c r="O49" i="6"/>
  <c r="N49" i="6"/>
  <c r="I49" i="6"/>
  <c r="H49" i="6"/>
  <c r="B49" i="6"/>
  <c r="O48" i="6"/>
  <c r="N48" i="6"/>
  <c r="I48" i="6"/>
  <c r="H48" i="6"/>
  <c r="B48" i="6"/>
  <c r="N47" i="6"/>
  <c r="O47" i="6" s="1"/>
  <c r="H47" i="6"/>
  <c r="I47" i="6" s="1"/>
  <c r="B47" i="6"/>
  <c r="O46" i="6"/>
  <c r="N46" i="6"/>
  <c r="I46" i="6"/>
  <c r="H46" i="6"/>
  <c r="B46" i="6"/>
  <c r="N45" i="6"/>
  <c r="O45" i="6" s="1"/>
  <c r="H45" i="6"/>
  <c r="I45" i="6" s="1"/>
  <c r="B45" i="6"/>
  <c r="N44" i="6"/>
  <c r="O44" i="6" s="1"/>
  <c r="H44" i="6"/>
  <c r="I44" i="6" s="1"/>
  <c r="B44" i="6"/>
  <c r="N43" i="6"/>
  <c r="O43" i="6" s="1"/>
  <c r="H43" i="6"/>
  <c r="I43" i="6" s="1"/>
  <c r="B43" i="6"/>
  <c r="O42" i="6"/>
  <c r="N42" i="6"/>
  <c r="I42" i="6"/>
  <c r="H42" i="6"/>
  <c r="B42" i="6"/>
  <c r="O41" i="6"/>
  <c r="N41" i="6"/>
  <c r="I41" i="6"/>
  <c r="H41" i="6"/>
  <c r="B41" i="6"/>
  <c r="N40" i="6"/>
  <c r="O40" i="6" s="1"/>
  <c r="H40" i="6"/>
  <c r="I40" i="6" s="1"/>
  <c r="B40" i="6"/>
  <c r="N39" i="6"/>
  <c r="O39" i="6" s="1"/>
  <c r="H39" i="6"/>
  <c r="I39" i="6" s="1"/>
  <c r="B39" i="6"/>
  <c r="O38" i="6"/>
  <c r="N38" i="6"/>
  <c r="I38" i="6"/>
  <c r="H38" i="6"/>
  <c r="B38" i="6"/>
  <c r="N37" i="6"/>
  <c r="O37" i="6" s="1"/>
  <c r="H37" i="6"/>
  <c r="I37" i="6" s="1"/>
  <c r="B37" i="6"/>
  <c r="N36" i="6"/>
  <c r="O36" i="6" s="1"/>
  <c r="H36" i="6"/>
  <c r="I36" i="6" s="1"/>
  <c r="B36" i="6"/>
  <c r="O35" i="6"/>
  <c r="N35" i="6"/>
  <c r="I35" i="6"/>
  <c r="H35" i="6"/>
  <c r="B35" i="6"/>
  <c r="N34" i="6"/>
  <c r="O34" i="6" s="1"/>
  <c r="H34" i="6"/>
  <c r="I34" i="6" s="1"/>
  <c r="C34" i="6"/>
  <c r="C35" i="6" s="1"/>
  <c r="C36" i="6" s="1"/>
  <c r="C37" i="6" s="1"/>
  <c r="C38" i="6" s="1"/>
  <c r="C39" i="6" s="1"/>
  <c r="C40" i="6" s="1"/>
  <c r="C41" i="6" s="1"/>
  <c r="C42" i="6" s="1"/>
  <c r="C43" i="6" s="1"/>
  <c r="C44" i="6" s="1"/>
  <c r="C45" i="6" s="1"/>
  <c r="C46" i="6" s="1"/>
  <c r="C47" i="6" s="1"/>
  <c r="C48" i="6" s="1"/>
  <c r="C49" i="6" s="1"/>
  <c r="C50" i="6" s="1"/>
  <c r="C51" i="6" s="1"/>
  <c r="C52" i="6" s="1"/>
  <c r="C53" i="6" s="1"/>
  <c r="C54" i="6" s="1"/>
  <c r="C55" i="6" s="1"/>
  <c r="C56" i="6" s="1"/>
  <c r="C57" i="6" s="1"/>
  <c r="C58" i="6" s="1"/>
  <c r="C59" i="6" s="1"/>
  <c r="C60" i="6" s="1"/>
  <c r="C61" i="6" s="1"/>
  <c r="C62" i="6" s="1"/>
  <c r="B34" i="6"/>
  <c r="O33" i="6"/>
  <c r="N33" i="6"/>
  <c r="I33" i="6"/>
  <c r="H33" i="6"/>
  <c r="B33" i="6"/>
  <c r="N31" i="6"/>
  <c r="O31" i="6" s="1"/>
  <c r="I31" i="6"/>
  <c r="H31" i="6"/>
  <c r="B31" i="6"/>
  <c r="O30" i="6"/>
  <c r="N30" i="6"/>
  <c r="I30" i="6"/>
  <c r="H30" i="6"/>
  <c r="B30" i="6"/>
  <c r="N29" i="6"/>
  <c r="O29" i="6" s="1"/>
  <c r="H29" i="6"/>
  <c r="I29" i="6" s="1"/>
  <c r="B29" i="6"/>
  <c r="O28" i="6"/>
  <c r="N28" i="6"/>
  <c r="I28" i="6"/>
  <c r="H28" i="6"/>
  <c r="B28" i="6"/>
  <c r="N27" i="6"/>
  <c r="O27" i="6" s="1"/>
  <c r="H27" i="6"/>
  <c r="I27" i="6" s="1"/>
  <c r="B27" i="6"/>
  <c r="O26" i="6"/>
  <c r="N26" i="6"/>
  <c r="I26" i="6"/>
  <c r="H26" i="6"/>
  <c r="B26" i="6"/>
  <c r="O25" i="6"/>
  <c r="N25" i="6"/>
  <c r="I25" i="6"/>
  <c r="H25" i="6"/>
  <c r="B25" i="6"/>
  <c r="O24" i="6"/>
  <c r="N24" i="6"/>
  <c r="I24" i="6"/>
  <c r="H24" i="6"/>
  <c r="B24" i="6"/>
  <c r="N23" i="6"/>
  <c r="O23" i="6" s="1"/>
  <c r="H23" i="6"/>
  <c r="I23" i="6" s="1"/>
  <c r="B23" i="6"/>
  <c r="N22" i="6"/>
  <c r="O22" i="6" s="1"/>
  <c r="H22" i="6"/>
  <c r="I22" i="6" s="1"/>
  <c r="B22" i="6"/>
  <c r="N21" i="6"/>
  <c r="O21" i="6" s="1"/>
  <c r="H21" i="6"/>
  <c r="I21" i="6" s="1"/>
  <c r="B21" i="6"/>
  <c r="N20" i="6"/>
  <c r="O20" i="6" s="1"/>
  <c r="H20" i="6"/>
  <c r="I20" i="6" s="1"/>
  <c r="B20" i="6"/>
  <c r="N19" i="6"/>
  <c r="O19" i="6" s="1"/>
  <c r="I19" i="6"/>
  <c r="H19" i="6"/>
  <c r="B19" i="6"/>
  <c r="O18" i="6"/>
  <c r="N18" i="6"/>
  <c r="I18" i="6"/>
  <c r="H18" i="6"/>
  <c r="B18" i="6"/>
  <c r="O17" i="6"/>
  <c r="N17" i="6"/>
  <c r="I17" i="6"/>
  <c r="H17" i="6"/>
  <c r="B17" i="6"/>
  <c r="N16" i="6"/>
  <c r="O16" i="6" s="1"/>
  <c r="H16" i="6"/>
  <c r="I16" i="6" s="1"/>
  <c r="B16" i="6"/>
  <c r="N15" i="6"/>
  <c r="O15" i="6" s="1"/>
  <c r="I15" i="6"/>
  <c r="H15" i="6"/>
  <c r="B15" i="6"/>
  <c r="N14" i="6"/>
  <c r="O14" i="6" s="1"/>
  <c r="H14" i="6"/>
  <c r="I14" i="6" s="1"/>
  <c r="B14" i="6"/>
  <c r="N13" i="6"/>
  <c r="O13" i="6" s="1"/>
  <c r="H13" i="6"/>
  <c r="I13" i="6" s="1"/>
  <c r="B13" i="6"/>
  <c r="O12" i="6"/>
  <c r="N12" i="6"/>
  <c r="I12" i="6"/>
  <c r="H12" i="6"/>
  <c r="B12" i="6"/>
  <c r="N11" i="6"/>
  <c r="O11" i="6" s="1"/>
  <c r="H11" i="6"/>
  <c r="I11" i="6" s="1"/>
  <c r="B11" i="6"/>
  <c r="N10" i="6"/>
  <c r="O10" i="6" s="1"/>
  <c r="I10" i="6"/>
  <c r="H10" i="6"/>
  <c r="B10" i="6"/>
  <c r="N9" i="6"/>
  <c r="O9" i="6" s="1"/>
  <c r="H9" i="6"/>
  <c r="I9" i="6" s="1"/>
  <c r="B9" i="6"/>
  <c r="O8" i="6"/>
  <c r="N8" i="6"/>
  <c r="I8" i="6"/>
  <c r="H8" i="6"/>
  <c r="B8" i="6"/>
  <c r="O7" i="6"/>
  <c r="N7" i="6"/>
  <c r="I7" i="6"/>
  <c r="H7" i="6"/>
  <c r="B7" i="6"/>
  <c r="N6" i="6"/>
  <c r="O6" i="6" s="1"/>
  <c r="I6" i="6"/>
  <c r="H6" i="6"/>
  <c r="B6" i="6"/>
  <c r="O5" i="6"/>
  <c r="N5" i="6"/>
  <c r="I5" i="6"/>
  <c r="H5" i="6"/>
  <c r="B5" i="6"/>
  <c r="O4" i="6"/>
  <c r="N4" i="6"/>
  <c r="I4" i="6"/>
  <c r="H4" i="6"/>
  <c r="B4" i="6"/>
  <c r="N3" i="6"/>
  <c r="O3" i="6" s="1"/>
  <c r="H3" i="6"/>
  <c r="I3" i="6" s="1"/>
  <c r="C3" i="6"/>
  <c r="C4" i="6" s="1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B3" i="6"/>
  <c r="O2" i="6"/>
  <c r="N2" i="6"/>
  <c r="I2" i="6"/>
  <c r="H2" i="6"/>
  <c r="B2" i="6"/>
  <c r="N999" i="5"/>
  <c r="H999" i="5"/>
  <c r="B999" i="5"/>
  <c r="N998" i="5"/>
  <c r="H998" i="5"/>
  <c r="B998" i="5"/>
  <c r="N997" i="5"/>
  <c r="H997" i="5"/>
  <c r="B997" i="5"/>
  <c r="N996" i="5"/>
  <c r="H996" i="5"/>
  <c r="B996" i="5"/>
  <c r="N995" i="5"/>
  <c r="H995" i="5"/>
  <c r="B995" i="5"/>
  <c r="N994" i="5"/>
  <c r="H994" i="5"/>
  <c r="B994" i="5"/>
  <c r="N993" i="5"/>
  <c r="H993" i="5"/>
  <c r="B993" i="5"/>
  <c r="N992" i="5"/>
  <c r="H992" i="5"/>
  <c r="B992" i="5"/>
  <c r="N991" i="5"/>
  <c r="H991" i="5"/>
  <c r="B991" i="5"/>
  <c r="N990" i="5"/>
  <c r="H990" i="5"/>
  <c r="B990" i="5"/>
  <c r="N989" i="5"/>
  <c r="H989" i="5"/>
  <c r="B989" i="5"/>
  <c r="N988" i="5"/>
  <c r="H988" i="5"/>
  <c r="B988" i="5"/>
  <c r="N987" i="5"/>
  <c r="H987" i="5"/>
  <c r="B987" i="5"/>
  <c r="N986" i="5"/>
  <c r="H986" i="5"/>
  <c r="B986" i="5"/>
  <c r="N985" i="5"/>
  <c r="H985" i="5"/>
  <c r="B985" i="5"/>
  <c r="N984" i="5"/>
  <c r="H984" i="5"/>
  <c r="B984" i="5"/>
  <c r="N983" i="5"/>
  <c r="H983" i="5"/>
  <c r="B983" i="5"/>
  <c r="N982" i="5"/>
  <c r="H982" i="5"/>
  <c r="B982" i="5"/>
  <c r="N981" i="5"/>
  <c r="H981" i="5"/>
  <c r="B981" i="5"/>
  <c r="N980" i="5"/>
  <c r="H980" i="5"/>
  <c r="B980" i="5"/>
  <c r="N979" i="5"/>
  <c r="H979" i="5"/>
  <c r="B979" i="5"/>
  <c r="N978" i="5"/>
  <c r="H978" i="5"/>
  <c r="B978" i="5"/>
  <c r="N977" i="5"/>
  <c r="H977" i="5"/>
  <c r="B977" i="5"/>
  <c r="N976" i="5"/>
  <c r="H976" i="5"/>
  <c r="C976" i="5"/>
  <c r="C977" i="5" s="1"/>
  <c r="C978" i="5" s="1"/>
  <c r="C979" i="5" s="1"/>
  <c r="C980" i="5" s="1"/>
  <c r="C981" i="5" s="1"/>
  <c r="C982" i="5" s="1"/>
  <c r="C983" i="5" s="1"/>
  <c r="C984" i="5" s="1"/>
  <c r="C985" i="5" s="1"/>
  <c r="C986" i="5" s="1"/>
  <c r="C987" i="5" s="1"/>
  <c r="C988" i="5" s="1"/>
  <c r="C989" i="5" s="1"/>
  <c r="C990" i="5" s="1"/>
  <c r="C991" i="5" s="1"/>
  <c r="C992" i="5" s="1"/>
  <c r="C993" i="5" s="1"/>
  <c r="C994" i="5" s="1"/>
  <c r="C995" i="5" s="1"/>
  <c r="C996" i="5" s="1"/>
  <c r="C997" i="5" s="1"/>
  <c r="C998" i="5" s="1"/>
  <c r="C999" i="5" s="1"/>
  <c r="B976" i="5"/>
  <c r="N975" i="5"/>
  <c r="H975" i="5"/>
  <c r="B975" i="5"/>
  <c r="N974" i="5"/>
  <c r="H974" i="5"/>
  <c r="B974" i="5"/>
  <c r="N973" i="5"/>
  <c r="H973" i="5"/>
  <c r="B973" i="5"/>
  <c r="N972" i="5"/>
  <c r="H972" i="5"/>
  <c r="B972" i="5"/>
  <c r="N971" i="5"/>
  <c r="H971" i="5"/>
  <c r="B971" i="5"/>
  <c r="N970" i="5"/>
  <c r="H970" i="5"/>
  <c r="B970" i="5"/>
  <c r="N969" i="5"/>
  <c r="H969" i="5"/>
  <c r="B969" i="5"/>
  <c r="N968" i="5"/>
  <c r="H968" i="5"/>
  <c r="B968" i="5"/>
  <c r="N967" i="5"/>
  <c r="H967" i="5"/>
  <c r="C967" i="5"/>
  <c r="C968" i="5" s="1"/>
  <c r="C969" i="5" s="1"/>
  <c r="C970" i="5" s="1"/>
  <c r="C971" i="5" s="1"/>
  <c r="C972" i="5" s="1"/>
  <c r="C973" i="5" s="1"/>
  <c r="C974" i="5" s="1"/>
  <c r="C975" i="5" s="1"/>
  <c r="B967" i="5"/>
  <c r="N966" i="5"/>
  <c r="H966" i="5"/>
  <c r="C966" i="5"/>
  <c r="B966" i="5"/>
  <c r="N965" i="5"/>
  <c r="H965" i="5"/>
  <c r="C965" i="5"/>
  <c r="B965" i="5"/>
  <c r="N964" i="5"/>
  <c r="H964" i="5"/>
  <c r="B964" i="5"/>
  <c r="N962" i="5"/>
  <c r="H962" i="5"/>
  <c r="B962" i="5"/>
  <c r="N961" i="5"/>
  <c r="H961" i="5"/>
  <c r="B961" i="5"/>
  <c r="N960" i="5"/>
  <c r="H960" i="5"/>
  <c r="B960" i="5"/>
  <c r="N959" i="5"/>
  <c r="H959" i="5"/>
  <c r="B959" i="5"/>
  <c r="N958" i="5"/>
  <c r="H958" i="5"/>
  <c r="B958" i="5"/>
  <c r="N957" i="5"/>
  <c r="H957" i="5"/>
  <c r="B957" i="5"/>
  <c r="N956" i="5"/>
  <c r="H956" i="5"/>
  <c r="B956" i="5"/>
  <c r="N955" i="5"/>
  <c r="H955" i="5"/>
  <c r="B955" i="5"/>
  <c r="N954" i="5"/>
  <c r="H954" i="5"/>
  <c r="B954" i="5"/>
  <c r="N953" i="5"/>
  <c r="H953" i="5"/>
  <c r="B953" i="5"/>
  <c r="N952" i="5"/>
  <c r="H952" i="5"/>
  <c r="B952" i="5"/>
  <c r="N951" i="5"/>
  <c r="H951" i="5"/>
  <c r="B951" i="5"/>
  <c r="N950" i="5"/>
  <c r="H950" i="5"/>
  <c r="B950" i="5"/>
  <c r="N949" i="5"/>
  <c r="H949" i="5"/>
  <c r="B949" i="5"/>
  <c r="N948" i="5"/>
  <c r="H948" i="5"/>
  <c r="B948" i="5"/>
  <c r="N947" i="5"/>
  <c r="H947" i="5"/>
  <c r="B947" i="5"/>
  <c r="N946" i="5"/>
  <c r="H946" i="5"/>
  <c r="B946" i="5"/>
  <c r="N945" i="5"/>
  <c r="H945" i="5"/>
  <c r="B945" i="5"/>
  <c r="N944" i="5"/>
  <c r="H944" i="5"/>
  <c r="B944" i="5"/>
  <c r="N943" i="5"/>
  <c r="H943" i="5"/>
  <c r="B943" i="5"/>
  <c r="N942" i="5"/>
  <c r="H942" i="5"/>
  <c r="B942" i="5"/>
  <c r="N941" i="5"/>
  <c r="H941" i="5"/>
  <c r="B941" i="5"/>
  <c r="N940" i="5"/>
  <c r="H940" i="5"/>
  <c r="B940" i="5"/>
  <c r="N939" i="5"/>
  <c r="H939" i="5"/>
  <c r="B939" i="5"/>
  <c r="N938" i="5"/>
  <c r="H938" i="5"/>
  <c r="B938" i="5"/>
  <c r="N937" i="5"/>
  <c r="H937" i="5"/>
  <c r="B937" i="5"/>
  <c r="N936" i="5"/>
  <c r="H936" i="5"/>
  <c r="B936" i="5"/>
  <c r="N935" i="5"/>
  <c r="H935" i="5"/>
  <c r="B935" i="5"/>
  <c r="N934" i="5"/>
  <c r="H934" i="5"/>
  <c r="B934" i="5"/>
  <c r="N933" i="5"/>
  <c r="H933" i="5"/>
  <c r="B933" i="5"/>
  <c r="N932" i="5"/>
  <c r="H932" i="5"/>
  <c r="B932" i="5"/>
  <c r="N931" i="5"/>
  <c r="H931" i="5"/>
  <c r="B931" i="5"/>
  <c r="N930" i="5"/>
  <c r="H930" i="5"/>
  <c r="C930" i="5"/>
  <c r="C931" i="5" s="1"/>
  <c r="C932" i="5" s="1"/>
  <c r="C933" i="5" s="1"/>
  <c r="C934" i="5" s="1"/>
  <c r="C935" i="5" s="1"/>
  <c r="C936" i="5" s="1"/>
  <c r="C937" i="5" s="1"/>
  <c r="C938" i="5" s="1"/>
  <c r="C939" i="5" s="1"/>
  <c r="C940" i="5" s="1"/>
  <c r="C941" i="5" s="1"/>
  <c r="C942" i="5" s="1"/>
  <c r="C943" i="5" s="1"/>
  <c r="C944" i="5" s="1"/>
  <c r="C945" i="5" s="1"/>
  <c r="C946" i="5" s="1"/>
  <c r="C947" i="5" s="1"/>
  <c r="C948" i="5" s="1"/>
  <c r="C949" i="5" s="1"/>
  <c r="C950" i="5" s="1"/>
  <c r="C951" i="5" s="1"/>
  <c r="C952" i="5" s="1"/>
  <c r="C953" i="5" s="1"/>
  <c r="C954" i="5" s="1"/>
  <c r="C955" i="5" s="1"/>
  <c r="C956" i="5" s="1"/>
  <c r="C957" i="5" s="1"/>
  <c r="C958" i="5" s="1"/>
  <c r="C959" i="5" s="1"/>
  <c r="C960" i="5" s="1"/>
  <c r="C961" i="5" s="1"/>
  <c r="C962" i="5" s="1"/>
  <c r="B930" i="5"/>
  <c r="N929" i="5"/>
  <c r="H929" i="5"/>
  <c r="C929" i="5"/>
  <c r="B929" i="5"/>
  <c r="N928" i="5"/>
  <c r="H928" i="5"/>
  <c r="C928" i="5"/>
  <c r="B928" i="5"/>
  <c r="N927" i="5"/>
  <c r="H927" i="5"/>
  <c r="B927" i="5"/>
  <c r="N925" i="5"/>
  <c r="H925" i="5"/>
  <c r="B925" i="5"/>
  <c r="N924" i="5"/>
  <c r="H924" i="5"/>
  <c r="B924" i="5"/>
  <c r="N923" i="5"/>
  <c r="H923" i="5"/>
  <c r="B923" i="5"/>
  <c r="N922" i="5"/>
  <c r="H922" i="5"/>
  <c r="B922" i="5"/>
  <c r="N921" i="5"/>
  <c r="H921" i="5"/>
  <c r="B921" i="5"/>
  <c r="N920" i="5"/>
  <c r="H920" i="5"/>
  <c r="B920" i="5"/>
  <c r="N919" i="5"/>
  <c r="H919" i="5"/>
  <c r="B919" i="5"/>
  <c r="N918" i="5"/>
  <c r="H918" i="5"/>
  <c r="B918" i="5"/>
  <c r="N917" i="5"/>
  <c r="H917" i="5"/>
  <c r="B917" i="5"/>
  <c r="N916" i="5"/>
  <c r="H916" i="5"/>
  <c r="B916" i="5"/>
  <c r="N915" i="5"/>
  <c r="H915" i="5"/>
  <c r="B915" i="5"/>
  <c r="N914" i="5"/>
  <c r="H914" i="5"/>
  <c r="B914" i="5"/>
  <c r="N913" i="5"/>
  <c r="H913" i="5"/>
  <c r="B913" i="5"/>
  <c r="N912" i="5"/>
  <c r="H912" i="5"/>
  <c r="B912" i="5"/>
  <c r="N911" i="5"/>
  <c r="H911" i="5"/>
  <c r="B911" i="5"/>
  <c r="N910" i="5"/>
  <c r="H910" i="5"/>
  <c r="B910" i="5"/>
  <c r="N909" i="5"/>
  <c r="H909" i="5"/>
  <c r="B909" i="5"/>
  <c r="N908" i="5"/>
  <c r="H908" i="5"/>
  <c r="B908" i="5"/>
  <c r="N907" i="5"/>
  <c r="H907" i="5"/>
  <c r="B907" i="5"/>
  <c r="N906" i="5"/>
  <c r="H906" i="5"/>
  <c r="B906" i="5"/>
  <c r="N905" i="5"/>
  <c r="H905" i="5"/>
  <c r="B905" i="5"/>
  <c r="N904" i="5"/>
  <c r="H904" i="5"/>
  <c r="B904" i="5"/>
  <c r="N903" i="5"/>
  <c r="H903" i="5"/>
  <c r="B903" i="5"/>
  <c r="N902" i="5"/>
  <c r="H902" i="5"/>
  <c r="B902" i="5"/>
  <c r="N901" i="5"/>
  <c r="H901" i="5"/>
  <c r="B901" i="5"/>
  <c r="N900" i="5"/>
  <c r="H900" i="5"/>
  <c r="B900" i="5"/>
  <c r="N899" i="5"/>
  <c r="H899" i="5"/>
  <c r="B899" i="5"/>
  <c r="N898" i="5"/>
  <c r="H898" i="5"/>
  <c r="B898" i="5"/>
  <c r="N897" i="5"/>
  <c r="H897" i="5"/>
  <c r="C897" i="5"/>
  <c r="C898" i="5" s="1"/>
  <c r="C899" i="5" s="1"/>
  <c r="C900" i="5" s="1"/>
  <c r="C901" i="5" s="1"/>
  <c r="C902" i="5" s="1"/>
  <c r="C903" i="5" s="1"/>
  <c r="C904" i="5" s="1"/>
  <c r="C905" i="5" s="1"/>
  <c r="C906" i="5" s="1"/>
  <c r="C907" i="5" s="1"/>
  <c r="C908" i="5" s="1"/>
  <c r="C909" i="5" s="1"/>
  <c r="C910" i="5" s="1"/>
  <c r="C911" i="5" s="1"/>
  <c r="C912" i="5" s="1"/>
  <c r="C913" i="5" s="1"/>
  <c r="C914" i="5" s="1"/>
  <c r="C915" i="5" s="1"/>
  <c r="C916" i="5" s="1"/>
  <c r="C917" i="5" s="1"/>
  <c r="C918" i="5" s="1"/>
  <c r="C919" i="5" s="1"/>
  <c r="C920" i="5" s="1"/>
  <c r="C921" i="5" s="1"/>
  <c r="C922" i="5" s="1"/>
  <c r="C923" i="5" s="1"/>
  <c r="C924" i="5" s="1"/>
  <c r="C925" i="5" s="1"/>
  <c r="B897" i="5"/>
  <c r="N896" i="5"/>
  <c r="H896" i="5"/>
  <c r="B896" i="5"/>
  <c r="N895" i="5"/>
  <c r="H895" i="5"/>
  <c r="B895" i="5"/>
  <c r="N894" i="5"/>
  <c r="H894" i="5"/>
  <c r="C894" i="5"/>
  <c r="C895" i="5" s="1"/>
  <c r="C896" i="5" s="1"/>
  <c r="B894" i="5"/>
  <c r="N893" i="5"/>
  <c r="H893" i="5"/>
  <c r="B893" i="5"/>
  <c r="N892" i="5"/>
  <c r="H892" i="5"/>
  <c r="B892" i="5"/>
  <c r="N891" i="5"/>
  <c r="H891" i="5"/>
  <c r="C891" i="5"/>
  <c r="C892" i="5" s="1"/>
  <c r="C893" i="5" s="1"/>
  <c r="B891" i="5"/>
  <c r="N890" i="5"/>
  <c r="H890" i="5"/>
  <c r="B890" i="5"/>
  <c r="N888" i="5"/>
  <c r="H888" i="5"/>
  <c r="B888" i="5"/>
  <c r="N887" i="5"/>
  <c r="H887" i="5"/>
  <c r="B887" i="5"/>
  <c r="N886" i="5"/>
  <c r="H886" i="5"/>
  <c r="B886" i="5"/>
  <c r="N885" i="5"/>
  <c r="H885" i="5"/>
  <c r="B885" i="5"/>
  <c r="N884" i="5"/>
  <c r="H884" i="5"/>
  <c r="B884" i="5"/>
  <c r="N883" i="5"/>
  <c r="H883" i="5"/>
  <c r="B883" i="5"/>
  <c r="N882" i="5"/>
  <c r="H882" i="5"/>
  <c r="B882" i="5"/>
  <c r="N881" i="5"/>
  <c r="H881" i="5"/>
  <c r="B881" i="5"/>
  <c r="N880" i="5"/>
  <c r="H880" i="5"/>
  <c r="B880" i="5"/>
  <c r="N879" i="5"/>
  <c r="H879" i="5"/>
  <c r="B879" i="5"/>
  <c r="N878" i="5"/>
  <c r="H878" i="5"/>
  <c r="B878" i="5"/>
  <c r="N877" i="5"/>
  <c r="H877" i="5"/>
  <c r="B877" i="5"/>
  <c r="N876" i="5"/>
  <c r="H876" i="5"/>
  <c r="B876" i="5"/>
  <c r="N875" i="5"/>
  <c r="H875" i="5"/>
  <c r="B875" i="5"/>
  <c r="N874" i="5"/>
  <c r="H874" i="5"/>
  <c r="B874" i="5"/>
  <c r="N873" i="5"/>
  <c r="H873" i="5"/>
  <c r="B873" i="5"/>
  <c r="N872" i="5"/>
  <c r="H872" i="5"/>
  <c r="B872" i="5"/>
  <c r="N871" i="5"/>
  <c r="H871" i="5"/>
  <c r="B871" i="5"/>
  <c r="N870" i="5"/>
  <c r="H870" i="5"/>
  <c r="B870" i="5"/>
  <c r="N869" i="5"/>
  <c r="H869" i="5"/>
  <c r="B869" i="5"/>
  <c r="N868" i="5"/>
  <c r="H868" i="5"/>
  <c r="B868" i="5"/>
  <c r="N867" i="5"/>
  <c r="H867" i="5"/>
  <c r="B867" i="5"/>
  <c r="N866" i="5"/>
  <c r="H866" i="5"/>
  <c r="B866" i="5"/>
  <c r="N865" i="5"/>
  <c r="H865" i="5"/>
  <c r="B865" i="5"/>
  <c r="N864" i="5"/>
  <c r="H864" i="5"/>
  <c r="B864" i="5"/>
  <c r="N863" i="5"/>
  <c r="H863" i="5"/>
  <c r="B863" i="5"/>
  <c r="N862" i="5"/>
  <c r="H862" i="5"/>
  <c r="B862" i="5"/>
  <c r="N861" i="5"/>
  <c r="H861" i="5"/>
  <c r="B861" i="5"/>
  <c r="N860" i="5"/>
  <c r="H860" i="5"/>
  <c r="C860" i="5"/>
  <c r="C861" i="5" s="1"/>
  <c r="C862" i="5" s="1"/>
  <c r="C863" i="5" s="1"/>
  <c r="C864" i="5" s="1"/>
  <c r="C865" i="5" s="1"/>
  <c r="C866" i="5" s="1"/>
  <c r="C867" i="5" s="1"/>
  <c r="C868" i="5" s="1"/>
  <c r="C869" i="5" s="1"/>
  <c r="C870" i="5" s="1"/>
  <c r="C871" i="5" s="1"/>
  <c r="C872" i="5" s="1"/>
  <c r="C873" i="5" s="1"/>
  <c r="C874" i="5" s="1"/>
  <c r="C875" i="5" s="1"/>
  <c r="C876" i="5" s="1"/>
  <c r="C877" i="5" s="1"/>
  <c r="C878" i="5" s="1"/>
  <c r="C879" i="5" s="1"/>
  <c r="C880" i="5" s="1"/>
  <c r="C881" i="5" s="1"/>
  <c r="C882" i="5" s="1"/>
  <c r="C883" i="5" s="1"/>
  <c r="C884" i="5" s="1"/>
  <c r="C885" i="5" s="1"/>
  <c r="C886" i="5" s="1"/>
  <c r="C887" i="5" s="1"/>
  <c r="C888" i="5" s="1"/>
  <c r="B860" i="5"/>
  <c r="N859" i="5"/>
  <c r="H859" i="5"/>
  <c r="B859" i="5"/>
  <c r="N858" i="5"/>
  <c r="H858" i="5"/>
  <c r="B858" i="5"/>
  <c r="N857" i="5"/>
  <c r="H857" i="5"/>
  <c r="C857" i="5"/>
  <c r="C858" i="5" s="1"/>
  <c r="C859" i="5" s="1"/>
  <c r="B857" i="5"/>
  <c r="N856" i="5"/>
  <c r="H856" i="5"/>
  <c r="B856" i="5"/>
  <c r="N855" i="5"/>
  <c r="H855" i="5"/>
  <c r="B855" i="5"/>
  <c r="N854" i="5"/>
  <c r="H854" i="5"/>
  <c r="C854" i="5"/>
  <c r="C855" i="5" s="1"/>
  <c r="C856" i="5" s="1"/>
  <c r="B854" i="5"/>
  <c r="N853" i="5"/>
  <c r="H853" i="5"/>
  <c r="B853" i="5"/>
  <c r="N851" i="5"/>
  <c r="H851" i="5"/>
  <c r="B851" i="5"/>
  <c r="N850" i="5"/>
  <c r="H850" i="5"/>
  <c r="B850" i="5"/>
  <c r="N849" i="5"/>
  <c r="H849" i="5"/>
  <c r="B849" i="5"/>
  <c r="N848" i="5"/>
  <c r="H848" i="5"/>
  <c r="B848" i="5"/>
  <c r="N847" i="5"/>
  <c r="H847" i="5"/>
  <c r="B847" i="5"/>
  <c r="N846" i="5"/>
  <c r="H846" i="5"/>
  <c r="B846" i="5"/>
  <c r="N845" i="5"/>
  <c r="H845" i="5"/>
  <c r="B845" i="5"/>
  <c r="N844" i="5"/>
  <c r="H844" i="5"/>
  <c r="B844" i="5"/>
  <c r="N843" i="5"/>
  <c r="H843" i="5"/>
  <c r="B843" i="5"/>
  <c r="N842" i="5"/>
  <c r="H842" i="5"/>
  <c r="B842" i="5"/>
  <c r="N841" i="5"/>
  <c r="H841" i="5"/>
  <c r="B841" i="5"/>
  <c r="N840" i="5"/>
  <c r="H840" i="5"/>
  <c r="B840" i="5"/>
  <c r="N839" i="5"/>
  <c r="H839" i="5"/>
  <c r="B839" i="5"/>
  <c r="N838" i="5"/>
  <c r="H838" i="5"/>
  <c r="B838" i="5"/>
  <c r="N837" i="5"/>
  <c r="H837" i="5"/>
  <c r="B837" i="5"/>
  <c r="N836" i="5"/>
  <c r="H836" i="5"/>
  <c r="B836" i="5"/>
  <c r="N835" i="5"/>
  <c r="H835" i="5"/>
  <c r="B835" i="5"/>
  <c r="N834" i="5"/>
  <c r="H834" i="5"/>
  <c r="B834" i="5"/>
  <c r="N833" i="5"/>
  <c r="H833" i="5"/>
  <c r="B833" i="5"/>
  <c r="N832" i="5"/>
  <c r="H832" i="5"/>
  <c r="B832" i="5"/>
  <c r="N831" i="5"/>
  <c r="H831" i="5"/>
  <c r="B831" i="5"/>
  <c r="N830" i="5"/>
  <c r="H830" i="5"/>
  <c r="B830" i="5"/>
  <c r="N829" i="5"/>
  <c r="H829" i="5"/>
  <c r="B829" i="5"/>
  <c r="N828" i="5"/>
  <c r="H828" i="5"/>
  <c r="B828" i="5"/>
  <c r="N827" i="5"/>
  <c r="H827" i="5"/>
  <c r="B827" i="5"/>
  <c r="N826" i="5"/>
  <c r="H826" i="5"/>
  <c r="B826" i="5"/>
  <c r="N825" i="5"/>
  <c r="H825" i="5"/>
  <c r="B825" i="5"/>
  <c r="N824" i="5"/>
  <c r="H824" i="5"/>
  <c r="C824" i="5"/>
  <c r="C825" i="5" s="1"/>
  <c r="C826" i="5" s="1"/>
  <c r="C827" i="5" s="1"/>
  <c r="C828" i="5" s="1"/>
  <c r="C829" i="5" s="1"/>
  <c r="C830" i="5" s="1"/>
  <c r="C831" i="5" s="1"/>
  <c r="C832" i="5" s="1"/>
  <c r="C833" i="5" s="1"/>
  <c r="C834" i="5" s="1"/>
  <c r="C835" i="5" s="1"/>
  <c r="C836" i="5" s="1"/>
  <c r="C837" i="5" s="1"/>
  <c r="C838" i="5" s="1"/>
  <c r="C839" i="5" s="1"/>
  <c r="C840" i="5" s="1"/>
  <c r="C841" i="5" s="1"/>
  <c r="C842" i="5" s="1"/>
  <c r="C843" i="5" s="1"/>
  <c r="C844" i="5" s="1"/>
  <c r="C845" i="5" s="1"/>
  <c r="C846" i="5" s="1"/>
  <c r="C847" i="5" s="1"/>
  <c r="C848" i="5" s="1"/>
  <c r="C849" i="5" s="1"/>
  <c r="C850" i="5" s="1"/>
  <c r="C851" i="5" s="1"/>
  <c r="B824" i="5"/>
  <c r="N823" i="5"/>
  <c r="H823" i="5"/>
  <c r="B823" i="5"/>
  <c r="N822" i="5"/>
  <c r="H822" i="5"/>
  <c r="B822" i="5"/>
  <c r="N821" i="5"/>
  <c r="H821" i="5"/>
  <c r="B821" i="5"/>
  <c r="N820" i="5"/>
  <c r="H820" i="5"/>
  <c r="B820" i="5"/>
  <c r="N819" i="5"/>
  <c r="H819" i="5"/>
  <c r="B819" i="5"/>
  <c r="N818" i="5"/>
  <c r="H818" i="5"/>
  <c r="C818" i="5"/>
  <c r="C819" i="5" s="1"/>
  <c r="C820" i="5" s="1"/>
  <c r="C821" i="5" s="1"/>
  <c r="C822" i="5" s="1"/>
  <c r="C823" i="5" s="1"/>
  <c r="B818" i="5"/>
  <c r="N817" i="5"/>
  <c r="H817" i="5"/>
  <c r="C817" i="5"/>
  <c r="B817" i="5"/>
  <c r="N816" i="5"/>
  <c r="H816" i="5"/>
  <c r="B816" i="5"/>
  <c r="N814" i="5"/>
  <c r="H814" i="5"/>
  <c r="B814" i="5"/>
  <c r="N813" i="5"/>
  <c r="H813" i="5"/>
  <c r="B813" i="5"/>
  <c r="N812" i="5"/>
  <c r="H812" i="5"/>
  <c r="B812" i="5"/>
  <c r="N811" i="5"/>
  <c r="H811" i="5"/>
  <c r="B811" i="5"/>
  <c r="N810" i="5"/>
  <c r="H810" i="5"/>
  <c r="B810" i="5"/>
  <c r="N809" i="5"/>
  <c r="H809" i="5"/>
  <c r="B809" i="5"/>
  <c r="N808" i="5"/>
  <c r="H808" i="5"/>
  <c r="B808" i="5"/>
  <c r="N807" i="5"/>
  <c r="H807" i="5"/>
  <c r="B807" i="5"/>
  <c r="N806" i="5"/>
  <c r="H806" i="5"/>
  <c r="B806" i="5"/>
  <c r="N805" i="5"/>
  <c r="H805" i="5"/>
  <c r="B805" i="5"/>
  <c r="N804" i="5"/>
  <c r="H804" i="5"/>
  <c r="B804" i="5"/>
  <c r="N803" i="5"/>
  <c r="H803" i="5"/>
  <c r="B803" i="5"/>
  <c r="N802" i="5"/>
  <c r="H802" i="5"/>
  <c r="B802" i="5"/>
  <c r="N801" i="5"/>
  <c r="H801" i="5"/>
  <c r="B801" i="5"/>
  <c r="N800" i="5"/>
  <c r="H800" i="5"/>
  <c r="B800" i="5"/>
  <c r="N799" i="5"/>
  <c r="H799" i="5"/>
  <c r="B799" i="5"/>
  <c r="N798" i="5"/>
  <c r="H798" i="5"/>
  <c r="B798" i="5"/>
  <c r="N797" i="5"/>
  <c r="H797" i="5"/>
  <c r="B797" i="5"/>
  <c r="N796" i="5"/>
  <c r="H796" i="5"/>
  <c r="B796" i="5"/>
  <c r="N795" i="5"/>
  <c r="H795" i="5"/>
  <c r="B795" i="5"/>
  <c r="N794" i="5"/>
  <c r="H794" i="5"/>
  <c r="B794" i="5"/>
  <c r="N793" i="5"/>
  <c r="H793" i="5"/>
  <c r="B793" i="5"/>
  <c r="N792" i="5"/>
  <c r="H792" i="5"/>
  <c r="B792" i="5"/>
  <c r="N791" i="5"/>
  <c r="H791" i="5"/>
  <c r="B791" i="5"/>
  <c r="N790" i="5"/>
  <c r="H790" i="5"/>
  <c r="B790" i="5"/>
  <c r="N789" i="5"/>
  <c r="H789" i="5"/>
  <c r="B789" i="5"/>
  <c r="N788" i="5"/>
  <c r="H788" i="5"/>
  <c r="B788" i="5"/>
  <c r="N787" i="5"/>
  <c r="H787" i="5"/>
  <c r="B787" i="5"/>
  <c r="N786" i="5"/>
  <c r="H786" i="5"/>
  <c r="B786" i="5"/>
  <c r="N785" i="5"/>
  <c r="H785" i="5"/>
  <c r="B785" i="5"/>
  <c r="N784" i="5"/>
  <c r="H784" i="5"/>
  <c r="B784" i="5"/>
  <c r="N783" i="5"/>
  <c r="H783" i="5"/>
  <c r="B783" i="5"/>
  <c r="N782" i="5"/>
  <c r="H782" i="5"/>
  <c r="B782" i="5"/>
  <c r="N781" i="5"/>
  <c r="H781" i="5"/>
  <c r="C781" i="5"/>
  <c r="C782" i="5" s="1"/>
  <c r="C783" i="5" s="1"/>
  <c r="C784" i="5" s="1"/>
  <c r="C785" i="5" s="1"/>
  <c r="C786" i="5" s="1"/>
  <c r="C787" i="5" s="1"/>
  <c r="C788" i="5" s="1"/>
  <c r="C789" i="5" s="1"/>
  <c r="C790" i="5" s="1"/>
  <c r="C791" i="5" s="1"/>
  <c r="C792" i="5" s="1"/>
  <c r="C793" i="5" s="1"/>
  <c r="C794" i="5" s="1"/>
  <c r="C795" i="5" s="1"/>
  <c r="C796" i="5" s="1"/>
  <c r="C797" i="5" s="1"/>
  <c r="C798" i="5" s="1"/>
  <c r="C799" i="5" s="1"/>
  <c r="C800" i="5" s="1"/>
  <c r="C801" i="5" s="1"/>
  <c r="C802" i="5" s="1"/>
  <c r="C803" i="5" s="1"/>
  <c r="C804" i="5" s="1"/>
  <c r="C805" i="5" s="1"/>
  <c r="C806" i="5" s="1"/>
  <c r="C807" i="5" s="1"/>
  <c r="C808" i="5" s="1"/>
  <c r="C809" i="5" s="1"/>
  <c r="C810" i="5" s="1"/>
  <c r="C811" i="5" s="1"/>
  <c r="C812" i="5" s="1"/>
  <c r="C813" i="5" s="1"/>
  <c r="C814" i="5" s="1"/>
  <c r="B781" i="5"/>
  <c r="N780" i="5"/>
  <c r="H780" i="5"/>
  <c r="C780" i="5"/>
  <c r="B780" i="5"/>
  <c r="N779" i="5"/>
  <c r="H779" i="5"/>
  <c r="B779" i="5"/>
  <c r="N777" i="5"/>
  <c r="H777" i="5"/>
  <c r="B777" i="5"/>
  <c r="N776" i="5"/>
  <c r="H776" i="5"/>
  <c r="B776" i="5"/>
  <c r="N775" i="5"/>
  <c r="H775" i="5"/>
  <c r="B775" i="5"/>
  <c r="N774" i="5"/>
  <c r="H774" i="5"/>
  <c r="B774" i="5"/>
  <c r="N773" i="5"/>
  <c r="H773" i="5"/>
  <c r="B773" i="5"/>
  <c r="N772" i="5"/>
  <c r="H772" i="5"/>
  <c r="B772" i="5"/>
  <c r="N771" i="5"/>
  <c r="H771" i="5"/>
  <c r="B771" i="5"/>
  <c r="N770" i="5"/>
  <c r="H770" i="5"/>
  <c r="B770" i="5"/>
  <c r="N769" i="5"/>
  <c r="H769" i="5"/>
  <c r="B769" i="5"/>
  <c r="N768" i="5"/>
  <c r="H768" i="5"/>
  <c r="B768" i="5"/>
  <c r="N767" i="5"/>
  <c r="H767" i="5"/>
  <c r="B767" i="5"/>
  <c r="N766" i="5"/>
  <c r="H766" i="5"/>
  <c r="B766" i="5"/>
  <c r="N765" i="5"/>
  <c r="H765" i="5"/>
  <c r="B765" i="5"/>
  <c r="N764" i="5"/>
  <c r="H764" i="5"/>
  <c r="B764" i="5"/>
  <c r="N763" i="5"/>
  <c r="H763" i="5"/>
  <c r="B763" i="5"/>
  <c r="N762" i="5"/>
  <c r="H762" i="5"/>
  <c r="B762" i="5"/>
  <c r="N761" i="5"/>
  <c r="H761" i="5"/>
  <c r="B761" i="5"/>
  <c r="N760" i="5"/>
  <c r="H760" i="5"/>
  <c r="B760" i="5"/>
  <c r="N759" i="5"/>
  <c r="H759" i="5"/>
  <c r="B759" i="5"/>
  <c r="N758" i="5"/>
  <c r="H758" i="5"/>
  <c r="B758" i="5"/>
  <c r="N757" i="5"/>
  <c r="H757" i="5"/>
  <c r="B757" i="5"/>
  <c r="N756" i="5"/>
  <c r="H756" i="5"/>
  <c r="B756" i="5"/>
  <c r="N755" i="5"/>
  <c r="H755" i="5"/>
  <c r="B755" i="5"/>
  <c r="N754" i="5"/>
  <c r="H754" i="5"/>
  <c r="B754" i="5"/>
  <c r="N753" i="5"/>
  <c r="H753" i="5"/>
  <c r="B753" i="5"/>
  <c r="N752" i="5"/>
  <c r="H752" i="5"/>
  <c r="B752" i="5"/>
  <c r="N751" i="5"/>
  <c r="H751" i="5"/>
  <c r="B751" i="5"/>
  <c r="N750" i="5"/>
  <c r="H750" i="5"/>
  <c r="B750" i="5"/>
  <c r="N749" i="5"/>
  <c r="H749" i="5"/>
  <c r="B749" i="5"/>
  <c r="N748" i="5"/>
  <c r="H748" i="5"/>
  <c r="B748" i="5"/>
  <c r="N747" i="5"/>
  <c r="H747" i="5"/>
  <c r="B747" i="5"/>
  <c r="N746" i="5"/>
  <c r="H746" i="5"/>
  <c r="B746" i="5"/>
  <c r="N745" i="5"/>
  <c r="H745" i="5"/>
  <c r="C745" i="5"/>
  <c r="C746" i="5" s="1"/>
  <c r="C747" i="5" s="1"/>
  <c r="C748" i="5" s="1"/>
  <c r="C749" i="5" s="1"/>
  <c r="C750" i="5" s="1"/>
  <c r="C751" i="5" s="1"/>
  <c r="C752" i="5" s="1"/>
  <c r="C753" i="5" s="1"/>
  <c r="C754" i="5" s="1"/>
  <c r="C755" i="5" s="1"/>
  <c r="C756" i="5" s="1"/>
  <c r="C757" i="5" s="1"/>
  <c r="C758" i="5" s="1"/>
  <c r="C759" i="5" s="1"/>
  <c r="C760" i="5" s="1"/>
  <c r="C761" i="5" s="1"/>
  <c r="C762" i="5" s="1"/>
  <c r="C763" i="5" s="1"/>
  <c r="C764" i="5" s="1"/>
  <c r="C765" i="5" s="1"/>
  <c r="C766" i="5" s="1"/>
  <c r="C767" i="5" s="1"/>
  <c r="C768" i="5" s="1"/>
  <c r="C769" i="5" s="1"/>
  <c r="C770" i="5" s="1"/>
  <c r="C771" i="5" s="1"/>
  <c r="C772" i="5" s="1"/>
  <c r="C773" i="5" s="1"/>
  <c r="C774" i="5" s="1"/>
  <c r="C775" i="5" s="1"/>
  <c r="C776" i="5" s="1"/>
  <c r="C777" i="5" s="1"/>
  <c r="B745" i="5"/>
  <c r="N744" i="5"/>
  <c r="H744" i="5"/>
  <c r="C744" i="5"/>
  <c r="B744" i="5"/>
  <c r="N743" i="5"/>
  <c r="H743" i="5"/>
  <c r="C743" i="5"/>
  <c r="B743" i="5"/>
  <c r="N742" i="5"/>
  <c r="H742" i="5"/>
  <c r="B742" i="5"/>
  <c r="N740" i="5"/>
  <c r="O740" i="5" s="1"/>
  <c r="H740" i="5"/>
  <c r="I740" i="5" s="1"/>
  <c r="B740" i="5"/>
  <c r="N739" i="5"/>
  <c r="O739" i="5" s="1"/>
  <c r="H739" i="5"/>
  <c r="I739" i="5" s="1"/>
  <c r="B739" i="5"/>
  <c r="N738" i="5"/>
  <c r="O738" i="5" s="1"/>
  <c r="H738" i="5"/>
  <c r="I738" i="5" s="1"/>
  <c r="B738" i="5"/>
  <c r="N737" i="5"/>
  <c r="O737" i="5" s="1"/>
  <c r="H737" i="5"/>
  <c r="I737" i="5" s="1"/>
  <c r="B737" i="5"/>
  <c r="N736" i="5"/>
  <c r="O736" i="5" s="1"/>
  <c r="H736" i="5"/>
  <c r="I736" i="5" s="1"/>
  <c r="B736" i="5"/>
  <c r="N735" i="5"/>
  <c r="O735" i="5" s="1"/>
  <c r="H735" i="5"/>
  <c r="I735" i="5" s="1"/>
  <c r="B735" i="5"/>
  <c r="N734" i="5"/>
  <c r="O734" i="5" s="1"/>
  <c r="H734" i="5"/>
  <c r="I734" i="5" s="1"/>
  <c r="B734" i="5"/>
  <c r="N733" i="5"/>
  <c r="O733" i="5" s="1"/>
  <c r="H733" i="5"/>
  <c r="I733" i="5" s="1"/>
  <c r="B733" i="5"/>
  <c r="N732" i="5"/>
  <c r="O732" i="5" s="1"/>
  <c r="H732" i="5"/>
  <c r="I732" i="5" s="1"/>
  <c r="B732" i="5"/>
  <c r="N731" i="5"/>
  <c r="O731" i="5" s="1"/>
  <c r="H731" i="5"/>
  <c r="I731" i="5" s="1"/>
  <c r="B731" i="5"/>
  <c r="N730" i="5"/>
  <c r="O730" i="5" s="1"/>
  <c r="H730" i="5"/>
  <c r="I730" i="5" s="1"/>
  <c r="B730" i="5"/>
  <c r="N729" i="5"/>
  <c r="O729" i="5" s="1"/>
  <c r="H729" i="5"/>
  <c r="I729" i="5" s="1"/>
  <c r="B729" i="5"/>
  <c r="N728" i="5"/>
  <c r="O728" i="5" s="1"/>
  <c r="H728" i="5"/>
  <c r="I728" i="5" s="1"/>
  <c r="B728" i="5"/>
  <c r="N727" i="5"/>
  <c r="O727" i="5" s="1"/>
  <c r="H727" i="5"/>
  <c r="I727" i="5" s="1"/>
  <c r="B727" i="5"/>
  <c r="O726" i="5"/>
  <c r="N726" i="5"/>
  <c r="H726" i="5"/>
  <c r="I726" i="5" s="1"/>
  <c r="B726" i="5"/>
  <c r="N725" i="5"/>
  <c r="O725" i="5" s="1"/>
  <c r="H725" i="5"/>
  <c r="I725" i="5" s="1"/>
  <c r="B725" i="5"/>
  <c r="N724" i="5"/>
  <c r="O724" i="5" s="1"/>
  <c r="H724" i="5"/>
  <c r="I724" i="5" s="1"/>
  <c r="B724" i="5"/>
  <c r="N723" i="5"/>
  <c r="O723" i="5" s="1"/>
  <c r="H723" i="5"/>
  <c r="I723" i="5" s="1"/>
  <c r="B723" i="5"/>
  <c r="N722" i="5"/>
  <c r="O722" i="5" s="1"/>
  <c r="H722" i="5"/>
  <c r="I722" i="5" s="1"/>
  <c r="B722" i="5"/>
  <c r="N721" i="5"/>
  <c r="O721" i="5" s="1"/>
  <c r="H721" i="5"/>
  <c r="I721" i="5" s="1"/>
  <c r="B721" i="5"/>
  <c r="N720" i="5"/>
  <c r="O720" i="5" s="1"/>
  <c r="H720" i="5"/>
  <c r="I720" i="5" s="1"/>
  <c r="B720" i="5"/>
  <c r="N719" i="5"/>
  <c r="O719" i="5" s="1"/>
  <c r="H719" i="5"/>
  <c r="I719" i="5" s="1"/>
  <c r="B719" i="5"/>
  <c r="N718" i="5"/>
  <c r="O718" i="5" s="1"/>
  <c r="H718" i="5"/>
  <c r="I718" i="5" s="1"/>
  <c r="B718" i="5"/>
  <c r="O717" i="5"/>
  <c r="N717" i="5"/>
  <c r="H717" i="5"/>
  <c r="I717" i="5" s="1"/>
  <c r="B717" i="5"/>
  <c r="N716" i="5"/>
  <c r="O716" i="5" s="1"/>
  <c r="H716" i="5"/>
  <c r="I716" i="5" s="1"/>
  <c r="B716" i="5"/>
  <c r="N715" i="5"/>
  <c r="O715" i="5" s="1"/>
  <c r="H715" i="5"/>
  <c r="I715" i="5" s="1"/>
  <c r="B715" i="5"/>
  <c r="N714" i="5"/>
  <c r="O714" i="5" s="1"/>
  <c r="H714" i="5"/>
  <c r="I714" i="5" s="1"/>
  <c r="B714" i="5"/>
  <c r="N713" i="5"/>
  <c r="O713" i="5" s="1"/>
  <c r="H713" i="5"/>
  <c r="I713" i="5" s="1"/>
  <c r="B713" i="5"/>
  <c r="N712" i="5"/>
  <c r="O712" i="5" s="1"/>
  <c r="H712" i="5"/>
  <c r="I712" i="5" s="1"/>
  <c r="B712" i="5"/>
  <c r="N711" i="5"/>
  <c r="O711" i="5" s="1"/>
  <c r="H711" i="5"/>
  <c r="I711" i="5" s="1"/>
  <c r="B711" i="5"/>
  <c r="N710" i="5"/>
  <c r="O710" i="5" s="1"/>
  <c r="H710" i="5"/>
  <c r="I710" i="5" s="1"/>
  <c r="B710" i="5"/>
  <c r="N709" i="5"/>
  <c r="O709" i="5" s="1"/>
  <c r="H709" i="5"/>
  <c r="I709" i="5" s="1"/>
  <c r="B709" i="5"/>
  <c r="N708" i="5"/>
  <c r="O708" i="5" s="1"/>
  <c r="H708" i="5"/>
  <c r="I708" i="5" s="1"/>
  <c r="B708" i="5"/>
  <c r="N707" i="5"/>
  <c r="O707" i="5" s="1"/>
  <c r="H707" i="5"/>
  <c r="I707" i="5" s="1"/>
  <c r="B707" i="5"/>
  <c r="N706" i="5"/>
  <c r="O706" i="5" s="1"/>
  <c r="H706" i="5"/>
  <c r="I706" i="5" s="1"/>
  <c r="C706" i="5"/>
  <c r="C707" i="5" s="1"/>
  <c r="C708" i="5" s="1"/>
  <c r="C709" i="5" s="1"/>
  <c r="C710" i="5" s="1"/>
  <c r="C711" i="5" s="1"/>
  <c r="C712" i="5" s="1"/>
  <c r="C713" i="5" s="1"/>
  <c r="C714" i="5" s="1"/>
  <c r="C715" i="5" s="1"/>
  <c r="C716" i="5" s="1"/>
  <c r="C717" i="5" s="1"/>
  <c r="C718" i="5" s="1"/>
  <c r="C719" i="5" s="1"/>
  <c r="C720" i="5" s="1"/>
  <c r="C721" i="5" s="1"/>
  <c r="C722" i="5" s="1"/>
  <c r="C723" i="5" s="1"/>
  <c r="C724" i="5" s="1"/>
  <c r="C725" i="5" s="1"/>
  <c r="C726" i="5" s="1"/>
  <c r="C727" i="5" s="1"/>
  <c r="C728" i="5" s="1"/>
  <c r="C729" i="5" s="1"/>
  <c r="C730" i="5" s="1"/>
  <c r="C731" i="5" s="1"/>
  <c r="C732" i="5" s="1"/>
  <c r="C733" i="5" s="1"/>
  <c r="C734" i="5" s="1"/>
  <c r="C735" i="5" s="1"/>
  <c r="C736" i="5" s="1"/>
  <c r="C737" i="5" s="1"/>
  <c r="C738" i="5" s="1"/>
  <c r="C739" i="5" s="1"/>
  <c r="C740" i="5" s="1"/>
  <c r="B706" i="5"/>
  <c r="N705" i="5"/>
  <c r="O705" i="5" s="1"/>
  <c r="H705" i="5"/>
  <c r="I705" i="5" s="1"/>
  <c r="B705" i="5"/>
  <c r="N703" i="5"/>
  <c r="O703" i="5" s="1"/>
  <c r="H703" i="5"/>
  <c r="I703" i="5" s="1"/>
  <c r="B703" i="5"/>
  <c r="N702" i="5"/>
  <c r="O702" i="5" s="1"/>
  <c r="H702" i="5"/>
  <c r="I702" i="5" s="1"/>
  <c r="B702" i="5"/>
  <c r="N701" i="5"/>
  <c r="O701" i="5" s="1"/>
  <c r="H701" i="5"/>
  <c r="I701" i="5" s="1"/>
  <c r="B701" i="5"/>
  <c r="N700" i="5"/>
  <c r="O700" i="5" s="1"/>
  <c r="H700" i="5"/>
  <c r="I700" i="5" s="1"/>
  <c r="B700" i="5"/>
  <c r="N699" i="5"/>
  <c r="O699" i="5" s="1"/>
  <c r="H699" i="5"/>
  <c r="I699" i="5" s="1"/>
  <c r="B699" i="5"/>
  <c r="N698" i="5"/>
  <c r="O698" i="5" s="1"/>
  <c r="H698" i="5"/>
  <c r="I698" i="5" s="1"/>
  <c r="B698" i="5"/>
  <c r="N697" i="5"/>
  <c r="O697" i="5" s="1"/>
  <c r="H697" i="5"/>
  <c r="I697" i="5" s="1"/>
  <c r="B697" i="5"/>
  <c r="N696" i="5"/>
  <c r="O696" i="5" s="1"/>
  <c r="H696" i="5"/>
  <c r="I696" i="5" s="1"/>
  <c r="B696" i="5"/>
  <c r="N695" i="5"/>
  <c r="O695" i="5" s="1"/>
  <c r="H695" i="5"/>
  <c r="I695" i="5" s="1"/>
  <c r="B695" i="5"/>
  <c r="N694" i="5"/>
  <c r="O694" i="5" s="1"/>
  <c r="H694" i="5"/>
  <c r="I694" i="5" s="1"/>
  <c r="B694" i="5"/>
  <c r="O693" i="5"/>
  <c r="N693" i="5"/>
  <c r="H693" i="5"/>
  <c r="I693" i="5" s="1"/>
  <c r="B693" i="5"/>
  <c r="N692" i="5"/>
  <c r="O692" i="5" s="1"/>
  <c r="H692" i="5"/>
  <c r="I692" i="5" s="1"/>
  <c r="B692" i="5"/>
  <c r="N691" i="5"/>
  <c r="O691" i="5" s="1"/>
  <c r="H691" i="5"/>
  <c r="I691" i="5" s="1"/>
  <c r="B691" i="5"/>
  <c r="N690" i="5"/>
  <c r="O690" i="5" s="1"/>
  <c r="H690" i="5"/>
  <c r="I690" i="5" s="1"/>
  <c r="B690" i="5"/>
  <c r="N689" i="5"/>
  <c r="O689" i="5" s="1"/>
  <c r="H689" i="5"/>
  <c r="I689" i="5" s="1"/>
  <c r="B689" i="5"/>
  <c r="N688" i="5"/>
  <c r="O688" i="5" s="1"/>
  <c r="H688" i="5"/>
  <c r="I688" i="5" s="1"/>
  <c r="B688" i="5"/>
  <c r="N687" i="5"/>
  <c r="O687" i="5" s="1"/>
  <c r="H687" i="5"/>
  <c r="I687" i="5" s="1"/>
  <c r="B687" i="5"/>
  <c r="N686" i="5"/>
  <c r="O686" i="5" s="1"/>
  <c r="H686" i="5"/>
  <c r="I686" i="5" s="1"/>
  <c r="B686" i="5"/>
  <c r="N685" i="5"/>
  <c r="O685" i="5" s="1"/>
  <c r="H685" i="5"/>
  <c r="I685" i="5" s="1"/>
  <c r="B685" i="5"/>
  <c r="N684" i="5"/>
  <c r="O684" i="5" s="1"/>
  <c r="H684" i="5"/>
  <c r="I684" i="5" s="1"/>
  <c r="B684" i="5"/>
  <c r="N683" i="5"/>
  <c r="O683" i="5" s="1"/>
  <c r="H683" i="5"/>
  <c r="I683" i="5" s="1"/>
  <c r="B683" i="5"/>
  <c r="O682" i="5"/>
  <c r="N682" i="5"/>
  <c r="H682" i="5"/>
  <c r="I682" i="5" s="1"/>
  <c r="B682" i="5"/>
  <c r="N681" i="5"/>
  <c r="O681" i="5" s="1"/>
  <c r="H681" i="5"/>
  <c r="I681" i="5" s="1"/>
  <c r="B681" i="5"/>
  <c r="N680" i="5"/>
  <c r="O680" i="5" s="1"/>
  <c r="H680" i="5"/>
  <c r="I680" i="5" s="1"/>
  <c r="B680" i="5"/>
  <c r="N679" i="5"/>
  <c r="O679" i="5" s="1"/>
  <c r="H679" i="5"/>
  <c r="I679" i="5" s="1"/>
  <c r="B679" i="5"/>
  <c r="N678" i="5"/>
  <c r="O678" i="5" s="1"/>
  <c r="H678" i="5"/>
  <c r="I678" i="5" s="1"/>
  <c r="B678" i="5"/>
  <c r="N677" i="5"/>
  <c r="O677" i="5" s="1"/>
  <c r="H677" i="5"/>
  <c r="I677" i="5" s="1"/>
  <c r="B677" i="5"/>
  <c r="N676" i="5"/>
  <c r="O676" i="5" s="1"/>
  <c r="H676" i="5"/>
  <c r="I676" i="5" s="1"/>
  <c r="B676" i="5"/>
  <c r="N675" i="5"/>
  <c r="O675" i="5" s="1"/>
  <c r="H675" i="5"/>
  <c r="I675" i="5" s="1"/>
  <c r="B675" i="5"/>
  <c r="N674" i="5"/>
  <c r="O674" i="5" s="1"/>
  <c r="H674" i="5"/>
  <c r="I674" i="5" s="1"/>
  <c r="B674" i="5"/>
  <c r="N673" i="5"/>
  <c r="O673" i="5" s="1"/>
  <c r="H673" i="5"/>
  <c r="I673" i="5" s="1"/>
  <c r="B673" i="5"/>
  <c r="N672" i="5"/>
  <c r="O672" i="5" s="1"/>
  <c r="H672" i="5"/>
  <c r="I672" i="5" s="1"/>
  <c r="B672" i="5"/>
  <c r="N671" i="5"/>
  <c r="O671" i="5" s="1"/>
  <c r="H671" i="5"/>
  <c r="I671" i="5" s="1"/>
  <c r="B671" i="5"/>
  <c r="N670" i="5"/>
  <c r="O670" i="5" s="1"/>
  <c r="H670" i="5"/>
  <c r="I670" i="5" s="1"/>
  <c r="B670" i="5"/>
  <c r="N669" i="5"/>
  <c r="O669" i="5" s="1"/>
  <c r="H669" i="5"/>
  <c r="I669" i="5" s="1"/>
  <c r="C669" i="5"/>
  <c r="C670" i="5" s="1"/>
  <c r="C671" i="5" s="1"/>
  <c r="C672" i="5" s="1"/>
  <c r="C673" i="5" s="1"/>
  <c r="C674" i="5" s="1"/>
  <c r="C675" i="5" s="1"/>
  <c r="C676" i="5" s="1"/>
  <c r="C677" i="5" s="1"/>
  <c r="C678" i="5" s="1"/>
  <c r="C679" i="5" s="1"/>
  <c r="C680" i="5" s="1"/>
  <c r="C681" i="5" s="1"/>
  <c r="C682" i="5" s="1"/>
  <c r="C683" i="5" s="1"/>
  <c r="C684" i="5" s="1"/>
  <c r="C685" i="5" s="1"/>
  <c r="C686" i="5" s="1"/>
  <c r="C687" i="5" s="1"/>
  <c r="C688" i="5" s="1"/>
  <c r="C689" i="5" s="1"/>
  <c r="C690" i="5" s="1"/>
  <c r="C691" i="5" s="1"/>
  <c r="C692" i="5" s="1"/>
  <c r="C693" i="5" s="1"/>
  <c r="C694" i="5" s="1"/>
  <c r="C695" i="5" s="1"/>
  <c r="C696" i="5" s="1"/>
  <c r="C697" i="5" s="1"/>
  <c r="C698" i="5" s="1"/>
  <c r="C699" i="5" s="1"/>
  <c r="C700" i="5" s="1"/>
  <c r="C701" i="5" s="1"/>
  <c r="C702" i="5" s="1"/>
  <c r="C703" i="5" s="1"/>
  <c r="B669" i="5"/>
  <c r="N668" i="5"/>
  <c r="O668" i="5" s="1"/>
  <c r="H668" i="5"/>
  <c r="I668" i="5" s="1"/>
  <c r="B668" i="5"/>
  <c r="N666" i="5"/>
  <c r="O666" i="5" s="1"/>
  <c r="H666" i="5"/>
  <c r="I666" i="5" s="1"/>
  <c r="B666" i="5"/>
  <c r="N665" i="5"/>
  <c r="O665" i="5" s="1"/>
  <c r="H665" i="5"/>
  <c r="I665" i="5" s="1"/>
  <c r="B665" i="5"/>
  <c r="N664" i="5"/>
  <c r="O664" i="5" s="1"/>
  <c r="H664" i="5"/>
  <c r="I664" i="5" s="1"/>
  <c r="B664" i="5"/>
  <c r="N663" i="5"/>
  <c r="O663" i="5" s="1"/>
  <c r="H663" i="5"/>
  <c r="I663" i="5" s="1"/>
  <c r="B663" i="5"/>
  <c r="N662" i="5"/>
  <c r="O662" i="5" s="1"/>
  <c r="H662" i="5"/>
  <c r="I662" i="5" s="1"/>
  <c r="B662" i="5"/>
  <c r="N661" i="5"/>
  <c r="O661" i="5" s="1"/>
  <c r="H661" i="5"/>
  <c r="I661" i="5" s="1"/>
  <c r="B661" i="5"/>
  <c r="N660" i="5"/>
  <c r="O660" i="5" s="1"/>
  <c r="H660" i="5"/>
  <c r="I660" i="5" s="1"/>
  <c r="B660" i="5"/>
  <c r="N659" i="5"/>
  <c r="O659" i="5" s="1"/>
  <c r="H659" i="5"/>
  <c r="I659" i="5" s="1"/>
  <c r="B659" i="5"/>
  <c r="N658" i="5"/>
  <c r="O658" i="5" s="1"/>
  <c r="H658" i="5"/>
  <c r="I658" i="5" s="1"/>
  <c r="B658" i="5"/>
  <c r="N657" i="5"/>
  <c r="O657" i="5" s="1"/>
  <c r="I657" i="5"/>
  <c r="H657" i="5"/>
  <c r="B657" i="5"/>
  <c r="N656" i="5"/>
  <c r="O656" i="5" s="1"/>
  <c r="H656" i="5"/>
  <c r="I656" i="5" s="1"/>
  <c r="B656" i="5"/>
  <c r="N655" i="5"/>
  <c r="O655" i="5" s="1"/>
  <c r="H655" i="5"/>
  <c r="I655" i="5" s="1"/>
  <c r="B655" i="5"/>
  <c r="O654" i="5"/>
  <c r="N654" i="5"/>
  <c r="I654" i="5"/>
  <c r="H654" i="5"/>
  <c r="B654" i="5"/>
  <c r="N653" i="5"/>
  <c r="O653" i="5" s="1"/>
  <c r="H653" i="5"/>
  <c r="I653" i="5" s="1"/>
  <c r="B653" i="5"/>
  <c r="N652" i="5"/>
  <c r="O652" i="5" s="1"/>
  <c r="H652" i="5"/>
  <c r="I652" i="5" s="1"/>
  <c r="B652" i="5"/>
  <c r="N651" i="5"/>
  <c r="O651" i="5" s="1"/>
  <c r="H651" i="5"/>
  <c r="I651" i="5" s="1"/>
  <c r="B651" i="5"/>
  <c r="N650" i="5"/>
  <c r="O650" i="5" s="1"/>
  <c r="H650" i="5"/>
  <c r="I650" i="5" s="1"/>
  <c r="B650" i="5"/>
  <c r="N649" i="5"/>
  <c r="O649" i="5" s="1"/>
  <c r="H649" i="5"/>
  <c r="I649" i="5" s="1"/>
  <c r="B649" i="5"/>
  <c r="N648" i="5"/>
  <c r="O648" i="5" s="1"/>
  <c r="I648" i="5"/>
  <c r="H648" i="5"/>
  <c r="B648" i="5"/>
  <c r="N647" i="5"/>
  <c r="O647" i="5" s="1"/>
  <c r="H647" i="5"/>
  <c r="I647" i="5" s="1"/>
  <c r="B647" i="5"/>
  <c r="N646" i="5"/>
  <c r="O646" i="5" s="1"/>
  <c r="H646" i="5"/>
  <c r="I646" i="5" s="1"/>
  <c r="B646" i="5"/>
  <c r="N645" i="5"/>
  <c r="O645" i="5" s="1"/>
  <c r="I645" i="5"/>
  <c r="H645" i="5"/>
  <c r="B645" i="5"/>
  <c r="N644" i="5"/>
  <c r="O644" i="5" s="1"/>
  <c r="H644" i="5"/>
  <c r="I644" i="5" s="1"/>
  <c r="B644" i="5"/>
  <c r="N643" i="5"/>
  <c r="O643" i="5" s="1"/>
  <c r="H643" i="5"/>
  <c r="I643" i="5" s="1"/>
  <c r="B643" i="5"/>
  <c r="N642" i="5"/>
  <c r="O642" i="5" s="1"/>
  <c r="H642" i="5"/>
  <c r="I642" i="5" s="1"/>
  <c r="B642" i="5"/>
  <c r="N641" i="5"/>
  <c r="O641" i="5" s="1"/>
  <c r="H641" i="5"/>
  <c r="I641" i="5" s="1"/>
  <c r="B641" i="5"/>
  <c r="N640" i="5"/>
  <c r="O640" i="5" s="1"/>
  <c r="H640" i="5"/>
  <c r="I640" i="5" s="1"/>
  <c r="B640" i="5"/>
  <c r="N639" i="5"/>
  <c r="O639" i="5" s="1"/>
  <c r="H639" i="5"/>
  <c r="I639" i="5" s="1"/>
  <c r="B639" i="5"/>
  <c r="N638" i="5"/>
  <c r="O638" i="5" s="1"/>
  <c r="H638" i="5"/>
  <c r="I638" i="5" s="1"/>
  <c r="B638" i="5"/>
  <c r="N637" i="5"/>
  <c r="O637" i="5" s="1"/>
  <c r="H637" i="5"/>
  <c r="I637" i="5" s="1"/>
  <c r="B637" i="5"/>
  <c r="N636" i="5"/>
  <c r="O636" i="5" s="1"/>
  <c r="I636" i="5"/>
  <c r="H636" i="5"/>
  <c r="B636" i="5"/>
  <c r="N635" i="5"/>
  <c r="O635" i="5" s="1"/>
  <c r="H635" i="5"/>
  <c r="I635" i="5" s="1"/>
  <c r="B635" i="5"/>
  <c r="N634" i="5"/>
  <c r="O634" i="5" s="1"/>
  <c r="H634" i="5"/>
  <c r="I634" i="5" s="1"/>
  <c r="B634" i="5"/>
  <c r="N633" i="5"/>
  <c r="O633" i="5" s="1"/>
  <c r="H633" i="5"/>
  <c r="I633" i="5" s="1"/>
  <c r="B633" i="5"/>
  <c r="N632" i="5"/>
  <c r="O632" i="5" s="1"/>
  <c r="H632" i="5"/>
  <c r="I632" i="5" s="1"/>
  <c r="C632" i="5"/>
  <c r="C633" i="5" s="1"/>
  <c r="C634" i="5" s="1"/>
  <c r="C635" i="5" s="1"/>
  <c r="C636" i="5" s="1"/>
  <c r="C637" i="5" s="1"/>
  <c r="C638" i="5" s="1"/>
  <c r="C639" i="5" s="1"/>
  <c r="C640" i="5" s="1"/>
  <c r="C641" i="5" s="1"/>
  <c r="C642" i="5" s="1"/>
  <c r="C643" i="5" s="1"/>
  <c r="C644" i="5" s="1"/>
  <c r="C645" i="5" s="1"/>
  <c r="C646" i="5" s="1"/>
  <c r="C647" i="5" s="1"/>
  <c r="C648" i="5" s="1"/>
  <c r="C649" i="5" s="1"/>
  <c r="C650" i="5" s="1"/>
  <c r="C651" i="5" s="1"/>
  <c r="C652" i="5" s="1"/>
  <c r="C653" i="5" s="1"/>
  <c r="C654" i="5" s="1"/>
  <c r="C655" i="5" s="1"/>
  <c r="C656" i="5" s="1"/>
  <c r="C657" i="5" s="1"/>
  <c r="C658" i="5" s="1"/>
  <c r="C659" i="5" s="1"/>
  <c r="C660" i="5" s="1"/>
  <c r="C661" i="5" s="1"/>
  <c r="C662" i="5" s="1"/>
  <c r="C663" i="5" s="1"/>
  <c r="C664" i="5" s="1"/>
  <c r="C665" i="5" s="1"/>
  <c r="C666" i="5" s="1"/>
  <c r="B632" i="5"/>
  <c r="N631" i="5"/>
  <c r="O631" i="5" s="1"/>
  <c r="H631" i="5"/>
  <c r="I631" i="5" s="1"/>
  <c r="B631" i="5"/>
  <c r="N629" i="5"/>
  <c r="O629" i="5" s="1"/>
  <c r="H629" i="5"/>
  <c r="I629" i="5" s="1"/>
  <c r="B629" i="5"/>
  <c r="N628" i="5"/>
  <c r="O628" i="5" s="1"/>
  <c r="H628" i="5"/>
  <c r="I628" i="5" s="1"/>
  <c r="B628" i="5"/>
  <c r="N627" i="5"/>
  <c r="O627" i="5" s="1"/>
  <c r="H627" i="5"/>
  <c r="I627" i="5" s="1"/>
  <c r="B627" i="5"/>
  <c r="N626" i="5"/>
  <c r="O626" i="5" s="1"/>
  <c r="H626" i="5"/>
  <c r="I626" i="5" s="1"/>
  <c r="B626" i="5"/>
  <c r="N625" i="5"/>
  <c r="O625" i="5" s="1"/>
  <c r="H625" i="5"/>
  <c r="I625" i="5" s="1"/>
  <c r="B625" i="5"/>
  <c r="N624" i="5"/>
  <c r="O624" i="5" s="1"/>
  <c r="H624" i="5"/>
  <c r="I624" i="5" s="1"/>
  <c r="B624" i="5"/>
  <c r="N623" i="5"/>
  <c r="O623" i="5" s="1"/>
  <c r="H623" i="5"/>
  <c r="I623" i="5" s="1"/>
  <c r="B623" i="5"/>
  <c r="N622" i="5"/>
  <c r="O622" i="5" s="1"/>
  <c r="H622" i="5"/>
  <c r="I622" i="5" s="1"/>
  <c r="B622" i="5"/>
  <c r="N621" i="5"/>
  <c r="O621" i="5" s="1"/>
  <c r="H621" i="5"/>
  <c r="I621" i="5" s="1"/>
  <c r="B621" i="5"/>
  <c r="N620" i="5"/>
  <c r="O620" i="5" s="1"/>
  <c r="H620" i="5"/>
  <c r="I620" i="5" s="1"/>
  <c r="B620" i="5"/>
  <c r="N619" i="5"/>
  <c r="O619" i="5" s="1"/>
  <c r="H619" i="5"/>
  <c r="I619" i="5" s="1"/>
  <c r="B619" i="5"/>
  <c r="N618" i="5"/>
  <c r="O618" i="5" s="1"/>
  <c r="H618" i="5"/>
  <c r="I618" i="5" s="1"/>
  <c r="B618" i="5"/>
  <c r="N617" i="5"/>
  <c r="O617" i="5" s="1"/>
  <c r="H617" i="5"/>
  <c r="I617" i="5" s="1"/>
  <c r="B617" i="5"/>
  <c r="N616" i="5"/>
  <c r="O616" i="5" s="1"/>
  <c r="H616" i="5"/>
  <c r="I616" i="5" s="1"/>
  <c r="B616" i="5"/>
  <c r="N615" i="5"/>
  <c r="O615" i="5" s="1"/>
  <c r="H615" i="5"/>
  <c r="I615" i="5" s="1"/>
  <c r="B615" i="5"/>
  <c r="N614" i="5"/>
  <c r="O614" i="5" s="1"/>
  <c r="H614" i="5"/>
  <c r="I614" i="5" s="1"/>
  <c r="B614" i="5"/>
  <c r="N613" i="5"/>
  <c r="O613" i="5" s="1"/>
  <c r="H613" i="5"/>
  <c r="I613" i="5" s="1"/>
  <c r="B613" i="5"/>
  <c r="N612" i="5"/>
  <c r="O612" i="5" s="1"/>
  <c r="H612" i="5"/>
  <c r="I612" i="5" s="1"/>
  <c r="B612" i="5"/>
  <c r="N611" i="5"/>
  <c r="O611" i="5" s="1"/>
  <c r="H611" i="5"/>
  <c r="I611" i="5" s="1"/>
  <c r="B611" i="5"/>
  <c r="N610" i="5"/>
  <c r="O610" i="5" s="1"/>
  <c r="H610" i="5"/>
  <c r="I610" i="5" s="1"/>
  <c r="B610" i="5"/>
  <c r="N609" i="5"/>
  <c r="O609" i="5" s="1"/>
  <c r="H609" i="5"/>
  <c r="I609" i="5" s="1"/>
  <c r="B609" i="5"/>
  <c r="N608" i="5"/>
  <c r="O608" i="5" s="1"/>
  <c r="H608" i="5"/>
  <c r="I608" i="5" s="1"/>
  <c r="B608" i="5"/>
  <c r="N607" i="5"/>
  <c r="O607" i="5" s="1"/>
  <c r="H607" i="5"/>
  <c r="I607" i="5" s="1"/>
  <c r="B607" i="5"/>
  <c r="N606" i="5"/>
  <c r="O606" i="5" s="1"/>
  <c r="H606" i="5"/>
  <c r="I606" i="5" s="1"/>
  <c r="B606" i="5"/>
  <c r="N605" i="5"/>
  <c r="O605" i="5" s="1"/>
  <c r="H605" i="5"/>
  <c r="I605" i="5" s="1"/>
  <c r="B605" i="5"/>
  <c r="N604" i="5"/>
  <c r="O604" i="5" s="1"/>
  <c r="H604" i="5"/>
  <c r="I604" i="5" s="1"/>
  <c r="B604" i="5"/>
  <c r="N603" i="5"/>
  <c r="O603" i="5" s="1"/>
  <c r="H603" i="5"/>
  <c r="I603" i="5" s="1"/>
  <c r="B603" i="5"/>
  <c r="N602" i="5"/>
  <c r="O602" i="5" s="1"/>
  <c r="H602" i="5"/>
  <c r="I602" i="5" s="1"/>
  <c r="B602" i="5"/>
  <c r="N601" i="5"/>
  <c r="O601" i="5" s="1"/>
  <c r="H601" i="5"/>
  <c r="I601" i="5" s="1"/>
  <c r="B601" i="5"/>
  <c r="N600" i="5"/>
  <c r="O600" i="5" s="1"/>
  <c r="H600" i="5"/>
  <c r="I600" i="5" s="1"/>
  <c r="B600" i="5"/>
  <c r="N599" i="5"/>
  <c r="O599" i="5" s="1"/>
  <c r="H599" i="5"/>
  <c r="I599" i="5" s="1"/>
  <c r="B599" i="5"/>
  <c r="N598" i="5"/>
  <c r="O598" i="5" s="1"/>
  <c r="H598" i="5"/>
  <c r="I598" i="5" s="1"/>
  <c r="B598" i="5"/>
  <c r="N597" i="5"/>
  <c r="O597" i="5" s="1"/>
  <c r="H597" i="5"/>
  <c r="I597" i="5" s="1"/>
  <c r="B597" i="5"/>
  <c r="N596" i="5"/>
  <c r="O596" i="5" s="1"/>
  <c r="H596" i="5"/>
  <c r="I596" i="5" s="1"/>
  <c r="B596" i="5"/>
  <c r="N595" i="5"/>
  <c r="O595" i="5" s="1"/>
  <c r="H595" i="5"/>
  <c r="I595" i="5" s="1"/>
  <c r="C595" i="5"/>
  <c r="C596" i="5" s="1"/>
  <c r="C597" i="5" s="1"/>
  <c r="C598" i="5" s="1"/>
  <c r="C599" i="5" s="1"/>
  <c r="C600" i="5" s="1"/>
  <c r="C601" i="5" s="1"/>
  <c r="C602" i="5" s="1"/>
  <c r="C603" i="5" s="1"/>
  <c r="C604" i="5" s="1"/>
  <c r="C605" i="5" s="1"/>
  <c r="C606" i="5" s="1"/>
  <c r="C607" i="5" s="1"/>
  <c r="C608" i="5" s="1"/>
  <c r="C609" i="5" s="1"/>
  <c r="C610" i="5" s="1"/>
  <c r="C611" i="5" s="1"/>
  <c r="C612" i="5" s="1"/>
  <c r="C613" i="5" s="1"/>
  <c r="C614" i="5" s="1"/>
  <c r="C615" i="5" s="1"/>
  <c r="C616" i="5" s="1"/>
  <c r="C617" i="5" s="1"/>
  <c r="C618" i="5" s="1"/>
  <c r="C619" i="5" s="1"/>
  <c r="C620" i="5" s="1"/>
  <c r="C621" i="5" s="1"/>
  <c r="C622" i="5" s="1"/>
  <c r="C623" i="5" s="1"/>
  <c r="C624" i="5" s="1"/>
  <c r="C625" i="5" s="1"/>
  <c r="C626" i="5" s="1"/>
  <c r="C627" i="5" s="1"/>
  <c r="C628" i="5" s="1"/>
  <c r="C629" i="5" s="1"/>
  <c r="B595" i="5"/>
  <c r="N594" i="5"/>
  <c r="O594" i="5" s="1"/>
  <c r="H594" i="5"/>
  <c r="I594" i="5" s="1"/>
  <c r="B594" i="5"/>
  <c r="N592" i="5"/>
  <c r="O592" i="5" s="1"/>
  <c r="H592" i="5"/>
  <c r="I592" i="5" s="1"/>
  <c r="B592" i="5"/>
  <c r="N591" i="5"/>
  <c r="O591" i="5" s="1"/>
  <c r="H591" i="5"/>
  <c r="I591" i="5" s="1"/>
  <c r="B591" i="5"/>
  <c r="N590" i="5"/>
  <c r="O590" i="5" s="1"/>
  <c r="H590" i="5"/>
  <c r="I590" i="5" s="1"/>
  <c r="B590" i="5"/>
  <c r="N589" i="5"/>
  <c r="O589" i="5" s="1"/>
  <c r="H589" i="5"/>
  <c r="I589" i="5" s="1"/>
  <c r="B589" i="5"/>
  <c r="N588" i="5"/>
  <c r="O588" i="5" s="1"/>
  <c r="H588" i="5"/>
  <c r="I588" i="5" s="1"/>
  <c r="B588" i="5"/>
  <c r="N587" i="5"/>
  <c r="O587" i="5" s="1"/>
  <c r="I587" i="5"/>
  <c r="H587" i="5"/>
  <c r="B587" i="5"/>
  <c r="N586" i="5"/>
  <c r="O586" i="5" s="1"/>
  <c r="H586" i="5"/>
  <c r="I586" i="5" s="1"/>
  <c r="B586" i="5"/>
  <c r="N585" i="5"/>
  <c r="O585" i="5" s="1"/>
  <c r="H585" i="5"/>
  <c r="I585" i="5" s="1"/>
  <c r="B585" i="5"/>
  <c r="N584" i="5"/>
  <c r="O584" i="5" s="1"/>
  <c r="H584" i="5"/>
  <c r="I584" i="5" s="1"/>
  <c r="B584" i="5"/>
  <c r="N583" i="5"/>
  <c r="O583" i="5" s="1"/>
  <c r="H583" i="5"/>
  <c r="I583" i="5" s="1"/>
  <c r="B583" i="5"/>
  <c r="N582" i="5"/>
  <c r="O582" i="5" s="1"/>
  <c r="H582" i="5"/>
  <c r="I582" i="5" s="1"/>
  <c r="B582" i="5"/>
  <c r="N581" i="5"/>
  <c r="O581" i="5" s="1"/>
  <c r="H581" i="5"/>
  <c r="I581" i="5" s="1"/>
  <c r="B581" i="5"/>
  <c r="N580" i="5"/>
  <c r="O580" i="5" s="1"/>
  <c r="H580" i="5"/>
  <c r="I580" i="5" s="1"/>
  <c r="B580" i="5"/>
  <c r="N579" i="5"/>
  <c r="O579" i="5" s="1"/>
  <c r="H579" i="5"/>
  <c r="I579" i="5" s="1"/>
  <c r="B579" i="5"/>
  <c r="N578" i="5"/>
  <c r="O578" i="5" s="1"/>
  <c r="H578" i="5"/>
  <c r="I578" i="5" s="1"/>
  <c r="B578" i="5"/>
  <c r="N577" i="5"/>
  <c r="O577" i="5" s="1"/>
  <c r="H577" i="5"/>
  <c r="I577" i="5" s="1"/>
  <c r="B577" i="5"/>
  <c r="N576" i="5"/>
  <c r="O576" i="5" s="1"/>
  <c r="H576" i="5"/>
  <c r="I576" i="5" s="1"/>
  <c r="B576" i="5"/>
  <c r="N575" i="5"/>
  <c r="O575" i="5" s="1"/>
  <c r="H575" i="5"/>
  <c r="I575" i="5" s="1"/>
  <c r="B575" i="5"/>
  <c r="N574" i="5"/>
  <c r="O574" i="5" s="1"/>
  <c r="I574" i="5"/>
  <c r="H574" i="5"/>
  <c r="B574" i="5"/>
  <c r="N573" i="5"/>
  <c r="O573" i="5" s="1"/>
  <c r="H573" i="5"/>
  <c r="I573" i="5" s="1"/>
  <c r="B573" i="5"/>
  <c r="N572" i="5"/>
  <c r="O572" i="5" s="1"/>
  <c r="H572" i="5"/>
  <c r="I572" i="5" s="1"/>
  <c r="B572" i="5"/>
  <c r="N571" i="5"/>
  <c r="O571" i="5" s="1"/>
  <c r="H571" i="5"/>
  <c r="I571" i="5" s="1"/>
  <c r="B571" i="5"/>
  <c r="N570" i="5"/>
  <c r="O570" i="5" s="1"/>
  <c r="H570" i="5"/>
  <c r="I570" i="5" s="1"/>
  <c r="B570" i="5"/>
  <c r="N569" i="5"/>
  <c r="O569" i="5" s="1"/>
  <c r="I569" i="5"/>
  <c r="H569" i="5"/>
  <c r="B569" i="5"/>
  <c r="N568" i="5"/>
  <c r="O568" i="5" s="1"/>
  <c r="H568" i="5"/>
  <c r="I568" i="5" s="1"/>
  <c r="B568" i="5"/>
  <c r="N567" i="5"/>
  <c r="O567" i="5" s="1"/>
  <c r="H567" i="5"/>
  <c r="I567" i="5" s="1"/>
  <c r="B567" i="5"/>
  <c r="N566" i="5"/>
  <c r="O566" i="5" s="1"/>
  <c r="H566" i="5"/>
  <c r="I566" i="5" s="1"/>
  <c r="B566" i="5"/>
  <c r="N565" i="5"/>
  <c r="O565" i="5" s="1"/>
  <c r="H565" i="5"/>
  <c r="I565" i="5" s="1"/>
  <c r="B565" i="5"/>
  <c r="N564" i="5"/>
  <c r="O564" i="5" s="1"/>
  <c r="H564" i="5"/>
  <c r="I564" i="5" s="1"/>
  <c r="B564" i="5"/>
  <c r="N563" i="5"/>
  <c r="O563" i="5" s="1"/>
  <c r="I563" i="5"/>
  <c r="H563" i="5"/>
  <c r="B563" i="5"/>
  <c r="N562" i="5"/>
  <c r="O562" i="5" s="1"/>
  <c r="H562" i="5"/>
  <c r="I562" i="5" s="1"/>
  <c r="B562" i="5"/>
  <c r="N561" i="5"/>
  <c r="O561" i="5" s="1"/>
  <c r="H561" i="5"/>
  <c r="I561" i="5" s="1"/>
  <c r="B561" i="5"/>
  <c r="N560" i="5"/>
  <c r="O560" i="5" s="1"/>
  <c r="H560" i="5"/>
  <c r="I560" i="5" s="1"/>
  <c r="B560" i="5"/>
  <c r="N559" i="5"/>
  <c r="O559" i="5" s="1"/>
  <c r="H559" i="5"/>
  <c r="I559" i="5" s="1"/>
  <c r="B559" i="5"/>
  <c r="N558" i="5"/>
  <c r="O558" i="5" s="1"/>
  <c r="H558" i="5"/>
  <c r="I558" i="5" s="1"/>
  <c r="C558" i="5"/>
  <c r="C559" i="5" s="1"/>
  <c r="C560" i="5" s="1"/>
  <c r="C561" i="5" s="1"/>
  <c r="C562" i="5" s="1"/>
  <c r="C563" i="5" s="1"/>
  <c r="C564" i="5" s="1"/>
  <c r="C565" i="5" s="1"/>
  <c r="C566" i="5" s="1"/>
  <c r="C567" i="5" s="1"/>
  <c r="C568" i="5" s="1"/>
  <c r="C569" i="5" s="1"/>
  <c r="C570" i="5" s="1"/>
  <c r="C571" i="5" s="1"/>
  <c r="C572" i="5" s="1"/>
  <c r="C573" i="5" s="1"/>
  <c r="C574" i="5" s="1"/>
  <c r="C575" i="5" s="1"/>
  <c r="C576" i="5" s="1"/>
  <c r="C577" i="5" s="1"/>
  <c r="C578" i="5" s="1"/>
  <c r="C579" i="5" s="1"/>
  <c r="C580" i="5" s="1"/>
  <c r="C581" i="5" s="1"/>
  <c r="C582" i="5" s="1"/>
  <c r="C583" i="5" s="1"/>
  <c r="C584" i="5" s="1"/>
  <c r="C585" i="5" s="1"/>
  <c r="C586" i="5" s="1"/>
  <c r="C587" i="5" s="1"/>
  <c r="C588" i="5" s="1"/>
  <c r="C589" i="5" s="1"/>
  <c r="C590" i="5" s="1"/>
  <c r="C591" i="5" s="1"/>
  <c r="C592" i="5" s="1"/>
  <c r="B558" i="5"/>
  <c r="N557" i="5"/>
  <c r="O557" i="5" s="1"/>
  <c r="H557" i="5"/>
  <c r="I557" i="5" s="1"/>
  <c r="B557" i="5"/>
  <c r="N555" i="5"/>
  <c r="O555" i="5" s="1"/>
  <c r="H555" i="5"/>
  <c r="I555" i="5" s="1"/>
  <c r="B555" i="5"/>
  <c r="N554" i="5"/>
  <c r="O554" i="5" s="1"/>
  <c r="H554" i="5"/>
  <c r="I554" i="5" s="1"/>
  <c r="B554" i="5"/>
  <c r="N553" i="5"/>
  <c r="O553" i="5" s="1"/>
  <c r="H553" i="5"/>
  <c r="I553" i="5" s="1"/>
  <c r="B553" i="5"/>
  <c r="N552" i="5"/>
  <c r="O552" i="5" s="1"/>
  <c r="H552" i="5"/>
  <c r="I552" i="5" s="1"/>
  <c r="B552" i="5"/>
  <c r="N551" i="5"/>
  <c r="O551" i="5" s="1"/>
  <c r="H551" i="5"/>
  <c r="I551" i="5" s="1"/>
  <c r="B551" i="5"/>
  <c r="N550" i="5"/>
  <c r="O550" i="5" s="1"/>
  <c r="H550" i="5"/>
  <c r="I550" i="5" s="1"/>
  <c r="B550" i="5"/>
  <c r="N549" i="5"/>
  <c r="O549" i="5" s="1"/>
  <c r="H549" i="5"/>
  <c r="I549" i="5" s="1"/>
  <c r="B549" i="5"/>
  <c r="N548" i="5"/>
  <c r="O548" i="5" s="1"/>
  <c r="H548" i="5"/>
  <c r="I548" i="5" s="1"/>
  <c r="B548" i="5"/>
  <c r="N547" i="5"/>
  <c r="O547" i="5" s="1"/>
  <c r="H547" i="5"/>
  <c r="I547" i="5" s="1"/>
  <c r="B547" i="5"/>
  <c r="N546" i="5"/>
  <c r="O546" i="5" s="1"/>
  <c r="H546" i="5"/>
  <c r="I546" i="5" s="1"/>
  <c r="B546" i="5"/>
  <c r="N545" i="5"/>
  <c r="O545" i="5" s="1"/>
  <c r="H545" i="5"/>
  <c r="I545" i="5" s="1"/>
  <c r="B545" i="5"/>
  <c r="N544" i="5"/>
  <c r="O544" i="5" s="1"/>
  <c r="H544" i="5"/>
  <c r="I544" i="5" s="1"/>
  <c r="B544" i="5"/>
  <c r="N543" i="5"/>
  <c r="O543" i="5" s="1"/>
  <c r="H543" i="5"/>
  <c r="I543" i="5" s="1"/>
  <c r="B543" i="5"/>
  <c r="N542" i="5"/>
  <c r="O542" i="5" s="1"/>
  <c r="H542" i="5"/>
  <c r="I542" i="5" s="1"/>
  <c r="B542" i="5"/>
  <c r="N541" i="5"/>
  <c r="O541" i="5" s="1"/>
  <c r="H541" i="5"/>
  <c r="I541" i="5" s="1"/>
  <c r="B541" i="5"/>
  <c r="N540" i="5"/>
  <c r="O540" i="5" s="1"/>
  <c r="H540" i="5"/>
  <c r="I540" i="5" s="1"/>
  <c r="B540" i="5"/>
  <c r="N539" i="5"/>
  <c r="O539" i="5" s="1"/>
  <c r="H539" i="5"/>
  <c r="I539" i="5" s="1"/>
  <c r="B539" i="5"/>
  <c r="N538" i="5"/>
  <c r="O538" i="5" s="1"/>
  <c r="H538" i="5"/>
  <c r="I538" i="5" s="1"/>
  <c r="B538" i="5"/>
  <c r="N537" i="5"/>
  <c r="O537" i="5" s="1"/>
  <c r="H537" i="5"/>
  <c r="I537" i="5" s="1"/>
  <c r="B537" i="5"/>
  <c r="N536" i="5"/>
  <c r="O536" i="5" s="1"/>
  <c r="H536" i="5"/>
  <c r="I536" i="5" s="1"/>
  <c r="B536" i="5"/>
  <c r="N535" i="5"/>
  <c r="O535" i="5" s="1"/>
  <c r="H535" i="5"/>
  <c r="I535" i="5" s="1"/>
  <c r="B535" i="5"/>
  <c r="N534" i="5"/>
  <c r="O534" i="5" s="1"/>
  <c r="H534" i="5"/>
  <c r="I534" i="5" s="1"/>
  <c r="B534" i="5"/>
  <c r="N533" i="5"/>
  <c r="O533" i="5" s="1"/>
  <c r="H533" i="5"/>
  <c r="I533" i="5" s="1"/>
  <c r="B533" i="5"/>
  <c r="N532" i="5"/>
  <c r="O532" i="5" s="1"/>
  <c r="H532" i="5"/>
  <c r="I532" i="5" s="1"/>
  <c r="B532" i="5"/>
  <c r="N531" i="5"/>
  <c r="O531" i="5" s="1"/>
  <c r="H531" i="5"/>
  <c r="I531" i="5" s="1"/>
  <c r="B531" i="5"/>
  <c r="N530" i="5"/>
  <c r="O530" i="5" s="1"/>
  <c r="H530" i="5"/>
  <c r="I530" i="5" s="1"/>
  <c r="B530" i="5"/>
  <c r="N529" i="5"/>
  <c r="O529" i="5" s="1"/>
  <c r="H529" i="5"/>
  <c r="I529" i="5" s="1"/>
  <c r="B529" i="5"/>
  <c r="N528" i="5"/>
  <c r="O528" i="5" s="1"/>
  <c r="H528" i="5"/>
  <c r="I528" i="5" s="1"/>
  <c r="B528" i="5"/>
  <c r="N527" i="5"/>
  <c r="O527" i="5" s="1"/>
  <c r="H527" i="5"/>
  <c r="I527" i="5" s="1"/>
  <c r="B527" i="5"/>
  <c r="N526" i="5"/>
  <c r="O526" i="5" s="1"/>
  <c r="H526" i="5"/>
  <c r="I526" i="5" s="1"/>
  <c r="B526" i="5"/>
  <c r="N525" i="5"/>
  <c r="O525" i="5" s="1"/>
  <c r="H525" i="5"/>
  <c r="I525" i="5" s="1"/>
  <c r="C525" i="5"/>
  <c r="C526" i="5" s="1"/>
  <c r="C527" i="5" s="1"/>
  <c r="C528" i="5" s="1"/>
  <c r="C529" i="5" s="1"/>
  <c r="C530" i="5" s="1"/>
  <c r="C531" i="5" s="1"/>
  <c r="C532" i="5" s="1"/>
  <c r="C533" i="5" s="1"/>
  <c r="C534" i="5" s="1"/>
  <c r="C535" i="5" s="1"/>
  <c r="C536" i="5" s="1"/>
  <c r="C537" i="5" s="1"/>
  <c r="C538" i="5" s="1"/>
  <c r="C539" i="5" s="1"/>
  <c r="C540" i="5" s="1"/>
  <c r="C541" i="5" s="1"/>
  <c r="C542" i="5" s="1"/>
  <c r="C543" i="5" s="1"/>
  <c r="C544" i="5" s="1"/>
  <c r="C545" i="5" s="1"/>
  <c r="C546" i="5" s="1"/>
  <c r="C547" i="5" s="1"/>
  <c r="C548" i="5" s="1"/>
  <c r="C549" i="5" s="1"/>
  <c r="C550" i="5" s="1"/>
  <c r="C551" i="5" s="1"/>
  <c r="C552" i="5" s="1"/>
  <c r="C553" i="5" s="1"/>
  <c r="C554" i="5" s="1"/>
  <c r="C555" i="5" s="1"/>
  <c r="B525" i="5"/>
  <c r="N524" i="5"/>
  <c r="O524" i="5" s="1"/>
  <c r="H524" i="5"/>
  <c r="I524" i="5" s="1"/>
  <c r="B524" i="5"/>
  <c r="N523" i="5"/>
  <c r="O523" i="5" s="1"/>
  <c r="H523" i="5"/>
  <c r="I523" i="5" s="1"/>
  <c r="B523" i="5"/>
  <c r="N522" i="5"/>
  <c r="O522" i="5" s="1"/>
  <c r="H522" i="5"/>
  <c r="I522" i="5" s="1"/>
  <c r="C522" i="5"/>
  <c r="C523" i="5" s="1"/>
  <c r="C524" i="5" s="1"/>
  <c r="B522" i="5"/>
  <c r="N521" i="5"/>
  <c r="O521" i="5" s="1"/>
  <c r="H521" i="5"/>
  <c r="I521" i="5" s="1"/>
  <c r="C521" i="5"/>
  <c r="B521" i="5"/>
  <c r="N520" i="5"/>
  <c r="O520" i="5" s="1"/>
  <c r="H520" i="5"/>
  <c r="I520" i="5" s="1"/>
  <c r="B520" i="5"/>
  <c r="N518" i="5"/>
  <c r="O518" i="5" s="1"/>
  <c r="H518" i="5"/>
  <c r="I518" i="5" s="1"/>
  <c r="B518" i="5"/>
  <c r="N517" i="5"/>
  <c r="O517" i="5" s="1"/>
  <c r="H517" i="5"/>
  <c r="I517" i="5" s="1"/>
  <c r="B517" i="5"/>
  <c r="N516" i="5"/>
  <c r="O516" i="5" s="1"/>
  <c r="H516" i="5"/>
  <c r="I516" i="5" s="1"/>
  <c r="B516" i="5"/>
  <c r="N515" i="5"/>
  <c r="O515" i="5" s="1"/>
  <c r="H515" i="5"/>
  <c r="I515" i="5" s="1"/>
  <c r="B515" i="5"/>
  <c r="N514" i="5"/>
  <c r="O514" i="5" s="1"/>
  <c r="H514" i="5"/>
  <c r="I514" i="5" s="1"/>
  <c r="B514" i="5"/>
  <c r="N513" i="5"/>
  <c r="O513" i="5" s="1"/>
  <c r="H513" i="5"/>
  <c r="I513" i="5" s="1"/>
  <c r="B513" i="5"/>
  <c r="N512" i="5"/>
  <c r="O512" i="5" s="1"/>
  <c r="H512" i="5"/>
  <c r="I512" i="5" s="1"/>
  <c r="B512" i="5"/>
  <c r="N511" i="5"/>
  <c r="O511" i="5" s="1"/>
  <c r="H511" i="5"/>
  <c r="I511" i="5" s="1"/>
  <c r="B511" i="5"/>
  <c r="N510" i="5"/>
  <c r="O510" i="5" s="1"/>
  <c r="H510" i="5"/>
  <c r="I510" i="5" s="1"/>
  <c r="B510" i="5"/>
  <c r="N509" i="5"/>
  <c r="O509" i="5" s="1"/>
  <c r="H509" i="5"/>
  <c r="I509" i="5" s="1"/>
  <c r="B509" i="5"/>
  <c r="N508" i="5"/>
  <c r="O508" i="5" s="1"/>
  <c r="H508" i="5"/>
  <c r="I508" i="5" s="1"/>
  <c r="B508" i="5"/>
  <c r="N507" i="5"/>
  <c r="O507" i="5" s="1"/>
  <c r="H507" i="5"/>
  <c r="I507" i="5" s="1"/>
  <c r="B507" i="5"/>
  <c r="N506" i="5"/>
  <c r="O506" i="5" s="1"/>
  <c r="H506" i="5"/>
  <c r="I506" i="5" s="1"/>
  <c r="B506" i="5"/>
  <c r="N505" i="5"/>
  <c r="O505" i="5" s="1"/>
  <c r="H505" i="5"/>
  <c r="I505" i="5" s="1"/>
  <c r="B505" i="5"/>
  <c r="N504" i="5"/>
  <c r="O504" i="5" s="1"/>
  <c r="H504" i="5"/>
  <c r="I504" i="5" s="1"/>
  <c r="B504" i="5"/>
  <c r="N503" i="5"/>
  <c r="O503" i="5" s="1"/>
  <c r="H503" i="5"/>
  <c r="I503" i="5" s="1"/>
  <c r="B503" i="5"/>
  <c r="N502" i="5"/>
  <c r="O502" i="5" s="1"/>
  <c r="H502" i="5"/>
  <c r="I502" i="5" s="1"/>
  <c r="B502" i="5"/>
  <c r="N501" i="5"/>
  <c r="O501" i="5" s="1"/>
  <c r="H501" i="5"/>
  <c r="I501" i="5" s="1"/>
  <c r="B501" i="5"/>
  <c r="N500" i="5"/>
  <c r="O500" i="5" s="1"/>
  <c r="H500" i="5"/>
  <c r="I500" i="5" s="1"/>
  <c r="B500" i="5"/>
  <c r="N499" i="5"/>
  <c r="O499" i="5" s="1"/>
  <c r="H499" i="5"/>
  <c r="I499" i="5" s="1"/>
  <c r="B499" i="5"/>
  <c r="N498" i="5"/>
  <c r="O498" i="5" s="1"/>
  <c r="H498" i="5"/>
  <c r="I498" i="5" s="1"/>
  <c r="B498" i="5"/>
  <c r="N497" i="5"/>
  <c r="O497" i="5" s="1"/>
  <c r="H497" i="5"/>
  <c r="I497" i="5" s="1"/>
  <c r="B497" i="5"/>
  <c r="N496" i="5"/>
  <c r="O496" i="5" s="1"/>
  <c r="H496" i="5"/>
  <c r="I496" i="5" s="1"/>
  <c r="B496" i="5"/>
  <c r="N495" i="5"/>
  <c r="O495" i="5" s="1"/>
  <c r="H495" i="5"/>
  <c r="I495" i="5" s="1"/>
  <c r="B495" i="5"/>
  <c r="N494" i="5"/>
  <c r="O494" i="5" s="1"/>
  <c r="H494" i="5"/>
  <c r="I494" i="5" s="1"/>
  <c r="B494" i="5"/>
  <c r="N493" i="5"/>
  <c r="O493" i="5" s="1"/>
  <c r="H493" i="5"/>
  <c r="I493" i="5" s="1"/>
  <c r="B493" i="5"/>
  <c r="N492" i="5"/>
  <c r="O492" i="5" s="1"/>
  <c r="H492" i="5"/>
  <c r="I492" i="5" s="1"/>
  <c r="B492" i="5"/>
  <c r="N491" i="5"/>
  <c r="O491" i="5" s="1"/>
  <c r="H491" i="5"/>
  <c r="I491" i="5" s="1"/>
  <c r="B491" i="5"/>
  <c r="N490" i="5"/>
  <c r="O490" i="5" s="1"/>
  <c r="H490" i="5"/>
  <c r="I490" i="5" s="1"/>
  <c r="B490" i="5"/>
  <c r="N489" i="5"/>
  <c r="O489" i="5" s="1"/>
  <c r="H489" i="5"/>
  <c r="I489" i="5" s="1"/>
  <c r="B489" i="5"/>
  <c r="N488" i="5"/>
  <c r="O488" i="5" s="1"/>
  <c r="H488" i="5"/>
  <c r="I488" i="5" s="1"/>
  <c r="B488" i="5"/>
  <c r="N487" i="5"/>
  <c r="O487" i="5" s="1"/>
  <c r="H487" i="5"/>
  <c r="I487" i="5" s="1"/>
  <c r="B487" i="5"/>
  <c r="N486" i="5"/>
  <c r="O486" i="5" s="1"/>
  <c r="H486" i="5"/>
  <c r="I486" i="5" s="1"/>
  <c r="B486" i="5"/>
  <c r="N485" i="5"/>
  <c r="O485" i="5" s="1"/>
  <c r="H485" i="5"/>
  <c r="I485" i="5" s="1"/>
  <c r="C485" i="5"/>
  <c r="C486" i="5" s="1"/>
  <c r="C487" i="5" s="1"/>
  <c r="C488" i="5" s="1"/>
  <c r="C489" i="5" s="1"/>
  <c r="C490" i="5" s="1"/>
  <c r="C491" i="5" s="1"/>
  <c r="C492" i="5" s="1"/>
  <c r="C493" i="5" s="1"/>
  <c r="C494" i="5" s="1"/>
  <c r="C495" i="5" s="1"/>
  <c r="C496" i="5" s="1"/>
  <c r="C497" i="5" s="1"/>
  <c r="C498" i="5" s="1"/>
  <c r="C499" i="5" s="1"/>
  <c r="C500" i="5" s="1"/>
  <c r="C501" i="5" s="1"/>
  <c r="C502" i="5" s="1"/>
  <c r="C503" i="5" s="1"/>
  <c r="C504" i="5" s="1"/>
  <c r="C505" i="5" s="1"/>
  <c r="C506" i="5" s="1"/>
  <c r="C507" i="5" s="1"/>
  <c r="C508" i="5" s="1"/>
  <c r="C509" i="5" s="1"/>
  <c r="C510" i="5" s="1"/>
  <c r="C511" i="5" s="1"/>
  <c r="C512" i="5" s="1"/>
  <c r="C513" i="5" s="1"/>
  <c r="C514" i="5" s="1"/>
  <c r="C515" i="5" s="1"/>
  <c r="C516" i="5" s="1"/>
  <c r="C517" i="5" s="1"/>
  <c r="C518" i="5" s="1"/>
  <c r="B485" i="5"/>
  <c r="N484" i="5"/>
  <c r="O484" i="5" s="1"/>
  <c r="H484" i="5"/>
  <c r="I484" i="5" s="1"/>
  <c r="C484" i="5"/>
  <c r="B484" i="5"/>
  <c r="N483" i="5"/>
  <c r="O483" i="5" s="1"/>
  <c r="H483" i="5"/>
  <c r="I483" i="5" s="1"/>
  <c r="B483" i="5"/>
  <c r="N481" i="5"/>
  <c r="O481" i="5" s="1"/>
  <c r="H481" i="5"/>
  <c r="I481" i="5" s="1"/>
  <c r="B481" i="5"/>
  <c r="N480" i="5"/>
  <c r="O480" i="5" s="1"/>
  <c r="H480" i="5"/>
  <c r="I480" i="5" s="1"/>
  <c r="B480" i="5"/>
  <c r="N479" i="5"/>
  <c r="O479" i="5" s="1"/>
  <c r="H479" i="5"/>
  <c r="I479" i="5" s="1"/>
  <c r="B479" i="5"/>
  <c r="N478" i="5"/>
  <c r="O478" i="5" s="1"/>
  <c r="H478" i="5"/>
  <c r="I478" i="5" s="1"/>
  <c r="B478" i="5"/>
  <c r="N477" i="5"/>
  <c r="O477" i="5" s="1"/>
  <c r="H477" i="5"/>
  <c r="I477" i="5" s="1"/>
  <c r="B477" i="5"/>
  <c r="N476" i="5"/>
  <c r="O476" i="5" s="1"/>
  <c r="H476" i="5"/>
  <c r="I476" i="5" s="1"/>
  <c r="B476" i="5"/>
  <c r="N475" i="5"/>
  <c r="O475" i="5" s="1"/>
  <c r="H475" i="5"/>
  <c r="I475" i="5" s="1"/>
  <c r="B475" i="5"/>
  <c r="N474" i="5"/>
  <c r="O474" i="5" s="1"/>
  <c r="H474" i="5"/>
  <c r="I474" i="5" s="1"/>
  <c r="B474" i="5"/>
  <c r="N473" i="5"/>
  <c r="O473" i="5" s="1"/>
  <c r="H473" i="5"/>
  <c r="I473" i="5" s="1"/>
  <c r="B473" i="5"/>
  <c r="N472" i="5"/>
  <c r="O472" i="5" s="1"/>
  <c r="H472" i="5"/>
  <c r="I472" i="5" s="1"/>
  <c r="B472" i="5"/>
  <c r="N471" i="5"/>
  <c r="O471" i="5" s="1"/>
  <c r="H471" i="5"/>
  <c r="I471" i="5" s="1"/>
  <c r="B471" i="5"/>
  <c r="O470" i="5"/>
  <c r="N470" i="5"/>
  <c r="H470" i="5"/>
  <c r="I470" i="5" s="1"/>
  <c r="B470" i="5"/>
  <c r="N469" i="5"/>
  <c r="O469" i="5" s="1"/>
  <c r="H469" i="5"/>
  <c r="I469" i="5" s="1"/>
  <c r="B469" i="5"/>
  <c r="N468" i="5"/>
  <c r="O468" i="5" s="1"/>
  <c r="H468" i="5"/>
  <c r="I468" i="5" s="1"/>
  <c r="B468" i="5"/>
  <c r="N467" i="5"/>
  <c r="O467" i="5" s="1"/>
  <c r="H467" i="5"/>
  <c r="I467" i="5" s="1"/>
  <c r="B467" i="5"/>
  <c r="N466" i="5"/>
  <c r="O466" i="5" s="1"/>
  <c r="H466" i="5"/>
  <c r="I466" i="5" s="1"/>
  <c r="B466" i="5"/>
  <c r="N465" i="5"/>
  <c r="O465" i="5" s="1"/>
  <c r="H465" i="5"/>
  <c r="I465" i="5" s="1"/>
  <c r="B465" i="5"/>
  <c r="N464" i="5"/>
  <c r="O464" i="5" s="1"/>
  <c r="H464" i="5"/>
  <c r="I464" i="5" s="1"/>
  <c r="B464" i="5"/>
  <c r="N463" i="5"/>
  <c r="O463" i="5" s="1"/>
  <c r="H463" i="5"/>
  <c r="I463" i="5" s="1"/>
  <c r="B463" i="5"/>
  <c r="N462" i="5"/>
  <c r="O462" i="5" s="1"/>
  <c r="H462" i="5"/>
  <c r="I462" i="5" s="1"/>
  <c r="B462" i="5"/>
  <c r="N461" i="5"/>
  <c r="O461" i="5" s="1"/>
  <c r="H461" i="5"/>
  <c r="I461" i="5" s="1"/>
  <c r="B461" i="5"/>
  <c r="N460" i="5"/>
  <c r="O460" i="5" s="1"/>
  <c r="H460" i="5"/>
  <c r="I460" i="5" s="1"/>
  <c r="B460" i="5"/>
  <c r="N459" i="5"/>
  <c r="O459" i="5" s="1"/>
  <c r="H459" i="5"/>
  <c r="I459" i="5" s="1"/>
  <c r="B459" i="5"/>
  <c r="N458" i="5"/>
  <c r="O458" i="5" s="1"/>
  <c r="H458" i="5"/>
  <c r="I458" i="5" s="1"/>
  <c r="B458" i="5"/>
  <c r="N457" i="5"/>
  <c r="O457" i="5" s="1"/>
  <c r="H457" i="5"/>
  <c r="I457" i="5" s="1"/>
  <c r="B457" i="5"/>
  <c r="N456" i="5"/>
  <c r="O456" i="5" s="1"/>
  <c r="H456" i="5"/>
  <c r="I456" i="5" s="1"/>
  <c r="B456" i="5"/>
  <c r="O455" i="5"/>
  <c r="N455" i="5"/>
  <c r="H455" i="5"/>
  <c r="I455" i="5" s="1"/>
  <c r="B455" i="5"/>
  <c r="N454" i="5"/>
  <c r="O454" i="5" s="1"/>
  <c r="H454" i="5"/>
  <c r="I454" i="5" s="1"/>
  <c r="B454" i="5"/>
  <c r="N453" i="5"/>
  <c r="O453" i="5" s="1"/>
  <c r="H453" i="5"/>
  <c r="I453" i="5" s="1"/>
  <c r="B453" i="5"/>
  <c r="O452" i="5"/>
  <c r="N452" i="5"/>
  <c r="H452" i="5"/>
  <c r="I452" i="5" s="1"/>
  <c r="B452" i="5"/>
  <c r="N451" i="5"/>
  <c r="O451" i="5" s="1"/>
  <c r="H451" i="5"/>
  <c r="I451" i="5" s="1"/>
  <c r="B451" i="5"/>
  <c r="N450" i="5"/>
  <c r="O450" i="5" s="1"/>
  <c r="H450" i="5"/>
  <c r="I450" i="5" s="1"/>
  <c r="B450" i="5"/>
  <c r="N449" i="5"/>
  <c r="O449" i="5" s="1"/>
  <c r="H449" i="5"/>
  <c r="I449" i="5" s="1"/>
  <c r="B449" i="5"/>
  <c r="N448" i="5"/>
  <c r="O448" i="5" s="1"/>
  <c r="H448" i="5"/>
  <c r="I448" i="5" s="1"/>
  <c r="B448" i="5"/>
  <c r="N447" i="5"/>
  <c r="O447" i="5" s="1"/>
  <c r="H447" i="5"/>
  <c r="I447" i="5" s="1"/>
  <c r="C447" i="5"/>
  <c r="C448" i="5" s="1"/>
  <c r="C449" i="5" s="1"/>
  <c r="C450" i="5" s="1"/>
  <c r="C451" i="5" s="1"/>
  <c r="C452" i="5" s="1"/>
  <c r="C453" i="5" s="1"/>
  <c r="C454" i="5" s="1"/>
  <c r="C455" i="5" s="1"/>
  <c r="C456" i="5" s="1"/>
  <c r="C457" i="5" s="1"/>
  <c r="C458" i="5" s="1"/>
  <c r="C459" i="5" s="1"/>
  <c r="C460" i="5" s="1"/>
  <c r="C461" i="5" s="1"/>
  <c r="C462" i="5" s="1"/>
  <c r="C463" i="5" s="1"/>
  <c r="C464" i="5" s="1"/>
  <c r="C465" i="5" s="1"/>
  <c r="C466" i="5" s="1"/>
  <c r="C467" i="5" s="1"/>
  <c r="C468" i="5" s="1"/>
  <c r="C469" i="5" s="1"/>
  <c r="C470" i="5" s="1"/>
  <c r="C471" i="5" s="1"/>
  <c r="C472" i="5" s="1"/>
  <c r="C473" i="5" s="1"/>
  <c r="C474" i="5" s="1"/>
  <c r="C475" i="5" s="1"/>
  <c r="C476" i="5" s="1"/>
  <c r="C477" i="5" s="1"/>
  <c r="C478" i="5" s="1"/>
  <c r="C479" i="5" s="1"/>
  <c r="C480" i="5" s="1"/>
  <c r="C481" i="5" s="1"/>
  <c r="B447" i="5"/>
  <c r="N446" i="5"/>
  <c r="O446" i="5" s="1"/>
  <c r="H446" i="5"/>
  <c r="I446" i="5" s="1"/>
  <c r="B446" i="5"/>
  <c r="N444" i="5"/>
  <c r="O444" i="5" s="1"/>
  <c r="H444" i="5"/>
  <c r="I444" i="5" s="1"/>
  <c r="B444" i="5"/>
  <c r="N443" i="5"/>
  <c r="O443" i="5" s="1"/>
  <c r="H443" i="5"/>
  <c r="I443" i="5" s="1"/>
  <c r="B443" i="5"/>
  <c r="N442" i="5"/>
  <c r="O442" i="5" s="1"/>
  <c r="H442" i="5"/>
  <c r="I442" i="5" s="1"/>
  <c r="B442" i="5"/>
  <c r="N441" i="5"/>
  <c r="O441" i="5" s="1"/>
  <c r="H441" i="5"/>
  <c r="I441" i="5" s="1"/>
  <c r="B441" i="5"/>
  <c r="N440" i="5"/>
  <c r="O440" i="5" s="1"/>
  <c r="H440" i="5"/>
  <c r="I440" i="5" s="1"/>
  <c r="B440" i="5"/>
  <c r="N439" i="5"/>
  <c r="O439" i="5" s="1"/>
  <c r="H439" i="5"/>
  <c r="I439" i="5" s="1"/>
  <c r="B439" i="5"/>
  <c r="N438" i="5"/>
  <c r="O438" i="5" s="1"/>
  <c r="I438" i="5"/>
  <c r="H438" i="5"/>
  <c r="B438" i="5"/>
  <c r="N437" i="5"/>
  <c r="O437" i="5" s="1"/>
  <c r="H437" i="5"/>
  <c r="I437" i="5" s="1"/>
  <c r="B437" i="5"/>
  <c r="N436" i="5"/>
  <c r="O436" i="5" s="1"/>
  <c r="H436" i="5"/>
  <c r="I436" i="5" s="1"/>
  <c r="B436" i="5"/>
  <c r="N435" i="5"/>
  <c r="O435" i="5" s="1"/>
  <c r="H435" i="5"/>
  <c r="I435" i="5" s="1"/>
  <c r="B435" i="5"/>
  <c r="N434" i="5"/>
  <c r="O434" i="5" s="1"/>
  <c r="H434" i="5"/>
  <c r="I434" i="5" s="1"/>
  <c r="B434" i="5"/>
  <c r="N433" i="5"/>
  <c r="O433" i="5" s="1"/>
  <c r="H433" i="5"/>
  <c r="I433" i="5" s="1"/>
  <c r="B433" i="5"/>
  <c r="N432" i="5"/>
  <c r="O432" i="5" s="1"/>
  <c r="H432" i="5"/>
  <c r="I432" i="5" s="1"/>
  <c r="B432" i="5"/>
  <c r="N431" i="5"/>
  <c r="O431" i="5" s="1"/>
  <c r="H431" i="5"/>
  <c r="I431" i="5" s="1"/>
  <c r="B431" i="5"/>
  <c r="N430" i="5"/>
  <c r="O430" i="5" s="1"/>
  <c r="H430" i="5"/>
  <c r="I430" i="5" s="1"/>
  <c r="B430" i="5"/>
  <c r="N429" i="5"/>
  <c r="O429" i="5" s="1"/>
  <c r="I429" i="5"/>
  <c r="H429" i="5"/>
  <c r="B429" i="5"/>
  <c r="N428" i="5"/>
  <c r="O428" i="5" s="1"/>
  <c r="H428" i="5"/>
  <c r="I428" i="5" s="1"/>
  <c r="B428" i="5"/>
  <c r="N427" i="5"/>
  <c r="O427" i="5" s="1"/>
  <c r="H427" i="5"/>
  <c r="I427" i="5" s="1"/>
  <c r="B427" i="5"/>
  <c r="O426" i="5"/>
  <c r="N426" i="5"/>
  <c r="H426" i="5"/>
  <c r="I426" i="5" s="1"/>
  <c r="B426" i="5"/>
  <c r="N425" i="5"/>
  <c r="O425" i="5" s="1"/>
  <c r="H425" i="5"/>
  <c r="I425" i="5" s="1"/>
  <c r="B425" i="5"/>
  <c r="O424" i="5"/>
  <c r="N424" i="5"/>
  <c r="H424" i="5"/>
  <c r="I424" i="5" s="1"/>
  <c r="B424" i="5"/>
  <c r="N423" i="5"/>
  <c r="O423" i="5" s="1"/>
  <c r="H423" i="5"/>
  <c r="I423" i="5" s="1"/>
  <c r="B423" i="5"/>
  <c r="N422" i="5"/>
  <c r="O422" i="5" s="1"/>
  <c r="H422" i="5"/>
  <c r="I422" i="5" s="1"/>
  <c r="B422" i="5"/>
  <c r="N421" i="5"/>
  <c r="O421" i="5" s="1"/>
  <c r="I421" i="5"/>
  <c r="H421" i="5"/>
  <c r="B421" i="5"/>
  <c r="N420" i="5"/>
  <c r="O420" i="5" s="1"/>
  <c r="H420" i="5"/>
  <c r="I420" i="5" s="1"/>
  <c r="B420" i="5"/>
  <c r="N419" i="5"/>
  <c r="O419" i="5" s="1"/>
  <c r="H419" i="5"/>
  <c r="I419" i="5" s="1"/>
  <c r="B419" i="5"/>
  <c r="O418" i="5"/>
  <c r="N418" i="5"/>
  <c r="H418" i="5"/>
  <c r="I418" i="5" s="1"/>
  <c r="B418" i="5"/>
  <c r="N417" i="5"/>
  <c r="O417" i="5" s="1"/>
  <c r="H417" i="5"/>
  <c r="I417" i="5" s="1"/>
  <c r="B417" i="5"/>
  <c r="N416" i="5"/>
  <c r="O416" i="5" s="1"/>
  <c r="H416" i="5"/>
  <c r="I416" i="5" s="1"/>
  <c r="B416" i="5"/>
  <c r="N415" i="5"/>
  <c r="O415" i="5" s="1"/>
  <c r="H415" i="5"/>
  <c r="I415" i="5" s="1"/>
  <c r="B415" i="5"/>
  <c r="N414" i="5"/>
  <c r="O414" i="5" s="1"/>
  <c r="H414" i="5"/>
  <c r="I414" i="5" s="1"/>
  <c r="B414" i="5"/>
  <c r="N413" i="5"/>
  <c r="O413" i="5" s="1"/>
  <c r="H413" i="5"/>
  <c r="I413" i="5" s="1"/>
  <c r="B413" i="5"/>
  <c r="N412" i="5"/>
  <c r="O412" i="5" s="1"/>
  <c r="H412" i="5"/>
  <c r="I412" i="5" s="1"/>
  <c r="B412" i="5"/>
  <c r="O411" i="5"/>
  <c r="N411" i="5"/>
  <c r="H411" i="5"/>
  <c r="I411" i="5" s="1"/>
  <c r="B411" i="5"/>
  <c r="N410" i="5"/>
  <c r="O410" i="5" s="1"/>
  <c r="I410" i="5"/>
  <c r="H410" i="5"/>
  <c r="C410" i="5"/>
  <c r="C411" i="5" s="1"/>
  <c r="C412" i="5" s="1"/>
  <c r="C413" i="5" s="1"/>
  <c r="C414" i="5" s="1"/>
  <c r="C415" i="5" s="1"/>
  <c r="C416" i="5" s="1"/>
  <c r="C417" i="5" s="1"/>
  <c r="C418" i="5" s="1"/>
  <c r="C419" i="5" s="1"/>
  <c r="C420" i="5" s="1"/>
  <c r="C421" i="5" s="1"/>
  <c r="C422" i="5" s="1"/>
  <c r="C423" i="5" s="1"/>
  <c r="C424" i="5" s="1"/>
  <c r="C425" i="5" s="1"/>
  <c r="C426" i="5" s="1"/>
  <c r="C427" i="5" s="1"/>
  <c r="C428" i="5" s="1"/>
  <c r="C429" i="5" s="1"/>
  <c r="C430" i="5" s="1"/>
  <c r="C431" i="5" s="1"/>
  <c r="C432" i="5" s="1"/>
  <c r="C433" i="5" s="1"/>
  <c r="C434" i="5" s="1"/>
  <c r="C435" i="5" s="1"/>
  <c r="C436" i="5" s="1"/>
  <c r="C437" i="5" s="1"/>
  <c r="C438" i="5" s="1"/>
  <c r="C439" i="5" s="1"/>
  <c r="C440" i="5" s="1"/>
  <c r="C441" i="5" s="1"/>
  <c r="C442" i="5" s="1"/>
  <c r="C443" i="5" s="1"/>
  <c r="C444" i="5" s="1"/>
  <c r="B410" i="5"/>
  <c r="N409" i="5"/>
  <c r="O409" i="5" s="1"/>
  <c r="H409" i="5"/>
  <c r="I409" i="5" s="1"/>
  <c r="B409" i="5"/>
  <c r="N407" i="5"/>
  <c r="O407" i="5" s="1"/>
  <c r="H407" i="5"/>
  <c r="I407" i="5" s="1"/>
  <c r="B407" i="5"/>
  <c r="N406" i="5"/>
  <c r="O406" i="5" s="1"/>
  <c r="H406" i="5"/>
  <c r="I406" i="5" s="1"/>
  <c r="B406" i="5"/>
  <c r="N405" i="5"/>
  <c r="O405" i="5" s="1"/>
  <c r="H405" i="5"/>
  <c r="I405" i="5" s="1"/>
  <c r="B405" i="5"/>
  <c r="N404" i="5"/>
  <c r="O404" i="5" s="1"/>
  <c r="H404" i="5"/>
  <c r="I404" i="5" s="1"/>
  <c r="B404" i="5"/>
  <c r="N403" i="5"/>
  <c r="O403" i="5" s="1"/>
  <c r="H403" i="5"/>
  <c r="I403" i="5" s="1"/>
  <c r="B403" i="5"/>
  <c r="N402" i="5"/>
  <c r="O402" i="5" s="1"/>
  <c r="I402" i="5"/>
  <c r="H402" i="5"/>
  <c r="B402" i="5"/>
  <c r="N401" i="5"/>
  <c r="O401" i="5" s="1"/>
  <c r="I401" i="5"/>
  <c r="H401" i="5"/>
  <c r="B401" i="5"/>
  <c r="N400" i="5"/>
  <c r="O400" i="5" s="1"/>
  <c r="H400" i="5"/>
  <c r="I400" i="5" s="1"/>
  <c r="B400" i="5"/>
  <c r="N399" i="5"/>
  <c r="O399" i="5" s="1"/>
  <c r="H399" i="5"/>
  <c r="I399" i="5" s="1"/>
  <c r="B399" i="5"/>
  <c r="N398" i="5"/>
  <c r="O398" i="5" s="1"/>
  <c r="H398" i="5"/>
  <c r="I398" i="5" s="1"/>
  <c r="B398" i="5"/>
  <c r="N397" i="5"/>
  <c r="O397" i="5" s="1"/>
  <c r="H397" i="5"/>
  <c r="I397" i="5" s="1"/>
  <c r="B397" i="5"/>
  <c r="N396" i="5"/>
  <c r="O396" i="5" s="1"/>
  <c r="H396" i="5"/>
  <c r="I396" i="5" s="1"/>
  <c r="B396" i="5"/>
  <c r="N395" i="5"/>
  <c r="O395" i="5" s="1"/>
  <c r="H395" i="5"/>
  <c r="I395" i="5" s="1"/>
  <c r="B395" i="5"/>
  <c r="N394" i="5"/>
  <c r="O394" i="5" s="1"/>
  <c r="H394" i="5"/>
  <c r="I394" i="5" s="1"/>
  <c r="B394" i="5"/>
  <c r="N393" i="5"/>
  <c r="O393" i="5" s="1"/>
  <c r="H393" i="5"/>
  <c r="I393" i="5" s="1"/>
  <c r="B393" i="5"/>
  <c r="N392" i="5"/>
  <c r="O392" i="5" s="1"/>
  <c r="H392" i="5"/>
  <c r="I392" i="5" s="1"/>
  <c r="B392" i="5"/>
  <c r="N391" i="5"/>
  <c r="O391" i="5" s="1"/>
  <c r="H391" i="5"/>
  <c r="I391" i="5" s="1"/>
  <c r="B391" i="5"/>
  <c r="N390" i="5"/>
  <c r="O390" i="5" s="1"/>
  <c r="H390" i="5"/>
  <c r="I390" i="5" s="1"/>
  <c r="B390" i="5"/>
  <c r="N389" i="5"/>
  <c r="O389" i="5" s="1"/>
  <c r="H389" i="5"/>
  <c r="I389" i="5" s="1"/>
  <c r="B389" i="5"/>
  <c r="N388" i="5"/>
  <c r="O388" i="5" s="1"/>
  <c r="H388" i="5"/>
  <c r="I388" i="5" s="1"/>
  <c r="B388" i="5"/>
  <c r="N387" i="5"/>
  <c r="O387" i="5" s="1"/>
  <c r="H387" i="5"/>
  <c r="I387" i="5" s="1"/>
  <c r="B387" i="5"/>
  <c r="N386" i="5"/>
  <c r="O386" i="5" s="1"/>
  <c r="H386" i="5"/>
  <c r="I386" i="5" s="1"/>
  <c r="B386" i="5"/>
  <c r="N385" i="5"/>
  <c r="O385" i="5" s="1"/>
  <c r="I385" i="5"/>
  <c r="H385" i="5"/>
  <c r="B385" i="5"/>
  <c r="N384" i="5"/>
  <c r="O384" i="5" s="1"/>
  <c r="H384" i="5"/>
  <c r="I384" i="5" s="1"/>
  <c r="B384" i="5"/>
  <c r="N383" i="5"/>
  <c r="O383" i="5" s="1"/>
  <c r="H383" i="5"/>
  <c r="I383" i="5" s="1"/>
  <c r="B383" i="5"/>
  <c r="N382" i="5"/>
  <c r="O382" i="5" s="1"/>
  <c r="H382" i="5"/>
  <c r="I382" i="5" s="1"/>
  <c r="B382" i="5"/>
  <c r="N381" i="5"/>
  <c r="O381" i="5" s="1"/>
  <c r="H381" i="5"/>
  <c r="I381" i="5" s="1"/>
  <c r="B381" i="5"/>
  <c r="N380" i="5"/>
  <c r="O380" i="5" s="1"/>
  <c r="H380" i="5"/>
  <c r="I380" i="5" s="1"/>
  <c r="B380" i="5"/>
  <c r="N379" i="5"/>
  <c r="O379" i="5" s="1"/>
  <c r="H379" i="5"/>
  <c r="I379" i="5" s="1"/>
  <c r="B379" i="5"/>
  <c r="N378" i="5"/>
  <c r="O378" i="5" s="1"/>
  <c r="H378" i="5"/>
  <c r="I378" i="5" s="1"/>
  <c r="B378" i="5"/>
  <c r="N377" i="5"/>
  <c r="O377" i="5" s="1"/>
  <c r="H377" i="5"/>
  <c r="I377" i="5" s="1"/>
  <c r="B377" i="5"/>
  <c r="N376" i="5"/>
  <c r="O376" i="5" s="1"/>
  <c r="H376" i="5"/>
  <c r="I376" i="5" s="1"/>
  <c r="B376" i="5"/>
  <c r="N375" i="5"/>
  <c r="O375" i="5" s="1"/>
  <c r="H375" i="5"/>
  <c r="I375" i="5" s="1"/>
  <c r="B375" i="5"/>
  <c r="N374" i="5"/>
  <c r="O374" i="5" s="1"/>
  <c r="H374" i="5"/>
  <c r="I374" i="5" s="1"/>
  <c r="B374" i="5"/>
  <c r="N373" i="5"/>
  <c r="O373" i="5" s="1"/>
  <c r="H373" i="5"/>
  <c r="I373" i="5" s="1"/>
  <c r="C373" i="5"/>
  <c r="C374" i="5" s="1"/>
  <c r="C375" i="5" s="1"/>
  <c r="C376" i="5" s="1"/>
  <c r="C377" i="5" s="1"/>
  <c r="C378" i="5" s="1"/>
  <c r="C379" i="5" s="1"/>
  <c r="C380" i="5" s="1"/>
  <c r="C381" i="5" s="1"/>
  <c r="C382" i="5" s="1"/>
  <c r="C383" i="5" s="1"/>
  <c r="C384" i="5" s="1"/>
  <c r="C385" i="5" s="1"/>
  <c r="C386" i="5" s="1"/>
  <c r="C387" i="5" s="1"/>
  <c r="C388" i="5" s="1"/>
  <c r="C389" i="5" s="1"/>
  <c r="C390" i="5" s="1"/>
  <c r="C391" i="5" s="1"/>
  <c r="C392" i="5" s="1"/>
  <c r="C393" i="5" s="1"/>
  <c r="C394" i="5" s="1"/>
  <c r="C395" i="5" s="1"/>
  <c r="C396" i="5" s="1"/>
  <c r="C397" i="5" s="1"/>
  <c r="C398" i="5" s="1"/>
  <c r="C399" i="5" s="1"/>
  <c r="C400" i="5" s="1"/>
  <c r="C401" i="5" s="1"/>
  <c r="C402" i="5" s="1"/>
  <c r="C403" i="5" s="1"/>
  <c r="C404" i="5" s="1"/>
  <c r="C405" i="5" s="1"/>
  <c r="C406" i="5" s="1"/>
  <c r="C407" i="5" s="1"/>
  <c r="B373" i="5"/>
  <c r="N372" i="5"/>
  <c r="O372" i="5" s="1"/>
  <c r="H372" i="5"/>
  <c r="I372" i="5" s="1"/>
  <c r="B372" i="5"/>
  <c r="N370" i="5"/>
  <c r="O370" i="5" s="1"/>
  <c r="H370" i="5"/>
  <c r="I370" i="5" s="1"/>
  <c r="B370" i="5"/>
  <c r="N369" i="5"/>
  <c r="O369" i="5" s="1"/>
  <c r="H369" i="5"/>
  <c r="I369" i="5" s="1"/>
  <c r="B369" i="5"/>
  <c r="N368" i="5"/>
  <c r="O368" i="5" s="1"/>
  <c r="H368" i="5"/>
  <c r="I368" i="5" s="1"/>
  <c r="B368" i="5"/>
  <c r="N367" i="5"/>
  <c r="O367" i="5" s="1"/>
  <c r="H367" i="5"/>
  <c r="I367" i="5" s="1"/>
  <c r="B367" i="5"/>
  <c r="N366" i="5"/>
  <c r="O366" i="5" s="1"/>
  <c r="H366" i="5"/>
  <c r="I366" i="5" s="1"/>
  <c r="B366" i="5"/>
  <c r="N365" i="5"/>
  <c r="O365" i="5" s="1"/>
  <c r="I365" i="5"/>
  <c r="H365" i="5"/>
  <c r="B365" i="5"/>
  <c r="N364" i="5"/>
  <c r="O364" i="5" s="1"/>
  <c r="H364" i="5"/>
  <c r="I364" i="5" s="1"/>
  <c r="B364" i="5"/>
  <c r="N363" i="5"/>
  <c r="O363" i="5" s="1"/>
  <c r="H363" i="5"/>
  <c r="I363" i="5" s="1"/>
  <c r="B363" i="5"/>
  <c r="N362" i="5"/>
  <c r="O362" i="5" s="1"/>
  <c r="H362" i="5"/>
  <c r="I362" i="5" s="1"/>
  <c r="B362" i="5"/>
  <c r="N361" i="5"/>
  <c r="O361" i="5" s="1"/>
  <c r="H361" i="5"/>
  <c r="I361" i="5" s="1"/>
  <c r="B361" i="5"/>
  <c r="N360" i="5"/>
  <c r="O360" i="5" s="1"/>
  <c r="H360" i="5"/>
  <c r="I360" i="5" s="1"/>
  <c r="B360" i="5"/>
  <c r="N359" i="5"/>
  <c r="O359" i="5" s="1"/>
  <c r="H359" i="5"/>
  <c r="I359" i="5" s="1"/>
  <c r="B359" i="5"/>
  <c r="N358" i="5"/>
  <c r="O358" i="5" s="1"/>
  <c r="H358" i="5"/>
  <c r="I358" i="5" s="1"/>
  <c r="B358" i="5"/>
  <c r="N357" i="5"/>
  <c r="O357" i="5" s="1"/>
  <c r="H357" i="5"/>
  <c r="I357" i="5" s="1"/>
  <c r="B357" i="5"/>
  <c r="N356" i="5"/>
  <c r="O356" i="5" s="1"/>
  <c r="H356" i="5"/>
  <c r="I356" i="5" s="1"/>
  <c r="B356" i="5"/>
  <c r="N355" i="5"/>
  <c r="O355" i="5" s="1"/>
  <c r="H355" i="5"/>
  <c r="I355" i="5" s="1"/>
  <c r="B355" i="5"/>
  <c r="N354" i="5"/>
  <c r="O354" i="5" s="1"/>
  <c r="H354" i="5"/>
  <c r="I354" i="5" s="1"/>
  <c r="B354" i="5"/>
  <c r="N353" i="5"/>
  <c r="O353" i="5" s="1"/>
  <c r="H353" i="5"/>
  <c r="I353" i="5" s="1"/>
  <c r="B353" i="5"/>
  <c r="N352" i="5"/>
  <c r="O352" i="5" s="1"/>
  <c r="H352" i="5"/>
  <c r="I352" i="5" s="1"/>
  <c r="B352" i="5"/>
  <c r="N351" i="5"/>
  <c r="O351" i="5" s="1"/>
  <c r="H351" i="5"/>
  <c r="I351" i="5" s="1"/>
  <c r="B351" i="5"/>
  <c r="N350" i="5"/>
  <c r="O350" i="5" s="1"/>
  <c r="H350" i="5"/>
  <c r="I350" i="5" s="1"/>
  <c r="B350" i="5"/>
  <c r="N349" i="5"/>
  <c r="O349" i="5" s="1"/>
  <c r="H349" i="5"/>
  <c r="I349" i="5" s="1"/>
  <c r="B349" i="5"/>
  <c r="N348" i="5"/>
  <c r="O348" i="5" s="1"/>
  <c r="H348" i="5"/>
  <c r="I348" i="5" s="1"/>
  <c r="B348" i="5"/>
  <c r="N347" i="5"/>
  <c r="O347" i="5" s="1"/>
  <c r="H347" i="5"/>
  <c r="I347" i="5" s="1"/>
  <c r="B347" i="5"/>
  <c r="N346" i="5"/>
  <c r="O346" i="5" s="1"/>
  <c r="H346" i="5"/>
  <c r="I346" i="5" s="1"/>
  <c r="B346" i="5"/>
  <c r="N345" i="5"/>
  <c r="O345" i="5" s="1"/>
  <c r="H345" i="5"/>
  <c r="I345" i="5" s="1"/>
  <c r="B345" i="5"/>
  <c r="N344" i="5"/>
  <c r="O344" i="5" s="1"/>
  <c r="H344" i="5"/>
  <c r="I344" i="5" s="1"/>
  <c r="B344" i="5"/>
  <c r="N343" i="5"/>
  <c r="O343" i="5" s="1"/>
  <c r="I343" i="5"/>
  <c r="H343" i="5"/>
  <c r="B343" i="5"/>
  <c r="N342" i="5"/>
  <c r="O342" i="5" s="1"/>
  <c r="H342" i="5"/>
  <c r="I342" i="5" s="1"/>
  <c r="B342" i="5"/>
  <c r="N341" i="5"/>
  <c r="O341" i="5" s="1"/>
  <c r="H341" i="5"/>
  <c r="I341" i="5" s="1"/>
  <c r="B341" i="5"/>
  <c r="N340" i="5"/>
  <c r="O340" i="5" s="1"/>
  <c r="H340" i="5"/>
  <c r="I340" i="5" s="1"/>
  <c r="B340" i="5"/>
  <c r="N339" i="5"/>
  <c r="O339" i="5" s="1"/>
  <c r="H339" i="5"/>
  <c r="I339" i="5" s="1"/>
  <c r="B339" i="5"/>
  <c r="N338" i="5"/>
  <c r="O338" i="5" s="1"/>
  <c r="H338" i="5"/>
  <c r="I338" i="5" s="1"/>
  <c r="B338" i="5"/>
  <c r="N337" i="5"/>
  <c r="O337" i="5" s="1"/>
  <c r="H337" i="5"/>
  <c r="I337" i="5" s="1"/>
  <c r="B337" i="5"/>
  <c r="N336" i="5"/>
  <c r="O336" i="5" s="1"/>
  <c r="H336" i="5"/>
  <c r="I336" i="5" s="1"/>
  <c r="C336" i="5"/>
  <c r="C337" i="5" s="1"/>
  <c r="C338" i="5" s="1"/>
  <c r="C339" i="5" s="1"/>
  <c r="C340" i="5" s="1"/>
  <c r="C341" i="5" s="1"/>
  <c r="C342" i="5" s="1"/>
  <c r="C343" i="5" s="1"/>
  <c r="C344" i="5" s="1"/>
  <c r="C345" i="5" s="1"/>
  <c r="C346" i="5" s="1"/>
  <c r="C347" i="5" s="1"/>
  <c r="C348" i="5" s="1"/>
  <c r="C349" i="5" s="1"/>
  <c r="C350" i="5" s="1"/>
  <c r="C351" i="5" s="1"/>
  <c r="C352" i="5" s="1"/>
  <c r="C353" i="5" s="1"/>
  <c r="C354" i="5" s="1"/>
  <c r="C355" i="5" s="1"/>
  <c r="C356" i="5" s="1"/>
  <c r="C357" i="5" s="1"/>
  <c r="C358" i="5" s="1"/>
  <c r="C359" i="5" s="1"/>
  <c r="C360" i="5" s="1"/>
  <c r="C361" i="5" s="1"/>
  <c r="C362" i="5" s="1"/>
  <c r="C363" i="5" s="1"/>
  <c r="C364" i="5" s="1"/>
  <c r="C365" i="5" s="1"/>
  <c r="C366" i="5" s="1"/>
  <c r="C367" i="5" s="1"/>
  <c r="C368" i="5" s="1"/>
  <c r="C369" i="5" s="1"/>
  <c r="C370" i="5" s="1"/>
  <c r="B336" i="5"/>
  <c r="N335" i="5"/>
  <c r="O335" i="5" s="1"/>
  <c r="H335" i="5"/>
  <c r="I335" i="5" s="1"/>
  <c r="B335" i="5"/>
  <c r="N333" i="5"/>
  <c r="O333" i="5" s="1"/>
  <c r="H333" i="5"/>
  <c r="I333" i="5" s="1"/>
  <c r="B333" i="5"/>
  <c r="N332" i="5"/>
  <c r="O332" i="5" s="1"/>
  <c r="H332" i="5"/>
  <c r="I332" i="5" s="1"/>
  <c r="B332" i="5"/>
  <c r="N331" i="5"/>
  <c r="O331" i="5" s="1"/>
  <c r="I331" i="5"/>
  <c r="H331" i="5"/>
  <c r="B331" i="5"/>
  <c r="N330" i="5"/>
  <c r="O330" i="5" s="1"/>
  <c r="H330" i="5"/>
  <c r="I330" i="5" s="1"/>
  <c r="B330" i="5"/>
  <c r="N329" i="5"/>
  <c r="O329" i="5" s="1"/>
  <c r="H329" i="5"/>
  <c r="I329" i="5" s="1"/>
  <c r="B329" i="5"/>
  <c r="N328" i="5"/>
  <c r="O328" i="5" s="1"/>
  <c r="H328" i="5"/>
  <c r="I328" i="5" s="1"/>
  <c r="B328" i="5"/>
  <c r="N327" i="5"/>
  <c r="O327" i="5" s="1"/>
  <c r="H327" i="5"/>
  <c r="I327" i="5" s="1"/>
  <c r="B327" i="5"/>
  <c r="N326" i="5"/>
  <c r="O326" i="5" s="1"/>
  <c r="H326" i="5"/>
  <c r="I326" i="5" s="1"/>
  <c r="B326" i="5"/>
  <c r="N325" i="5"/>
  <c r="O325" i="5" s="1"/>
  <c r="H325" i="5"/>
  <c r="I325" i="5" s="1"/>
  <c r="B325" i="5"/>
  <c r="N324" i="5"/>
  <c r="O324" i="5" s="1"/>
  <c r="H324" i="5"/>
  <c r="I324" i="5" s="1"/>
  <c r="B324" i="5"/>
  <c r="N323" i="5"/>
  <c r="O323" i="5" s="1"/>
  <c r="H323" i="5"/>
  <c r="I323" i="5" s="1"/>
  <c r="B323" i="5"/>
  <c r="N322" i="5"/>
  <c r="O322" i="5" s="1"/>
  <c r="H322" i="5"/>
  <c r="I322" i="5" s="1"/>
  <c r="B322" i="5"/>
  <c r="N321" i="5"/>
  <c r="O321" i="5" s="1"/>
  <c r="H321" i="5"/>
  <c r="I321" i="5" s="1"/>
  <c r="B321" i="5"/>
  <c r="N320" i="5"/>
  <c r="O320" i="5" s="1"/>
  <c r="H320" i="5"/>
  <c r="I320" i="5" s="1"/>
  <c r="B320" i="5"/>
  <c r="N319" i="5"/>
  <c r="O319" i="5" s="1"/>
  <c r="H319" i="5"/>
  <c r="I319" i="5" s="1"/>
  <c r="B319" i="5"/>
  <c r="N318" i="5"/>
  <c r="O318" i="5" s="1"/>
  <c r="H318" i="5"/>
  <c r="I318" i="5" s="1"/>
  <c r="B318" i="5"/>
  <c r="N317" i="5"/>
  <c r="O317" i="5" s="1"/>
  <c r="I317" i="5"/>
  <c r="H317" i="5"/>
  <c r="B317" i="5"/>
  <c r="N316" i="5"/>
  <c r="O316" i="5" s="1"/>
  <c r="I316" i="5"/>
  <c r="H316" i="5"/>
  <c r="B316" i="5"/>
  <c r="N315" i="5"/>
  <c r="O315" i="5" s="1"/>
  <c r="H315" i="5"/>
  <c r="I315" i="5" s="1"/>
  <c r="B315" i="5"/>
  <c r="N314" i="5"/>
  <c r="O314" i="5" s="1"/>
  <c r="H314" i="5"/>
  <c r="I314" i="5" s="1"/>
  <c r="B314" i="5"/>
  <c r="N313" i="5"/>
  <c r="O313" i="5" s="1"/>
  <c r="H313" i="5"/>
  <c r="I313" i="5" s="1"/>
  <c r="B313" i="5"/>
  <c r="N312" i="5"/>
  <c r="O312" i="5" s="1"/>
  <c r="H312" i="5"/>
  <c r="I312" i="5" s="1"/>
  <c r="B312" i="5"/>
  <c r="N311" i="5"/>
  <c r="O311" i="5" s="1"/>
  <c r="H311" i="5"/>
  <c r="I311" i="5" s="1"/>
  <c r="B311" i="5"/>
  <c r="N310" i="5"/>
  <c r="O310" i="5" s="1"/>
  <c r="H310" i="5"/>
  <c r="I310" i="5" s="1"/>
  <c r="B310" i="5"/>
  <c r="N309" i="5"/>
  <c r="O309" i="5" s="1"/>
  <c r="H309" i="5"/>
  <c r="I309" i="5" s="1"/>
  <c r="B309" i="5"/>
  <c r="N308" i="5"/>
  <c r="O308" i="5" s="1"/>
  <c r="H308" i="5"/>
  <c r="I308" i="5" s="1"/>
  <c r="C308" i="5"/>
  <c r="C309" i="5" s="1"/>
  <c r="C310" i="5" s="1"/>
  <c r="C311" i="5" s="1"/>
  <c r="C312" i="5" s="1"/>
  <c r="C313" i="5" s="1"/>
  <c r="C314" i="5" s="1"/>
  <c r="C315" i="5" s="1"/>
  <c r="C316" i="5" s="1"/>
  <c r="C317" i="5" s="1"/>
  <c r="C318" i="5" s="1"/>
  <c r="C319" i="5" s="1"/>
  <c r="C320" i="5" s="1"/>
  <c r="C321" i="5" s="1"/>
  <c r="C322" i="5" s="1"/>
  <c r="C323" i="5" s="1"/>
  <c r="C324" i="5" s="1"/>
  <c r="C325" i="5" s="1"/>
  <c r="C326" i="5" s="1"/>
  <c r="C327" i="5" s="1"/>
  <c r="C328" i="5" s="1"/>
  <c r="C329" i="5" s="1"/>
  <c r="C330" i="5" s="1"/>
  <c r="C331" i="5" s="1"/>
  <c r="C332" i="5" s="1"/>
  <c r="C333" i="5" s="1"/>
  <c r="B308" i="5"/>
  <c r="N307" i="5"/>
  <c r="O307" i="5" s="1"/>
  <c r="H307" i="5"/>
  <c r="I307" i="5" s="1"/>
  <c r="B307" i="5"/>
  <c r="N306" i="5"/>
  <c r="O306" i="5" s="1"/>
  <c r="H306" i="5"/>
  <c r="I306" i="5" s="1"/>
  <c r="B306" i="5"/>
  <c r="N305" i="5"/>
  <c r="O305" i="5" s="1"/>
  <c r="I305" i="5"/>
  <c r="H305" i="5"/>
  <c r="B305" i="5"/>
  <c r="N304" i="5"/>
  <c r="O304" i="5" s="1"/>
  <c r="H304" i="5"/>
  <c r="I304" i="5" s="1"/>
  <c r="B304" i="5"/>
  <c r="N303" i="5"/>
  <c r="O303" i="5" s="1"/>
  <c r="H303" i="5"/>
  <c r="I303" i="5" s="1"/>
  <c r="B303" i="5"/>
  <c r="N302" i="5"/>
  <c r="O302" i="5" s="1"/>
  <c r="H302" i="5"/>
  <c r="I302" i="5" s="1"/>
  <c r="B302" i="5"/>
  <c r="N301" i="5"/>
  <c r="O301" i="5" s="1"/>
  <c r="I301" i="5"/>
  <c r="H301" i="5"/>
  <c r="B301" i="5"/>
  <c r="N300" i="5"/>
  <c r="O300" i="5" s="1"/>
  <c r="H300" i="5"/>
  <c r="I300" i="5" s="1"/>
  <c r="B300" i="5"/>
  <c r="N299" i="5"/>
  <c r="O299" i="5" s="1"/>
  <c r="H299" i="5"/>
  <c r="I299" i="5" s="1"/>
  <c r="C299" i="5"/>
  <c r="C300" i="5" s="1"/>
  <c r="C301" i="5" s="1"/>
  <c r="C302" i="5" s="1"/>
  <c r="C303" i="5" s="1"/>
  <c r="C304" i="5" s="1"/>
  <c r="C305" i="5" s="1"/>
  <c r="C306" i="5" s="1"/>
  <c r="C307" i="5" s="1"/>
  <c r="B299" i="5"/>
  <c r="N298" i="5"/>
  <c r="O298" i="5" s="1"/>
  <c r="I298" i="5"/>
  <c r="H298" i="5"/>
  <c r="B298" i="5"/>
  <c r="N296" i="5"/>
  <c r="O296" i="5" s="1"/>
  <c r="H296" i="5"/>
  <c r="I296" i="5" s="1"/>
  <c r="B296" i="5"/>
  <c r="N295" i="5"/>
  <c r="O295" i="5" s="1"/>
  <c r="H295" i="5"/>
  <c r="I295" i="5" s="1"/>
  <c r="B295" i="5"/>
  <c r="N294" i="5"/>
  <c r="O294" i="5" s="1"/>
  <c r="H294" i="5"/>
  <c r="I294" i="5" s="1"/>
  <c r="B294" i="5"/>
  <c r="N293" i="5"/>
  <c r="O293" i="5" s="1"/>
  <c r="H293" i="5"/>
  <c r="I293" i="5" s="1"/>
  <c r="B293" i="5"/>
  <c r="O292" i="5"/>
  <c r="N292" i="5"/>
  <c r="H292" i="5"/>
  <c r="I292" i="5" s="1"/>
  <c r="B292" i="5"/>
  <c r="N291" i="5"/>
  <c r="O291" i="5" s="1"/>
  <c r="H291" i="5"/>
  <c r="I291" i="5" s="1"/>
  <c r="B291" i="5"/>
  <c r="N290" i="5"/>
  <c r="O290" i="5" s="1"/>
  <c r="H290" i="5"/>
  <c r="I290" i="5" s="1"/>
  <c r="B290" i="5"/>
  <c r="O289" i="5"/>
  <c r="N289" i="5"/>
  <c r="H289" i="5"/>
  <c r="I289" i="5" s="1"/>
  <c r="B289" i="5"/>
  <c r="N288" i="5"/>
  <c r="O288" i="5" s="1"/>
  <c r="H288" i="5"/>
  <c r="I288" i="5" s="1"/>
  <c r="B288" i="5"/>
  <c r="N287" i="5"/>
  <c r="O287" i="5" s="1"/>
  <c r="H287" i="5"/>
  <c r="I287" i="5" s="1"/>
  <c r="B287" i="5"/>
  <c r="N286" i="5"/>
  <c r="O286" i="5" s="1"/>
  <c r="H286" i="5"/>
  <c r="I286" i="5" s="1"/>
  <c r="B286" i="5"/>
  <c r="N285" i="5"/>
  <c r="O285" i="5" s="1"/>
  <c r="H285" i="5"/>
  <c r="I285" i="5" s="1"/>
  <c r="B285" i="5"/>
  <c r="N284" i="5"/>
  <c r="O284" i="5" s="1"/>
  <c r="H284" i="5"/>
  <c r="I284" i="5" s="1"/>
  <c r="C284" i="5"/>
  <c r="C285" i="5" s="1"/>
  <c r="C286" i="5" s="1"/>
  <c r="C287" i="5" s="1"/>
  <c r="C288" i="5" s="1"/>
  <c r="C289" i="5" s="1"/>
  <c r="C290" i="5" s="1"/>
  <c r="C291" i="5" s="1"/>
  <c r="C292" i="5" s="1"/>
  <c r="C293" i="5" s="1"/>
  <c r="C294" i="5" s="1"/>
  <c r="C295" i="5" s="1"/>
  <c r="C296" i="5" s="1"/>
  <c r="B284" i="5"/>
  <c r="N283" i="5"/>
  <c r="O283" i="5" s="1"/>
  <c r="H283" i="5"/>
  <c r="I283" i="5" s="1"/>
  <c r="B283" i="5"/>
  <c r="O282" i="5"/>
  <c r="N282" i="5"/>
  <c r="H282" i="5"/>
  <c r="I282" i="5" s="1"/>
  <c r="B282" i="5"/>
  <c r="N281" i="5"/>
  <c r="O281" i="5" s="1"/>
  <c r="H281" i="5"/>
  <c r="I281" i="5" s="1"/>
  <c r="B281" i="5"/>
  <c r="N280" i="5"/>
  <c r="O280" i="5" s="1"/>
  <c r="H280" i="5"/>
  <c r="I280" i="5" s="1"/>
  <c r="B280" i="5"/>
  <c r="N279" i="5"/>
  <c r="O279" i="5" s="1"/>
  <c r="H279" i="5"/>
  <c r="I279" i="5" s="1"/>
  <c r="B279" i="5"/>
  <c r="N278" i="5"/>
  <c r="O278" i="5" s="1"/>
  <c r="H278" i="5"/>
  <c r="I278" i="5" s="1"/>
  <c r="B278" i="5"/>
  <c r="N277" i="5"/>
  <c r="O277" i="5" s="1"/>
  <c r="H277" i="5"/>
  <c r="I277" i="5" s="1"/>
  <c r="B277" i="5"/>
  <c r="N276" i="5"/>
  <c r="O276" i="5" s="1"/>
  <c r="H276" i="5"/>
  <c r="I276" i="5" s="1"/>
  <c r="B276" i="5"/>
  <c r="N275" i="5"/>
  <c r="O275" i="5" s="1"/>
  <c r="H275" i="5"/>
  <c r="I275" i="5" s="1"/>
  <c r="B275" i="5"/>
  <c r="N274" i="5"/>
  <c r="O274" i="5" s="1"/>
  <c r="H274" i="5"/>
  <c r="I274" i="5" s="1"/>
  <c r="B274" i="5"/>
  <c r="N273" i="5"/>
  <c r="O273" i="5" s="1"/>
  <c r="H273" i="5"/>
  <c r="I273" i="5" s="1"/>
  <c r="B273" i="5"/>
  <c r="N272" i="5"/>
  <c r="O272" i="5" s="1"/>
  <c r="H272" i="5"/>
  <c r="I272" i="5" s="1"/>
  <c r="B272" i="5"/>
  <c r="N271" i="5"/>
  <c r="O271" i="5" s="1"/>
  <c r="H271" i="5"/>
  <c r="I271" i="5" s="1"/>
  <c r="B271" i="5"/>
  <c r="O270" i="5"/>
  <c r="N270" i="5"/>
  <c r="H270" i="5"/>
  <c r="I270" i="5" s="1"/>
  <c r="B270" i="5"/>
  <c r="N269" i="5"/>
  <c r="O269" i="5" s="1"/>
  <c r="H269" i="5"/>
  <c r="I269" i="5" s="1"/>
  <c r="B269" i="5"/>
  <c r="N268" i="5"/>
  <c r="O268" i="5" s="1"/>
  <c r="H268" i="5"/>
  <c r="I268" i="5" s="1"/>
  <c r="B268" i="5"/>
  <c r="O267" i="5"/>
  <c r="N267" i="5"/>
  <c r="H267" i="5"/>
  <c r="I267" i="5" s="1"/>
  <c r="B267" i="5"/>
  <c r="N266" i="5"/>
  <c r="O266" i="5" s="1"/>
  <c r="H266" i="5"/>
  <c r="I266" i="5" s="1"/>
  <c r="C266" i="5"/>
  <c r="C267" i="5" s="1"/>
  <c r="C268" i="5" s="1"/>
  <c r="C269" i="5" s="1"/>
  <c r="C270" i="5" s="1"/>
  <c r="C271" i="5" s="1"/>
  <c r="C272" i="5" s="1"/>
  <c r="C273" i="5" s="1"/>
  <c r="C274" i="5" s="1"/>
  <c r="C275" i="5" s="1"/>
  <c r="C276" i="5" s="1"/>
  <c r="C277" i="5" s="1"/>
  <c r="C278" i="5" s="1"/>
  <c r="C279" i="5" s="1"/>
  <c r="C280" i="5" s="1"/>
  <c r="C281" i="5" s="1"/>
  <c r="C282" i="5" s="1"/>
  <c r="C283" i="5" s="1"/>
  <c r="B266" i="5"/>
  <c r="N265" i="5"/>
  <c r="O265" i="5" s="1"/>
  <c r="H265" i="5"/>
  <c r="I265" i="5" s="1"/>
  <c r="B265" i="5"/>
  <c r="O264" i="5"/>
  <c r="N264" i="5"/>
  <c r="H264" i="5"/>
  <c r="I264" i="5" s="1"/>
  <c r="B264" i="5"/>
  <c r="N263" i="5"/>
  <c r="O263" i="5" s="1"/>
  <c r="H263" i="5"/>
  <c r="I263" i="5" s="1"/>
  <c r="C263" i="5"/>
  <c r="C264" i="5" s="1"/>
  <c r="C265" i="5" s="1"/>
  <c r="B263" i="5"/>
  <c r="N262" i="5"/>
  <c r="O262" i="5" s="1"/>
  <c r="H262" i="5"/>
  <c r="I262" i="5" s="1"/>
  <c r="C262" i="5"/>
  <c r="B262" i="5"/>
  <c r="O261" i="5"/>
  <c r="N261" i="5"/>
  <c r="H261" i="5"/>
  <c r="I261" i="5" s="1"/>
  <c r="B261" i="5"/>
  <c r="N259" i="5"/>
  <c r="O259" i="5" s="1"/>
  <c r="H259" i="5"/>
  <c r="I259" i="5" s="1"/>
  <c r="B259" i="5"/>
  <c r="N258" i="5"/>
  <c r="O258" i="5" s="1"/>
  <c r="H258" i="5"/>
  <c r="I258" i="5" s="1"/>
  <c r="B258" i="5"/>
  <c r="N257" i="5"/>
  <c r="O257" i="5" s="1"/>
  <c r="H257" i="5"/>
  <c r="I257" i="5" s="1"/>
  <c r="B257" i="5"/>
  <c r="N256" i="5"/>
  <c r="O256" i="5" s="1"/>
  <c r="H256" i="5"/>
  <c r="I256" i="5" s="1"/>
  <c r="B256" i="5"/>
  <c r="N255" i="5"/>
  <c r="O255" i="5" s="1"/>
  <c r="H255" i="5"/>
  <c r="I255" i="5" s="1"/>
  <c r="B255" i="5"/>
  <c r="O254" i="5"/>
  <c r="N254" i="5"/>
  <c r="H254" i="5"/>
  <c r="I254" i="5" s="1"/>
  <c r="B254" i="5"/>
  <c r="N253" i="5"/>
  <c r="O253" i="5" s="1"/>
  <c r="H253" i="5"/>
  <c r="I253" i="5" s="1"/>
  <c r="B253" i="5"/>
  <c r="N252" i="5"/>
  <c r="O252" i="5" s="1"/>
  <c r="H252" i="5"/>
  <c r="I252" i="5" s="1"/>
  <c r="B252" i="5"/>
  <c r="N251" i="5"/>
  <c r="O251" i="5" s="1"/>
  <c r="H251" i="5"/>
  <c r="I251" i="5" s="1"/>
  <c r="B251" i="5"/>
  <c r="N250" i="5"/>
  <c r="O250" i="5" s="1"/>
  <c r="H250" i="5"/>
  <c r="I250" i="5" s="1"/>
  <c r="B250" i="5"/>
  <c r="N249" i="5"/>
  <c r="O249" i="5" s="1"/>
  <c r="H249" i="5"/>
  <c r="I249" i="5" s="1"/>
  <c r="B249" i="5"/>
  <c r="N248" i="5"/>
  <c r="O248" i="5" s="1"/>
  <c r="H248" i="5"/>
  <c r="I248" i="5" s="1"/>
  <c r="B248" i="5"/>
  <c r="N247" i="5"/>
  <c r="O247" i="5" s="1"/>
  <c r="H247" i="5"/>
  <c r="I247" i="5" s="1"/>
  <c r="B247" i="5"/>
  <c r="N246" i="5"/>
  <c r="O246" i="5" s="1"/>
  <c r="H246" i="5"/>
  <c r="I246" i="5" s="1"/>
  <c r="B246" i="5"/>
  <c r="N245" i="5"/>
  <c r="O245" i="5" s="1"/>
  <c r="H245" i="5"/>
  <c r="I245" i="5" s="1"/>
  <c r="B245" i="5"/>
  <c r="N244" i="5"/>
  <c r="O244" i="5" s="1"/>
  <c r="H244" i="5"/>
  <c r="I244" i="5" s="1"/>
  <c r="B244" i="5"/>
  <c r="N243" i="5"/>
  <c r="O243" i="5" s="1"/>
  <c r="I243" i="5"/>
  <c r="H243" i="5"/>
  <c r="B243" i="5"/>
  <c r="N242" i="5"/>
  <c r="O242" i="5" s="1"/>
  <c r="I242" i="5"/>
  <c r="H242" i="5"/>
  <c r="B242" i="5"/>
  <c r="N241" i="5"/>
  <c r="O241" i="5" s="1"/>
  <c r="H241" i="5"/>
  <c r="I241" i="5" s="1"/>
  <c r="B241" i="5"/>
  <c r="N240" i="5"/>
  <c r="O240" i="5" s="1"/>
  <c r="H240" i="5"/>
  <c r="I240" i="5" s="1"/>
  <c r="B240" i="5"/>
  <c r="N239" i="5"/>
  <c r="O239" i="5" s="1"/>
  <c r="I239" i="5"/>
  <c r="H239" i="5"/>
  <c r="B239" i="5"/>
  <c r="N238" i="5"/>
  <c r="O238" i="5" s="1"/>
  <c r="H238" i="5"/>
  <c r="I238" i="5" s="1"/>
  <c r="B238" i="5"/>
  <c r="N237" i="5"/>
  <c r="O237" i="5" s="1"/>
  <c r="H237" i="5"/>
  <c r="I237" i="5" s="1"/>
  <c r="B237" i="5"/>
  <c r="N236" i="5"/>
  <c r="O236" i="5" s="1"/>
  <c r="H236" i="5"/>
  <c r="I236" i="5" s="1"/>
  <c r="B236" i="5"/>
  <c r="O235" i="5"/>
  <c r="N235" i="5"/>
  <c r="H235" i="5"/>
  <c r="I235" i="5" s="1"/>
  <c r="B235" i="5"/>
  <c r="N234" i="5"/>
  <c r="O234" i="5" s="1"/>
  <c r="H234" i="5"/>
  <c r="I234" i="5" s="1"/>
  <c r="B234" i="5"/>
  <c r="N233" i="5"/>
  <c r="O233" i="5" s="1"/>
  <c r="H233" i="5"/>
  <c r="I233" i="5" s="1"/>
  <c r="B233" i="5"/>
  <c r="N232" i="5"/>
  <c r="O232" i="5" s="1"/>
  <c r="H232" i="5"/>
  <c r="I232" i="5" s="1"/>
  <c r="B232" i="5"/>
  <c r="N231" i="5"/>
  <c r="O231" i="5" s="1"/>
  <c r="H231" i="5"/>
  <c r="I231" i="5" s="1"/>
  <c r="B231" i="5"/>
  <c r="O230" i="5"/>
  <c r="N230" i="5"/>
  <c r="H230" i="5"/>
  <c r="I230" i="5" s="1"/>
  <c r="B230" i="5"/>
  <c r="N229" i="5"/>
  <c r="O229" i="5" s="1"/>
  <c r="H229" i="5"/>
  <c r="I229" i="5" s="1"/>
  <c r="B229" i="5"/>
  <c r="N228" i="5"/>
  <c r="O228" i="5" s="1"/>
  <c r="H228" i="5"/>
  <c r="I228" i="5" s="1"/>
  <c r="B228" i="5"/>
  <c r="N227" i="5"/>
  <c r="O227" i="5" s="1"/>
  <c r="H227" i="5"/>
  <c r="I227" i="5" s="1"/>
  <c r="B227" i="5"/>
  <c r="N226" i="5"/>
  <c r="O226" i="5" s="1"/>
  <c r="H226" i="5"/>
  <c r="I226" i="5" s="1"/>
  <c r="B226" i="5"/>
  <c r="N225" i="5"/>
  <c r="O225" i="5" s="1"/>
  <c r="H225" i="5"/>
  <c r="I225" i="5" s="1"/>
  <c r="C225" i="5"/>
  <c r="C226" i="5" s="1"/>
  <c r="C227" i="5" s="1"/>
  <c r="C228" i="5" s="1"/>
  <c r="C229" i="5" s="1"/>
  <c r="C230" i="5" s="1"/>
  <c r="C231" i="5" s="1"/>
  <c r="C232" i="5" s="1"/>
  <c r="C233" i="5" s="1"/>
  <c r="C234" i="5" s="1"/>
  <c r="C235" i="5" s="1"/>
  <c r="C236" i="5" s="1"/>
  <c r="C237" i="5" s="1"/>
  <c r="C238" i="5" s="1"/>
  <c r="C239" i="5" s="1"/>
  <c r="C240" i="5" s="1"/>
  <c r="C241" i="5" s="1"/>
  <c r="C242" i="5" s="1"/>
  <c r="C243" i="5" s="1"/>
  <c r="C244" i="5" s="1"/>
  <c r="C245" i="5" s="1"/>
  <c r="C246" i="5" s="1"/>
  <c r="C247" i="5" s="1"/>
  <c r="C248" i="5" s="1"/>
  <c r="C249" i="5" s="1"/>
  <c r="C250" i="5" s="1"/>
  <c r="C251" i="5" s="1"/>
  <c r="C252" i="5" s="1"/>
  <c r="C253" i="5" s="1"/>
  <c r="C254" i="5" s="1"/>
  <c r="C255" i="5" s="1"/>
  <c r="C256" i="5" s="1"/>
  <c r="C257" i="5" s="1"/>
  <c r="C258" i="5" s="1"/>
  <c r="C259" i="5" s="1"/>
  <c r="B225" i="5"/>
  <c r="N224" i="5"/>
  <c r="O224" i="5" s="1"/>
  <c r="H224" i="5"/>
  <c r="I224" i="5" s="1"/>
  <c r="B224" i="5"/>
  <c r="N222" i="5"/>
  <c r="O222" i="5" s="1"/>
  <c r="H222" i="5"/>
  <c r="I222" i="5" s="1"/>
  <c r="B222" i="5"/>
  <c r="N221" i="5"/>
  <c r="O221" i="5" s="1"/>
  <c r="H221" i="5"/>
  <c r="I221" i="5" s="1"/>
  <c r="B221" i="5"/>
  <c r="O220" i="5"/>
  <c r="N220" i="5"/>
  <c r="H220" i="5"/>
  <c r="I220" i="5" s="1"/>
  <c r="B220" i="5"/>
  <c r="N219" i="5"/>
  <c r="O219" i="5" s="1"/>
  <c r="H219" i="5"/>
  <c r="I219" i="5" s="1"/>
  <c r="B219" i="5"/>
  <c r="N218" i="5"/>
  <c r="O218" i="5" s="1"/>
  <c r="H218" i="5"/>
  <c r="I218" i="5" s="1"/>
  <c r="B218" i="5"/>
  <c r="N217" i="5"/>
  <c r="O217" i="5" s="1"/>
  <c r="H217" i="5"/>
  <c r="I217" i="5" s="1"/>
  <c r="B217" i="5"/>
  <c r="N216" i="5"/>
  <c r="O216" i="5" s="1"/>
  <c r="H216" i="5"/>
  <c r="I216" i="5" s="1"/>
  <c r="B216" i="5"/>
  <c r="N215" i="5"/>
  <c r="O215" i="5" s="1"/>
  <c r="H215" i="5"/>
  <c r="I215" i="5" s="1"/>
  <c r="B215" i="5"/>
  <c r="N214" i="5"/>
  <c r="O214" i="5" s="1"/>
  <c r="H214" i="5"/>
  <c r="I214" i="5" s="1"/>
  <c r="B214" i="5"/>
  <c r="N213" i="5"/>
  <c r="O213" i="5" s="1"/>
  <c r="H213" i="5"/>
  <c r="I213" i="5" s="1"/>
  <c r="B213" i="5"/>
  <c r="N212" i="5"/>
  <c r="O212" i="5" s="1"/>
  <c r="H212" i="5"/>
  <c r="I212" i="5" s="1"/>
  <c r="B212" i="5"/>
  <c r="O211" i="5"/>
  <c r="N211" i="5"/>
  <c r="H211" i="5"/>
  <c r="I211" i="5" s="1"/>
  <c r="B211" i="5"/>
  <c r="N210" i="5"/>
  <c r="O210" i="5" s="1"/>
  <c r="H210" i="5"/>
  <c r="I210" i="5" s="1"/>
  <c r="B210" i="5"/>
  <c r="N209" i="5"/>
  <c r="O209" i="5" s="1"/>
  <c r="H209" i="5"/>
  <c r="I209" i="5" s="1"/>
  <c r="B209" i="5"/>
  <c r="N208" i="5"/>
  <c r="O208" i="5" s="1"/>
  <c r="H208" i="5"/>
  <c r="I208" i="5" s="1"/>
  <c r="B208" i="5"/>
  <c r="N207" i="5"/>
  <c r="O207" i="5" s="1"/>
  <c r="H207" i="5"/>
  <c r="I207" i="5" s="1"/>
  <c r="B207" i="5"/>
  <c r="N206" i="5"/>
  <c r="O206" i="5" s="1"/>
  <c r="H206" i="5"/>
  <c r="I206" i="5" s="1"/>
  <c r="B206" i="5"/>
  <c r="N205" i="5"/>
  <c r="O205" i="5" s="1"/>
  <c r="H205" i="5"/>
  <c r="I205" i="5" s="1"/>
  <c r="B205" i="5"/>
  <c r="N204" i="5"/>
  <c r="O204" i="5" s="1"/>
  <c r="H204" i="5"/>
  <c r="I204" i="5" s="1"/>
  <c r="B204" i="5"/>
  <c r="N203" i="5"/>
  <c r="O203" i="5" s="1"/>
  <c r="H203" i="5"/>
  <c r="I203" i="5" s="1"/>
  <c r="B203" i="5"/>
  <c r="N202" i="5"/>
  <c r="O202" i="5" s="1"/>
  <c r="H202" i="5"/>
  <c r="I202" i="5" s="1"/>
  <c r="B202" i="5"/>
  <c r="N201" i="5"/>
  <c r="O201" i="5" s="1"/>
  <c r="H201" i="5"/>
  <c r="I201" i="5" s="1"/>
  <c r="B201" i="5"/>
  <c r="N200" i="5"/>
  <c r="O200" i="5" s="1"/>
  <c r="H200" i="5"/>
  <c r="I200" i="5" s="1"/>
  <c r="B200" i="5"/>
  <c r="O199" i="5"/>
  <c r="N199" i="5"/>
  <c r="H199" i="5"/>
  <c r="I199" i="5" s="1"/>
  <c r="B199" i="5"/>
  <c r="N198" i="5"/>
  <c r="O198" i="5" s="1"/>
  <c r="H198" i="5"/>
  <c r="I198" i="5" s="1"/>
  <c r="B198" i="5"/>
  <c r="N197" i="5"/>
  <c r="O197" i="5" s="1"/>
  <c r="H197" i="5"/>
  <c r="I197" i="5" s="1"/>
  <c r="B197" i="5"/>
  <c r="N196" i="5"/>
  <c r="O196" i="5" s="1"/>
  <c r="H196" i="5"/>
  <c r="I196" i="5" s="1"/>
  <c r="B196" i="5"/>
  <c r="N195" i="5"/>
  <c r="O195" i="5" s="1"/>
  <c r="H195" i="5"/>
  <c r="I195" i="5" s="1"/>
  <c r="B195" i="5"/>
  <c r="N194" i="5"/>
  <c r="O194" i="5" s="1"/>
  <c r="H194" i="5"/>
  <c r="I194" i="5" s="1"/>
  <c r="B194" i="5"/>
  <c r="N193" i="5"/>
  <c r="O193" i="5" s="1"/>
  <c r="H193" i="5"/>
  <c r="I193" i="5" s="1"/>
  <c r="B193" i="5"/>
  <c r="N192" i="5"/>
  <c r="O192" i="5" s="1"/>
  <c r="H192" i="5"/>
  <c r="I192" i="5" s="1"/>
  <c r="B192" i="5"/>
  <c r="N191" i="5"/>
  <c r="O191" i="5" s="1"/>
  <c r="H191" i="5"/>
  <c r="I191" i="5" s="1"/>
  <c r="B191" i="5"/>
  <c r="O190" i="5"/>
  <c r="N190" i="5"/>
  <c r="H190" i="5"/>
  <c r="I190" i="5" s="1"/>
  <c r="B190" i="5"/>
  <c r="N189" i="5"/>
  <c r="O189" i="5" s="1"/>
  <c r="H189" i="5"/>
  <c r="I189" i="5" s="1"/>
  <c r="B189" i="5"/>
  <c r="N188" i="5"/>
  <c r="O188" i="5" s="1"/>
  <c r="H188" i="5"/>
  <c r="I188" i="5" s="1"/>
  <c r="C188" i="5"/>
  <c r="C189" i="5" s="1"/>
  <c r="C190" i="5" s="1"/>
  <c r="C191" i="5" s="1"/>
  <c r="C192" i="5" s="1"/>
  <c r="C193" i="5" s="1"/>
  <c r="C194" i="5" s="1"/>
  <c r="C195" i="5" s="1"/>
  <c r="C196" i="5" s="1"/>
  <c r="C197" i="5" s="1"/>
  <c r="C198" i="5" s="1"/>
  <c r="C199" i="5" s="1"/>
  <c r="C200" i="5" s="1"/>
  <c r="C201" i="5" s="1"/>
  <c r="C202" i="5" s="1"/>
  <c r="C203" i="5" s="1"/>
  <c r="C204" i="5" s="1"/>
  <c r="C205" i="5" s="1"/>
  <c r="C206" i="5" s="1"/>
  <c r="C207" i="5" s="1"/>
  <c r="C208" i="5" s="1"/>
  <c r="C209" i="5" s="1"/>
  <c r="C210" i="5" s="1"/>
  <c r="C211" i="5" s="1"/>
  <c r="C212" i="5" s="1"/>
  <c r="C213" i="5" s="1"/>
  <c r="C214" i="5" s="1"/>
  <c r="C215" i="5" s="1"/>
  <c r="C216" i="5" s="1"/>
  <c r="C217" i="5" s="1"/>
  <c r="C218" i="5" s="1"/>
  <c r="C219" i="5" s="1"/>
  <c r="C220" i="5" s="1"/>
  <c r="C221" i="5" s="1"/>
  <c r="C222" i="5" s="1"/>
  <c r="B188" i="5"/>
  <c r="N187" i="5"/>
  <c r="O187" i="5" s="1"/>
  <c r="H187" i="5"/>
  <c r="I187" i="5" s="1"/>
  <c r="B187" i="5"/>
  <c r="N185" i="5"/>
  <c r="O185" i="5" s="1"/>
  <c r="H185" i="5"/>
  <c r="I185" i="5" s="1"/>
  <c r="B185" i="5"/>
  <c r="N184" i="5"/>
  <c r="O184" i="5" s="1"/>
  <c r="H184" i="5"/>
  <c r="I184" i="5" s="1"/>
  <c r="B184" i="5"/>
  <c r="N183" i="5"/>
  <c r="O183" i="5" s="1"/>
  <c r="H183" i="5"/>
  <c r="I183" i="5" s="1"/>
  <c r="B183" i="5"/>
  <c r="N182" i="5"/>
  <c r="O182" i="5" s="1"/>
  <c r="H182" i="5"/>
  <c r="I182" i="5" s="1"/>
  <c r="B182" i="5"/>
  <c r="N181" i="5"/>
  <c r="O181" i="5" s="1"/>
  <c r="H181" i="5"/>
  <c r="I181" i="5" s="1"/>
  <c r="B181" i="5"/>
  <c r="N180" i="5"/>
  <c r="O180" i="5" s="1"/>
  <c r="I180" i="5"/>
  <c r="H180" i="5"/>
  <c r="B180" i="5"/>
  <c r="N179" i="5"/>
  <c r="O179" i="5" s="1"/>
  <c r="H179" i="5"/>
  <c r="I179" i="5" s="1"/>
  <c r="B179" i="5"/>
  <c r="N178" i="5"/>
  <c r="O178" i="5" s="1"/>
  <c r="H178" i="5"/>
  <c r="I178" i="5" s="1"/>
  <c r="B178" i="5"/>
  <c r="N177" i="5"/>
  <c r="O177" i="5" s="1"/>
  <c r="H177" i="5"/>
  <c r="I177" i="5" s="1"/>
  <c r="B177" i="5"/>
  <c r="N176" i="5"/>
  <c r="O176" i="5" s="1"/>
  <c r="H176" i="5"/>
  <c r="I176" i="5" s="1"/>
  <c r="B176" i="5"/>
  <c r="N175" i="5"/>
  <c r="O175" i="5" s="1"/>
  <c r="H175" i="5"/>
  <c r="I175" i="5" s="1"/>
  <c r="B175" i="5"/>
  <c r="N174" i="5"/>
  <c r="O174" i="5" s="1"/>
  <c r="H174" i="5"/>
  <c r="I174" i="5" s="1"/>
  <c r="B174" i="5"/>
  <c r="N173" i="5"/>
  <c r="O173" i="5" s="1"/>
  <c r="H173" i="5"/>
  <c r="I173" i="5" s="1"/>
  <c r="B173" i="5"/>
  <c r="N172" i="5"/>
  <c r="O172" i="5" s="1"/>
  <c r="H172" i="5"/>
  <c r="I172" i="5" s="1"/>
  <c r="B172" i="5"/>
  <c r="N171" i="5"/>
  <c r="O171" i="5" s="1"/>
  <c r="H171" i="5"/>
  <c r="I171" i="5" s="1"/>
  <c r="B171" i="5"/>
  <c r="N170" i="5"/>
  <c r="O170" i="5" s="1"/>
  <c r="H170" i="5"/>
  <c r="I170" i="5" s="1"/>
  <c r="B170" i="5"/>
  <c r="N169" i="5"/>
  <c r="O169" i="5" s="1"/>
  <c r="H169" i="5"/>
  <c r="I169" i="5" s="1"/>
  <c r="B169" i="5"/>
  <c r="N168" i="5"/>
  <c r="O168" i="5" s="1"/>
  <c r="H168" i="5"/>
  <c r="I168" i="5" s="1"/>
  <c r="B168" i="5"/>
  <c r="N167" i="5"/>
  <c r="O167" i="5" s="1"/>
  <c r="I167" i="5"/>
  <c r="H167" i="5"/>
  <c r="B167" i="5"/>
  <c r="N166" i="5"/>
  <c r="O166" i="5" s="1"/>
  <c r="H166" i="5"/>
  <c r="I166" i="5" s="1"/>
  <c r="B166" i="5"/>
  <c r="N165" i="5"/>
  <c r="O165" i="5" s="1"/>
  <c r="H165" i="5"/>
  <c r="I165" i="5" s="1"/>
  <c r="B165" i="5"/>
  <c r="N164" i="5"/>
  <c r="O164" i="5" s="1"/>
  <c r="H164" i="5"/>
  <c r="I164" i="5" s="1"/>
  <c r="B164" i="5"/>
  <c r="N163" i="5"/>
  <c r="O163" i="5" s="1"/>
  <c r="H163" i="5"/>
  <c r="I163" i="5" s="1"/>
  <c r="B163" i="5"/>
  <c r="N162" i="5"/>
  <c r="O162" i="5" s="1"/>
  <c r="H162" i="5"/>
  <c r="I162" i="5" s="1"/>
  <c r="B162" i="5"/>
  <c r="N161" i="5"/>
  <c r="O161" i="5" s="1"/>
  <c r="H161" i="5"/>
  <c r="I161" i="5" s="1"/>
  <c r="B161" i="5"/>
  <c r="N160" i="5"/>
  <c r="O160" i="5" s="1"/>
  <c r="H160" i="5"/>
  <c r="I160" i="5" s="1"/>
  <c r="B160" i="5"/>
  <c r="N159" i="5"/>
  <c r="O159" i="5" s="1"/>
  <c r="H159" i="5"/>
  <c r="I159" i="5" s="1"/>
  <c r="B159" i="5"/>
  <c r="N158" i="5"/>
  <c r="O158" i="5" s="1"/>
  <c r="I158" i="5"/>
  <c r="H158" i="5"/>
  <c r="B158" i="5"/>
  <c r="N157" i="5"/>
  <c r="O157" i="5" s="1"/>
  <c r="H157" i="5"/>
  <c r="I157" i="5" s="1"/>
  <c r="B157" i="5"/>
  <c r="N156" i="5"/>
  <c r="O156" i="5" s="1"/>
  <c r="H156" i="5"/>
  <c r="I156" i="5" s="1"/>
  <c r="B156" i="5"/>
  <c r="N155" i="5"/>
  <c r="O155" i="5" s="1"/>
  <c r="H155" i="5"/>
  <c r="I155" i="5" s="1"/>
  <c r="B155" i="5"/>
  <c r="N154" i="5"/>
  <c r="O154" i="5" s="1"/>
  <c r="H154" i="5"/>
  <c r="I154" i="5" s="1"/>
  <c r="B154" i="5"/>
  <c r="N153" i="5"/>
  <c r="O153" i="5" s="1"/>
  <c r="I153" i="5"/>
  <c r="H153" i="5"/>
  <c r="B153" i="5"/>
  <c r="N152" i="5"/>
  <c r="O152" i="5" s="1"/>
  <c r="H152" i="5"/>
  <c r="I152" i="5" s="1"/>
  <c r="B152" i="5"/>
  <c r="N151" i="5"/>
  <c r="O151" i="5" s="1"/>
  <c r="H151" i="5"/>
  <c r="I151" i="5" s="1"/>
  <c r="C151" i="5"/>
  <c r="C152" i="5" s="1"/>
  <c r="C153" i="5" s="1"/>
  <c r="C154" i="5" s="1"/>
  <c r="C155" i="5" s="1"/>
  <c r="C156" i="5" s="1"/>
  <c r="C157" i="5" s="1"/>
  <c r="C158" i="5" s="1"/>
  <c r="C159" i="5" s="1"/>
  <c r="C160" i="5" s="1"/>
  <c r="C161" i="5" s="1"/>
  <c r="C162" i="5" s="1"/>
  <c r="C163" i="5" s="1"/>
  <c r="C164" i="5" s="1"/>
  <c r="C165" i="5" s="1"/>
  <c r="C166" i="5" s="1"/>
  <c r="C167" i="5" s="1"/>
  <c r="C168" i="5" s="1"/>
  <c r="C169" i="5" s="1"/>
  <c r="C170" i="5" s="1"/>
  <c r="C171" i="5" s="1"/>
  <c r="C172" i="5" s="1"/>
  <c r="C173" i="5" s="1"/>
  <c r="C174" i="5" s="1"/>
  <c r="C175" i="5" s="1"/>
  <c r="C176" i="5" s="1"/>
  <c r="C177" i="5" s="1"/>
  <c r="C178" i="5" s="1"/>
  <c r="C179" i="5" s="1"/>
  <c r="C180" i="5" s="1"/>
  <c r="C181" i="5" s="1"/>
  <c r="C182" i="5" s="1"/>
  <c r="C183" i="5" s="1"/>
  <c r="C184" i="5" s="1"/>
  <c r="C185" i="5" s="1"/>
  <c r="B151" i="5"/>
  <c r="N150" i="5"/>
  <c r="O150" i="5" s="1"/>
  <c r="H150" i="5"/>
  <c r="I150" i="5" s="1"/>
  <c r="B150" i="5"/>
  <c r="N148" i="5"/>
  <c r="O148" i="5" s="1"/>
  <c r="H148" i="5"/>
  <c r="I148" i="5" s="1"/>
  <c r="B148" i="5"/>
  <c r="N147" i="5"/>
  <c r="O147" i="5" s="1"/>
  <c r="H147" i="5"/>
  <c r="I147" i="5" s="1"/>
  <c r="B147" i="5"/>
  <c r="N146" i="5"/>
  <c r="O146" i="5" s="1"/>
  <c r="H146" i="5"/>
  <c r="I146" i="5" s="1"/>
  <c r="B146" i="5"/>
  <c r="N145" i="5"/>
  <c r="O145" i="5" s="1"/>
  <c r="H145" i="5"/>
  <c r="I145" i="5" s="1"/>
  <c r="B145" i="5"/>
  <c r="N144" i="5"/>
  <c r="O144" i="5" s="1"/>
  <c r="H144" i="5"/>
  <c r="I144" i="5" s="1"/>
  <c r="B144" i="5"/>
  <c r="N143" i="5"/>
  <c r="O143" i="5" s="1"/>
  <c r="H143" i="5"/>
  <c r="I143" i="5" s="1"/>
  <c r="B143" i="5"/>
  <c r="N142" i="5"/>
  <c r="O142" i="5" s="1"/>
  <c r="H142" i="5"/>
  <c r="I142" i="5" s="1"/>
  <c r="B142" i="5"/>
  <c r="N141" i="5"/>
  <c r="O141" i="5" s="1"/>
  <c r="I141" i="5"/>
  <c r="H141" i="5"/>
  <c r="B141" i="5"/>
  <c r="N140" i="5"/>
  <c r="O140" i="5" s="1"/>
  <c r="H140" i="5"/>
  <c r="I140" i="5" s="1"/>
  <c r="B140" i="5"/>
  <c r="N139" i="5"/>
  <c r="O139" i="5" s="1"/>
  <c r="H139" i="5"/>
  <c r="I139" i="5" s="1"/>
  <c r="B139" i="5"/>
  <c r="N138" i="5"/>
  <c r="O138" i="5" s="1"/>
  <c r="H138" i="5"/>
  <c r="I138" i="5" s="1"/>
  <c r="B138" i="5"/>
  <c r="N137" i="5"/>
  <c r="O137" i="5" s="1"/>
  <c r="I137" i="5"/>
  <c r="H137" i="5"/>
  <c r="B137" i="5"/>
  <c r="N136" i="5"/>
  <c r="O136" i="5" s="1"/>
  <c r="H136" i="5"/>
  <c r="I136" i="5" s="1"/>
  <c r="B136" i="5"/>
  <c r="N135" i="5"/>
  <c r="O135" i="5" s="1"/>
  <c r="H135" i="5"/>
  <c r="I135" i="5" s="1"/>
  <c r="B135" i="5"/>
  <c r="N134" i="5"/>
  <c r="O134" i="5" s="1"/>
  <c r="H134" i="5"/>
  <c r="I134" i="5" s="1"/>
  <c r="B134" i="5"/>
  <c r="O133" i="5"/>
  <c r="N133" i="5"/>
  <c r="H133" i="5"/>
  <c r="I133" i="5" s="1"/>
  <c r="B133" i="5"/>
  <c r="N132" i="5"/>
  <c r="O132" i="5" s="1"/>
  <c r="H132" i="5"/>
  <c r="I132" i="5" s="1"/>
  <c r="B132" i="5"/>
  <c r="N131" i="5"/>
  <c r="O131" i="5" s="1"/>
  <c r="H131" i="5"/>
  <c r="I131" i="5" s="1"/>
  <c r="B131" i="5"/>
  <c r="O130" i="5"/>
  <c r="N130" i="5"/>
  <c r="H130" i="5"/>
  <c r="I130" i="5" s="1"/>
  <c r="B130" i="5"/>
  <c r="N129" i="5"/>
  <c r="O129" i="5" s="1"/>
  <c r="H129" i="5"/>
  <c r="I129" i="5" s="1"/>
  <c r="B129" i="5"/>
  <c r="N128" i="5"/>
  <c r="O128" i="5" s="1"/>
  <c r="H128" i="5"/>
  <c r="I128" i="5" s="1"/>
  <c r="B128" i="5"/>
  <c r="N127" i="5"/>
  <c r="O127" i="5" s="1"/>
  <c r="H127" i="5"/>
  <c r="I127" i="5" s="1"/>
  <c r="B127" i="5"/>
  <c r="N126" i="5"/>
  <c r="O126" i="5" s="1"/>
  <c r="H126" i="5"/>
  <c r="I126" i="5" s="1"/>
  <c r="B126" i="5"/>
  <c r="N125" i="5"/>
  <c r="O125" i="5" s="1"/>
  <c r="H125" i="5"/>
  <c r="I125" i="5" s="1"/>
  <c r="B125" i="5"/>
  <c r="N124" i="5"/>
  <c r="O124" i="5" s="1"/>
  <c r="H124" i="5"/>
  <c r="I124" i="5" s="1"/>
  <c r="B124" i="5"/>
  <c r="N123" i="5"/>
  <c r="O123" i="5" s="1"/>
  <c r="H123" i="5"/>
  <c r="I123" i="5" s="1"/>
  <c r="B123" i="5"/>
  <c r="N122" i="5"/>
  <c r="O122" i="5" s="1"/>
  <c r="H122" i="5"/>
  <c r="I122" i="5" s="1"/>
  <c r="B122" i="5"/>
  <c r="N121" i="5"/>
  <c r="O121" i="5" s="1"/>
  <c r="H121" i="5"/>
  <c r="I121" i="5" s="1"/>
  <c r="B121" i="5"/>
  <c r="N120" i="5"/>
  <c r="O120" i="5" s="1"/>
  <c r="H120" i="5"/>
  <c r="I120" i="5" s="1"/>
  <c r="B120" i="5"/>
  <c r="O119" i="5"/>
  <c r="N119" i="5"/>
  <c r="H119" i="5"/>
  <c r="I119" i="5" s="1"/>
  <c r="B119" i="5"/>
  <c r="N118" i="5"/>
  <c r="O118" i="5" s="1"/>
  <c r="H118" i="5"/>
  <c r="I118" i="5" s="1"/>
  <c r="B118" i="5"/>
  <c r="N117" i="5"/>
  <c r="O117" i="5" s="1"/>
  <c r="H117" i="5"/>
  <c r="I117" i="5" s="1"/>
  <c r="B117" i="5"/>
  <c r="N116" i="5"/>
  <c r="O116" i="5" s="1"/>
  <c r="H116" i="5"/>
  <c r="I116" i="5" s="1"/>
  <c r="B116" i="5"/>
  <c r="N115" i="5"/>
  <c r="O115" i="5" s="1"/>
  <c r="H115" i="5"/>
  <c r="I115" i="5" s="1"/>
  <c r="B115" i="5"/>
  <c r="N114" i="5"/>
  <c r="O114" i="5" s="1"/>
  <c r="H114" i="5"/>
  <c r="I114" i="5" s="1"/>
  <c r="C114" i="5"/>
  <c r="C115" i="5" s="1"/>
  <c r="C116" i="5" s="1"/>
  <c r="C117" i="5" s="1"/>
  <c r="C118" i="5" s="1"/>
  <c r="C119" i="5" s="1"/>
  <c r="C120" i="5" s="1"/>
  <c r="C121" i="5" s="1"/>
  <c r="C122" i="5" s="1"/>
  <c r="C123" i="5" s="1"/>
  <c r="C124" i="5" s="1"/>
  <c r="C125" i="5" s="1"/>
  <c r="C126" i="5" s="1"/>
  <c r="C127" i="5" s="1"/>
  <c r="C128" i="5" s="1"/>
  <c r="C129" i="5" s="1"/>
  <c r="C130" i="5" s="1"/>
  <c r="C131" i="5" s="1"/>
  <c r="C132" i="5" s="1"/>
  <c r="C133" i="5" s="1"/>
  <c r="C134" i="5" s="1"/>
  <c r="C135" i="5" s="1"/>
  <c r="C136" i="5" s="1"/>
  <c r="C137" i="5" s="1"/>
  <c r="C138" i="5" s="1"/>
  <c r="C139" i="5" s="1"/>
  <c r="C140" i="5" s="1"/>
  <c r="C141" i="5" s="1"/>
  <c r="C142" i="5" s="1"/>
  <c r="C143" i="5" s="1"/>
  <c r="C144" i="5" s="1"/>
  <c r="C145" i="5" s="1"/>
  <c r="C146" i="5" s="1"/>
  <c r="C147" i="5" s="1"/>
  <c r="C148" i="5" s="1"/>
  <c r="B114" i="5"/>
  <c r="N113" i="5"/>
  <c r="O113" i="5" s="1"/>
  <c r="H113" i="5"/>
  <c r="I113" i="5" s="1"/>
  <c r="B113" i="5"/>
  <c r="O111" i="5"/>
  <c r="N111" i="5"/>
  <c r="H111" i="5"/>
  <c r="I111" i="5" s="1"/>
  <c r="B111" i="5"/>
  <c r="N110" i="5"/>
  <c r="O110" i="5" s="1"/>
  <c r="I110" i="5"/>
  <c r="H110" i="5"/>
  <c r="B110" i="5"/>
  <c r="N109" i="5"/>
  <c r="O109" i="5" s="1"/>
  <c r="H109" i="5"/>
  <c r="I109" i="5" s="1"/>
  <c r="B109" i="5"/>
  <c r="N108" i="5"/>
  <c r="O108" i="5" s="1"/>
  <c r="H108" i="5"/>
  <c r="I108" i="5" s="1"/>
  <c r="B108" i="5"/>
  <c r="N107" i="5"/>
  <c r="O107" i="5" s="1"/>
  <c r="H107" i="5"/>
  <c r="I107" i="5" s="1"/>
  <c r="B107" i="5"/>
  <c r="N106" i="5"/>
  <c r="O106" i="5" s="1"/>
  <c r="H106" i="5"/>
  <c r="I106" i="5" s="1"/>
  <c r="B106" i="5"/>
  <c r="O105" i="5"/>
  <c r="N105" i="5"/>
  <c r="H105" i="5"/>
  <c r="I105" i="5" s="1"/>
  <c r="B105" i="5"/>
  <c r="N104" i="5"/>
  <c r="O104" i="5" s="1"/>
  <c r="H104" i="5"/>
  <c r="I104" i="5" s="1"/>
  <c r="B104" i="5"/>
  <c r="N103" i="5"/>
  <c r="O103" i="5" s="1"/>
  <c r="H103" i="5"/>
  <c r="I103" i="5" s="1"/>
  <c r="B103" i="5"/>
  <c r="N102" i="5"/>
  <c r="O102" i="5" s="1"/>
  <c r="H102" i="5"/>
  <c r="I102" i="5" s="1"/>
  <c r="B102" i="5"/>
  <c r="N101" i="5"/>
  <c r="O101" i="5" s="1"/>
  <c r="H101" i="5"/>
  <c r="I101" i="5" s="1"/>
  <c r="B101" i="5"/>
  <c r="N100" i="5"/>
  <c r="O100" i="5" s="1"/>
  <c r="H100" i="5"/>
  <c r="I100" i="5" s="1"/>
  <c r="B100" i="5"/>
  <c r="N99" i="5"/>
  <c r="O99" i="5" s="1"/>
  <c r="H99" i="5"/>
  <c r="I99" i="5" s="1"/>
  <c r="B99" i="5"/>
  <c r="N98" i="5"/>
  <c r="O98" i="5" s="1"/>
  <c r="H98" i="5"/>
  <c r="I98" i="5" s="1"/>
  <c r="B98" i="5"/>
  <c r="N97" i="5"/>
  <c r="O97" i="5" s="1"/>
  <c r="H97" i="5"/>
  <c r="I97" i="5" s="1"/>
  <c r="B97" i="5"/>
  <c r="N96" i="5"/>
  <c r="O96" i="5" s="1"/>
  <c r="H96" i="5"/>
  <c r="I96" i="5" s="1"/>
  <c r="B96" i="5"/>
  <c r="N95" i="5"/>
  <c r="O95" i="5" s="1"/>
  <c r="H95" i="5"/>
  <c r="I95" i="5" s="1"/>
  <c r="B95" i="5"/>
  <c r="N94" i="5"/>
  <c r="O94" i="5" s="1"/>
  <c r="H94" i="5"/>
  <c r="I94" i="5" s="1"/>
  <c r="B94" i="5"/>
  <c r="N93" i="5"/>
  <c r="O93" i="5" s="1"/>
  <c r="H93" i="5"/>
  <c r="I93" i="5" s="1"/>
  <c r="B93" i="5"/>
  <c r="N92" i="5"/>
  <c r="O92" i="5" s="1"/>
  <c r="H92" i="5"/>
  <c r="I92" i="5" s="1"/>
  <c r="B92" i="5"/>
  <c r="N91" i="5"/>
  <c r="O91" i="5" s="1"/>
  <c r="H91" i="5"/>
  <c r="I91" i="5" s="1"/>
  <c r="B91" i="5"/>
  <c r="N90" i="5"/>
  <c r="O90" i="5" s="1"/>
  <c r="H90" i="5"/>
  <c r="I90" i="5" s="1"/>
  <c r="B90" i="5"/>
  <c r="N89" i="5"/>
  <c r="O89" i="5" s="1"/>
  <c r="H89" i="5"/>
  <c r="I89" i="5" s="1"/>
  <c r="B89" i="5"/>
  <c r="N88" i="5"/>
  <c r="O88" i="5" s="1"/>
  <c r="H88" i="5"/>
  <c r="I88" i="5" s="1"/>
  <c r="B88" i="5"/>
  <c r="N87" i="5"/>
  <c r="O87" i="5" s="1"/>
  <c r="H87" i="5"/>
  <c r="I87" i="5" s="1"/>
  <c r="B87" i="5"/>
  <c r="N86" i="5"/>
  <c r="O86" i="5" s="1"/>
  <c r="H86" i="5"/>
  <c r="I86" i="5" s="1"/>
  <c r="B86" i="5"/>
  <c r="N85" i="5"/>
  <c r="O85" i="5" s="1"/>
  <c r="I85" i="5"/>
  <c r="H85" i="5"/>
  <c r="B85" i="5"/>
  <c r="N84" i="5"/>
  <c r="O84" i="5" s="1"/>
  <c r="H84" i="5"/>
  <c r="I84" i="5" s="1"/>
  <c r="B84" i="5"/>
  <c r="N83" i="5"/>
  <c r="O83" i="5" s="1"/>
  <c r="H83" i="5"/>
  <c r="I83" i="5" s="1"/>
  <c r="B83" i="5"/>
  <c r="O82" i="5"/>
  <c r="N82" i="5"/>
  <c r="H82" i="5"/>
  <c r="I82" i="5" s="1"/>
  <c r="B82" i="5"/>
  <c r="O81" i="5"/>
  <c r="N81" i="5"/>
  <c r="I81" i="5"/>
  <c r="H81" i="5"/>
  <c r="B81" i="5"/>
  <c r="N80" i="5"/>
  <c r="O80" i="5" s="1"/>
  <c r="I80" i="5"/>
  <c r="H80" i="5"/>
  <c r="B80" i="5"/>
  <c r="N79" i="5"/>
  <c r="O79" i="5" s="1"/>
  <c r="H79" i="5"/>
  <c r="I79" i="5" s="1"/>
  <c r="B79" i="5"/>
  <c r="N78" i="5"/>
  <c r="O78" i="5" s="1"/>
  <c r="H78" i="5"/>
  <c r="I78" i="5" s="1"/>
  <c r="B78" i="5"/>
  <c r="N77" i="5"/>
  <c r="O77" i="5" s="1"/>
  <c r="H77" i="5"/>
  <c r="I77" i="5" s="1"/>
  <c r="C77" i="5"/>
  <c r="C78" i="5" s="1"/>
  <c r="C79" i="5" s="1"/>
  <c r="C80" i="5" s="1"/>
  <c r="C81" i="5" s="1"/>
  <c r="C82" i="5" s="1"/>
  <c r="C83" i="5" s="1"/>
  <c r="C84" i="5" s="1"/>
  <c r="C85" i="5" s="1"/>
  <c r="C86" i="5" s="1"/>
  <c r="C87" i="5" s="1"/>
  <c r="C88" i="5" s="1"/>
  <c r="C89" i="5" s="1"/>
  <c r="C90" i="5" s="1"/>
  <c r="C91" i="5" s="1"/>
  <c r="C92" i="5" s="1"/>
  <c r="C93" i="5" s="1"/>
  <c r="C94" i="5" s="1"/>
  <c r="C95" i="5" s="1"/>
  <c r="C96" i="5" s="1"/>
  <c r="C97" i="5" s="1"/>
  <c r="C98" i="5" s="1"/>
  <c r="C99" i="5" s="1"/>
  <c r="C100" i="5" s="1"/>
  <c r="C101" i="5" s="1"/>
  <c r="C102" i="5" s="1"/>
  <c r="C103" i="5" s="1"/>
  <c r="C104" i="5" s="1"/>
  <c r="C105" i="5" s="1"/>
  <c r="C106" i="5" s="1"/>
  <c r="C107" i="5" s="1"/>
  <c r="C108" i="5" s="1"/>
  <c r="C109" i="5" s="1"/>
  <c r="C110" i="5" s="1"/>
  <c r="C111" i="5" s="1"/>
  <c r="B77" i="5"/>
  <c r="N76" i="5"/>
  <c r="O76" i="5" s="1"/>
  <c r="H76" i="5"/>
  <c r="I76" i="5" s="1"/>
  <c r="B76" i="5"/>
  <c r="N74" i="5"/>
  <c r="O74" i="5" s="1"/>
  <c r="I74" i="5"/>
  <c r="H74" i="5"/>
  <c r="B74" i="5"/>
  <c r="N73" i="5"/>
  <c r="O73" i="5" s="1"/>
  <c r="H73" i="5"/>
  <c r="I73" i="5" s="1"/>
  <c r="B73" i="5"/>
  <c r="N72" i="5"/>
  <c r="O72" i="5" s="1"/>
  <c r="H72" i="5"/>
  <c r="I72" i="5" s="1"/>
  <c r="B72" i="5"/>
  <c r="N71" i="5"/>
  <c r="O71" i="5" s="1"/>
  <c r="H71" i="5"/>
  <c r="I71" i="5" s="1"/>
  <c r="B71" i="5"/>
  <c r="N70" i="5"/>
  <c r="O70" i="5" s="1"/>
  <c r="H70" i="5"/>
  <c r="I70" i="5" s="1"/>
  <c r="B70" i="5"/>
  <c r="N69" i="5"/>
  <c r="O69" i="5" s="1"/>
  <c r="H69" i="5"/>
  <c r="I69" i="5" s="1"/>
  <c r="B69" i="5"/>
  <c r="N68" i="5"/>
  <c r="O68" i="5" s="1"/>
  <c r="H68" i="5"/>
  <c r="I68" i="5" s="1"/>
  <c r="B68" i="5"/>
  <c r="N67" i="5"/>
  <c r="O67" i="5" s="1"/>
  <c r="H67" i="5"/>
  <c r="I67" i="5" s="1"/>
  <c r="B67" i="5"/>
  <c r="N66" i="5"/>
  <c r="O66" i="5" s="1"/>
  <c r="H66" i="5"/>
  <c r="I66" i="5" s="1"/>
  <c r="B66" i="5"/>
  <c r="N65" i="5"/>
  <c r="O65" i="5" s="1"/>
  <c r="H65" i="5"/>
  <c r="I65" i="5" s="1"/>
  <c r="B65" i="5"/>
  <c r="O64" i="5"/>
  <c r="N64" i="5"/>
  <c r="H64" i="5"/>
  <c r="I64" i="5" s="1"/>
  <c r="B64" i="5"/>
  <c r="N63" i="5"/>
  <c r="O63" i="5" s="1"/>
  <c r="H63" i="5"/>
  <c r="I63" i="5" s="1"/>
  <c r="B63" i="5"/>
  <c r="N62" i="5"/>
  <c r="O62" i="5" s="1"/>
  <c r="H62" i="5"/>
  <c r="I62" i="5" s="1"/>
  <c r="B62" i="5"/>
  <c r="N61" i="5"/>
  <c r="O61" i="5" s="1"/>
  <c r="H61" i="5"/>
  <c r="I61" i="5" s="1"/>
  <c r="B61" i="5"/>
  <c r="N60" i="5"/>
  <c r="O60" i="5" s="1"/>
  <c r="H60" i="5"/>
  <c r="I60" i="5" s="1"/>
  <c r="B60" i="5"/>
  <c r="N59" i="5"/>
  <c r="O59" i="5" s="1"/>
  <c r="H59" i="5"/>
  <c r="I59" i="5" s="1"/>
  <c r="B59" i="5"/>
  <c r="N58" i="5"/>
  <c r="O58" i="5" s="1"/>
  <c r="H58" i="5"/>
  <c r="I58" i="5" s="1"/>
  <c r="B58" i="5"/>
  <c r="N57" i="5"/>
  <c r="O57" i="5" s="1"/>
  <c r="H57" i="5"/>
  <c r="I57" i="5" s="1"/>
  <c r="B57" i="5"/>
  <c r="N56" i="5"/>
  <c r="O56" i="5" s="1"/>
  <c r="H56" i="5"/>
  <c r="I56" i="5" s="1"/>
  <c r="B56" i="5"/>
  <c r="N55" i="5"/>
  <c r="O55" i="5" s="1"/>
  <c r="H55" i="5"/>
  <c r="I55" i="5" s="1"/>
  <c r="B55" i="5"/>
  <c r="N54" i="5"/>
  <c r="O54" i="5" s="1"/>
  <c r="H54" i="5"/>
  <c r="I54" i="5" s="1"/>
  <c r="B54" i="5"/>
  <c r="N53" i="5"/>
  <c r="O53" i="5" s="1"/>
  <c r="H53" i="5"/>
  <c r="I53" i="5" s="1"/>
  <c r="B53" i="5"/>
  <c r="N52" i="5"/>
  <c r="O52" i="5" s="1"/>
  <c r="H52" i="5"/>
  <c r="I52" i="5" s="1"/>
  <c r="B52" i="5"/>
  <c r="N51" i="5"/>
  <c r="O51" i="5" s="1"/>
  <c r="H51" i="5"/>
  <c r="I51" i="5" s="1"/>
  <c r="B51" i="5"/>
  <c r="N50" i="5"/>
  <c r="O50" i="5" s="1"/>
  <c r="H50" i="5"/>
  <c r="I50" i="5" s="1"/>
  <c r="B50" i="5"/>
  <c r="N49" i="5"/>
  <c r="O49" i="5" s="1"/>
  <c r="H49" i="5"/>
  <c r="I49" i="5" s="1"/>
  <c r="B49" i="5"/>
  <c r="N48" i="5"/>
  <c r="O48" i="5" s="1"/>
  <c r="H48" i="5"/>
  <c r="I48" i="5" s="1"/>
  <c r="B48" i="5"/>
  <c r="N47" i="5"/>
  <c r="O47" i="5" s="1"/>
  <c r="H47" i="5"/>
  <c r="I47" i="5" s="1"/>
  <c r="B47" i="5"/>
  <c r="N46" i="5"/>
  <c r="O46" i="5" s="1"/>
  <c r="H46" i="5"/>
  <c r="I46" i="5" s="1"/>
  <c r="B46" i="5"/>
  <c r="N45" i="5"/>
  <c r="O45" i="5" s="1"/>
  <c r="H45" i="5"/>
  <c r="I45" i="5" s="1"/>
  <c r="B45" i="5"/>
  <c r="N44" i="5"/>
  <c r="O44" i="5" s="1"/>
  <c r="H44" i="5"/>
  <c r="I44" i="5" s="1"/>
  <c r="B44" i="5"/>
  <c r="N43" i="5"/>
  <c r="O43" i="5" s="1"/>
  <c r="H43" i="5"/>
  <c r="I43" i="5" s="1"/>
  <c r="B43" i="5"/>
  <c r="N42" i="5"/>
  <c r="O42" i="5" s="1"/>
  <c r="H42" i="5"/>
  <c r="I42" i="5" s="1"/>
  <c r="B42" i="5"/>
  <c r="N41" i="5"/>
  <c r="O41" i="5" s="1"/>
  <c r="H41" i="5"/>
  <c r="I41" i="5" s="1"/>
  <c r="B41" i="5"/>
  <c r="O40" i="5"/>
  <c r="N40" i="5"/>
  <c r="H40" i="5"/>
  <c r="I40" i="5" s="1"/>
  <c r="C40" i="5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B40" i="5"/>
  <c r="N39" i="5"/>
  <c r="O39" i="5" s="1"/>
  <c r="H39" i="5"/>
  <c r="I39" i="5" s="1"/>
  <c r="B39" i="5"/>
  <c r="N37" i="5"/>
  <c r="O37" i="5" s="1"/>
  <c r="H37" i="5"/>
  <c r="I37" i="5" s="1"/>
  <c r="B37" i="5"/>
  <c r="N36" i="5"/>
  <c r="O36" i="5" s="1"/>
  <c r="H36" i="5"/>
  <c r="I36" i="5" s="1"/>
  <c r="B36" i="5"/>
  <c r="N35" i="5"/>
  <c r="O35" i="5" s="1"/>
  <c r="H35" i="5"/>
  <c r="I35" i="5" s="1"/>
  <c r="B35" i="5"/>
  <c r="N34" i="5"/>
  <c r="O34" i="5" s="1"/>
  <c r="H34" i="5"/>
  <c r="I34" i="5" s="1"/>
  <c r="B34" i="5"/>
  <c r="N33" i="5"/>
  <c r="O33" i="5" s="1"/>
  <c r="H33" i="5"/>
  <c r="I33" i="5" s="1"/>
  <c r="B33" i="5"/>
  <c r="N32" i="5"/>
  <c r="O32" i="5" s="1"/>
  <c r="H32" i="5"/>
  <c r="I32" i="5" s="1"/>
  <c r="B32" i="5"/>
  <c r="N31" i="5"/>
  <c r="O31" i="5" s="1"/>
  <c r="H31" i="5"/>
  <c r="I31" i="5" s="1"/>
  <c r="B31" i="5"/>
  <c r="N30" i="5"/>
  <c r="O30" i="5" s="1"/>
  <c r="H30" i="5"/>
  <c r="I30" i="5" s="1"/>
  <c r="B30" i="5"/>
  <c r="N29" i="5"/>
  <c r="O29" i="5" s="1"/>
  <c r="H29" i="5"/>
  <c r="I29" i="5" s="1"/>
  <c r="B29" i="5"/>
  <c r="N28" i="5"/>
  <c r="O28" i="5" s="1"/>
  <c r="H28" i="5"/>
  <c r="I28" i="5" s="1"/>
  <c r="B28" i="5"/>
  <c r="N27" i="5"/>
  <c r="O27" i="5" s="1"/>
  <c r="H27" i="5"/>
  <c r="I27" i="5" s="1"/>
  <c r="B27" i="5"/>
  <c r="N26" i="5"/>
  <c r="O26" i="5" s="1"/>
  <c r="H26" i="5"/>
  <c r="I26" i="5" s="1"/>
  <c r="B26" i="5"/>
  <c r="N25" i="5"/>
  <c r="O25" i="5" s="1"/>
  <c r="H25" i="5"/>
  <c r="I25" i="5" s="1"/>
  <c r="B25" i="5"/>
  <c r="N24" i="5"/>
  <c r="O24" i="5" s="1"/>
  <c r="H24" i="5"/>
  <c r="I24" i="5" s="1"/>
  <c r="B24" i="5"/>
  <c r="N23" i="5"/>
  <c r="O23" i="5" s="1"/>
  <c r="H23" i="5"/>
  <c r="I23" i="5" s="1"/>
  <c r="B23" i="5"/>
  <c r="N22" i="5"/>
  <c r="O22" i="5" s="1"/>
  <c r="H22" i="5"/>
  <c r="I22" i="5" s="1"/>
  <c r="B22" i="5"/>
  <c r="N21" i="5"/>
  <c r="O21" i="5" s="1"/>
  <c r="H21" i="5"/>
  <c r="I21" i="5" s="1"/>
  <c r="B21" i="5"/>
  <c r="N20" i="5"/>
  <c r="O20" i="5" s="1"/>
  <c r="H20" i="5"/>
  <c r="I20" i="5" s="1"/>
  <c r="B20" i="5"/>
  <c r="N19" i="5"/>
  <c r="O19" i="5" s="1"/>
  <c r="H19" i="5"/>
  <c r="I19" i="5" s="1"/>
  <c r="B19" i="5"/>
  <c r="N18" i="5"/>
  <c r="O18" i="5" s="1"/>
  <c r="H18" i="5"/>
  <c r="I18" i="5" s="1"/>
  <c r="B18" i="5"/>
  <c r="N17" i="5"/>
  <c r="O17" i="5" s="1"/>
  <c r="H17" i="5"/>
  <c r="I17" i="5" s="1"/>
  <c r="B17" i="5"/>
  <c r="N16" i="5"/>
  <c r="O16" i="5" s="1"/>
  <c r="H16" i="5"/>
  <c r="I16" i="5" s="1"/>
  <c r="B16" i="5"/>
  <c r="N15" i="5"/>
  <c r="O15" i="5" s="1"/>
  <c r="I15" i="5"/>
  <c r="B15" i="5"/>
  <c r="O14" i="5"/>
  <c r="N14" i="5"/>
  <c r="H14" i="5"/>
  <c r="I14" i="5" s="1"/>
  <c r="B14" i="5"/>
  <c r="N13" i="5"/>
  <c r="O13" i="5" s="1"/>
  <c r="I13" i="5"/>
  <c r="H13" i="5"/>
  <c r="B13" i="5"/>
  <c r="N12" i="5"/>
  <c r="O12" i="5" s="1"/>
  <c r="I12" i="5"/>
  <c r="H12" i="5"/>
  <c r="B12" i="5"/>
  <c r="N11" i="5"/>
  <c r="O11" i="5" s="1"/>
  <c r="H11" i="5"/>
  <c r="I11" i="5" s="1"/>
  <c r="B11" i="5"/>
  <c r="N10" i="5"/>
  <c r="O10" i="5" s="1"/>
  <c r="H10" i="5"/>
  <c r="I10" i="5" s="1"/>
  <c r="B10" i="5"/>
  <c r="N9" i="5"/>
  <c r="O9" i="5" s="1"/>
  <c r="H9" i="5"/>
  <c r="I9" i="5" s="1"/>
  <c r="B9" i="5"/>
  <c r="N8" i="5"/>
  <c r="O8" i="5" s="1"/>
  <c r="H8" i="5"/>
  <c r="I8" i="5" s="1"/>
  <c r="B8" i="5"/>
  <c r="N7" i="5"/>
  <c r="O7" i="5" s="1"/>
  <c r="H7" i="5"/>
  <c r="I7" i="5" s="1"/>
  <c r="B7" i="5"/>
  <c r="N6" i="5"/>
  <c r="O6" i="5" s="1"/>
  <c r="H6" i="5"/>
  <c r="I6" i="5" s="1"/>
  <c r="B6" i="5"/>
  <c r="N5" i="5"/>
  <c r="O5" i="5" s="1"/>
  <c r="H5" i="5"/>
  <c r="I5" i="5" s="1"/>
  <c r="B5" i="5"/>
  <c r="N4" i="5"/>
  <c r="O4" i="5" s="1"/>
  <c r="H4" i="5"/>
  <c r="I4" i="5" s="1"/>
  <c r="B4" i="5"/>
  <c r="N3" i="5"/>
  <c r="O3" i="5" s="1"/>
  <c r="H3" i="5"/>
  <c r="I3" i="5" s="1"/>
  <c r="C3" i="5"/>
  <c r="C4" i="5" s="1"/>
  <c r="C5" i="5" s="1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B3" i="5"/>
  <c r="N2" i="5"/>
  <c r="O2" i="5" s="1"/>
  <c r="H2" i="5"/>
  <c r="I2" i="5" s="1"/>
  <c r="B2" i="5"/>
  <c r="N999" i="4"/>
  <c r="H999" i="4"/>
  <c r="B999" i="4"/>
  <c r="N998" i="4"/>
  <c r="H998" i="4"/>
  <c r="B998" i="4"/>
  <c r="N997" i="4"/>
  <c r="H997" i="4"/>
  <c r="B997" i="4"/>
  <c r="N996" i="4"/>
  <c r="H996" i="4"/>
  <c r="B996" i="4"/>
  <c r="N995" i="4"/>
  <c r="H995" i="4"/>
  <c r="B995" i="4"/>
  <c r="N994" i="4"/>
  <c r="H994" i="4"/>
  <c r="B994" i="4"/>
  <c r="N993" i="4"/>
  <c r="H993" i="4"/>
  <c r="B993" i="4"/>
  <c r="N992" i="4"/>
  <c r="H992" i="4"/>
  <c r="B992" i="4"/>
  <c r="N991" i="4"/>
  <c r="H991" i="4"/>
  <c r="B991" i="4"/>
  <c r="N990" i="4"/>
  <c r="H990" i="4"/>
  <c r="B990" i="4"/>
  <c r="N989" i="4"/>
  <c r="H989" i="4"/>
  <c r="B989" i="4"/>
  <c r="N988" i="4"/>
  <c r="H988" i="4"/>
  <c r="B988" i="4"/>
  <c r="N987" i="4"/>
  <c r="H987" i="4"/>
  <c r="B987" i="4"/>
  <c r="N986" i="4"/>
  <c r="H986" i="4"/>
  <c r="B986" i="4"/>
  <c r="N985" i="4"/>
  <c r="H985" i="4"/>
  <c r="B985" i="4"/>
  <c r="N984" i="4"/>
  <c r="H984" i="4"/>
  <c r="B984" i="4"/>
  <c r="N983" i="4"/>
  <c r="H983" i="4"/>
  <c r="B983" i="4"/>
  <c r="N982" i="4"/>
  <c r="H982" i="4"/>
  <c r="B982" i="4"/>
  <c r="N981" i="4"/>
  <c r="H981" i="4"/>
  <c r="B981" i="4"/>
  <c r="N980" i="4"/>
  <c r="H980" i="4"/>
  <c r="B980" i="4"/>
  <c r="N979" i="4"/>
  <c r="H979" i="4"/>
  <c r="B979" i="4"/>
  <c r="N978" i="4"/>
  <c r="H978" i="4"/>
  <c r="B978" i="4"/>
  <c r="N977" i="4"/>
  <c r="H977" i="4"/>
  <c r="B977" i="4"/>
  <c r="N976" i="4"/>
  <c r="H976" i="4"/>
  <c r="B976" i="4"/>
  <c r="N975" i="4"/>
  <c r="H975" i="4"/>
  <c r="B975" i="4"/>
  <c r="N974" i="4"/>
  <c r="H974" i="4"/>
  <c r="B974" i="4"/>
  <c r="N973" i="4"/>
  <c r="H973" i="4"/>
  <c r="B973" i="4"/>
  <c r="N972" i="4"/>
  <c r="H972" i="4"/>
  <c r="B972" i="4"/>
  <c r="N971" i="4"/>
  <c r="H971" i="4"/>
  <c r="B971" i="4"/>
  <c r="N970" i="4"/>
  <c r="H970" i="4"/>
  <c r="B970" i="4"/>
  <c r="N969" i="4"/>
  <c r="H969" i="4"/>
  <c r="B969" i="4"/>
  <c r="N968" i="4"/>
  <c r="H968" i="4"/>
  <c r="B968" i="4"/>
  <c r="N967" i="4"/>
  <c r="H967" i="4"/>
  <c r="B967" i="4"/>
  <c r="N966" i="4"/>
  <c r="H966" i="4"/>
  <c r="B966" i="4"/>
  <c r="N965" i="4"/>
  <c r="H965" i="4"/>
  <c r="C965" i="4"/>
  <c r="C966" i="4" s="1"/>
  <c r="C967" i="4" s="1"/>
  <c r="C968" i="4" s="1"/>
  <c r="C969" i="4" s="1"/>
  <c r="C970" i="4" s="1"/>
  <c r="C971" i="4" s="1"/>
  <c r="C972" i="4" s="1"/>
  <c r="C973" i="4" s="1"/>
  <c r="C974" i="4" s="1"/>
  <c r="C975" i="4" s="1"/>
  <c r="C976" i="4" s="1"/>
  <c r="C977" i="4" s="1"/>
  <c r="C978" i="4" s="1"/>
  <c r="C979" i="4" s="1"/>
  <c r="C980" i="4" s="1"/>
  <c r="C981" i="4" s="1"/>
  <c r="C982" i="4" s="1"/>
  <c r="C983" i="4" s="1"/>
  <c r="C984" i="4" s="1"/>
  <c r="C985" i="4" s="1"/>
  <c r="C986" i="4" s="1"/>
  <c r="C987" i="4" s="1"/>
  <c r="C988" i="4" s="1"/>
  <c r="C989" i="4" s="1"/>
  <c r="C990" i="4" s="1"/>
  <c r="C991" i="4" s="1"/>
  <c r="C992" i="4" s="1"/>
  <c r="C993" i="4" s="1"/>
  <c r="C994" i="4" s="1"/>
  <c r="C995" i="4" s="1"/>
  <c r="C996" i="4" s="1"/>
  <c r="C997" i="4" s="1"/>
  <c r="C998" i="4" s="1"/>
  <c r="C999" i="4" s="1"/>
  <c r="B965" i="4"/>
  <c r="N964" i="4"/>
  <c r="H964" i="4"/>
  <c r="B964" i="4"/>
  <c r="N962" i="4"/>
  <c r="H962" i="4"/>
  <c r="B962" i="4"/>
  <c r="N961" i="4"/>
  <c r="H961" i="4"/>
  <c r="B961" i="4"/>
  <c r="N960" i="4"/>
  <c r="H960" i="4"/>
  <c r="B960" i="4"/>
  <c r="N959" i="4"/>
  <c r="H959" i="4"/>
  <c r="B959" i="4"/>
  <c r="N958" i="4"/>
  <c r="H958" i="4"/>
  <c r="B958" i="4"/>
  <c r="N957" i="4"/>
  <c r="H957" i="4"/>
  <c r="B957" i="4"/>
  <c r="N956" i="4"/>
  <c r="H956" i="4"/>
  <c r="B956" i="4"/>
  <c r="N955" i="4"/>
  <c r="H955" i="4"/>
  <c r="B955" i="4"/>
  <c r="N954" i="4"/>
  <c r="H954" i="4"/>
  <c r="B954" i="4"/>
  <c r="N953" i="4"/>
  <c r="H953" i="4"/>
  <c r="B953" i="4"/>
  <c r="N952" i="4"/>
  <c r="H952" i="4"/>
  <c r="B952" i="4"/>
  <c r="N951" i="4"/>
  <c r="H951" i="4"/>
  <c r="B951" i="4"/>
  <c r="N950" i="4"/>
  <c r="H950" i="4"/>
  <c r="B950" i="4"/>
  <c r="N949" i="4"/>
  <c r="H949" i="4"/>
  <c r="B949" i="4"/>
  <c r="N948" i="4"/>
  <c r="H948" i="4"/>
  <c r="B948" i="4"/>
  <c r="N947" i="4"/>
  <c r="H947" i="4"/>
  <c r="B947" i="4"/>
  <c r="N946" i="4"/>
  <c r="H946" i="4"/>
  <c r="B946" i="4"/>
  <c r="N945" i="4"/>
  <c r="H945" i="4"/>
  <c r="B945" i="4"/>
  <c r="N944" i="4"/>
  <c r="H944" i="4"/>
  <c r="B944" i="4"/>
  <c r="N943" i="4"/>
  <c r="H943" i="4"/>
  <c r="B943" i="4"/>
  <c r="N942" i="4"/>
  <c r="H942" i="4"/>
  <c r="B942" i="4"/>
  <c r="N941" i="4"/>
  <c r="H941" i="4"/>
  <c r="B941" i="4"/>
  <c r="N940" i="4"/>
  <c r="H940" i="4"/>
  <c r="B940" i="4"/>
  <c r="N939" i="4"/>
  <c r="H939" i="4"/>
  <c r="B939" i="4"/>
  <c r="N938" i="4"/>
  <c r="H938" i="4"/>
  <c r="B938" i="4"/>
  <c r="N937" i="4"/>
  <c r="H937" i="4"/>
  <c r="B937" i="4"/>
  <c r="N936" i="4"/>
  <c r="H936" i="4"/>
  <c r="B936" i="4"/>
  <c r="N935" i="4"/>
  <c r="H935" i="4"/>
  <c r="B935" i="4"/>
  <c r="N934" i="4"/>
  <c r="H934" i="4"/>
  <c r="B934" i="4"/>
  <c r="N933" i="4"/>
  <c r="H933" i="4"/>
  <c r="B933" i="4"/>
  <c r="N932" i="4"/>
  <c r="H932" i="4"/>
  <c r="B932" i="4"/>
  <c r="N931" i="4"/>
  <c r="H931" i="4"/>
  <c r="B931" i="4"/>
  <c r="N930" i="4"/>
  <c r="H930" i="4"/>
  <c r="B930" i="4"/>
  <c r="N929" i="4"/>
  <c r="H929" i="4"/>
  <c r="B929" i="4"/>
  <c r="N928" i="4"/>
  <c r="H928" i="4"/>
  <c r="C928" i="4"/>
  <c r="C929" i="4" s="1"/>
  <c r="C930" i="4" s="1"/>
  <c r="C931" i="4" s="1"/>
  <c r="C932" i="4" s="1"/>
  <c r="C933" i="4" s="1"/>
  <c r="C934" i="4" s="1"/>
  <c r="C935" i="4" s="1"/>
  <c r="C936" i="4" s="1"/>
  <c r="C937" i="4" s="1"/>
  <c r="C938" i="4" s="1"/>
  <c r="C939" i="4" s="1"/>
  <c r="C940" i="4" s="1"/>
  <c r="C941" i="4" s="1"/>
  <c r="C942" i="4" s="1"/>
  <c r="C943" i="4" s="1"/>
  <c r="C944" i="4" s="1"/>
  <c r="C945" i="4" s="1"/>
  <c r="C946" i="4" s="1"/>
  <c r="C947" i="4" s="1"/>
  <c r="C948" i="4" s="1"/>
  <c r="C949" i="4" s="1"/>
  <c r="C950" i="4" s="1"/>
  <c r="C951" i="4" s="1"/>
  <c r="C952" i="4" s="1"/>
  <c r="C953" i="4" s="1"/>
  <c r="C954" i="4" s="1"/>
  <c r="C955" i="4" s="1"/>
  <c r="C956" i="4" s="1"/>
  <c r="C957" i="4" s="1"/>
  <c r="C958" i="4" s="1"/>
  <c r="C959" i="4" s="1"/>
  <c r="C960" i="4" s="1"/>
  <c r="C961" i="4" s="1"/>
  <c r="C962" i="4" s="1"/>
  <c r="B928" i="4"/>
  <c r="N927" i="4"/>
  <c r="H927" i="4"/>
  <c r="B927" i="4"/>
  <c r="N925" i="4"/>
  <c r="H925" i="4"/>
  <c r="B925" i="4"/>
  <c r="N924" i="4"/>
  <c r="H924" i="4"/>
  <c r="B924" i="4"/>
  <c r="N923" i="4"/>
  <c r="H923" i="4"/>
  <c r="B923" i="4"/>
  <c r="N922" i="4"/>
  <c r="H922" i="4"/>
  <c r="B922" i="4"/>
  <c r="N921" i="4"/>
  <c r="H921" i="4"/>
  <c r="B921" i="4"/>
  <c r="N920" i="4"/>
  <c r="H920" i="4"/>
  <c r="B920" i="4"/>
  <c r="N919" i="4"/>
  <c r="H919" i="4"/>
  <c r="B919" i="4"/>
  <c r="N918" i="4"/>
  <c r="H918" i="4"/>
  <c r="B918" i="4"/>
  <c r="N917" i="4"/>
  <c r="H917" i="4"/>
  <c r="B917" i="4"/>
  <c r="N916" i="4"/>
  <c r="H916" i="4"/>
  <c r="B916" i="4"/>
  <c r="N915" i="4"/>
  <c r="H915" i="4"/>
  <c r="B915" i="4"/>
  <c r="N914" i="4"/>
  <c r="H914" i="4"/>
  <c r="B914" i="4"/>
  <c r="N913" i="4"/>
  <c r="H913" i="4"/>
  <c r="B913" i="4"/>
  <c r="N912" i="4"/>
  <c r="H912" i="4"/>
  <c r="B912" i="4"/>
  <c r="N911" i="4"/>
  <c r="H911" i="4"/>
  <c r="B911" i="4"/>
  <c r="N910" i="4"/>
  <c r="H910" i="4"/>
  <c r="B910" i="4"/>
  <c r="N909" i="4"/>
  <c r="H909" i="4"/>
  <c r="B909" i="4"/>
  <c r="N908" i="4"/>
  <c r="H908" i="4"/>
  <c r="B908" i="4"/>
  <c r="N907" i="4"/>
  <c r="H907" i="4"/>
  <c r="B907" i="4"/>
  <c r="N906" i="4"/>
  <c r="H906" i="4"/>
  <c r="B906" i="4"/>
  <c r="N905" i="4"/>
  <c r="H905" i="4"/>
  <c r="B905" i="4"/>
  <c r="N904" i="4"/>
  <c r="H904" i="4"/>
  <c r="B904" i="4"/>
  <c r="N903" i="4"/>
  <c r="H903" i="4"/>
  <c r="B903" i="4"/>
  <c r="N902" i="4"/>
  <c r="H902" i="4"/>
  <c r="B902" i="4"/>
  <c r="N901" i="4"/>
  <c r="H901" i="4"/>
  <c r="B901" i="4"/>
  <c r="N900" i="4"/>
  <c r="H900" i="4"/>
  <c r="B900" i="4"/>
  <c r="N899" i="4"/>
  <c r="H899" i="4"/>
  <c r="B899" i="4"/>
  <c r="N898" i="4"/>
  <c r="H898" i="4"/>
  <c r="B898" i="4"/>
  <c r="N897" i="4"/>
  <c r="H897" i="4"/>
  <c r="B897" i="4"/>
  <c r="N896" i="4"/>
  <c r="H896" i="4"/>
  <c r="B896" i="4"/>
  <c r="N895" i="4"/>
  <c r="H895" i="4"/>
  <c r="B895" i="4"/>
  <c r="N894" i="4"/>
  <c r="H894" i="4"/>
  <c r="B894" i="4"/>
  <c r="N893" i="4"/>
  <c r="H893" i="4"/>
  <c r="B893" i="4"/>
  <c r="N892" i="4"/>
  <c r="H892" i="4"/>
  <c r="C892" i="4"/>
  <c r="C893" i="4" s="1"/>
  <c r="C894" i="4" s="1"/>
  <c r="C895" i="4" s="1"/>
  <c r="C896" i="4" s="1"/>
  <c r="C897" i="4" s="1"/>
  <c r="C898" i="4" s="1"/>
  <c r="C899" i="4" s="1"/>
  <c r="C900" i="4" s="1"/>
  <c r="C901" i="4" s="1"/>
  <c r="C902" i="4" s="1"/>
  <c r="C903" i="4" s="1"/>
  <c r="C904" i="4" s="1"/>
  <c r="C905" i="4" s="1"/>
  <c r="C906" i="4" s="1"/>
  <c r="C907" i="4" s="1"/>
  <c r="C908" i="4" s="1"/>
  <c r="C909" i="4" s="1"/>
  <c r="C910" i="4" s="1"/>
  <c r="C911" i="4" s="1"/>
  <c r="C912" i="4" s="1"/>
  <c r="C913" i="4" s="1"/>
  <c r="C914" i="4" s="1"/>
  <c r="C915" i="4" s="1"/>
  <c r="C916" i="4" s="1"/>
  <c r="C917" i="4" s="1"/>
  <c r="C918" i="4" s="1"/>
  <c r="C919" i="4" s="1"/>
  <c r="C920" i="4" s="1"/>
  <c r="C921" i="4" s="1"/>
  <c r="C922" i="4" s="1"/>
  <c r="C923" i="4" s="1"/>
  <c r="C924" i="4" s="1"/>
  <c r="C925" i="4" s="1"/>
  <c r="B892" i="4"/>
  <c r="N891" i="4"/>
  <c r="H891" i="4"/>
  <c r="C891" i="4"/>
  <c r="B891" i="4"/>
  <c r="N890" i="4"/>
  <c r="H890" i="4"/>
  <c r="B890" i="4"/>
  <c r="N888" i="4"/>
  <c r="H888" i="4"/>
  <c r="B888" i="4"/>
  <c r="N887" i="4"/>
  <c r="H887" i="4"/>
  <c r="B887" i="4"/>
  <c r="N886" i="4"/>
  <c r="H886" i="4"/>
  <c r="B886" i="4"/>
  <c r="N885" i="4"/>
  <c r="H885" i="4"/>
  <c r="B885" i="4"/>
  <c r="N884" i="4"/>
  <c r="H884" i="4"/>
  <c r="B884" i="4"/>
  <c r="N883" i="4"/>
  <c r="H883" i="4"/>
  <c r="B883" i="4"/>
  <c r="N882" i="4"/>
  <c r="H882" i="4"/>
  <c r="B882" i="4"/>
  <c r="N881" i="4"/>
  <c r="H881" i="4"/>
  <c r="B881" i="4"/>
  <c r="N880" i="4"/>
  <c r="H880" i="4"/>
  <c r="B880" i="4"/>
  <c r="N879" i="4"/>
  <c r="H879" i="4"/>
  <c r="B879" i="4"/>
  <c r="N878" i="4"/>
  <c r="H878" i="4"/>
  <c r="B878" i="4"/>
  <c r="N877" i="4"/>
  <c r="H877" i="4"/>
  <c r="B877" i="4"/>
  <c r="N876" i="4"/>
  <c r="H876" i="4"/>
  <c r="B876" i="4"/>
  <c r="N875" i="4"/>
  <c r="H875" i="4"/>
  <c r="B875" i="4"/>
  <c r="N874" i="4"/>
  <c r="H874" i="4"/>
  <c r="B874" i="4"/>
  <c r="N873" i="4"/>
  <c r="H873" i="4"/>
  <c r="B873" i="4"/>
  <c r="N872" i="4"/>
  <c r="H872" i="4"/>
  <c r="B872" i="4"/>
  <c r="N871" i="4"/>
  <c r="H871" i="4"/>
  <c r="B871" i="4"/>
  <c r="N870" i="4"/>
  <c r="H870" i="4"/>
  <c r="B870" i="4"/>
  <c r="N869" i="4"/>
  <c r="H869" i="4"/>
  <c r="B869" i="4"/>
  <c r="N868" i="4"/>
  <c r="H868" i="4"/>
  <c r="B868" i="4"/>
  <c r="N867" i="4"/>
  <c r="H867" i="4"/>
  <c r="B867" i="4"/>
  <c r="N866" i="4"/>
  <c r="H866" i="4"/>
  <c r="B866" i="4"/>
  <c r="N865" i="4"/>
  <c r="H865" i="4"/>
  <c r="B865" i="4"/>
  <c r="N864" i="4"/>
  <c r="H864" i="4"/>
  <c r="B864" i="4"/>
  <c r="N863" i="4"/>
  <c r="H863" i="4"/>
  <c r="B863" i="4"/>
  <c r="N862" i="4"/>
  <c r="H862" i="4"/>
  <c r="B862" i="4"/>
  <c r="N861" i="4"/>
  <c r="H861" i="4"/>
  <c r="B861" i="4"/>
  <c r="N860" i="4"/>
  <c r="H860" i="4"/>
  <c r="B860" i="4"/>
  <c r="N859" i="4"/>
  <c r="H859" i="4"/>
  <c r="B859" i="4"/>
  <c r="N858" i="4"/>
  <c r="H858" i="4"/>
  <c r="B858" i="4"/>
  <c r="N857" i="4"/>
  <c r="H857" i="4"/>
  <c r="B857" i="4"/>
  <c r="N856" i="4"/>
  <c r="H856" i="4"/>
  <c r="B856" i="4"/>
  <c r="N855" i="4"/>
  <c r="H855" i="4"/>
  <c r="B855" i="4"/>
  <c r="N854" i="4"/>
  <c r="H854" i="4"/>
  <c r="C854" i="4"/>
  <c r="C855" i="4" s="1"/>
  <c r="C856" i="4" s="1"/>
  <c r="C857" i="4" s="1"/>
  <c r="C858" i="4" s="1"/>
  <c r="C859" i="4" s="1"/>
  <c r="C860" i="4" s="1"/>
  <c r="C861" i="4" s="1"/>
  <c r="C862" i="4" s="1"/>
  <c r="C863" i="4" s="1"/>
  <c r="C864" i="4" s="1"/>
  <c r="C865" i="4" s="1"/>
  <c r="C866" i="4" s="1"/>
  <c r="C867" i="4" s="1"/>
  <c r="C868" i="4" s="1"/>
  <c r="C869" i="4" s="1"/>
  <c r="C870" i="4" s="1"/>
  <c r="C871" i="4" s="1"/>
  <c r="C872" i="4" s="1"/>
  <c r="C873" i="4" s="1"/>
  <c r="C874" i="4" s="1"/>
  <c r="C875" i="4" s="1"/>
  <c r="C876" i="4" s="1"/>
  <c r="C877" i="4" s="1"/>
  <c r="C878" i="4" s="1"/>
  <c r="C879" i="4" s="1"/>
  <c r="C880" i="4" s="1"/>
  <c r="C881" i="4" s="1"/>
  <c r="C882" i="4" s="1"/>
  <c r="C883" i="4" s="1"/>
  <c r="C884" i="4" s="1"/>
  <c r="C885" i="4" s="1"/>
  <c r="C886" i="4" s="1"/>
  <c r="C887" i="4" s="1"/>
  <c r="C888" i="4" s="1"/>
  <c r="B854" i="4"/>
  <c r="N853" i="4"/>
  <c r="H853" i="4"/>
  <c r="B853" i="4"/>
  <c r="N851" i="4"/>
  <c r="H851" i="4"/>
  <c r="B851" i="4"/>
  <c r="N850" i="4"/>
  <c r="H850" i="4"/>
  <c r="B850" i="4"/>
  <c r="N849" i="4"/>
  <c r="H849" i="4"/>
  <c r="B849" i="4"/>
  <c r="N848" i="4"/>
  <c r="H848" i="4"/>
  <c r="B848" i="4"/>
  <c r="N847" i="4"/>
  <c r="H847" i="4"/>
  <c r="B847" i="4"/>
  <c r="N846" i="4"/>
  <c r="H846" i="4"/>
  <c r="B846" i="4"/>
  <c r="N845" i="4"/>
  <c r="H845" i="4"/>
  <c r="B845" i="4"/>
  <c r="N844" i="4"/>
  <c r="H844" i="4"/>
  <c r="B844" i="4"/>
  <c r="N843" i="4"/>
  <c r="H843" i="4"/>
  <c r="B843" i="4"/>
  <c r="N842" i="4"/>
  <c r="H842" i="4"/>
  <c r="B842" i="4"/>
  <c r="N841" i="4"/>
  <c r="H841" i="4"/>
  <c r="B841" i="4"/>
  <c r="N840" i="4"/>
  <c r="H840" i="4"/>
  <c r="B840" i="4"/>
  <c r="N839" i="4"/>
  <c r="H839" i="4"/>
  <c r="B839" i="4"/>
  <c r="N838" i="4"/>
  <c r="H838" i="4"/>
  <c r="B838" i="4"/>
  <c r="N837" i="4"/>
  <c r="H837" i="4"/>
  <c r="B837" i="4"/>
  <c r="N836" i="4"/>
  <c r="H836" i="4"/>
  <c r="B836" i="4"/>
  <c r="N835" i="4"/>
  <c r="H835" i="4"/>
  <c r="B835" i="4"/>
  <c r="N834" i="4"/>
  <c r="H834" i="4"/>
  <c r="B834" i="4"/>
  <c r="N833" i="4"/>
  <c r="H833" i="4"/>
  <c r="B833" i="4"/>
  <c r="N832" i="4"/>
  <c r="H832" i="4"/>
  <c r="B832" i="4"/>
  <c r="N831" i="4"/>
  <c r="H831" i="4"/>
  <c r="B831" i="4"/>
  <c r="N830" i="4"/>
  <c r="H830" i="4"/>
  <c r="B830" i="4"/>
  <c r="N829" i="4"/>
  <c r="H829" i="4"/>
  <c r="B829" i="4"/>
  <c r="N828" i="4"/>
  <c r="H828" i="4"/>
  <c r="B828" i="4"/>
  <c r="N827" i="4"/>
  <c r="H827" i="4"/>
  <c r="B827" i="4"/>
  <c r="N826" i="4"/>
  <c r="H826" i="4"/>
  <c r="B826" i="4"/>
  <c r="N825" i="4"/>
  <c r="H825" i="4"/>
  <c r="B825" i="4"/>
  <c r="N824" i="4"/>
  <c r="H824" i="4"/>
  <c r="B824" i="4"/>
  <c r="N823" i="4"/>
  <c r="H823" i="4"/>
  <c r="B823" i="4"/>
  <c r="N822" i="4"/>
  <c r="H822" i="4"/>
  <c r="C822" i="4"/>
  <c r="C823" i="4" s="1"/>
  <c r="C824" i="4" s="1"/>
  <c r="C825" i="4" s="1"/>
  <c r="C826" i="4" s="1"/>
  <c r="C827" i="4" s="1"/>
  <c r="C828" i="4" s="1"/>
  <c r="C829" i="4" s="1"/>
  <c r="C830" i="4" s="1"/>
  <c r="C831" i="4" s="1"/>
  <c r="C832" i="4" s="1"/>
  <c r="C833" i="4" s="1"/>
  <c r="C834" i="4" s="1"/>
  <c r="C835" i="4" s="1"/>
  <c r="C836" i="4" s="1"/>
  <c r="C837" i="4" s="1"/>
  <c r="C838" i="4" s="1"/>
  <c r="C839" i="4" s="1"/>
  <c r="C840" i="4" s="1"/>
  <c r="C841" i="4" s="1"/>
  <c r="C842" i="4" s="1"/>
  <c r="C843" i="4" s="1"/>
  <c r="C844" i="4" s="1"/>
  <c r="C845" i="4" s="1"/>
  <c r="C846" i="4" s="1"/>
  <c r="C847" i="4" s="1"/>
  <c r="C848" i="4" s="1"/>
  <c r="C849" i="4" s="1"/>
  <c r="C850" i="4" s="1"/>
  <c r="C851" i="4" s="1"/>
  <c r="B822" i="4"/>
  <c r="N821" i="4"/>
  <c r="H821" i="4"/>
  <c r="B821" i="4"/>
  <c r="N820" i="4"/>
  <c r="H820" i="4"/>
  <c r="B820" i="4"/>
  <c r="N819" i="4"/>
  <c r="H819" i="4"/>
  <c r="C819" i="4"/>
  <c r="C820" i="4" s="1"/>
  <c r="C821" i="4" s="1"/>
  <c r="B819" i="4"/>
  <c r="N818" i="4"/>
  <c r="H818" i="4"/>
  <c r="C818" i="4"/>
  <c r="B818" i="4"/>
  <c r="N817" i="4"/>
  <c r="H817" i="4"/>
  <c r="C817" i="4"/>
  <c r="B817" i="4"/>
  <c r="N816" i="4"/>
  <c r="H816" i="4"/>
  <c r="B816" i="4"/>
  <c r="N814" i="4"/>
  <c r="H814" i="4"/>
  <c r="B814" i="4"/>
  <c r="N813" i="4"/>
  <c r="H813" i="4"/>
  <c r="B813" i="4"/>
  <c r="N812" i="4"/>
  <c r="H812" i="4"/>
  <c r="B812" i="4"/>
  <c r="N811" i="4"/>
  <c r="H811" i="4"/>
  <c r="B811" i="4"/>
  <c r="N810" i="4"/>
  <c r="H810" i="4"/>
  <c r="B810" i="4"/>
  <c r="N809" i="4"/>
  <c r="H809" i="4"/>
  <c r="B809" i="4"/>
  <c r="N808" i="4"/>
  <c r="H808" i="4"/>
  <c r="B808" i="4"/>
  <c r="N807" i="4"/>
  <c r="H807" i="4"/>
  <c r="B807" i="4"/>
  <c r="N806" i="4"/>
  <c r="H806" i="4"/>
  <c r="B806" i="4"/>
  <c r="N805" i="4"/>
  <c r="H805" i="4"/>
  <c r="B805" i="4"/>
  <c r="N804" i="4"/>
  <c r="H804" i="4"/>
  <c r="B804" i="4"/>
  <c r="N803" i="4"/>
  <c r="H803" i="4"/>
  <c r="B803" i="4"/>
  <c r="N802" i="4"/>
  <c r="H802" i="4"/>
  <c r="B802" i="4"/>
  <c r="N801" i="4"/>
  <c r="H801" i="4"/>
  <c r="B801" i="4"/>
  <c r="N800" i="4"/>
  <c r="H800" i="4"/>
  <c r="B800" i="4"/>
  <c r="N799" i="4"/>
  <c r="H799" i="4"/>
  <c r="B799" i="4"/>
  <c r="N798" i="4"/>
  <c r="H798" i="4"/>
  <c r="B798" i="4"/>
  <c r="N797" i="4"/>
  <c r="H797" i="4"/>
  <c r="B797" i="4"/>
  <c r="N796" i="4"/>
  <c r="H796" i="4"/>
  <c r="B796" i="4"/>
  <c r="N795" i="4"/>
  <c r="H795" i="4"/>
  <c r="B795" i="4"/>
  <c r="N794" i="4"/>
  <c r="H794" i="4"/>
  <c r="B794" i="4"/>
  <c r="N793" i="4"/>
  <c r="H793" i="4"/>
  <c r="B793" i="4"/>
  <c r="N792" i="4"/>
  <c r="H792" i="4"/>
  <c r="B792" i="4"/>
  <c r="N791" i="4"/>
  <c r="H791" i="4"/>
  <c r="B791" i="4"/>
  <c r="N790" i="4"/>
  <c r="H790" i="4"/>
  <c r="B790" i="4"/>
  <c r="N789" i="4"/>
  <c r="H789" i="4"/>
  <c r="B789" i="4"/>
  <c r="N788" i="4"/>
  <c r="H788" i="4"/>
  <c r="B788" i="4"/>
  <c r="N787" i="4"/>
  <c r="H787" i="4"/>
  <c r="B787" i="4"/>
  <c r="N786" i="4"/>
  <c r="H786" i="4"/>
  <c r="B786" i="4"/>
  <c r="N785" i="4"/>
  <c r="H785" i="4"/>
  <c r="B785" i="4"/>
  <c r="N784" i="4"/>
  <c r="H784" i="4"/>
  <c r="B784" i="4"/>
  <c r="N783" i="4"/>
  <c r="H783" i="4"/>
  <c r="B783" i="4"/>
  <c r="N782" i="4"/>
  <c r="H782" i="4"/>
  <c r="B782" i="4"/>
  <c r="N781" i="4"/>
  <c r="H781" i="4"/>
  <c r="C781" i="4"/>
  <c r="C782" i="4" s="1"/>
  <c r="C783" i="4" s="1"/>
  <c r="C784" i="4" s="1"/>
  <c r="C785" i="4" s="1"/>
  <c r="C786" i="4" s="1"/>
  <c r="C787" i="4" s="1"/>
  <c r="C788" i="4" s="1"/>
  <c r="C789" i="4" s="1"/>
  <c r="C790" i="4" s="1"/>
  <c r="C791" i="4" s="1"/>
  <c r="C792" i="4" s="1"/>
  <c r="C793" i="4" s="1"/>
  <c r="C794" i="4" s="1"/>
  <c r="C795" i="4" s="1"/>
  <c r="C796" i="4" s="1"/>
  <c r="C797" i="4" s="1"/>
  <c r="C798" i="4" s="1"/>
  <c r="C799" i="4" s="1"/>
  <c r="C800" i="4" s="1"/>
  <c r="C801" i="4" s="1"/>
  <c r="C802" i="4" s="1"/>
  <c r="C803" i="4" s="1"/>
  <c r="C804" i="4" s="1"/>
  <c r="C805" i="4" s="1"/>
  <c r="C806" i="4" s="1"/>
  <c r="C807" i="4" s="1"/>
  <c r="C808" i="4" s="1"/>
  <c r="C809" i="4" s="1"/>
  <c r="C810" i="4" s="1"/>
  <c r="C811" i="4" s="1"/>
  <c r="C812" i="4" s="1"/>
  <c r="C813" i="4" s="1"/>
  <c r="C814" i="4" s="1"/>
  <c r="B781" i="4"/>
  <c r="N780" i="4"/>
  <c r="H780" i="4"/>
  <c r="C780" i="4"/>
  <c r="B780" i="4"/>
  <c r="N779" i="4"/>
  <c r="H779" i="4"/>
  <c r="B779" i="4"/>
  <c r="N777" i="4"/>
  <c r="H777" i="4"/>
  <c r="B777" i="4"/>
  <c r="N776" i="4"/>
  <c r="H776" i="4"/>
  <c r="B776" i="4"/>
  <c r="N775" i="4"/>
  <c r="H775" i="4"/>
  <c r="B775" i="4"/>
  <c r="N774" i="4"/>
  <c r="H774" i="4"/>
  <c r="B774" i="4"/>
  <c r="N773" i="4"/>
  <c r="H773" i="4"/>
  <c r="B773" i="4"/>
  <c r="N772" i="4"/>
  <c r="H772" i="4"/>
  <c r="B772" i="4"/>
  <c r="N771" i="4"/>
  <c r="H771" i="4"/>
  <c r="B771" i="4"/>
  <c r="N770" i="4"/>
  <c r="H770" i="4"/>
  <c r="B770" i="4"/>
  <c r="N769" i="4"/>
  <c r="H769" i="4"/>
  <c r="B769" i="4"/>
  <c r="N768" i="4"/>
  <c r="H768" i="4"/>
  <c r="B768" i="4"/>
  <c r="N767" i="4"/>
  <c r="H767" i="4"/>
  <c r="B767" i="4"/>
  <c r="N766" i="4"/>
  <c r="H766" i="4"/>
  <c r="B766" i="4"/>
  <c r="N765" i="4"/>
  <c r="H765" i="4"/>
  <c r="B765" i="4"/>
  <c r="N764" i="4"/>
  <c r="H764" i="4"/>
  <c r="B764" i="4"/>
  <c r="N763" i="4"/>
  <c r="H763" i="4"/>
  <c r="B763" i="4"/>
  <c r="N762" i="4"/>
  <c r="H762" i="4"/>
  <c r="B762" i="4"/>
  <c r="N761" i="4"/>
  <c r="H761" i="4"/>
  <c r="B761" i="4"/>
  <c r="N760" i="4"/>
  <c r="H760" i="4"/>
  <c r="B760" i="4"/>
  <c r="N759" i="4"/>
  <c r="H759" i="4"/>
  <c r="B759" i="4"/>
  <c r="N758" i="4"/>
  <c r="H758" i="4"/>
  <c r="B758" i="4"/>
  <c r="N757" i="4"/>
  <c r="H757" i="4"/>
  <c r="B757" i="4"/>
  <c r="N756" i="4"/>
  <c r="H756" i="4"/>
  <c r="B756" i="4"/>
  <c r="N755" i="4"/>
  <c r="H755" i="4"/>
  <c r="B755" i="4"/>
  <c r="N754" i="4"/>
  <c r="H754" i="4"/>
  <c r="B754" i="4"/>
  <c r="N753" i="4"/>
  <c r="H753" i="4"/>
  <c r="B753" i="4"/>
  <c r="N752" i="4"/>
  <c r="H752" i="4"/>
  <c r="B752" i="4"/>
  <c r="N751" i="4"/>
  <c r="H751" i="4"/>
  <c r="B751" i="4"/>
  <c r="N750" i="4"/>
  <c r="H750" i="4"/>
  <c r="B750" i="4"/>
  <c r="N749" i="4"/>
  <c r="H749" i="4"/>
  <c r="B749" i="4"/>
  <c r="N748" i="4"/>
  <c r="H748" i="4"/>
  <c r="B748" i="4"/>
  <c r="N747" i="4"/>
  <c r="H747" i="4"/>
  <c r="B747" i="4"/>
  <c r="N746" i="4"/>
  <c r="H746" i="4"/>
  <c r="B746" i="4"/>
  <c r="N745" i="4"/>
  <c r="H745" i="4"/>
  <c r="B745" i="4"/>
  <c r="N744" i="4"/>
  <c r="H744" i="4"/>
  <c r="B744" i="4"/>
  <c r="N743" i="4"/>
  <c r="H743" i="4"/>
  <c r="C743" i="4"/>
  <c r="C744" i="4" s="1"/>
  <c r="C745" i="4" s="1"/>
  <c r="C746" i="4" s="1"/>
  <c r="C747" i="4" s="1"/>
  <c r="C748" i="4" s="1"/>
  <c r="C749" i="4" s="1"/>
  <c r="C750" i="4" s="1"/>
  <c r="C751" i="4" s="1"/>
  <c r="C752" i="4" s="1"/>
  <c r="C753" i="4" s="1"/>
  <c r="C754" i="4" s="1"/>
  <c r="C755" i="4" s="1"/>
  <c r="C756" i="4" s="1"/>
  <c r="C757" i="4" s="1"/>
  <c r="C758" i="4" s="1"/>
  <c r="C759" i="4" s="1"/>
  <c r="C760" i="4" s="1"/>
  <c r="C761" i="4" s="1"/>
  <c r="C762" i="4" s="1"/>
  <c r="C763" i="4" s="1"/>
  <c r="C764" i="4" s="1"/>
  <c r="C765" i="4" s="1"/>
  <c r="C766" i="4" s="1"/>
  <c r="C767" i="4" s="1"/>
  <c r="C768" i="4" s="1"/>
  <c r="C769" i="4" s="1"/>
  <c r="C770" i="4" s="1"/>
  <c r="C771" i="4" s="1"/>
  <c r="C772" i="4" s="1"/>
  <c r="C773" i="4" s="1"/>
  <c r="C774" i="4" s="1"/>
  <c r="C775" i="4" s="1"/>
  <c r="C776" i="4" s="1"/>
  <c r="C777" i="4" s="1"/>
  <c r="B743" i="4"/>
  <c r="N742" i="4"/>
  <c r="H742" i="4"/>
  <c r="B742" i="4"/>
  <c r="N740" i="4"/>
  <c r="O740" i="4" s="1"/>
  <c r="H740" i="4"/>
  <c r="I740" i="4" s="1"/>
  <c r="B740" i="4"/>
  <c r="N739" i="4"/>
  <c r="O739" i="4" s="1"/>
  <c r="H739" i="4"/>
  <c r="I739" i="4" s="1"/>
  <c r="B739" i="4"/>
  <c r="N738" i="4"/>
  <c r="O738" i="4" s="1"/>
  <c r="H738" i="4"/>
  <c r="I738" i="4" s="1"/>
  <c r="B738" i="4"/>
  <c r="N737" i="4"/>
  <c r="O737" i="4" s="1"/>
  <c r="H737" i="4"/>
  <c r="I737" i="4" s="1"/>
  <c r="B737" i="4"/>
  <c r="N736" i="4"/>
  <c r="O736" i="4" s="1"/>
  <c r="H736" i="4"/>
  <c r="I736" i="4" s="1"/>
  <c r="B736" i="4"/>
  <c r="N735" i="4"/>
  <c r="O735" i="4" s="1"/>
  <c r="H735" i="4"/>
  <c r="I735" i="4" s="1"/>
  <c r="B735" i="4"/>
  <c r="N734" i="4"/>
  <c r="O734" i="4" s="1"/>
  <c r="H734" i="4"/>
  <c r="I734" i="4" s="1"/>
  <c r="B734" i="4"/>
  <c r="N733" i="4"/>
  <c r="O733" i="4" s="1"/>
  <c r="H733" i="4"/>
  <c r="I733" i="4" s="1"/>
  <c r="B733" i="4"/>
  <c r="N732" i="4"/>
  <c r="O732" i="4" s="1"/>
  <c r="H732" i="4"/>
  <c r="I732" i="4" s="1"/>
  <c r="B732" i="4"/>
  <c r="N731" i="4"/>
  <c r="O731" i="4" s="1"/>
  <c r="H731" i="4"/>
  <c r="I731" i="4" s="1"/>
  <c r="B731" i="4"/>
  <c r="N730" i="4"/>
  <c r="O730" i="4" s="1"/>
  <c r="H730" i="4"/>
  <c r="I730" i="4" s="1"/>
  <c r="B730" i="4"/>
  <c r="N729" i="4"/>
  <c r="O729" i="4" s="1"/>
  <c r="H729" i="4"/>
  <c r="I729" i="4" s="1"/>
  <c r="B729" i="4"/>
  <c r="N728" i="4"/>
  <c r="O728" i="4" s="1"/>
  <c r="H728" i="4"/>
  <c r="I728" i="4" s="1"/>
  <c r="B728" i="4"/>
  <c r="N727" i="4"/>
  <c r="O727" i="4" s="1"/>
  <c r="H727" i="4"/>
  <c r="I727" i="4" s="1"/>
  <c r="B727" i="4"/>
  <c r="N726" i="4"/>
  <c r="O726" i="4" s="1"/>
  <c r="H726" i="4"/>
  <c r="I726" i="4" s="1"/>
  <c r="B726" i="4"/>
  <c r="N725" i="4"/>
  <c r="O725" i="4" s="1"/>
  <c r="H725" i="4"/>
  <c r="I725" i="4" s="1"/>
  <c r="B725" i="4"/>
  <c r="N724" i="4"/>
  <c r="O724" i="4" s="1"/>
  <c r="H724" i="4"/>
  <c r="I724" i="4" s="1"/>
  <c r="B724" i="4"/>
  <c r="N723" i="4"/>
  <c r="O723" i="4" s="1"/>
  <c r="H723" i="4"/>
  <c r="I723" i="4" s="1"/>
  <c r="B723" i="4"/>
  <c r="N722" i="4"/>
  <c r="O722" i="4" s="1"/>
  <c r="H722" i="4"/>
  <c r="I722" i="4" s="1"/>
  <c r="B722" i="4"/>
  <c r="N721" i="4"/>
  <c r="O721" i="4" s="1"/>
  <c r="H721" i="4"/>
  <c r="I721" i="4" s="1"/>
  <c r="B721" i="4"/>
  <c r="N720" i="4"/>
  <c r="O720" i="4" s="1"/>
  <c r="H720" i="4"/>
  <c r="I720" i="4" s="1"/>
  <c r="B720" i="4"/>
  <c r="N719" i="4"/>
  <c r="O719" i="4" s="1"/>
  <c r="H719" i="4"/>
  <c r="I719" i="4" s="1"/>
  <c r="B719" i="4"/>
  <c r="N718" i="4"/>
  <c r="O718" i="4" s="1"/>
  <c r="H718" i="4"/>
  <c r="I718" i="4" s="1"/>
  <c r="B718" i="4"/>
  <c r="N717" i="4"/>
  <c r="O717" i="4" s="1"/>
  <c r="H717" i="4"/>
  <c r="I717" i="4" s="1"/>
  <c r="B717" i="4"/>
  <c r="N716" i="4"/>
  <c r="O716" i="4" s="1"/>
  <c r="H716" i="4"/>
  <c r="I716" i="4" s="1"/>
  <c r="B716" i="4"/>
  <c r="N715" i="4"/>
  <c r="O715" i="4" s="1"/>
  <c r="H715" i="4"/>
  <c r="I715" i="4" s="1"/>
  <c r="B715" i="4"/>
  <c r="N714" i="4"/>
  <c r="O714" i="4" s="1"/>
  <c r="H714" i="4"/>
  <c r="I714" i="4" s="1"/>
  <c r="B714" i="4"/>
  <c r="N713" i="4"/>
  <c r="O713" i="4" s="1"/>
  <c r="H713" i="4"/>
  <c r="I713" i="4" s="1"/>
  <c r="B713" i="4"/>
  <c r="N712" i="4"/>
  <c r="O712" i="4" s="1"/>
  <c r="H712" i="4"/>
  <c r="I712" i="4" s="1"/>
  <c r="B712" i="4"/>
  <c r="N711" i="4"/>
  <c r="O711" i="4" s="1"/>
  <c r="H711" i="4"/>
  <c r="I711" i="4" s="1"/>
  <c r="B711" i="4"/>
  <c r="N710" i="4"/>
  <c r="O710" i="4" s="1"/>
  <c r="H710" i="4"/>
  <c r="I710" i="4" s="1"/>
  <c r="B710" i="4"/>
  <c r="N709" i="4"/>
  <c r="O709" i="4" s="1"/>
  <c r="H709" i="4"/>
  <c r="I709" i="4" s="1"/>
  <c r="B709" i="4"/>
  <c r="N708" i="4"/>
  <c r="O708" i="4" s="1"/>
  <c r="H708" i="4"/>
  <c r="I708" i="4" s="1"/>
  <c r="B708" i="4"/>
  <c r="N707" i="4"/>
  <c r="O707" i="4" s="1"/>
  <c r="H707" i="4"/>
  <c r="I707" i="4" s="1"/>
  <c r="B707" i="4"/>
  <c r="N706" i="4"/>
  <c r="O706" i="4" s="1"/>
  <c r="H706" i="4"/>
  <c r="I706" i="4" s="1"/>
  <c r="C706" i="4"/>
  <c r="C707" i="4" s="1"/>
  <c r="C708" i="4" s="1"/>
  <c r="C709" i="4" s="1"/>
  <c r="C710" i="4" s="1"/>
  <c r="C711" i="4" s="1"/>
  <c r="C712" i="4" s="1"/>
  <c r="C713" i="4" s="1"/>
  <c r="C714" i="4" s="1"/>
  <c r="C715" i="4" s="1"/>
  <c r="C716" i="4" s="1"/>
  <c r="C717" i="4" s="1"/>
  <c r="C718" i="4" s="1"/>
  <c r="C719" i="4" s="1"/>
  <c r="C720" i="4" s="1"/>
  <c r="C721" i="4" s="1"/>
  <c r="C722" i="4" s="1"/>
  <c r="C723" i="4" s="1"/>
  <c r="C724" i="4" s="1"/>
  <c r="C725" i="4" s="1"/>
  <c r="C726" i="4" s="1"/>
  <c r="C727" i="4" s="1"/>
  <c r="C728" i="4" s="1"/>
  <c r="C729" i="4" s="1"/>
  <c r="C730" i="4" s="1"/>
  <c r="C731" i="4" s="1"/>
  <c r="C732" i="4" s="1"/>
  <c r="C733" i="4" s="1"/>
  <c r="C734" i="4" s="1"/>
  <c r="C735" i="4" s="1"/>
  <c r="C736" i="4" s="1"/>
  <c r="C737" i="4" s="1"/>
  <c r="C738" i="4" s="1"/>
  <c r="C739" i="4" s="1"/>
  <c r="C740" i="4" s="1"/>
  <c r="B706" i="4"/>
  <c r="N705" i="4"/>
  <c r="O705" i="4" s="1"/>
  <c r="H705" i="4"/>
  <c r="I705" i="4" s="1"/>
  <c r="B705" i="4"/>
  <c r="N703" i="4"/>
  <c r="O703" i="4" s="1"/>
  <c r="I703" i="4"/>
  <c r="H703" i="4"/>
  <c r="B703" i="4"/>
  <c r="N702" i="4"/>
  <c r="O702" i="4" s="1"/>
  <c r="H702" i="4"/>
  <c r="I702" i="4" s="1"/>
  <c r="B702" i="4"/>
  <c r="N701" i="4"/>
  <c r="O701" i="4" s="1"/>
  <c r="H701" i="4"/>
  <c r="I701" i="4" s="1"/>
  <c r="B701" i="4"/>
  <c r="N700" i="4"/>
  <c r="O700" i="4" s="1"/>
  <c r="H700" i="4"/>
  <c r="I700" i="4" s="1"/>
  <c r="B700" i="4"/>
  <c r="N699" i="4"/>
  <c r="O699" i="4" s="1"/>
  <c r="H699" i="4"/>
  <c r="I699" i="4" s="1"/>
  <c r="B699" i="4"/>
  <c r="N698" i="4"/>
  <c r="O698" i="4" s="1"/>
  <c r="H698" i="4"/>
  <c r="I698" i="4" s="1"/>
  <c r="B698" i="4"/>
  <c r="N697" i="4"/>
  <c r="O697" i="4" s="1"/>
  <c r="H697" i="4"/>
  <c r="I697" i="4" s="1"/>
  <c r="B697" i="4"/>
  <c r="N696" i="4"/>
  <c r="O696" i="4" s="1"/>
  <c r="H696" i="4"/>
  <c r="I696" i="4" s="1"/>
  <c r="B696" i="4"/>
  <c r="N695" i="4"/>
  <c r="O695" i="4" s="1"/>
  <c r="H695" i="4"/>
  <c r="I695" i="4" s="1"/>
  <c r="B695" i="4"/>
  <c r="N694" i="4"/>
  <c r="O694" i="4" s="1"/>
  <c r="H694" i="4"/>
  <c r="I694" i="4" s="1"/>
  <c r="B694" i="4"/>
  <c r="N693" i="4"/>
  <c r="O693" i="4" s="1"/>
  <c r="H693" i="4"/>
  <c r="I693" i="4" s="1"/>
  <c r="B693" i="4"/>
  <c r="N692" i="4"/>
  <c r="O692" i="4" s="1"/>
  <c r="H692" i="4"/>
  <c r="I692" i="4" s="1"/>
  <c r="B692" i="4"/>
  <c r="N691" i="4"/>
  <c r="O691" i="4" s="1"/>
  <c r="H691" i="4"/>
  <c r="I691" i="4" s="1"/>
  <c r="B691" i="4"/>
  <c r="N690" i="4"/>
  <c r="O690" i="4" s="1"/>
  <c r="H690" i="4"/>
  <c r="I690" i="4" s="1"/>
  <c r="B690" i="4"/>
  <c r="N689" i="4"/>
  <c r="O689" i="4" s="1"/>
  <c r="H689" i="4"/>
  <c r="I689" i="4" s="1"/>
  <c r="B689" i="4"/>
  <c r="N688" i="4"/>
  <c r="O688" i="4" s="1"/>
  <c r="H688" i="4"/>
  <c r="I688" i="4" s="1"/>
  <c r="B688" i="4"/>
  <c r="N687" i="4"/>
  <c r="O687" i="4" s="1"/>
  <c r="H687" i="4"/>
  <c r="I687" i="4" s="1"/>
  <c r="B687" i="4"/>
  <c r="N686" i="4"/>
  <c r="O686" i="4" s="1"/>
  <c r="I686" i="4"/>
  <c r="H686" i="4"/>
  <c r="B686" i="4"/>
  <c r="N685" i="4"/>
  <c r="O685" i="4" s="1"/>
  <c r="H685" i="4"/>
  <c r="I685" i="4" s="1"/>
  <c r="B685" i="4"/>
  <c r="N684" i="4"/>
  <c r="O684" i="4" s="1"/>
  <c r="H684" i="4"/>
  <c r="I684" i="4" s="1"/>
  <c r="B684" i="4"/>
  <c r="N683" i="4"/>
  <c r="O683" i="4" s="1"/>
  <c r="H683" i="4"/>
  <c r="I683" i="4" s="1"/>
  <c r="B683" i="4"/>
  <c r="N682" i="4"/>
  <c r="O682" i="4" s="1"/>
  <c r="H682" i="4"/>
  <c r="I682" i="4" s="1"/>
  <c r="B682" i="4"/>
  <c r="N681" i="4"/>
  <c r="O681" i="4" s="1"/>
  <c r="H681" i="4"/>
  <c r="I681" i="4" s="1"/>
  <c r="B681" i="4"/>
  <c r="N680" i="4"/>
  <c r="O680" i="4" s="1"/>
  <c r="H680" i="4"/>
  <c r="I680" i="4" s="1"/>
  <c r="B680" i="4"/>
  <c r="N679" i="4"/>
  <c r="O679" i="4" s="1"/>
  <c r="H679" i="4"/>
  <c r="I679" i="4" s="1"/>
  <c r="B679" i="4"/>
  <c r="N678" i="4"/>
  <c r="O678" i="4" s="1"/>
  <c r="H678" i="4"/>
  <c r="I678" i="4" s="1"/>
  <c r="B678" i="4"/>
  <c r="N677" i="4"/>
  <c r="O677" i="4" s="1"/>
  <c r="H677" i="4"/>
  <c r="I677" i="4" s="1"/>
  <c r="B677" i="4"/>
  <c r="N676" i="4"/>
  <c r="O676" i="4" s="1"/>
  <c r="H676" i="4"/>
  <c r="I676" i="4" s="1"/>
  <c r="B676" i="4"/>
  <c r="N675" i="4"/>
  <c r="O675" i="4" s="1"/>
  <c r="H675" i="4"/>
  <c r="I675" i="4" s="1"/>
  <c r="B675" i="4"/>
  <c r="N674" i="4"/>
  <c r="O674" i="4" s="1"/>
  <c r="H674" i="4"/>
  <c r="I674" i="4" s="1"/>
  <c r="B674" i="4"/>
  <c r="N673" i="4"/>
  <c r="O673" i="4" s="1"/>
  <c r="I673" i="4"/>
  <c r="H673" i="4"/>
  <c r="B673" i="4"/>
  <c r="N672" i="4"/>
  <c r="O672" i="4" s="1"/>
  <c r="H672" i="4"/>
  <c r="I672" i="4" s="1"/>
  <c r="B672" i="4"/>
  <c r="N671" i="4"/>
  <c r="O671" i="4" s="1"/>
  <c r="I671" i="4"/>
  <c r="H671" i="4"/>
  <c r="B671" i="4"/>
  <c r="N670" i="4"/>
  <c r="O670" i="4" s="1"/>
  <c r="I670" i="4"/>
  <c r="H670" i="4"/>
  <c r="B670" i="4"/>
  <c r="N669" i="4"/>
  <c r="O669" i="4" s="1"/>
  <c r="H669" i="4"/>
  <c r="I669" i="4" s="1"/>
  <c r="C669" i="4"/>
  <c r="C670" i="4" s="1"/>
  <c r="C671" i="4" s="1"/>
  <c r="C672" i="4" s="1"/>
  <c r="C673" i="4" s="1"/>
  <c r="C674" i="4" s="1"/>
  <c r="C675" i="4" s="1"/>
  <c r="C676" i="4" s="1"/>
  <c r="C677" i="4" s="1"/>
  <c r="C678" i="4" s="1"/>
  <c r="C679" i="4" s="1"/>
  <c r="C680" i="4" s="1"/>
  <c r="C681" i="4" s="1"/>
  <c r="C682" i="4" s="1"/>
  <c r="C683" i="4" s="1"/>
  <c r="C684" i="4" s="1"/>
  <c r="C685" i="4" s="1"/>
  <c r="C686" i="4" s="1"/>
  <c r="C687" i="4" s="1"/>
  <c r="C688" i="4" s="1"/>
  <c r="C689" i="4" s="1"/>
  <c r="C690" i="4" s="1"/>
  <c r="C691" i="4" s="1"/>
  <c r="C692" i="4" s="1"/>
  <c r="C693" i="4" s="1"/>
  <c r="C694" i="4" s="1"/>
  <c r="C695" i="4" s="1"/>
  <c r="C696" i="4" s="1"/>
  <c r="C697" i="4" s="1"/>
  <c r="C698" i="4" s="1"/>
  <c r="C699" i="4" s="1"/>
  <c r="C700" i="4" s="1"/>
  <c r="C701" i="4" s="1"/>
  <c r="C702" i="4" s="1"/>
  <c r="C703" i="4" s="1"/>
  <c r="B669" i="4"/>
  <c r="N668" i="4"/>
  <c r="O668" i="4" s="1"/>
  <c r="H668" i="4"/>
  <c r="I668" i="4" s="1"/>
  <c r="B668" i="4"/>
  <c r="N666" i="4"/>
  <c r="O666" i="4" s="1"/>
  <c r="H666" i="4"/>
  <c r="I666" i="4" s="1"/>
  <c r="B666" i="4"/>
  <c r="N665" i="4"/>
  <c r="O665" i="4" s="1"/>
  <c r="H665" i="4"/>
  <c r="I665" i="4" s="1"/>
  <c r="B665" i="4"/>
  <c r="N664" i="4"/>
  <c r="O664" i="4" s="1"/>
  <c r="H664" i="4"/>
  <c r="I664" i="4" s="1"/>
  <c r="B664" i="4"/>
  <c r="N663" i="4"/>
  <c r="O663" i="4" s="1"/>
  <c r="H663" i="4"/>
  <c r="I663" i="4" s="1"/>
  <c r="B663" i="4"/>
  <c r="N662" i="4"/>
  <c r="O662" i="4" s="1"/>
  <c r="H662" i="4"/>
  <c r="I662" i="4" s="1"/>
  <c r="B662" i="4"/>
  <c r="N661" i="4"/>
  <c r="O661" i="4" s="1"/>
  <c r="H661" i="4"/>
  <c r="I661" i="4" s="1"/>
  <c r="B661" i="4"/>
  <c r="N660" i="4"/>
  <c r="O660" i="4" s="1"/>
  <c r="H660" i="4"/>
  <c r="I660" i="4" s="1"/>
  <c r="B660" i="4"/>
  <c r="N659" i="4"/>
  <c r="O659" i="4" s="1"/>
  <c r="H659" i="4"/>
  <c r="I659" i="4" s="1"/>
  <c r="B659" i="4"/>
  <c r="N658" i="4"/>
  <c r="O658" i="4" s="1"/>
  <c r="H658" i="4"/>
  <c r="I658" i="4" s="1"/>
  <c r="B658" i="4"/>
  <c r="O657" i="4"/>
  <c r="N657" i="4"/>
  <c r="H657" i="4"/>
  <c r="I657" i="4" s="1"/>
  <c r="B657" i="4"/>
  <c r="N656" i="4"/>
  <c r="O656" i="4" s="1"/>
  <c r="H656" i="4"/>
  <c r="I656" i="4" s="1"/>
  <c r="B656" i="4"/>
  <c r="N655" i="4"/>
  <c r="O655" i="4" s="1"/>
  <c r="H655" i="4"/>
  <c r="I655" i="4" s="1"/>
  <c r="B655" i="4"/>
  <c r="N654" i="4"/>
  <c r="O654" i="4" s="1"/>
  <c r="H654" i="4"/>
  <c r="I654" i="4" s="1"/>
  <c r="B654" i="4"/>
  <c r="N653" i="4"/>
  <c r="O653" i="4" s="1"/>
  <c r="H653" i="4"/>
  <c r="I653" i="4" s="1"/>
  <c r="B653" i="4"/>
  <c r="O652" i="4"/>
  <c r="N652" i="4"/>
  <c r="H652" i="4"/>
  <c r="I652" i="4" s="1"/>
  <c r="B652" i="4"/>
  <c r="O651" i="4"/>
  <c r="N651" i="4"/>
  <c r="H651" i="4"/>
  <c r="I651" i="4" s="1"/>
  <c r="B651" i="4"/>
  <c r="N650" i="4"/>
  <c r="O650" i="4" s="1"/>
  <c r="H650" i="4"/>
  <c r="I650" i="4" s="1"/>
  <c r="B650" i="4"/>
  <c r="N649" i="4"/>
  <c r="O649" i="4" s="1"/>
  <c r="H649" i="4"/>
  <c r="I649" i="4" s="1"/>
  <c r="B649" i="4"/>
  <c r="N648" i="4"/>
  <c r="O648" i="4" s="1"/>
  <c r="H648" i="4"/>
  <c r="I648" i="4" s="1"/>
  <c r="B648" i="4"/>
  <c r="N647" i="4"/>
  <c r="O647" i="4" s="1"/>
  <c r="H647" i="4"/>
  <c r="I647" i="4" s="1"/>
  <c r="B647" i="4"/>
  <c r="N646" i="4"/>
  <c r="O646" i="4" s="1"/>
  <c r="H646" i="4"/>
  <c r="I646" i="4" s="1"/>
  <c r="B646" i="4"/>
  <c r="N645" i="4"/>
  <c r="O645" i="4" s="1"/>
  <c r="H645" i="4"/>
  <c r="I645" i="4" s="1"/>
  <c r="B645" i="4"/>
  <c r="N644" i="4"/>
  <c r="O644" i="4" s="1"/>
  <c r="H644" i="4"/>
  <c r="I644" i="4" s="1"/>
  <c r="B644" i="4"/>
  <c r="N643" i="4"/>
  <c r="O643" i="4" s="1"/>
  <c r="H643" i="4"/>
  <c r="I643" i="4" s="1"/>
  <c r="B643" i="4"/>
  <c r="N642" i="4"/>
  <c r="O642" i="4" s="1"/>
  <c r="H642" i="4"/>
  <c r="I642" i="4" s="1"/>
  <c r="B642" i="4"/>
  <c r="N641" i="4"/>
  <c r="O641" i="4" s="1"/>
  <c r="H641" i="4"/>
  <c r="I641" i="4" s="1"/>
  <c r="B641" i="4"/>
  <c r="N640" i="4"/>
  <c r="O640" i="4" s="1"/>
  <c r="H640" i="4"/>
  <c r="I640" i="4" s="1"/>
  <c r="B640" i="4"/>
  <c r="O639" i="4"/>
  <c r="N639" i="4"/>
  <c r="H639" i="4"/>
  <c r="I639" i="4" s="1"/>
  <c r="B639" i="4"/>
  <c r="N638" i="4"/>
  <c r="O638" i="4" s="1"/>
  <c r="H638" i="4"/>
  <c r="I638" i="4" s="1"/>
  <c r="B638" i="4"/>
  <c r="N637" i="4"/>
  <c r="O637" i="4" s="1"/>
  <c r="H637" i="4"/>
  <c r="I637" i="4" s="1"/>
  <c r="B637" i="4"/>
  <c r="N636" i="4"/>
  <c r="O636" i="4" s="1"/>
  <c r="H636" i="4"/>
  <c r="I636" i="4" s="1"/>
  <c r="B636" i="4"/>
  <c r="N635" i="4"/>
  <c r="O635" i="4" s="1"/>
  <c r="H635" i="4"/>
  <c r="I635" i="4" s="1"/>
  <c r="B635" i="4"/>
  <c r="O634" i="4"/>
  <c r="N634" i="4"/>
  <c r="H634" i="4"/>
  <c r="I634" i="4" s="1"/>
  <c r="B634" i="4"/>
  <c r="N633" i="4"/>
  <c r="O633" i="4" s="1"/>
  <c r="H633" i="4"/>
  <c r="I633" i="4" s="1"/>
  <c r="B633" i="4"/>
  <c r="N632" i="4"/>
  <c r="O632" i="4" s="1"/>
  <c r="H632" i="4"/>
  <c r="I632" i="4" s="1"/>
  <c r="C632" i="4"/>
  <c r="C633" i="4" s="1"/>
  <c r="C634" i="4" s="1"/>
  <c r="C635" i="4" s="1"/>
  <c r="C636" i="4" s="1"/>
  <c r="C637" i="4" s="1"/>
  <c r="C638" i="4" s="1"/>
  <c r="C639" i="4" s="1"/>
  <c r="C640" i="4" s="1"/>
  <c r="C641" i="4" s="1"/>
  <c r="C642" i="4" s="1"/>
  <c r="C643" i="4" s="1"/>
  <c r="C644" i="4" s="1"/>
  <c r="C645" i="4" s="1"/>
  <c r="C646" i="4" s="1"/>
  <c r="C647" i="4" s="1"/>
  <c r="C648" i="4" s="1"/>
  <c r="C649" i="4" s="1"/>
  <c r="C650" i="4" s="1"/>
  <c r="C651" i="4" s="1"/>
  <c r="C652" i="4" s="1"/>
  <c r="C653" i="4" s="1"/>
  <c r="C654" i="4" s="1"/>
  <c r="C655" i="4" s="1"/>
  <c r="C656" i="4" s="1"/>
  <c r="C657" i="4" s="1"/>
  <c r="C658" i="4" s="1"/>
  <c r="C659" i="4" s="1"/>
  <c r="C660" i="4" s="1"/>
  <c r="C661" i="4" s="1"/>
  <c r="C662" i="4" s="1"/>
  <c r="C663" i="4" s="1"/>
  <c r="C664" i="4" s="1"/>
  <c r="C665" i="4" s="1"/>
  <c r="C666" i="4" s="1"/>
  <c r="B632" i="4"/>
  <c r="N631" i="4"/>
  <c r="O631" i="4" s="1"/>
  <c r="H631" i="4"/>
  <c r="I631" i="4" s="1"/>
  <c r="B631" i="4"/>
  <c r="N629" i="4"/>
  <c r="O629" i="4" s="1"/>
  <c r="H629" i="4"/>
  <c r="I629" i="4" s="1"/>
  <c r="B629" i="4"/>
  <c r="N628" i="4"/>
  <c r="O628" i="4" s="1"/>
  <c r="H628" i="4"/>
  <c r="I628" i="4" s="1"/>
  <c r="B628" i="4"/>
  <c r="N627" i="4"/>
  <c r="O627" i="4" s="1"/>
  <c r="H627" i="4"/>
  <c r="I627" i="4" s="1"/>
  <c r="B627" i="4"/>
  <c r="N626" i="4"/>
  <c r="O626" i="4" s="1"/>
  <c r="H626" i="4"/>
  <c r="I626" i="4" s="1"/>
  <c r="B626" i="4"/>
  <c r="N625" i="4"/>
  <c r="O625" i="4" s="1"/>
  <c r="H625" i="4"/>
  <c r="I625" i="4" s="1"/>
  <c r="B625" i="4"/>
  <c r="N624" i="4"/>
  <c r="O624" i="4" s="1"/>
  <c r="H624" i="4"/>
  <c r="I624" i="4" s="1"/>
  <c r="B624" i="4"/>
  <c r="N623" i="4"/>
  <c r="O623" i="4" s="1"/>
  <c r="H623" i="4"/>
  <c r="I623" i="4" s="1"/>
  <c r="B623" i="4"/>
  <c r="N622" i="4"/>
  <c r="O622" i="4" s="1"/>
  <c r="H622" i="4"/>
  <c r="I622" i="4" s="1"/>
  <c r="B622" i="4"/>
  <c r="N621" i="4"/>
  <c r="O621" i="4" s="1"/>
  <c r="H621" i="4"/>
  <c r="I621" i="4" s="1"/>
  <c r="B621" i="4"/>
  <c r="N620" i="4"/>
  <c r="O620" i="4" s="1"/>
  <c r="H620" i="4"/>
  <c r="I620" i="4" s="1"/>
  <c r="B620" i="4"/>
  <c r="N619" i="4"/>
  <c r="O619" i="4" s="1"/>
  <c r="H619" i="4"/>
  <c r="I619" i="4" s="1"/>
  <c r="B619" i="4"/>
  <c r="N618" i="4"/>
  <c r="O618" i="4" s="1"/>
  <c r="H618" i="4"/>
  <c r="I618" i="4" s="1"/>
  <c r="B618" i="4"/>
  <c r="N617" i="4"/>
  <c r="O617" i="4" s="1"/>
  <c r="H617" i="4"/>
  <c r="I617" i="4" s="1"/>
  <c r="B617" i="4"/>
  <c r="N616" i="4"/>
  <c r="O616" i="4" s="1"/>
  <c r="H616" i="4"/>
  <c r="I616" i="4" s="1"/>
  <c r="B616" i="4"/>
  <c r="N615" i="4"/>
  <c r="O615" i="4" s="1"/>
  <c r="H615" i="4"/>
  <c r="I615" i="4" s="1"/>
  <c r="B615" i="4"/>
  <c r="N614" i="4"/>
  <c r="O614" i="4" s="1"/>
  <c r="H614" i="4"/>
  <c r="I614" i="4" s="1"/>
  <c r="B614" i="4"/>
  <c r="N613" i="4"/>
  <c r="O613" i="4" s="1"/>
  <c r="H613" i="4"/>
  <c r="I613" i="4" s="1"/>
  <c r="B613" i="4"/>
  <c r="N612" i="4"/>
  <c r="O612" i="4" s="1"/>
  <c r="H612" i="4"/>
  <c r="I612" i="4" s="1"/>
  <c r="B612" i="4"/>
  <c r="N611" i="4"/>
  <c r="O611" i="4" s="1"/>
  <c r="H611" i="4"/>
  <c r="I611" i="4" s="1"/>
  <c r="B611" i="4"/>
  <c r="N610" i="4"/>
  <c r="O610" i="4" s="1"/>
  <c r="H610" i="4"/>
  <c r="I610" i="4" s="1"/>
  <c r="B610" i="4"/>
  <c r="N609" i="4"/>
  <c r="O609" i="4" s="1"/>
  <c r="H609" i="4"/>
  <c r="I609" i="4" s="1"/>
  <c r="B609" i="4"/>
  <c r="N608" i="4"/>
  <c r="O608" i="4" s="1"/>
  <c r="H608" i="4"/>
  <c r="I608" i="4" s="1"/>
  <c r="B608" i="4"/>
  <c r="N607" i="4"/>
  <c r="O607" i="4" s="1"/>
  <c r="H607" i="4"/>
  <c r="I607" i="4" s="1"/>
  <c r="B607" i="4"/>
  <c r="N606" i="4"/>
  <c r="O606" i="4" s="1"/>
  <c r="H606" i="4"/>
  <c r="I606" i="4" s="1"/>
  <c r="B606" i="4"/>
  <c r="N605" i="4"/>
  <c r="O605" i="4" s="1"/>
  <c r="H605" i="4"/>
  <c r="I605" i="4" s="1"/>
  <c r="B605" i="4"/>
  <c r="N604" i="4"/>
  <c r="O604" i="4" s="1"/>
  <c r="H604" i="4"/>
  <c r="I604" i="4" s="1"/>
  <c r="B604" i="4"/>
  <c r="N603" i="4"/>
  <c r="O603" i="4" s="1"/>
  <c r="H603" i="4"/>
  <c r="I603" i="4" s="1"/>
  <c r="B603" i="4"/>
  <c r="N602" i="4"/>
  <c r="O602" i="4" s="1"/>
  <c r="H602" i="4"/>
  <c r="I602" i="4" s="1"/>
  <c r="B602" i="4"/>
  <c r="N601" i="4"/>
  <c r="O601" i="4" s="1"/>
  <c r="H601" i="4"/>
  <c r="I601" i="4" s="1"/>
  <c r="B601" i="4"/>
  <c r="N600" i="4"/>
  <c r="O600" i="4" s="1"/>
  <c r="H600" i="4"/>
  <c r="I600" i="4" s="1"/>
  <c r="B600" i="4"/>
  <c r="N599" i="4"/>
  <c r="O599" i="4" s="1"/>
  <c r="H599" i="4"/>
  <c r="I599" i="4" s="1"/>
  <c r="B599" i="4"/>
  <c r="N598" i="4"/>
  <c r="O598" i="4" s="1"/>
  <c r="H598" i="4"/>
  <c r="I598" i="4" s="1"/>
  <c r="B598" i="4"/>
  <c r="N597" i="4"/>
  <c r="O597" i="4" s="1"/>
  <c r="H597" i="4"/>
  <c r="I597" i="4" s="1"/>
  <c r="B597" i="4"/>
  <c r="N596" i="4"/>
  <c r="O596" i="4" s="1"/>
  <c r="H596" i="4"/>
  <c r="I596" i="4" s="1"/>
  <c r="B596" i="4"/>
  <c r="N595" i="4"/>
  <c r="O595" i="4" s="1"/>
  <c r="H595" i="4"/>
  <c r="I595" i="4" s="1"/>
  <c r="C595" i="4"/>
  <c r="C596" i="4" s="1"/>
  <c r="C597" i="4" s="1"/>
  <c r="C598" i="4" s="1"/>
  <c r="C599" i="4" s="1"/>
  <c r="C600" i="4" s="1"/>
  <c r="C601" i="4" s="1"/>
  <c r="C602" i="4" s="1"/>
  <c r="C603" i="4" s="1"/>
  <c r="C604" i="4" s="1"/>
  <c r="C605" i="4" s="1"/>
  <c r="C606" i="4" s="1"/>
  <c r="C607" i="4" s="1"/>
  <c r="C608" i="4" s="1"/>
  <c r="C609" i="4" s="1"/>
  <c r="C610" i="4" s="1"/>
  <c r="C611" i="4" s="1"/>
  <c r="C612" i="4" s="1"/>
  <c r="C613" i="4" s="1"/>
  <c r="C614" i="4" s="1"/>
  <c r="C615" i="4" s="1"/>
  <c r="C616" i="4" s="1"/>
  <c r="C617" i="4" s="1"/>
  <c r="C618" i="4" s="1"/>
  <c r="C619" i="4" s="1"/>
  <c r="C620" i="4" s="1"/>
  <c r="C621" i="4" s="1"/>
  <c r="C622" i="4" s="1"/>
  <c r="C623" i="4" s="1"/>
  <c r="C624" i="4" s="1"/>
  <c r="C625" i="4" s="1"/>
  <c r="C626" i="4" s="1"/>
  <c r="C627" i="4" s="1"/>
  <c r="C628" i="4" s="1"/>
  <c r="C629" i="4" s="1"/>
  <c r="B595" i="4"/>
  <c r="N594" i="4"/>
  <c r="O594" i="4" s="1"/>
  <c r="H594" i="4"/>
  <c r="I594" i="4" s="1"/>
  <c r="B594" i="4"/>
  <c r="N592" i="4"/>
  <c r="O592" i="4" s="1"/>
  <c r="H592" i="4"/>
  <c r="I592" i="4" s="1"/>
  <c r="B592" i="4"/>
  <c r="N591" i="4"/>
  <c r="O591" i="4" s="1"/>
  <c r="H591" i="4"/>
  <c r="I591" i="4" s="1"/>
  <c r="B591" i="4"/>
  <c r="N590" i="4"/>
  <c r="O590" i="4" s="1"/>
  <c r="I590" i="4"/>
  <c r="H590" i="4"/>
  <c r="B590" i="4"/>
  <c r="N589" i="4"/>
  <c r="O589" i="4" s="1"/>
  <c r="H589" i="4"/>
  <c r="I589" i="4" s="1"/>
  <c r="B589" i="4"/>
  <c r="N588" i="4"/>
  <c r="O588" i="4" s="1"/>
  <c r="H588" i="4"/>
  <c r="I588" i="4" s="1"/>
  <c r="B588" i="4"/>
  <c r="N587" i="4"/>
  <c r="O587" i="4" s="1"/>
  <c r="H587" i="4"/>
  <c r="I587" i="4" s="1"/>
  <c r="B587" i="4"/>
  <c r="N586" i="4"/>
  <c r="O586" i="4" s="1"/>
  <c r="H586" i="4"/>
  <c r="I586" i="4" s="1"/>
  <c r="B586" i="4"/>
  <c r="N585" i="4"/>
  <c r="O585" i="4" s="1"/>
  <c r="H585" i="4"/>
  <c r="I585" i="4" s="1"/>
  <c r="B585" i="4"/>
  <c r="N584" i="4"/>
  <c r="O584" i="4" s="1"/>
  <c r="H584" i="4"/>
  <c r="I584" i="4" s="1"/>
  <c r="B584" i="4"/>
  <c r="N583" i="4"/>
  <c r="O583" i="4" s="1"/>
  <c r="H583" i="4"/>
  <c r="I583" i="4" s="1"/>
  <c r="B583" i="4"/>
  <c r="N582" i="4"/>
  <c r="O582" i="4" s="1"/>
  <c r="H582" i="4"/>
  <c r="I582" i="4" s="1"/>
  <c r="B582" i="4"/>
  <c r="N581" i="4"/>
  <c r="O581" i="4" s="1"/>
  <c r="H581" i="4"/>
  <c r="I581" i="4" s="1"/>
  <c r="B581" i="4"/>
  <c r="N580" i="4"/>
  <c r="O580" i="4" s="1"/>
  <c r="I580" i="4"/>
  <c r="H580" i="4"/>
  <c r="B580" i="4"/>
  <c r="N579" i="4"/>
  <c r="O579" i="4" s="1"/>
  <c r="H579" i="4"/>
  <c r="I579" i="4" s="1"/>
  <c r="B579" i="4"/>
  <c r="N578" i="4"/>
  <c r="O578" i="4" s="1"/>
  <c r="I578" i="4"/>
  <c r="H578" i="4"/>
  <c r="B578" i="4"/>
  <c r="N577" i="4"/>
  <c r="O577" i="4" s="1"/>
  <c r="H577" i="4"/>
  <c r="I577" i="4" s="1"/>
  <c r="B577" i="4"/>
  <c r="N576" i="4"/>
  <c r="O576" i="4" s="1"/>
  <c r="H576" i="4"/>
  <c r="I576" i="4" s="1"/>
  <c r="B576" i="4"/>
  <c r="N575" i="4"/>
  <c r="O575" i="4" s="1"/>
  <c r="I575" i="4"/>
  <c r="H575" i="4"/>
  <c r="B575" i="4"/>
  <c r="N574" i="4"/>
  <c r="O574" i="4" s="1"/>
  <c r="H574" i="4"/>
  <c r="I574" i="4" s="1"/>
  <c r="B574" i="4"/>
  <c r="N573" i="4"/>
  <c r="O573" i="4" s="1"/>
  <c r="H573" i="4"/>
  <c r="I573" i="4" s="1"/>
  <c r="B573" i="4"/>
  <c r="N572" i="4"/>
  <c r="O572" i="4" s="1"/>
  <c r="H572" i="4"/>
  <c r="I572" i="4" s="1"/>
  <c r="B572" i="4"/>
  <c r="N571" i="4"/>
  <c r="O571" i="4" s="1"/>
  <c r="H571" i="4"/>
  <c r="I571" i="4" s="1"/>
  <c r="B571" i="4"/>
  <c r="N570" i="4"/>
  <c r="O570" i="4" s="1"/>
  <c r="H570" i="4"/>
  <c r="I570" i="4" s="1"/>
  <c r="B570" i="4"/>
  <c r="N569" i="4"/>
  <c r="O569" i="4" s="1"/>
  <c r="I569" i="4"/>
  <c r="H569" i="4"/>
  <c r="B569" i="4"/>
  <c r="N568" i="4"/>
  <c r="O568" i="4" s="1"/>
  <c r="H568" i="4"/>
  <c r="I568" i="4" s="1"/>
  <c r="B568" i="4"/>
  <c r="N567" i="4"/>
  <c r="O567" i="4" s="1"/>
  <c r="H567" i="4"/>
  <c r="I567" i="4" s="1"/>
  <c r="B567" i="4"/>
  <c r="N566" i="4"/>
  <c r="O566" i="4" s="1"/>
  <c r="H566" i="4"/>
  <c r="I566" i="4" s="1"/>
  <c r="B566" i="4"/>
  <c r="N565" i="4"/>
  <c r="O565" i="4" s="1"/>
  <c r="H565" i="4"/>
  <c r="I565" i="4" s="1"/>
  <c r="B565" i="4"/>
  <c r="N564" i="4"/>
  <c r="O564" i="4" s="1"/>
  <c r="H564" i="4"/>
  <c r="I564" i="4" s="1"/>
  <c r="B564" i="4"/>
  <c r="N563" i="4"/>
  <c r="O563" i="4" s="1"/>
  <c r="H563" i="4"/>
  <c r="I563" i="4" s="1"/>
  <c r="B563" i="4"/>
  <c r="N562" i="4"/>
  <c r="O562" i="4" s="1"/>
  <c r="H562" i="4"/>
  <c r="I562" i="4" s="1"/>
  <c r="B562" i="4"/>
  <c r="N561" i="4"/>
  <c r="O561" i="4" s="1"/>
  <c r="H561" i="4"/>
  <c r="I561" i="4" s="1"/>
  <c r="B561" i="4"/>
  <c r="N560" i="4"/>
  <c r="O560" i="4" s="1"/>
  <c r="H560" i="4"/>
  <c r="I560" i="4" s="1"/>
  <c r="B560" i="4"/>
  <c r="N559" i="4"/>
  <c r="O559" i="4" s="1"/>
  <c r="H559" i="4"/>
  <c r="I559" i="4" s="1"/>
  <c r="B559" i="4"/>
  <c r="N558" i="4"/>
  <c r="O558" i="4" s="1"/>
  <c r="H558" i="4"/>
  <c r="I558" i="4" s="1"/>
  <c r="C558" i="4"/>
  <c r="C559" i="4" s="1"/>
  <c r="C560" i="4" s="1"/>
  <c r="C561" i="4" s="1"/>
  <c r="C562" i="4" s="1"/>
  <c r="C563" i="4" s="1"/>
  <c r="C564" i="4" s="1"/>
  <c r="C565" i="4" s="1"/>
  <c r="C566" i="4" s="1"/>
  <c r="C567" i="4" s="1"/>
  <c r="C568" i="4" s="1"/>
  <c r="C569" i="4" s="1"/>
  <c r="C570" i="4" s="1"/>
  <c r="C571" i="4" s="1"/>
  <c r="C572" i="4" s="1"/>
  <c r="C573" i="4" s="1"/>
  <c r="C574" i="4" s="1"/>
  <c r="C575" i="4" s="1"/>
  <c r="C576" i="4" s="1"/>
  <c r="C577" i="4" s="1"/>
  <c r="C578" i="4" s="1"/>
  <c r="C579" i="4" s="1"/>
  <c r="C580" i="4" s="1"/>
  <c r="C581" i="4" s="1"/>
  <c r="C582" i="4" s="1"/>
  <c r="C583" i="4" s="1"/>
  <c r="C584" i="4" s="1"/>
  <c r="C585" i="4" s="1"/>
  <c r="C586" i="4" s="1"/>
  <c r="C587" i="4" s="1"/>
  <c r="C588" i="4" s="1"/>
  <c r="C589" i="4" s="1"/>
  <c r="C590" i="4" s="1"/>
  <c r="C591" i="4" s="1"/>
  <c r="C592" i="4" s="1"/>
  <c r="B558" i="4"/>
  <c r="N557" i="4"/>
  <c r="O557" i="4" s="1"/>
  <c r="H557" i="4"/>
  <c r="I557" i="4" s="1"/>
  <c r="B557" i="4"/>
  <c r="N555" i="4"/>
  <c r="O555" i="4" s="1"/>
  <c r="H555" i="4"/>
  <c r="I555" i="4" s="1"/>
  <c r="B555" i="4"/>
  <c r="N554" i="4"/>
  <c r="O554" i="4" s="1"/>
  <c r="H554" i="4"/>
  <c r="I554" i="4" s="1"/>
  <c r="B554" i="4"/>
  <c r="N553" i="4"/>
  <c r="O553" i="4" s="1"/>
  <c r="H553" i="4"/>
  <c r="I553" i="4" s="1"/>
  <c r="B553" i="4"/>
  <c r="N552" i="4"/>
  <c r="O552" i="4" s="1"/>
  <c r="H552" i="4"/>
  <c r="I552" i="4" s="1"/>
  <c r="B552" i="4"/>
  <c r="N551" i="4"/>
  <c r="O551" i="4" s="1"/>
  <c r="H551" i="4"/>
  <c r="I551" i="4" s="1"/>
  <c r="B551" i="4"/>
  <c r="N550" i="4"/>
  <c r="O550" i="4" s="1"/>
  <c r="H550" i="4"/>
  <c r="I550" i="4" s="1"/>
  <c r="B550" i="4"/>
  <c r="N549" i="4"/>
  <c r="O549" i="4" s="1"/>
  <c r="H549" i="4"/>
  <c r="I549" i="4" s="1"/>
  <c r="B549" i="4"/>
  <c r="N548" i="4"/>
  <c r="O548" i="4" s="1"/>
  <c r="H548" i="4"/>
  <c r="I548" i="4" s="1"/>
  <c r="B548" i="4"/>
  <c r="O547" i="4"/>
  <c r="N547" i="4"/>
  <c r="H547" i="4"/>
  <c r="I547" i="4" s="1"/>
  <c r="B547" i="4"/>
  <c r="N546" i="4"/>
  <c r="O546" i="4" s="1"/>
  <c r="H546" i="4"/>
  <c r="I546" i="4" s="1"/>
  <c r="B546" i="4"/>
  <c r="N545" i="4"/>
  <c r="O545" i="4" s="1"/>
  <c r="H545" i="4"/>
  <c r="I545" i="4" s="1"/>
  <c r="B545" i="4"/>
  <c r="O544" i="4"/>
  <c r="N544" i="4"/>
  <c r="H544" i="4"/>
  <c r="I544" i="4" s="1"/>
  <c r="B544" i="4"/>
  <c r="N543" i="4"/>
  <c r="O543" i="4" s="1"/>
  <c r="H543" i="4"/>
  <c r="I543" i="4" s="1"/>
  <c r="B543" i="4"/>
  <c r="N542" i="4"/>
  <c r="O542" i="4" s="1"/>
  <c r="H542" i="4"/>
  <c r="I542" i="4" s="1"/>
  <c r="B542" i="4"/>
  <c r="N541" i="4"/>
  <c r="O541" i="4" s="1"/>
  <c r="H541" i="4"/>
  <c r="I541" i="4" s="1"/>
  <c r="B541" i="4"/>
  <c r="N540" i="4"/>
  <c r="O540" i="4" s="1"/>
  <c r="H540" i="4"/>
  <c r="I540" i="4" s="1"/>
  <c r="B540" i="4"/>
  <c r="N539" i="4"/>
  <c r="O539" i="4" s="1"/>
  <c r="H539" i="4"/>
  <c r="I539" i="4" s="1"/>
  <c r="B539" i="4"/>
  <c r="N538" i="4"/>
  <c r="O538" i="4" s="1"/>
  <c r="H538" i="4"/>
  <c r="I538" i="4" s="1"/>
  <c r="B538" i="4"/>
  <c r="N537" i="4"/>
  <c r="O537" i="4" s="1"/>
  <c r="H537" i="4"/>
  <c r="I537" i="4" s="1"/>
  <c r="B537" i="4"/>
  <c r="N536" i="4"/>
  <c r="O536" i="4" s="1"/>
  <c r="H536" i="4"/>
  <c r="I536" i="4" s="1"/>
  <c r="B536" i="4"/>
  <c r="N535" i="4"/>
  <c r="O535" i="4" s="1"/>
  <c r="H535" i="4"/>
  <c r="I535" i="4" s="1"/>
  <c r="B535" i="4"/>
  <c r="N534" i="4"/>
  <c r="O534" i="4" s="1"/>
  <c r="H534" i="4"/>
  <c r="I534" i="4" s="1"/>
  <c r="B534" i="4"/>
  <c r="N533" i="4"/>
  <c r="O533" i="4" s="1"/>
  <c r="H533" i="4"/>
  <c r="I533" i="4" s="1"/>
  <c r="B533" i="4"/>
  <c r="N532" i="4"/>
  <c r="O532" i="4" s="1"/>
  <c r="H532" i="4"/>
  <c r="I532" i="4" s="1"/>
  <c r="B532" i="4"/>
  <c r="N531" i="4"/>
  <c r="O531" i="4" s="1"/>
  <c r="H531" i="4"/>
  <c r="I531" i="4" s="1"/>
  <c r="B531" i="4"/>
  <c r="N530" i="4"/>
  <c r="O530" i="4" s="1"/>
  <c r="H530" i="4"/>
  <c r="I530" i="4" s="1"/>
  <c r="B530" i="4"/>
  <c r="N529" i="4"/>
  <c r="O529" i="4" s="1"/>
  <c r="H529" i="4"/>
  <c r="I529" i="4" s="1"/>
  <c r="B529" i="4"/>
  <c r="N528" i="4"/>
  <c r="O528" i="4" s="1"/>
  <c r="H528" i="4"/>
  <c r="I528" i="4" s="1"/>
  <c r="B528" i="4"/>
  <c r="N527" i="4"/>
  <c r="O527" i="4" s="1"/>
  <c r="H527" i="4"/>
  <c r="I527" i="4" s="1"/>
  <c r="B527" i="4"/>
  <c r="N526" i="4"/>
  <c r="O526" i="4" s="1"/>
  <c r="H526" i="4"/>
  <c r="I526" i="4" s="1"/>
  <c r="B526" i="4"/>
  <c r="O525" i="4"/>
  <c r="N525" i="4"/>
  <c r="H525" i="4"/>
  <c r="I525" i="4" s="1"/>
  <c r="B525" i="4"/>
  <c r="N524" i="4"/>
  <c r="O524" i="4" s="1"/>
  <c r="H524" i="4"/>
  <c r="I524" i="4" s="1"/>
  <c r="B524" i="4"/>
  <c r="N523" i="4"/>
  <c r="O523" i="4" s="1"/>
  <c r="H523" i="4"/>
  <c r="I523" i="4" s="1"/>
  <c r="B523" i="4"/>
  <c r="N522" i="4"/>
  <c r="O522" i="4" s="1"/>
  <c r="H522" i="4"/>
  <c r="I522" i="4" s="1"/>
  <c r="B522" i="4"/>
  <c r="N521" i="4"/>
  <c r="O521" i="4" s="1"/>
  <c r="H521" i="4"/>
  <c r="I521" i="4" s="1"/>
  <c r="C521" i="4"/>
  <c r="C522" i="4" s="1"/>
  <c r="C523" i="4" s="1"/>
  <c r="C524" i="4" s="1"/>
  <c r="C525" i="4" s="1"/>
  <c r="C526" i="4" s="1"/>
  <c r="C527" i="4" s="1"/>
  <c r="C528" i="4" s="1"/>
  <c r="C529" i="4" s="1"/>
  <c r="C530" i="4" s="1"/>
  <c r="C531" i="4" s="1"/>
  <c r="C532" i="4" s="1"/>
  <c r="C533" i="4" s="1"/>
  <c r="C534" i="4" s="1"/>
  <c r="C535" i="4" s="1"/>
  <c r="C536" i="4" s="1"/>
  <c r="C537" i="4" s="1"/>
  <c r="C538" i="4" s="1"/>
  <c r="C539" i="4" s="1"/>
  <c r="C540" i="4" s="1"/>
  <c r="C541" i="4" s="1"/>
  <c r="C542" i="4" s="1"/>
  <c r="C543" i="4" s="1"/>
  <c r="C544" i="4" s="1"/>
  <c r="C545" i="4" s="1"/>
  <c r="C546" i="4" s="1"/>
  <c r="C547" i="4" s="1"/>
  <c r="C548" i="4" s="1"/>
  <c r="C549" i="4" s="1"/>
  <c r="C550" i="4" s="1"/>
  <c r="C551" i="4" s="1"/>
  <c r="C552" i="4" s="1"/>
  <c r="C553" i="4" s="1"/>
  <c r="C554" i="4" s="1"/>
  <c r="C555" i="4" s="1"/>
  <c r="B521" i="4"/>
  <c r="O520" i="4"/>
  <c r="N520" i="4"/>
  <c r="H520" i="4"/>
  <c r="I520" i="4" s="1"/>
  <c r="B520" i="4"/>
  <c r="N518" i="4"/>
  <c r="O518" i="4" s="1"/>
  <c r="H518" i="4"/>
  <c r="I518" i="4" s="1"/>
  <c r="B518" i="4"/>
  <c r="N517" i="4"/>
  <c r="O517" i="4" s="1"/>
  <c r="H517" i="4"/>
  <c r="I517" i="4" s="1"/>
  <c r="B517" i="4"/>
  <c r="N516" i="4"/>
  <c r="O516" i="4" s="1"/>
  <c r="H516" i="4"/>
  <c r="I516" i="4" s="1"/>
  <c r="B516" i="4"/>
  <c r="N515" i="4"/>
  <c r="O515" i="4" s="1"/>
  <c r="H515" i="4"/>
  <c r="I515" i="4" s="1"/>
  <c r="B515" i="4"/>
  <c r="N514" i="4"/>
  <c r="O514" i="4" s="1"/>
  <c r="H514" i="4"/>
  <c r="I514" i="4" s="1"/>
  <c r="B514" i="4"/>
  <c r="N513" i="4"/>
  <c r="O513" i="4" s="1"/>
  <c r="H513" i="4"/>
  <c r="I513" i="4" s="1"/>
  <c r="B513" i="4"/>
  <c r="N512" i="4"/>
  <c r="O512" i="4" s="1"/>
  <c r="I512" i="4"/>
  <c r="H512" i="4"/>
  <c r="B512" i="4"/>
  <c r="N511" i="4"/>
  <c r="O511" i="4" s="1"/>
  <c r="H511" i="4"/>
  <c r="I511" i="4" s="1"/>
  <c r="B511" i="4"/>
  <c r="N510" i="4"/>
  <c r="O510" i="4" s="1"/>
  <c r="H510" i="4"/>
  <c r="I510" i="4" s="1"/>
  <c r="B510" i="4"/>
  <c r="N509" i="4"/>
  <c r="O509" i="4" s="1"/>
  <c r="H509" i="4"/>
  <c r="I509" i="4" s="1"/>
  <c r="B509" i="4"/>
  <c r="N508" i="4"/>
  <c r="O508" i="4" s="1"/>
  <c r="H508" i="4"/>
  <c r="I508" i="4" s="1"/>
  <c r="B508" i="4"/>
  <c r="N507" i="4"/>
  <c r="O507" i="4" s="1"/>
  <c r="H507" i="4"/>
  <c r="I507" i="4" s="1"/>
  <c r="B507" i="4"/>
  <c r="N506" i="4"/>
  <c r="O506" i="4" s="1"/>
  <c r="H506" i="4"/>
  <c r="I506" i="4" s="1"/>
  <c r="B506" i="4"/>
  <c r="N505" i="4"/>
  <c r="O505" i="4" s="1"/>
  <c r="H505" i="4"/>
  <c r="I505" i="4" s="1"/>
  <c r="B505" i="4"/>
  <c r="N504" i="4"/>
  <c r="O504" i="4" s="1"/>
  <c r="H504" i="4"/>
  <c r="I504" i="4" s="1"/>
  <c r="B504" i="4"/>
  <c r="N503" i="4"/>
  <c r="O503" i="4" s="1"/>
  <c r="H503" i="4"/>
  <c r="I503" i="4" s="1"/>
  <c r="B503" i="4"/>
  <c r="N502" i="4"/>
  <c r="O502" i="4" s="1"/>
  <c r="H502" i="4"/>
  <c r="I502" i="4" s="1"/>
  <c r="B502" i="4"/>
  <c r="N501" i="4"/>
  <c r="O501" i="4" s="1"/>
  <c r="H501" i="4"/>
  <c r="I501" i="4" s="1"/>
  <c r="B501" i="4"/>
  <c r="N500" i="4"/>
  <c r="O500" i="4" s="1"/>
  <c r="H500" i="4"/>
  <c r="I500" i="4" s="1"/>
  <c r="B500" i="4"/>
  <c r="N499" i="4"/>
  <c r="O499" i="4" s="1"/>
  <c r="H499" i="4"/>
  <c r="I499" i="4" s="1"/>
  <c r="B499" i="4"/>
  <c r="N498" i="4"/>
  <c r="O498" i="4" s="1"/>
  <c r="H498" i="4"/>
  <c r="I498" i="4" s="1"/>
  <c r="B498" i="4"/>
  <c r="N497" i="4"/>
  <c r="O497" i="4" s="1"/>
  <c r="H497" i="4"/>
  <c r="I497" i="4" s="1"/>
  <c r="B497" i="4"/>
  <c r="N496" i="4"/>
  <c r="O496" i="4" s="1"/>
  <c r="H496" i="4"/>
  <c r="I496" i="4" s="1"/>
  <c r="B496" i="4"/>
  <c r="N495" i="4"/>
  <c r="O495" i="4" s="1"/>
  <c r="H495" i="4"/>
  <c r="I495" i="4" s="1"/>
  <c r="B495" i="4"/>
  <c r="N494" i="4"/>
  <c r="O494" i="4" s="1"/>
  <c r="H494" i="4"/>
  <c r="I494" i="4" s="1"/>
  <c r="B494" i="4"/>
  <c r="N493" i="4"/>
  <c r="O493" i="4" s="1"/>
  <c r="H493" i="4"/>
  <c r="I493" i="4" s="1"/>
  <c r="B493" i="4"/>
  <c r="N492" i="4"/>
  <c r="O492" i="4" s="1"/>
  <c r="H492" i="4"/>
  <c r="I492" i="4" s="1"/>
  <c r="B492" i="4"/>
  <c r="N491" i="4"/>
  <c r="O491" i="4" s="1"/>
  <c r="H491" i="4"/>
  <c r="I491" i="4" s="1"/>
  <c r="B491" i="4"/>
  <c r="N490" i="4"/>
  <c r="O490" i="4" s="1"/>
  <c r="H490" i="4"/>
  <c r="I490" i="4" s="1"/>
  <c r="B490" i="4"/>
  <c r="N489" i="4"/>
  <c r="O489" i="4" s="1"/>
  <c r="H489" i="4"/>
  <c r="I489" i="4" s="1"/>
  <c r="B489" i="4"/>
  <c r="N488" i="4"/>
  <c r="O488" i="4" s="1"/>
  <c r="H488" i="4"/>
  <c r="I488" i="4" s="1"/>
  <c r="B488" i="4"/>
  <c r="N487" i="4"/>
  <c r="O487" i="4" s="1"/>
  <c r="H487" i="4"/>
  <c r="I487" i="4" s="1"/>
  <c r="B487" i="4"/>
  <c r="N486" i="4"/>
  <c r="O486" i="4" s="1"/>
  <c r="H486" i="4"/>
  <c r="I486" i="4" s="1"/>
  <c r="B486" i="4"/>
  <c r="N485" i="4"/>
  <c r="O485" i="4" s="1"/>
  <c r="H485" i="4"/>
  <c r="I485" i="4" s="1"/>
  <c r="B485" i="4"/>
  <c r="N484" i="4"/>
  <c r="O484" i="4" s="1"/>
  <c r="H484" i="4"/>
  <c r="I484" i="4" s="1"/>
  <c r="C484" i="4"/>
  <c r="C485" i="4" s="1"/>
  <c r="C486" i="4" s="1"/>
  <c r="C487" i="4" s="1"/>
  <c r="C488" i="4" s="1"/>
  <c r="C489" i="4" s="1"/>
  <c r="C490" i="4" s="1"/>
  <c r="C491" i="4" s="1"/>
  <c r="C492" i="4" s="1"/>
  <c r="C493" i="4" s="1"/>
  <c r="C494" i="4" s="1"/>
  <c r="C495" i="4" s="1"/>
  <c r="C496" i="4" s="1"/>
  <c r="C497" i="4" s="1"/>
  <c r="C498" i="4" s="1"/>
  <c r="C499" i="4" s="1"/>
  <c r="C500" i="4" s="1"/>
  <c r="C501" i="4" s="1"/>
  <c r="C502" i="4" s="1"/>
  <c r="C503" i="4" s="1"/>
  <c r="C504" i="4" s="1"/>
  <c r="C505" i="4" s="1"/>
  <c r="C506" i="4" s="1"/>
  <c r="C507" i="4" s="1"/>
  <c r="C508" i="4" s="1"/>
  <c r="C509" i="4" s="1"/>
  <c r="C510" i="4" s="1"/>
  <c r="C511" i="4" s="1"/>
  <c r="C512" i="4" s="1"/>
  <c r="C513" i="4" s="1"/>
  <c r="C514" i="4" s="1"/>
  <c r="C515" i="4" s="1"/>
  <c r="C516" i="4" s="1"/>
  <c r="C517" i="4" s="1"/>
  <c r="C518" i="4" s="1"/>
  <c r="B484" i="4"/>
  <c r="N483" i="4"/>
  <c r="O483" i="4" s="1"/>
  <c r="H483" i="4"/>
  <c r="I483" i="4" s="1"/>
  <c r="B483" i="4"/>
  <c r="N481" i="4"/>
  <c r="O481" i="4" s="1"/>
  <c r="H481" i="4"/>
  <c r="I481" i="4" s="1"/>
  <c r="B481" i="4"/>
  <c r="N480" i="4"/>
  <c r="O480" i="4" s="1"/>
  <c r="I480" i="4"/>
  <c r="H480" i="4"/>
  <c r="B480" i="4"/>
  <c r="N479" i="4"/>
  <c r="O479" i="4" s="1"/>
  <c r="H479" i="4"/>
  <c r="I479" i="4" s="1"/>
  <c r="B479" i="4"/>
  <c r="N478" i="4"/>
  <c r="O478" i="4" s="1"/>
  <c r="H478" i="4"/>
  <c r="I478" i="4" s="1"/>
  <c r="B478" i="4"/>
  <c r="N477" i="4"/>
  <c r="O477" i="4" s="1"/>
  <c r="H477" i="4"/>
  <c r="I477" i="4" s="1"/>
  <c r="B477" i="4"/>
  <c r="N476" i="4"/>
  <c r="O476" i="4" s="1"/>
  <c r="H476" i="4"/>
  <c r="I476" i="4" s="1"/>
  <c r="B476" i="4"/>
  <c r="N475" i="4"/>
  <c r="O475" i="4" s="1"/>
  <c r="H475" i="4"/>
  <c r="I475" i="4" s="1"/>
  <c r="B475" i="4"/>
  <c r="N474" i="4"/>
  <c r="O474" i="4" s="1"/>
  <c r="I474" i="4"/>
  <c r="H474" i="4"/>
  <c r="B474" i="4"/>
  <c r="N473" i="4"/>
  <c r="O473" i="4" s="1"/>
  <c r="H473" i="4"/>
  <c r="I473" i="4" s="1"/>
  <c r="B473" i="4"/>
  <c r="N472" i="4"/>
  <c r="O472" i="4" s="1"/>
  <c r="H472" i="4"/>
  <c r="I472" i="4" s="1"/>
  <c r="B472" i="4"/>
  <c r="N471" i="4"/>
  <c r="O471" i="4" s="1"/>
  <c r="H471" i="4"/>
  <c r="I471" i="4" s="1"/>
  <c r="B471" i="4"/>
  <c r="N470" i="4"/>
  <c r="O470" i="4" s="1"/>
  <c r="H470" i="4"/>
  <c r="I470" i="4" s="1"/>
  <c r="B470" i="4"/>
  <c r="N469" i="4"/>
  <c r="O469" i="4" s="1"/>
  <c r="H469" i="4"/>
  <c r="I469" i="4" s="1"/>
  <c r="B469" i="4"/>
  <c r="N468" i="4"/>
  <c r="O468" i="4" s="1"/>
  <c r="I468" i="4"/>
  <c r="H468" i="4"/>
  <c r="B468" i="4"/>
  <c r="N467" i="4"/>
  <c r="O467" i="4" s="1"/>
  <c r="H467" i="4"/>
  <c r="I467" i="4" s="1"/>
  <c r="B467" i="4"/>
  <c r="N466" i="4"/>
  <c r="O466" i="4" s="1"/>
  <c r="H466" i="4"/>
  <c r="I466" i="4" s="1"/>
  <c r="B466" i="4"/>
  <c r="N465" i="4"/>
  <c r="O465" i="4" s="1"/>
  <c r="I465" i="4"/>
  <c r="H465" i="4"/>
  <c r="B465" i="4"/>
  <c r="N464" i="4"/>
  <c r="O464" i="4" s="1"/>
  <c r="H464" i="4"/>
  <c r="I464" i="4" s="1"/>
  <c r="B464" i="4"/>
  <c r="N463" i="4"/>
  <c r="O463" i="4" s="1"/>
  <c r="H463" i="4"/>
  <c r="I463" i="4" s="1"/>
  <c r="B463" i="4"/>
  <c r="N462" i="4"/>
  <c r="O462" i="4" s="1"/>
  <c r="H462" i="4"/>
  <c r="I462" i="4" s="1"/>
  <c r="B462" i="4"/>
  <c r="N461" i="4"/>
  <c r="O461" i="4" s="1"/>
  <c r="I461" i="4"/>
  <c r="H461" i="4"/>
  <c r="B461" i="4"/>
  <c r="N460" i="4"/>
  <c r="O460" i="4" s="1"/>
  <c r="H460" i="4"/>
  <c r="I460" i="4" s="1"/>
  <c r="B460" i="4"/>
  <c r="N459" i="4"/>
  <c r="O459" i="4" s="1"/>
  <c r="H459" i="4"/>
  <c r="I459" i="4" s="1"/>
  <c r="B459" i="4"/>
  <c r="N458" i="4"/>
  <c r="O458" i="4" s="1"/>
  <c r="H458" i="4"/>
  <c r="I458" i="4" s="1"/>
  <c r="B458" i="4"/>
  <c r="N457" i="4"/>
  <c r="O457" i="4" s="1"/>
  <c r="H457" i="4"/>
  <c r="I457" i="4" s="1"/>
  <c r="B457" i="4"/>
  <c r="N456" i="4"/>
  <c r="O456" i="4" s="1"/>
  <c r="I456" i="4"/>
  <c r="H456" i="4"/>
  <c r="B456" i="4"/>
  <c r="N455" i="4"/>
  <c r="O455" i="4" s="1"/>
  <c r="H455" i="4"/>
  <c r="I455" i="4" s="1"/>
  <c r="B455" i="4"/>
  <c r="N454" i="4"/>
  <c r="O454" i="4" s="1"/>
  <c r="H454" i="4"/>
  <c r="I454" i="4" s="1"/>
  <c r="B454" i="4"/>
  <c r="N453" i="4"/>
  <c r="O453" i="4" s="1"/>
  <c r="H453" i="4"/>
  <c r="I453" i="4" s="1"/>
  <c r="B453" i="4"/>
  <c r="N452" i="4"/>
  <c r="O452" i="4" s="1"/>
  <c r="H452" i="4"/>
  <c r="I452" i="4" s="1"/>
  <c r="B452" i="4"/>
  <c r="N451" i="4"/>
  <c r="O451" i="4" s="1"/>
  <c r="H451" i="4"/>
  <c r="I451" i="4" s="1"/>
  <c r="B451" i="4"/>
  <c r="N450" i="4"/>
  <c r="O450" i="4" s="1"/>
  <c r="H450" i="4"/>
  <c r="I450" i="4" s="1"/>
  <c r="B450" i="4"/>
  <c r="N449" i="4"/>
  <c r="O449" i="4" s="1"/>
  <c r="H449" i="4"/>
  <c r="I449" i="4" s="1"/>
  <c r="B449" i="4"/>
  <c r="N448" i="4"/>
  <c r="O448" i="4" s="1"/>
  <c r="H448" i="4"/>
  <c r="I448" i="4" s="1"/>
  <c r="B448" i="4"/>
  <c r="N447" i="4"/>
  <c r="O447" i="4" s="1"/>
  <c r="H447" i="4"/>
  <c r="I447" i="4" s="1"/>
  <c r="C447" i="4"/>
  <c r="C448" i="4" s="1"/>
  <c r="C449" i="4" s="1"/>
  <c r="C450" i="4" s="1"/>
  <c r="C451" i="4" s="1"/>
  <c r="C452" i="4" s="1"/>
  <c r="C453" i="4" s="1"/>
  <c r="C454" i="4" s="1"/>
  <c r="C455" i="4" s="1"/>
  <c r="C456" i="4" s="1"/>
  <c r="C457" i="4" s="1"/>
  <c r="C458" i="4" s="1"/>
  <c r="C459" i="4" s="1"/>
  <c r="C460" i="4" s="1"/>
  <c r="C461" i="4" s="1"/>
  <c r="C462" i="4" s="1"/>
  <c r="C463" i="4" s="1"/>
  <c r="C464" i="4" s="1"/>
  <c r="C465" i="4" s="1"/>
  <c r="C466" i="4" s="1"/>
  <c r="C467" i="4" s="1"/>
  <c r="C468" i="4" s="1"/>
  <c r="C469" i="4" s="1"/>
  <c r="C470" i="4" s="1"/>
  <c r="C471" i="4" s="1"/>
  <c r="C472" i="4" s="1"/>
  <c r="C473" i="4" s="1"/>
  <c r="C474" i="4" s="1"/>
  <c r="C475" i="4" s="1"/>
  <c r="C476" i="4" s="1"/>
  <c r="C477" i="4" s="1"/>
  <c r="C478" i="4" s="1"/>
  <c r="C479" i="4" s="1"/>
  <c r="C480" i="4" s="1"/>
  <c r="C481" i="4" s="1"/>
  <c r="B447" i="4"/>
  <c r="N446" i="4"/>
  <c r="O446" i="4" s="1"/>
  <c r="H446" i="4"/>
  <c r="I446" i="4" s="1"/>
  <c r="B446" i="4"/>
  <c r="N444" i="4"/>
  <c r="O444" i="4" s="1"/>
  <c r="H444" i="4"/>
  <c r="I444" i="4" s="1"/>
  <c r="B444" i="4"/>
  <c r="N443" i="4"/>
  <c r="O443" i="4" s="1"/>
  <c r="H443" i="4"/>
  <c r="I443" i="4" s="1"/>
  <c r="B443" i="4"/>
  <c r="N442" i="4"/>
  <c r="O442" i="4" s="1"/>
  <c r="H442" i="4"/>
  <c r="I442" i="4" s="1"/>
  <c r="B442" i="4"/>
  <c r="N441" i="4"/>
  <c r="O441" i="4" s="1"/>
  <c r="H441" i="4"/>
  <c r="I441" i="4" s="1"/>
  <c r="B441" i="4"/>
  <c r="N440" i="4"/>
  <c r="O440" i="4" s="1"/>
  <c r="H440" i="4"/>
  <c r="I440" i="4" s="1"/>
  <c r="B440" i="4"/>
  <c r="N439" i="4"/>
  <c r="O439" i="4" s="1"/>
  <c r="H439" i="4"/>
  <c r="I439" i="4" s="1"/>
  <c r="B439" i="4"/>
  <c r="N438" i="4"/>
  <c r="O438" i="4" s="1"/>
  <c r="H438" i="4"/>
  <c r="I438" i="4" s="1"/>
  <c r="B438" i="4"/>
  <c r="N437" i="4"/>
  <c r="O437" i="4" s="1"/>
  <c r="H437" i="4"/>
  <c r="I437" i="4" s="1"/>
  <c r="B437" i="4"/>
  <c r="N436" i="4"/>
  <c r="O436" i="4" s="1"/>
  <c r="H436" i="4"/>
  <c r="I436" i="4" s="1"/>
  <c r="B436" i="4"/>
  <c r="N435" i="4"/>
  <c r="O435" i="4" s="1"/>
  <c r="H435" i="4"/>
  <c r="I435" i="4" s="1"/>
  <c r="B435" i="4"/>
  <c r="N434" i="4"/>
  <c r="O434" i="4" s="1"/>
  <c r="H434" i="4"/>
  <c r="I434" i="4" s="1"/>
  <c r="B434" i="4"/>
  <c r="N433" i="4"/>
  <c r="O433" i="4" s="1"/>
  <c r="H433" i="4"/>
  <c r="I433" i="4" s="1"/>
  <c r="B433" i="4"/>
  <c r="N432" i="4"/>
  <c r="O432" i="4" s="1"/>
  <c r="H432" i="4"/>
  <c r="I432" i="4" s="1"/>
  <c r="B432" i="4"/>
  <c r="N431" i="4"/>
  <c r="O431" i="4" s="1"/>
  <c r="H431" i="4"/>
  <c r="I431" i="4" s="1"/>
  <c r="B431" i="4"/>
  <c r="N430" i="4"/>
  <c r="O430" i="4" s="1"/>
  <c r="H430" i="4"/>
  <c r="I430" i="4" s="1"/>
  <c r="B430" i="4"/>
  <c r="N429" i="4"/>
  <c r="O429" i="4" s="1"/>
  <c r="H429" i="4"/>
  <c r="I429" i="4" s="1"/>
  <c r="B429" i="4"/>
  <c r="N428" i="4"/>
  <c r="O428" i="4" s="1"/>
  <c r="H428" i="4"/>
  <c r="I428" i="4" s="1"/>
  <c r="B428" i="4"/>
  <c r="N427" i="4"/>
  <c r="O427" i="4" s="1"/>
  <c r="H427" i="4"/>
  <c r="I427" i="4" s="1"/>
  <c r="B427" i="4"/>
  <c r="N426" i="4"/>
  <c r="O426" i="4" s="1"/>
  <c r="H426" i="4"/>
  <c r="I426" i="4" s="1"/>
  <c r="B426" i="4"/>
  <c r="N425" i="4"/>
  <c r="O425" i="4" s="1"/>
  <c r="H425" i="4"/>
  <c r="I425" i="4" s="1"/>
  <c r="B425" i="4"/>
  <c r="N424" i="4"/>
  <c r="O424" i="4" s="1"/>
  <c r="H424" i="4"/>
  <c r="I424" i="4" s="1"/>
  <c r="B424" i="4"/>
  <c r="N423" i="4"/>
  <c r="O423" i="4" s="1"/>
  <c r="H423" i="4"/>
  <c r="I423" i="4" s="1"/>
  <c r="B423" i="4"/>
  <c r="N422" i="4"/>
  <c r="O422" i="4" s="1"/>
  <c r="H422" i="4"/>
  <c r="I422" i="4" s="1"/>
  <c r="B422" i="4"/>
  <c r="O421" i="4"/>
  <c r="N421" i="4"/>
  <c r="H421" i="4"/>
  <c r="I421" i="4" s="1"/>
  <c r="B421" i="4"/>
  <c r="N420" i="4"/>
  <c r="O420" i="4" s="1"/>
  <c r="H420" i="4"/>
  <c r="I420" i="4" s="1"/>
  <c r="B420" i="4"/>
  <c r="N419" i="4"/>
  <c r="O419" i="4" s="1"/>
  <c r="H419" i="4"/>
  <c r="I419" i="4" s="1"/>
  <c r="B419" i="4"/>
  <c r="N418" i="4"/>
  <c r="O418" i="4" s="1"/>
  <c r="H418" i="4"/>
  <c r="I418" i="4" s="1"/>
  <c r="B418" i="4"/>
  <c r="N417" i="4"/>
  <c r="O417" i="4" s="1"/>
  <c r="H417" i="4"/>
  <c r="I417" i="4" s="1"/>
  <c r="B417" i="4"/>
  <c r="N416" i="4"/>
  <c r="O416" i="4" s="1"/>
  <c r="H416" i="4"/>
  <c r="I416" i="4" s="1"/>
  <c r="B416" i="4"/>
  <c r="N415" i="4"/>
  <c r="O415" i="4" s="1"/>
  <c r="H415" i="4"/>
  <c r="I415" i="4" s="1"/>
  <c r="B415" i="4"/>
  <c r="N414" i="4"/>
  <c r="O414" i="4" s="1"/>
  <c r="H414" i="4"/>
  <c r="I414" i="4" s="1"/>
  <c r="B414" i="4"/>
  <c r="N413" i="4"/>
  <c r="O413" i="4" s="1"/>
  <c r="H413" i="4"/>
  <c r="I413" i="4" s="1"/>
  <c r="B413" i="4"/>
  <c r="N412" i="4"/>
  <c r="O412" i="4" s="1"/>
  <c r="H412" i="4"/>
  <c r="I412" i="4" s="1"/>
  <c r="B412" i="4"/>
  <c r="N411" i="4"/>
  <c r="O411" i="4" s="1"/>
  <c r="H411" i="4"/>
  <c r="I411" i="4" s="1"/>
  <c r="B411" i="4"/>
  <c r="O410" i="4"/>
  <c r="N410" i="4"/>
  <c r="H410" i="4"/>
  <c r="I410" i="4" s="1"/>
  <c r="C410" i="4"/>
  <c r="C411" i="4" s="1"/>
  <c r="C412" i="4" s="1"/>
  <c r="C413" i="4" s="1"/>
  <c r="C414" i="4" s="1"/>
  <c r="C415" i="4" s="1"/>
  <c r="C416" i="4" s="1"/>
  <c r="C417" i="4" s="1"/>
  <c r="C418" i="4" s="1"/>
  <c r="C419" i="4" s="1"/>
  <c r="C420" i="4" s="1"/>
  <c r="C421" i="4" s="1"/>
  <c r="C422" i="4" s="1"/>
  <c r="C423" i="4" s="1"/>
  <c r="C424" i="4" s="1"/>
  <c r="C425" i="4" s="1"/>
  <c r="C426" i="4" s="1"/>
  <c r="C427" i="4" s="1"/>
  <c r="C428" i="4" s="1"/>
  <c r="C429" i="4" s="1"/>
  <c r="C430" i="4" s="1"/>
  <c r="C431" i="4" s="1"/>
  <c r="C432" i="4" s="1"/>
  <c r="C433" i="4" s="1"/>
  <c r="C434" i="4" s="1"/>
  <c r="C435" i="4" s="1"/>
  <c r="C436" i="4" s="1"/>
  <c r="C437" i="4" s="1"/>
  <c r="C438" i="4" s="1"/>
  <c r="C439" i="4" s="1"/>
  <c r="C440" i="4" s="1"/>
  <c r="C441" i="4" s="1"/>
  <c r="C442" i="4" s="1"/>
  <c r="C443" i="4" s="1"/>
  <c r="C444" i="4" s="1"/>
  <c r="B410" i="4"/>
  <c r="N409" i="4"/>
  <c r="O409" i="4" s="1"/>
  <c r="H409" i="4"/>
  <c r="I409" i="4" s="1"/>
  <c r="B409" i="4"/>
  <c r="N407" i="4"/>
  <c r="O407" i="4" s="1"/>
  <c r="H407" i="4"/>
  <c r="I407" i="4" s="1"/>
  <c r="B407" i="4"/>
  <c r="N406" i="4"/>
  <c r="O406" i="4" s="1"/>
  <c r="H406" i="4"/>
  <c r="I406" i="4" s="1"/>
  <c r="B406" i="4"/>
  <c r="N405" i="4"/>
  <c r="O405" i="4" s="1"/>
  <c r="H405" i="4"/>
  <c r="I405" i="4" s="1"/>
  <c r="B405" i="4"/>
  <c r="N404" i="4"/>
  <c r="O404" i="4" s="1"/>
  <c r="H404" i="4"/>
  <c r="I404" i="4" s="1"/>
  <c r="B404" i="4"/>
  <c r="N403" i="4"/>
  <c r="O403" i="4" s="1"/>
  <c r="H403" i="4"/>
  <c r="I403" i="4" s="1"/>
  <c r="B403" i="4"/>
  <c r="N402" i="4"/>
  <c r="O402" i="4" s="1"/>
  <c r="H402" i="4"/>
  <c r="I402" i="4" s="1"/>
  <c r="B402" i="4"/>
  <c r="N401" i="4"/>
  <c r="O401" i="4" s="1"/>
  <c r="H401" i="4"/>
  <c r="I401" i="4" s="1"/>
  <c r="B401" i="4"/>
  <c r="N400" i="4"/>
  <c r="O400" i="4" s="1"/>
  <c r="H400" i="4"/>
  <c r="I400" i="4" s="1"/>
  <c r="B400" i="4"/>
  <c r="N399" i="4"/>
  <c r="O399" i="4" s="1"/>
  <c r="H399" i="4"/>
  <c r="I399" i="4" s="1"/>
  <c r="B399" i="4"/>
  <c r="N398" i="4"/>
  <c r="O398" i="4" s="1"/>
  <c r="H398" i="4"/>
  <c r="I398" i="4" s="1"/>
  <c r="B398" i="4"/>
  <c r="N397" i="4"/>
  <c r="O397" i="4" s="1"/>
  <c r="H397" i="4"/>
  <c r="I397" i="4" s="1"/>
  <c r="B397" i="4"/>
  <c r="N396" i="4"/>
  <c r="O396" i="4" s="1"/>
  <c r="H396" i="4"/>
  <c r="I396" i="4" s="1"/>
  <c r="B396" i="4"/>
  <c r="N395" i="4"/>
  <c r="O395" i="4" s="1"/>
  <c r="H395" i="4"/>
  <c r="I395" i="4" s="1"/>
  <c r="B395" i="4"/>
  <c r="N394" i="4"/>
  <c r="O394" i="4" s="1"/>
  <c r="H394" i="4"/>
  <c r="I394" i="4" s="1"/>
  <c r="B394" i="4"/>
  <c r="N393" i="4"/>
  <c r="O393" i="4" s="1"/>
  <c r="H393" i="4"/>
  <c r="I393" i="4" s="1"/>
  <c r="B393" i="4"/>
  <c r="N392" i="4"/>
  <c r="O392" i="4" s="1"/>
  <c r="H392" i="4"/>
  <c r="I392" i="4" s="1"/>
  <c r="B392" i="4"/>
  <c r="N391" i="4"/>
  <c r="O391" i="4" s="1"/>
  <c r="H391" i="4"/>
  <c r="I391" i="4" s="1"/>
  <c r="B391" i="4"/>
  <c r="N390" i="4"/>
  <c r="O390" i="4" s="1"/>
  <c r="H390" i="4"/>
  <c r="I390" i="4" s="1"/>
  <c r="B390" i="4"/>
  <c r="N389" i="4"/>
  <c r="O389" i="4" s="1"/>
  <c r="H389" i="4"/>
  <c r="I389" i="4" s="1"/>
  <c r="B389" i="4"/>
  <c r="N388" i="4"/>
  <c r="O388" i="4" s="1"/>
  <c r="H388" i="4"/>
  <c r="I388" i="4" s="1"/>
  <c r="B388" i="4"/>
  <c r="N387" i="4"/>
  <c r="O387" i="4" s="1"/>
  <c r="H387" i="4"/>
  <c r="I387" i="4" s="1"/>
  <c r="B387" i="4"/>
  <c r="N386" i="4"/>
  <c r="O386" i="4" s="1"/>
  <c r="H386" i="4"/>
  <c r="I386" i="4" s="1"/>
  <c r="B386" i="4"/>
  <c r="N385" i="4"/>
  <c r="O385" i="4" s="1"/>
  <c r="H385" i="4"/>
  <c r="I385" i="4" s="1"/>
  <c r="B385" i="4"/>
  <c r="N384" i="4"/>
  <c r="O384" i="4" s="1"/>
  <c r="H384" i="4"/>
  <c r="I384" i="4" s="1"/>
  <c r="B384" i="4"/>
  <c r="N383" i="4"/>
  <c r="O383" i="4" s="1"/>
  <c r="H383" i="4"/>
  <c r="I383" i="4" s="1"/>
  <c r="B383" i="4"/>
  <c r="N382" i="4"/>
  <c r="O382" i="4" s="1"/>
  <c r="H382" i="4"/>
  <c r="I382" i="4" s="1"/>
  <c r="B382" i="4"/>
  <c r="N381" i="4"/>
  <c r="O381" i="4" s="1"/>
  <c r="H381" i="4"/>
  <c r="I381" i="4" s="1"/>
  <c r="B381" i="4"/>
  <c r="N380" i="4"/>
  <c r="O380" i="4" s="1"/>
  <c r="H380" i="4"/>
  <c r="I380" i="4" s="1"/>
  <c r="B380" i="4"/>
  <c r="N379" i="4"/>
  <c r="O379" i="4" s="1"/>
  <c r="H379" i="4"/>
  <c r="I379" i="4" s="1"/>
  <c r="B379" i="4"/>
  <c r="N378" i="4"/>
  <c r="O378" i="4" s="1"/>
  <c r="H378" i="4"/>
  <c r="I378" i="4" s="1"/>
  <c r="B378" i="4"/>
  <c r="N377" i="4"/>
  <c r="O377" i="4" s="1"/>
  <c r="H377" i="4"/>
  <c r="I377" i="4" s="1"/>
  <c r="B377" i="4"/>
  <c r="N376" i="4"/>
  <c r="O376" i="4" s="1"/>
  <c r="H376" i="4"/>
  <c r="I376" i="4" s="1"/>
  <c r="B376" i="4"/>
  <c r="N375" i="4"/>
  <c r="O375" i="4" s="1"/>
  <c r="H375" i="4"/>
  <c r="I375" i="4" s="1"/>
  <c r="B375" i="4"/>
  <c r="N374" i="4"/>
  <c r="O374" i="4" s="1"/>
  <c r="H374" i="4"/>
  <c r="I374" i="4" s="1"/>
  <c r="B374" i="4"/>
  <c r="N373" i="4"/>
  <c r="O373" i="4" s="1"/>
  <c r="H373" i="4"/>
  <c r="I373" i="4" s="1"/>
  <c r="C373" i="4"/>
  <c r="C374" i="4" s="1"/>
  <c r="C375" i="4" s="1"/>
  <c r="C376" i="4" s="1"/>
  <c r="C377" i="4" s="1"/>
  <c r="C378" i="4" s="1"/>
  <c r="C379" i="4" s="1"/>
  <c r="C380" i="4" s="1"/>
  <c r="C381" i="4" s="1"/>
  <c r="C382" i="4" s="1"/>
  <c r="C383" i="4" s="1"/>
  <c r="C384" i="4" s="1"/>
  <c r="C385" i="4" s="1"/>
  <c r="C386" i="4" s="1"/>
  <c r="C387" i="4" s="1"/>
  <c r="C388" i="4" s="1"/>
  <c r="C389" i="4" s="1"/>
  <c r="C390" i="4" s="1"/>
  <c r="C391" i="4" s="1"/>
  <c r="C392" i="4" s="1"/>
  <c r="C393" i="4" s="1"/>
  <c r="C394" i="4" s="1"/>
  <c r="C395" i="4" s="1"/>
  <c r="C396" i="4" s="1"/>
  <c r="C397" i="4" s="1"/>
  <c r="C398" i="4" s="1"/>
  <c r="C399" i="4" s="1"/>
  <c r="C400" i="4" s="1"/>
  <c r="C401" i="4" s="1"/>
  <c r="C402" i="4" s="1"/>
  <c r="C403" i="4" s="1"/>
  <c r="C404" i="4" s="1"/>
  <c r="C405" i="4" s="1"/>
  <c r="C406" i="4" s="1"/>
  <c r="C407" i="4" s="1"/>
  <c r="B373" i="4"/>
  <c r="N372" i="4"/>
  <c r="O372" i="4" s="1"/>
  <c r="H372" i="4"/>
  <c r="I372" i="4" s="1"/>
  <c r="B372" i="4"/>
  <c r="O370" i="4"/>
  <c r="N370" i="4"/>
  <c r="I370" i="4"/>
  <c r="H370" i="4"/>
  <c r="B370" i="4"/>
  <c r="N369" i="4"/>
  <c r="O369" i="4" s="1"/>
  <c r="I369" i="4"/>
  <c r="H369" i="4"/>
  <c r="B369" i="4"/>
  <c r="N368" i="4"/>
  <c r="O368" i="4" s="1"/>
  <c r="H368" i="4"/>
  <c r="I368" i="4" s="1"/>
  <c r="B368" i="4"/>
  <c r="O367" i="4"/>
  <c r="N367" i="4"/>
  <c r="H367" i="4"/>
  <c r="I367" i="4" s="1"/>
  <c r="B367" i="4"/>
  <c r="N366" i="4"/>
  <c r="O366" i="4" s="1"/>
  <c r="H366" i="4"/>
  <c r="I366" i="4" s="1"/>
  <c r="B366" i="4"/>
  <c r="N365" i="4"/>
  <c r="O365" i="4" s="1"/>
  <c r="H365" i="4"/>
  <c r="I365" i="4" s="1"/>
  <c r="B365" i="4"/>
  <c r="N364" i="4"/>
  <c r="O364" i="4" s="1"/>
  <c r="I364" i="4"/>
  <c r="H364" i="4"/>
  <c r="B364" i="4"/>
  <c r="N363" i="4"/>
  <c r="O363" i="4" s="1"/>
  <c r="H363" i="4"/>
  <c r="I363" i="4" s="1"/>
  <c r="B363" i="4"/>
  <c r="N362" i="4"/>
  <c r="O362" i="4" s="1"/>
  <c r="H362" i="4"/>
  <c r="I362" i="4" s="1"/>
  <c r="B362" i="4"/>
  <c r="N361" i="4"/>
  <c r="O361" i="4" s="1"/>
  <c r="H361" i="4"/>
  <c r="I361" i="4" s="1"/>
  <c r="B361" i="4"/>
  <c r="N360" i="4"/>
  <c r="O360" i="4" s="1"/>
  <c r="H360" i="4"/>
  <c r="I360" i="4" s="1"/>
  <c r="B360" i="4"/>
  <c r="N359" i="4"/>
  <c r="O359" i="4" s="1"/>
  <c r="I359" i="4"/>
  <c r="H359" i="4"/>
  <c r="B359" i="4"/>
  <c r="N358" i="4"/>
  <c r="O358" i="4" s="1"/>
  <c r="H358" i="4"/>
  <c r="I358" i="4" s="1"/>
  <c r="B358" i="4"/>
  <c r="N357" i="4"/>
  <c r="O357" i="4" s="1"/>
  <c r="H357" i="4"/>
  <c r="I357" i="4" s="1"/>
  <c r="B357" i="4"/>
  <c r="N356" i="4"/>
  <c r="O356" i="4" s="1"/>
  <c r="H356" i="4"/>
  <c r="I356" i="4" s="1"/>
  <c r="B356" i="4"/>
  <c r="N355" i="4"/>
  <c r="O355" i="4" s="1"/>
  <c r="H355" i="4"/>
  <c r="I355" i="4" s="1"/>
  <c r="B355" i="4"/>
  <c r="N354" i="4"/>
  <c r="O354" i="4" s="1"/>
  <c r="H354" i="4"/>
  <c r="I354" i="4" s="1"/>
  <c r="B354" i="4"/>
  <c r="N353" i="4"/>
  <c r="O353" i="4" s="1"/>
  <c r="H353" i="4"/>
  <c r="I353" i="4" s="1"/>
  <c r="B353" i="4"/>
  <c r="N352" i="4"/>
  <c r="O352" i="4" s="1"/>
  <c r="H352" i="4"/>
  <c r="I352" i="4" s="1"/>
  <c r="B352" i="4"/>
  <c r="N351" i="4"/>
  <c r="O351" i="4" s="1"/>
  <c r="H351" i="4"/>
  <c r="I351" i="4" s="1"/>
  <c r="B351" i="4"/>
  <c r="N350" i="4"/>
  <c r="O350" i="4" s="1"/>
  <c r="I350" i="4"/>
  <c r="H350" i="4"/>
  <c r="B350" i="4"/>
  <c r="N349" i="4"/>
  <c r="O349" i="4" s="1"/>
  <c r="H349" i="4"/>
  <c r="I349" i="4" s="1"/>
  <c r="B349" i="4"/>
  <c r="N348" i="4"/>
  <c r="O348" i="4" s="1"/>
  <c r="H348" i="4"/>
  <c r="I348" i="4" s="1"/>
  <c r="B348" i="4"/>
  <c r="N347" i="4"/>
  <c r="O347" i="4" s="1"/>
  <c r="H347" i="4"/>
  <c r="I347" i="4" s="1"/>
  <c r="B347" i="4"/>
  <c r="N346" i="4"/>
  <c r="O346" i="4" s="1"/>
  <c r="H346" i="4"/>
  <c r="I346" i="4" s="1"/>
  <c r="B346" i="4"/>
  <c r="N345" i="4"/>
  <c r="O345" i="4" s="1"/>
  <c r="H345" i="4"/>
  <c r="I345" i="4" s="1"/>
  <c r="B345" i="4"/>
  <c r="N344" i="4"/>
  <c r="O344" i="4" s="1"/>
  <c r="H344" i="4"/>
  <c r="I344" i="4" s="1"/>
  <c r="B344" i="4"/>
  <c r="N343" i="4"/>
  <c r="O343" i="4" s="1"/>
  <c r="H343" i="4"/>
  <c r="I343" i="4" s="1"/>
  <c r="B343" i="4"/>
  <c r="N342" i="4"/>
  <c r="O342" i="4" s="1"/>
  <c r="H342" i="4"/>
  <c r="I342" i="4" s="1"/>
  <c r="B342" i="4"/>
  <c r="N341" i="4"/>
  <c r="O341" i="4" s="1"/>
  <c r="I341" i="4"/>
  <c r="H341" i="4"/>
  <c r="B341" i="4"/>
  <c r="N340" i="4"/>
  <c r="O340" i="4" s="1"/>
  <c r="H340" i="4"/>
  <c r="I340" i="4" s="1"/>
  <c r="B340" i="4"/>
  <c r="N339" i="4"/>
  <c r="O339" i="4" s="1"/>
  <c r="H339" i="4"/>
  <c r="I339" i="4" s="1"/>
  <c r="B339" i="4"/>
  <c r="N338" i="4"/>
  <c r="O338" i="4" s="1"/>
  <c r="H338" i="4"/>
  <c r="I338" i="4" s="1"/>
  <c r="B338" i="4"/>
  <c r="N337" i="4"/>
  <c r="O337" i="4" s="1"/>
  <c r="H337" i="4"/>
  <c r="I337" i="4" s="1"/>
  <c r="C337" i="4"/>
  <c r="C338" i="4" s="1"/>
  <c r="C339" i="4" s="1"/>
  <c r="C340" i="4" s="1"/>
  <c r="C341" i="4" s="1"/>
  <c r="C342" i="4" s="1"/>
  <c r="C343" i="4" s="1"/>
  <c r="C344" i="4" s="1"/>
  <c r="C345" i="4" s="1"/>
  <c r="C346" i="4" s="1"/>
  <c r="C347" i="4" s="1"/>
  <c r="C348" i="4" s="1"/>
  <c r="C349" i="4" s="1"/>
  <c r="C350" i="4" s="1"/>
  <c r="C351" i="4" s="1"/>
  <c r="C352" i="4" s="1"/>
  <c r="C353" i="4" s="1"/>
  <c r="C354" i="4" s="1"/>
  <c r="C355" i="4" s="1"/>
  <c r="C356" i="4" s="1"/>
  <c r="C357" i="4" s="1"/>
  <c r="C358" i="4" s="1"/>
  <c r="C359" i="4" s="1"/>
  <c r="C360" i="4" s="1"/>
  <c r="C361" i="4" s="1"/>
  <c r="C362" i="4" s="1"/>
  <c r="C363" i="4" s="1"/>
  <c r="C364" i="4" s="1"/>
  <c r="C365" i="4" s="1"/>
  <c r="C366" i="4" s="1"/>
  <c r="C367" i="4" s="1"/>
  <c r="C368" i="4" s="1"/>
  <c r="C369" i="4" s="1"/>
  <c r="C370" i="4" s="1"/>
  <c r="B337" i="4"/>
  <c r="N336" i="4"/>
  <c r="O336" i="4" s="1"/>
  <c r="H336" i="4"/>
  <c r="I336" i="4" s="1"/>
  <c r="C336" i="4"/>
  <c r="B336" i="4"/>
  <c r="N335" i="4"/>
  <c r="O335" i="4" s="1"/>
  <c r="H335" i="4"/>
  <c r="I335" i="4" s="1"/>
  <c r="B335" i="4"/>
  <c r="O333" i="4"/>
  <c r="N333" i="4"/>
  <c r="H333" i="4"/>
  <c r="I333" i="4" s="1"/>
  <c r="B333" i="4"/>
  <c r="N332" i="4"/>
  <c r="O332" i="4" s="1"/>
  <c r="H332" i="4"/>
  <c r="I332" i="4" s="1"/>
  <c r="B332" i="4"/>
  <c r="N331" i="4"/>
  <c r="O331" i="4" s="1"/>
  <c r="H331" i="4"/>
  <c r="I331" i="4" s="1"/>
  <c r="B331" i="4"/>
  <c r="N330" i="4"/>
  <c r="O330" i="4" s="1"/>
  <c r="H330" i="4"/>
  <c r="I330" i="4" s="1"/>
  <c r="B330" i="4"/>
  <c r="N329" i="4"/>
  <c r="O329" i="4" s="1"/>
  <c r="H329" i="4"/>
  <c r="I329" i="4" s="1"/>
  <c r="B329" i="4"/>
  <c r="O328" i="4"/>
  <c r="N328" i="4"/>
  <c r="H328" i="4"/>
  <c r="I328" i="4" s="1"/>
  <c r="B328" i="4"/>
  <c r="O327" i="4"/>
  <c r="N327" i="4"/>
  <c r="H327" i="4"/>
  <c r="I327" i="4" s="1"/>
  <c r="B327" i="4"/>
  <c r="N326" i="4"/>
  <c r="O326" i="4" s="1"/>
  <c r="H326" i="4"/>
  <c r="I326" i="4" s="1"/>
  <c r="B326" i="4"/>
  <c r="N325" i="4"/>
  <c r="O325" i="4" s="1"/>
  <c r="H325" i="4"/>
  <c r="I325" i="4" s="1"/>
  <c r="B325" i="4"/>
  <c r="N324" i="4"/>
  <c r="O324" i="4" s="1"/>
  <c r="H324" i="4"/>
  <c r="I324" i="4" s="1"/>
  <c r="B324" i="4"/>
  <c r="N323" i="4"/>
  <c r="O323" i="4" s="1"/>
  <c r="H323" i="4"/>
  <c r="I323" i="4" s="1"/>
  <c r="B323" i="4"/>
  <c r="O322" i="4"/>
  <c r="N322" i="4"/>
  <c r="H322" i="4"/>
  <c r="I322" i="4" s="1"/>
  <c r="B322" i="4"/>
  <c r="N321" i="4"/>
  <c r="O321" i="4" s="1"/>
  <c r="H321" i="4"/>
  <c r="I321" i="4" s="1"/>
  <c r="B321" i="4"/>
  <c r="N320" i="4"/>
  <c r="O320" i="4" s="1"/>
  <c r="H320" i="4"/>
  <c r="I320" i="4" s="1"/>
  <c r="B320" i="4"/>
  <c r="N319" i="4"/>
  <c r="O319" i="4" s="1"/>
  <c r="H319" i="4"/>
  <c r="I319" i="4" s="1"/>
  <c r="B319" i="4"/>
  <c r="O318" i="4"/>
  <c r="N318" i="4"/>
  <c r="H318" i="4"/>
  <c r="I318" i="4" s="1"/>
  <c r="B318" i="4"/>
  <c r="N317" i="4"/>
  <c r="O317" i="4" s="1"/>
  <c r="H317" i="4"/>
  <c r="I317" i="4" s="1"/>
  <c r="B317" i="4"/>
  <c r="N316" i="4"/>
  <c r="O316" i="4" s="1"/>
  <c r="H316" i="4"/>
  <c r="I316" i="4" s="1"/>
  <c r="B316" i="4"/>
  <c r="N315" i="4"/>
  <c r="O315" i="4" s="1"/>
  <c r="H315" i="4"/>
  <c r="I315" i="4" s="1"/>
  <c r="B315" i="4"/>
  <c r="N314" i="4"/>
  <c r="O314" i="4" s="1"/>
  <c r="H314" i="4"/>
  <c r="I314" i="4" s="1"/>
  <c r="B314" i="4"/>
  <c r="N313" i="4"/>
  <c r="O313" i="4" s="1"/>
  <c r="H313" i="4"/>
  <c r="I313" i="4" s="1"/>
  <c r="B313" i="4"/>
  <c r="N312" i="4"/>
  <c r="O312" i="4" s="1"/>
  <c r="H312" i="4"/>
  <c r="I312" i="4" s="1"/>
  <c r="B312" i="4"/>
  <c r="N311" i="4"/>
  <c r="O311" i="4" s="1"/>
  <c r="H311" i="4"/>
  <c r="I311" i="4" s="1"/>
  <c r="B311" i="4"/>
  <c r="N310" i="4"/>
  <c r="O310" i="4" s="1"/>
  <c r="H310" i="4"/>
  <c r="I310" i="4" s="1"/>
  <c r="B310" i="4"/>
  <c r="N309" i="4"/>
  <c r="O309" i="4" s="1"/>
  <c r="H309" i="4"/>
  <c r="I309" i="4" s="1"/>
  <c r="B309" i="4"/>
  <c r="N308" i="4"/>
  <c r="O308" i="4" s="1"/>
  <c r="H308" i="4"/>
  <c r="I308" i="4" s="1"/>
  <c r="B308" i="4"/>
  <c r="O307" i="4"/>
  <c r="N307" i="4"/>
  <c r="H307" i="4"/>
  <c r="I307" i="4" s="1"/>
  <c r="B307" i="4"/>
  <c r="N306" i="4"/>
  <c r="O306" i="4" s="1"/>
  <c r="H306" i="4"/>
  <c r="I306" i="4" s="1"/>
  <c r="B306" i="4"/>
  <c r="N305" i="4"/>
  <c r="O305" i="4" s="1"/>
  <c r="H305" i="4"/>
  <c r="I305" i="4" s="1"/>
  <c r="B305" i="4"/>
  <c r="N304" i="4"/>
  <c r="O304" i="4" s="1"/>
  <c r="H304" i="4"/>
  <c r="I304" i="4" s="1"/>
  <c r="B304" i="4"/>
  <c r="N303" i="4"/>
  <c r="O303" i="4" s="1"/>
  <c r="H303" i="4"/>
  <c r="I303" i="4" s="1"/>
  <c r="B303" i="4"/>
  <c r="N302" i="4"/>
  <c r="O302" i="4" s="1"/>
  <c r="H302" i="4"/>
  <c r="I302" i="4" s="1"/>
  <c r="B302" i="4"/>
  <c r="N301" i="4"/>
  <c r="O301" i="4" s="1"/>
  <c r="H301" i="4"/>
  <c r="I301" i="4" s="1"/>
  <c r="B301" i="4"/>
  <c r="N300" i="4"/>
  <c r="O300" i="4" s="1"/>
  <c r="H300" i="4"/>
  <c r="I300" i="4" s="1"/>
  <c r="B300" i="4"/>
  <c r="N299" i="4"/>
  <c r="O299" i="4" s="1"/>
  <c r="H299" i="4"/>
  <c r="I299" i="4" s="1"/>
  <c r="C299" i="4"/>
  <c r="C300" i="4" s="1"/>
  <c r="C301" i="4" s="1"/>
  <c r="C302" i="4" s="1"/>
  <c r="C303" i="4" s="1"/>
  <c r="C304" i="4" s="1"/>
  <c r="C305" i="4" s="1"/>
  <c r="C306" i="4" s="1"/>
  <c r="C307" i="4" s="1"/>
  <c r="C308" i="4" s="1"/>
  <c r="C309" i="4" s="1"/>
  <c r="C310" i="4" s="1"/>
  <c r="C311" i="4" s="1"/>
  <c r="C312" i="4" s="1"/>
  <c r="C313" i="4" s="1"/>
  <c r="C314" i="4" s="1"/>
  <c r="C315" i="4" s="1"/>
  <c r="C316" i="4" s="1"/>
  <c r="C317" i="4" s="1"/>
  <c r="C318" i="4" s="1"/>
  <c r="C319" i="4" s="1"/>
  <c r="C320" i="4" s="1"/>
  <c r="C321" i="4" s="1"/>
  <c r="C322" i="4" s="1"/>
  <c r="C323" i="4" s="1"/>
  <c r="C324" i="4" s="1"/>
  <c r="C325" i="4" s="1"/>
  <c r="C326" i="4" s="1"/>
  <c r="C327" i="4" s="1"/>
  <c r="C328" i="4" s="1"/>
  <c r="C329" i="4" s="1"/>
  <c r="C330" i="4" s="1"/>
  <c r="C331" i="4" s="1"/>
  <c r="C332" i="4" s="1"/>
  <c r="C333" i="4" s="1"/>
  <c r="B299" i="4"/>
  <c r="N298" i="4"/>
  <c r="O298" i="4" s="1"/>
  <c r="H298" i="4"/>
  <c r="I298" i="4" s="1"/>
  <c r="B298" i="4"/>
  <c r="N296" i="4"/>
  <c r="O296" i="4" s="1"/>
  <c r="H296" i="4"/>
  <c r="I296" i="4" s="1"/>
  <c r="B296" i="4"/>
  <c r="N295" i="4"/>
  <c r="O295" i="4" s="1"/>
  <c r="I295" i="4"/>
  <c r="H295" i="4"/>
  <c r="B295" i="4"/>
  <c r="N294" i="4"/>
  <c r="O294" i="4" s="1"/>
  <c r="H294" i="4"/>
  <c r="I294" i="4" s="1"/>
  <c r="B294" i="4"/>
  <c r="N293" i="4"/>
  <c r="O293" i="4" s="1"/>
  <c r="H293" i="4"/>
  <c r="I293" i="4" s="1"/>
  <c r="B293" i="4"/>
  <c r="N292" i="4"/>
  <c r="O292" i="4" s="1"/>
  <c r="H292" i="4"/>
  <c r="I292" i="4" s="1"/>
  <c r="B292" i="4"/>
  <c r="N291" i="4"/>
  <c r="O291" i="4" s="1"/>
  <c r="H291" i="4"/>
  <c r="I291" i="4" s="1"/>
  <c r="B291" i="4"/>
  <c r="N290" i="4"/>
  <c r="O290" i="4" s="1"/>
  <c r="H290" i="4"/>
  <c r="I290" i="4" s="1"/>
  <c r="B290" i="4"/>
  <c r="O289" i="4"/>
  <c r="N289" i="4"/>
  <c r="H289" i="4"/>
  <c r="I289" i="4" s="1"/>
  <c r="B289" i="4"/>
  <c r="N288" i="4"/>
  <c r="O288" i="4" s="1"/>
  <c r="I288" i="4"/>
  <c r="H288" i="4"/>
  <c r="B288" i="4"/>
  <c r="N287" i="4"/>
  <c r="O287" i="4" s="1"/>
  <c r="H287" i="4"/>
  <c r="I287" i="4" s="1"/>
  <c r="B287" i="4"/>
  <c r="N286" i="4"/>
  <c r="O286" i="4" s="1"/>
  <c r="H286" i="4"/>
  <c r="I286" i="4" s="1"/>
  <c r="B286" i="4"/>
  <c r="N285" i="4"/>
  <c r="O285" i="4" s="1"/>
  <c r="H285" i="4"/>
  <c r="I285" i="4" s="1"/>
  <c r="B285" i="4"/>
  <c r="O284" i="4"/>
  <c r="N284" i="4"/>
  <c r="H284" i="4"/>
  <c r="I284" i="4" s="1"/>
  <c r="B284" i="4"/>
  <c r="N283" i="4"/>
  <c r="O283" i="4" s="1"/>
  <c r="H283" i="4"/>
  <c r="I283" i="4" s="1"/>
  <c r="B283" i="4"/>
  <c r="N282" i="4"/>
  <c r="O282" i="4" s="1"/>
  <c r="H282" i="4"/>
  <c r="I282" i="4" s="1"/>
  <c r="B282" i="4"/>
  <c r="N281" i="4"/>
  <c r="O281" i="4" s="1"/>
  <c r="H281" i="4"/>
  <c r="I281" i="4" s="1"/>
  <c r="B281" i="4"/>
  <c r="N280" i="4"/>
  <c r="O280" i="4" s="1"/>
  <c r="H280" i="4"/>
  <c r="I280" i="4" s="1"/>
  <c r="B280" i="4"/>
  <c r="O279" i="4"/>
  <c r="N279" i="4"/>
  <c r="H279" i="4"/>
  <c r="I279" i="4" s="1"/>
  <c r="B279" i="4"/>
  <c r="N278" i="4"/>
  <c r="O278" i="4" s="1"/>
  <c r="H278" i="4"/>
  <c r="I278" i="4" s="1"/>
  <c r="B278" i="4"/>
  <c r="N277" i="4"/>
  <c r="O277" i="4" s="1"/>
  <c r="H277" i="4"/>
  <c r="I277" i="4" s="1"/>
  <c r="B277" i="4"/>
  <c r="N276" i="4"/>
  <c r="O276" i="4" s="1"/>
  <c r="H276" i="4"/>
  <c r="I276" i="4" s="1"/>
  <c r="B276" i="4"/>
  <c r="O275" i="4"/>
  <c r="N275" i="4"/>
  <c r="H275" i="4"/>
  <c r="I275" i="4" s="1"/>
  <c r="B275" i="4"/>
  <c r="N274" i="4"/>
  <c r="O274" i="4" s="1"/>
  <c r="H274" i="4"/>
  <c r="I274" i="4" s="1"/>
  <c r="B274" i="4"/>
  <c r="N273" i="4"/>
  <c r="O273" i="4" s="1"/>
  <c r="H273" i="4"/>
  <c r="I273" i="4" s="1"/>
  <c r="B273" i="4"/>
  <c r="N272" i="4"/>
  <c r="O272" i="4" s="1"/>
  <c r="H272" i="4"/>
  <c r="I272" i="4" s="1"/>
  <c r="B272" i="4"/>
  <c r="N271" i="4"/>
  <c r="O271" i="4" s="1"/>
  <c r="H271" i="4"/>
  <c r="I271" i="4" s="1"/>
  <c r="B271" i="4"/>
  <c r="N270" i="4"/>
  <c r="O270" i="4" s="1"/>
  <c r="H270" i="4"/>
  <c r="I270" i="4" s="1"/>
  <c r="B270" i="4"/>
  <c r="N269" i="4"/>
  <c r="O269" i="4" s="1"/>
  <c r="H269" i="4"/>
  <c r="I269" i="4" s="1"/>
  <c r="B269" i="4"/>
  <c r="N268" i="4"/>
  <c r="O268" i="4" s="1"/>
  <c r="H268" i="4"/>
  <c r="I268" i="4" s="1"/>
  <c r="B268" i="4"/>
  <c r="N267" i="4"/>
  <c r="O267" i="4" s="1"/>
  <c r="H267" i="4"/>
  <c r="I267" i="4" s="1"/>
  <c r="B267" i="4"/>
  <c r="N266" i="4"/>
  <c r="O266" i="4" s="1"/>
  <c r="H266" i="4"/>
  <c r="I266" i="4" s="1"/>
  <c r="B266" i="4"/>
  <c r="N265" i="4"/>
  <c r="O265" i="4" s="1"/>
  <c r="H265" i="4"/>
  <c r="I265" i="4" s="1"/>
  <c r="B265" i="4"/>
  <c r="N264" i="4"/>
  <c r="O264" i="4" s="1"/>
  <c r="H264" i="4"/>
  <c r="I264" i="4" s="1"/>
  <c r="B264" i="4"/>
  <c r="N263" i="4"/>
  <c r="O263" i="4" s="1"/>
  <c r="H263" i="4"/>
  <c r="I263" i="4" s="1"/>
  <c r="B263" i="4"/>
  <c r="N262" i="4"/>
  <c r="O262" i="4" s="1"/>
  <c r="H262" i="4"/>
  <c r="I262" i="4" s="1"/>
  <c r="C262" i="4"/>
  <c r="C263" i="4" s="1"/>
  <c r="C264" i="4" s="1"/>
  <c r="C265" i="4" s="1"/>
  <c r="C266" i="4" s="1"/>
  <c r="C267" i="4" s="1"/>
  <c r="C268" i="4" s="1"/>
  <c r="C269" i="4" s="1"/>
  <c r="C270" i="4" s="1"/>
  <c r="C271" i="4" s="1"/>
  <c r="C272" i="4" s="1"/>
  <c r="C273" i="4" s="1"/>
  <c r="C274" i="4" s="1"/>
  <c r="C275" i="4" s="1"/>
  <c r="C276" i="4" s="1"/>
  <c r="C277" i="4" s="1"/>
  <c r="C278" i="4" s="1"/>
  <c r="C279" i="4" s="1"/>
  <c r="C280" i="4" s="1"/>
  <c r="C281" i="4" s="1"/>
  <c r="C282" i="4" s="1"/>
  <c r="C283" i="4" s="1"/>
  <c r="C284" i="4" s="1"/>
  <c r="C285" i="4" s="1"/>
  <c r="C286" i="4" s="1"/>
  <c r="C287" i="4" s="1"/>
  <c r="C288" i="4" s="1"/>
  <c r="C289" i="4" s="1"/>
  <c r="C290" i="4" s="1"/>
  <c r="C291" i="4" s="1"/>
  <c r="C292" i="4" s="1"/>
  <c r="C293" i="4" s="1"/>
  <c r="C294" i="4" s="1"/>
  <c r="C295" i="4" s="1"/>
  <c r="C296" i="4" s="1"/>
  <c r="B262" i="4"/>
  <c r="N261" i="4"/>
  <c r="O261" i="4" s="1"/>
  <c r="H261" i="4"/>
  <c r="I261" i="4" s="1"/>
  <c r="B261" i="4"/>
  <c r="N259" i="4"/>
  <c r="O259" i="4" s="1"/>
  <c r="H259" i="4"/>
  <c r="I259" i="4" s="1"/>
  <c r="B259" i="4"/>
  <c r="N258" i="4"/>
  <c r="O258" i="4" s="1"/>
  <c r="H258" i="4"/>
  <c r="I258" i="4" s="1"/>
  <c r="B258" i="4"/>
  <c r="N257" i="4"/>
  <c r="O257" i="4" s="1"/>
  <c r="H257" i="4"/>
  <c r="I257" i="4" s="1"/>
  <c r="B257" i="4"/>
  <c r="N256" i="4"/>
  <c r="O256" i="4" s="1"/>
  <c r="I256" i="4"/>
  <c r="H256" i="4"/>
  <c r="B256" i="4"/>
  <c r="N255" i="4"/>
  <c r="O255" i="4" s="1"/>
  <c r="H255" i="4"/>
  <c r="I255" i="4" s="1"/>
  <c r="B255" i="4"/>
  <c r="N254" i="4"/>
  <c r="O254" i="4" s="1"/>
  <c r="H254" i="4"/>
  <c r="I254" i="4" s="1"/>
  <c r="B254" i="4"/>
  <c r="N253" i="4"/>
  <c r="O253" i="4" s="1"/>
  <c r="I253" i="4"/>
  <c r="H253" i="4"/>
  <c r="B253" i="4"/>
  <c r="N252" i="4"/>
  <c r="O252" i="4" s="1"/>
  <c r="H252" i="4"/>
  <c r="I252" i="4" s="1"/>
  <c r="B252" i="4"/>
  <c r="N251" i="4"/>
  <c r="O251" i="4" s="1"/>
  <c r="H251" i="4"/>
  <c r="I251" i="4" s="1"/>
  <c r="B251" i="4"/>
  <c r="N250" i="4"/>
  <c r="O250" i="4" s="1"/>
  <c r="H250" i="4"/>
  <c r="I250" i="4" s="1"/>
  <c r="B250" i="4"/>
  <c r="N249" i="4"/>
  <c r="O249" i="4" s="1"/>
  <c r="H249" i="4"/>
  <c r="I249" i="4" s="1"/>
  <c r="B249" i="4"/>
  <c r="N248" i="4"/>
  <c r="O248" i="4" s="1"/>
  <c r="H248" i="4"/>
  <c r="I248" i="4" s="1"/>
  <c r="B248" i="4"/>
  <c r="N247" i="4"/>
  <c r="O247" i="4" s="1"/>
  <c r="H247" i="4"/>
  <c r="I247" i="4" s="1"/>
  <c r="B247" i="4"/>
  <c r="N246" i="4"/>
  <c r="O246" i="4" s="1"/>
  <c r="H246" i="4"/>
  <c r="I246" i="4" s="1"/>
  <c r="B246" i="4"/>
  <c r="N245" i="4"/>
  <c r="O245" i="4" s="1"/>
  <c r="H245" i="4"/>
  <c r="I245" i="4" s="1"/>
  <c r="B245" i="4"/>
  <c r="N244" i="4"/>
  <c r="O244" i="4" s="1"/>
  <c r="H244" i="4"/>
  <c r="I244" i="4" s="1"/>
  <c r="B244" i="4"/>
  <c r="N243" i="4"/>
  <c r="O243" i="4" s="1"/>
  <c r="H243" i="4"/>
  <c r="I243" i="4" s="1"/>
  <c r="B243" i="4"/>
  <c r="N242" i="4"/>
  <c r="O242" i="4" s="1"/>
  <c r="H242" i="4"/>
  <c r="I242" i="4" s="1"/>
  <c r="B242" i="4"/>
  <c r="N241" i="4"/>
  <c r="O241" i="4" s="1"/>
  <c r="H241" i="4"/>
  <c r="I241" i="4" s="1"/>
  <c r="B241" i="4"/>
  <c r="N240" i="4"/>
  <c r="O240" i="4" s="1"/>
  <c r="H240" i="4"/>
  <c r="I240" i="4" s="1"/>
  <c r="B240" i="4"/>
  <c r="N239" i="4"/>
  <c r="O239" i="4" s="1"/>
  <c r="H239" i="4"/>
  <c r="I239" i="4" s="1"/>
  <c r="B239" i="4"/>
  <c r="N238" i="4"/>
  <c r="O238" i="4" s="1"/>
  <c r="I238" i="4"/>
  <c r="H238" i="4"/>
  <c r="B238" i="4"/>
  <c r="N237" i="4"/>
  <c r="O237" i="4" s="1"/>
  <c r="H237" i="4"/>
  <c r="I237" i="4" s="1"/>
  <c r="B237" i="4"/>
  <c r="N236" i="4"/>
  <c r="O236" i="4" s="1"/>
  <c r="H236" i="4"/>
  <c r="I236" i="4" s="1"/>
  <c r="B236" i="4"/>
  <c r="N235" i="4"/>
  <c r="O235" i="4" s="1"/>
  <c r="H235" i="4"/>
  <c r="I235" i="4" s="1"/>
  <c r="B235" i="4"/>
  <c r="N234" i="4"/>
  <c r="O234" i="4" s="1"/>
  <c r="H234" i="4"/>
  <c r="I234" i="4" s="1"/>
  <c r="B234" i="4"/>
  <c r="N233" i="4"/>
  <c r="O233" i="4" s="1"/>
  <c r="I233" i="4"/>
  <c r="H233" i="4"/>
  <c r="B233" i="4"/>
  <c r="N232" i="4"/>
  <c r="O232" i="4" s="1"/>
  <c r="H232" i="4"/>
  <c r="I232" i="4" s="1"/>
  <c r="B232" i="4"/>
  <c r="N231" i="4"/>
  <c r="O231" i="4" s="1"/>
  <c r="H231" i="4"/>
  <c r="I231" i="4" s="1"/>
  <c r="B231" i="4"/>
  <c r="N230" i="4"/>
  <c r="O230" i="4" s="1"/>
  <c r="H230" i="4"/>
  <c r="I230" i="4" s="1"/>
  <c r="B230" i="4"/>
  <c r="N229" i="4"/>
  <c r="O229" i="4" s="1"/>
  <c r="H229" i="4"/>
  <c r="I229" i="4" s="1"/>
  <c r="B229" i="4"/>
  <c r="N228" i="4"/>
  <c r="O228" i="4" s="1"/>
  <c r="H228" i="4"/>
  <c r="I228" i="4" s="1"/>
  <c r="B228" i="4"/>
  <c r="N227" i="4"/>
  <c r="O227" i="4" s="1"/>
  <c r="I227" i="4"/>
  <c r="H227" i="4"/>
  <c r="B227" i="4"/>
  <c r="N226" i="4"/>
  <c r="O226" i="4" s="1"/>
  <c r="I226" i="4"/>
  <c r="H226" i="4"/>
  <c r="B226" i="4"/>
  <c r="N225" i="4"/>
  <c r="O225" i="4" s="1"/>
  <c r="H225" i="4"/>
  <c r="I225" i="4" s="1"/>
  <c r="C225" i="4"/>
  <c r="C226" i="4" s="1"/>
  <c r="C227" i="4" s="1"/>
  <c r="C228" i="4" s="1"/>
  <c r="C229" i="4" s="1"/>
  <c r="C230" i="4" s="1"/>
  <c r="C231" i="4" s="1"/>
  <c r="C232" i="4" s="1"/>
  <c r="C233" i="4" s="1"/>
  <c r="C234" i="4" s="1"/>
  <c r="C235" i="4" s="1"/>
  <c r="C236" i="4" s="1"/>
  <c r="C237" i="4" s="1"/>
  <c r="C238" i="4" s="1"/>
  <c r="C239" i="4" s="1"/>
  <c r="C240" i="4" s="1"/>
  <c r="C241" i="4" s="1"/>
  <c r="C242" i="4" s="1"/>
  <c r="C243" i="4" s="1"/>
  <c r="C244" i="4" s="1"/>
  <c r="C245" i="4" s="1"/>
  <c r="C246" i="4" s="1"/>
  <c r="C247" i="4" s="1"/>
  <c r="C248" i="4" s="1"/>
  <c r="C249" i="4" s="1"/>
  <c r="C250" i="4" s="1"/>
  <c r="C251" i="4" s="1"/>
  <c r="C252" i="4" s="1"/>
  <c r="C253" i="4" s="1"/>
  <c r="C254" i="4" s="1"/>
  <c r="C255" i="4" s="1"/>
  <c r="C256" i="4" s="1"/>
  <c r="C257" i="4" s="1"/>
  <c r="C258" i="4" s="1"/>
  <c r="C259" i="4" s="1"/>
  <c r="B225" i="4"/>
  <c r="N224" i="4"/>
  <c r="O224" i="4" s="1"/>
  <c r="H224" i="4"/>
  <c r="I224" i="4" s="1"/>
  <c r="B224" i="4"/>
  <c r="N222" i="4"/>
  <c r="O222" i="4" s="1"/>
  <c r="H222" i="4"/>
  <c r="I222" i="4" s="1"/>
  <c r="B222" i="4"/>
  <c r="O221" i="4"/>
  <c r="N221" i="4"/>
  <c r="H221" i="4"/>
  <c r="I221" i="4" s="1"/>
  <c r="B221" i="4"/>
  <c r="N220" i="4"/>
  <c r="O220" i="4" s="1"/>
  <c r="H220" i="4"/>
  <c r="I220" i="4" s="1"/>
  <c r="B220" i="4"/>
  <c r="N219" i="4"/>
  <c r="O219" i="4" s="1"/>
  <c r="H219" i="4"/>
  <c r="I219" i="4" s="1"/>
  <c r="B219" i="4"/>
  <c r="O218" i="4"/>
  <c r="N218" i="4"/>
  <c r="H218" i="4"/>
  <c r="I218" i="4" s="1"/>
  <c r="B218" i="4"/>
  <c r="N217" i="4"/>
  <c r="O217" i="4" s="1"/>
  <c r="H217" i="4"/>
  <c r="I217" i="4" s="1"/>
  <c r="B217" i="4"/>
  <c r="N216" i="4"/>
  <c r="O216" i="4" s="1"/>
  <c r="H216" i="4"/>
  <c r="I216" i="4" s="1"/>
  <c r="B216" i="4"/>
  <c r="O215" i="4"/>
  <c r="N215" i="4"/>
  <c r="H215" i="4"/>
  <c r="I215" i="4" s="1"/>
  <c r="B215" i="4"/>
  <c r="O214" i="4"/>
  <c r="N214" i="4"/>
  <c r="H214" i="4"/>
  <c r="I214" i="4" s="1"/>
  <c r="B214" i="4"/>
  <c r="N213" i="4"/>
  <c r="O213" i="4" s="1"/>
  <c r="H213" i="4"/>
  <c r="I213" i="4" s="1"/>
  <c r="B213" i="4"/>
  <c r="O212" i="4"/>
  <c r="N212" i="4"/>
  <c r="H212" i="4"/>
  <c r="I212" i="4" s="1"/>
  <c r="B212" i="4"/>
  <c r="N211" i="4"/>
  <c r="O211" i="4" s="1"/>
  <c r="H211" i="4"/>
  <c r="I211" i="4" s="1"/>
  <c r="B211" i="4"/>
  <c r="N210" i="4"/>
  <c r="O210" i="4" s="1"/>
  <c r="H210" i="4"/>
  <c r="I210" i="4" s="1"/>
  <c r="B210" i="4"/>
  <c r="O209" i="4"/>
  <c r="N209" i="4"/>
  <c r="H209" i="4"/>
  <c r="I209" i="4" s="1"/>
  <c r="B209" i="4"/>
  <c r="O208" i="4"/>
  <c r="N208" i="4"/>
  <c r="H208" i="4"/>
  <c r="I208" i="4" s="1"/>
  <c r="B208" i="4"/>
  <c r="N207" i="4"/>
  <c r="O207" i="4" s="1"/>
  <c r="H207" i="4"/>
  <c r="I207" i="4" s="1"/>
  <c r="B207" i="4"/>
  <c r="O206" i="4"/>
  <c r="N206" i="4"/>
  <c r="H206" i="4"/>
  <c r="I206" i="4" s="1"/>
  <c r="B206" i="4"/>
  <c r="O205" i="4"/>
  <c r="N205" i="4"/>
  <c r="H205" i="4"/>
  <c r="I205" i="4" s="1"/>
  <c r="B205" i="4"/>
  <c r="N204" i="4"/>
  <c r="O204" i="4" s="1"/>
  <c r="H204" i="4"/>
  <c r="I204" i="4" s="1"/>
  <c r="B204" i="4"/>
  <c r="O203" i="4"/>
  <c r="N203" i="4"/>
  <c r="H203" i="4"/>
  <c r="I203" i="4" s="1"/>
  <c r="B203" i="4"/>
  <c r="N202" i="4"/>
  <c r="O202" i="4" s="1"/>
  <c r="H202" i="4"/>
  <c r="I202" i="4" s="1"/>
  <c r="B202" i="4"/>
  <c r="O201" i="4"/>
  <c r="N201" i="4"/>
  <c r="H201" i="4"/>
  <c r="I201" i="4" s="1"/>
  <c r="B201" i="4"/>
  <c r="O200" i="4"/>
  <c r="N200" i="4"/>
  <c r="H200" i="4"/>
  <c r="I200" i="4" s="1"/>
  <c r="B200" i="4"/>
  <c r="N199" i="4"/>
  <c r="O199" i="4" s="1"/>
  <c r="H199" i="4"/>
  <c r="I199" i="4" s="1"/>
  <c r="B199" i="4"/>
  <c r="O198" i="4"/>
  <c r="N198" i="4"/>
  <c r="H198" i="4"/>
  <c r="I198" i="4" s="1"/>
  <c r="B198" i="4"/>
  <c r="O197" i="4"/>
  <c r="N197" i="4"/>
  <c r="H197" i="4"/>
  <c r="I197" i="4" s="1"/>
  <c r="B197" i="4"/>
  <c r="N196" i="4"/>
  <c r="O196" i="4" s="1"/>
  <c r="H196" i="4"/>
  <c r="I196" i="4" s="1"/>
  <c r="B196" i="4"/>
  <c r="O195" i="4"/>
  <c r="N195" i="4"/>
  <c r="H195" i="4"/>
  <c r="I195" i="4" s="1"/>
  <c r="B195" i="4"/>
  <c r="O194" i="4"/>
  <c r="N194" i="4"/>
  <c r="H194" i="4"/>
  <c r="I194" i="4" s="1"/>
  <c r="B194" i="4"/>
  <c r="N193" i="4"/>
  <c r="O193" i="4" s="1"/>
  <c r="H193" i="4"/>
  <c r="I193" i="4" s="1"/>
  <c r="B193" i="4"/>
  <c r="O192" i="4"/>
  <c r="N192" i="4"/>
  <c r="H192" i="4"/>
  <c r="I192" i="4" s="1"/>
  <c r="B192" i="4"/>
  <c r="O191" i="4"/>
  <c r="N191" i="4"/>
  <c r="H191" i="4"/>
  <c r="I191" i="4" s="1"/>
  <c r="B191" i="4"/>
  <c r="N190" i="4"/>
  <c r="O190" i="4" s="1"/>
  <c r="H190" i="4"/>
  <c r="I190" i="4" s="1"/>
  <c r="B190" i="4"/>
  <c r="O189" i="4"/>
  <c r="N189" i="4"/>
  <c r="H189" i="4"/>
  <c r="I189" i="4" s="1"/>
  <c r="B189" i="4"/>
  <c r="O188" i="4"/>
  <c r="N188" i="4"/>
  <c r="H188" i="4"/>
  <c r="I188" i="4" s="1"/>
  <c r="C188" i="4"/>
  <c r="C189" i="4" s="1"/>
  <c r="C190" i="4" s="1"/>
  <c r="C191" i="4" s="1"/>
  <c r="C192" i="4" s="1"/>
  <c r="C193" i="4" s="1"/>
  <c r="C194" i="4" s="1"/>
  <c r="C195" i="4" s="1"/>
  <c r="C196" i="4" s="1"/>
  <c r="C197" i="4" s="1"/>
  <c r="C198" i="4" s="1"/>
  <c r="C199" i="4" s="1"/>
  <c r="C200" i="4" s="1"/>
  <c r="C201" i="4" s="1"/>
  <c r="C202" i="4" s="1"/>
  <c r="C203" i="4" s="1"/>
  <c r="C204" i="4" s="1"/>
  <c r="C205" i="4" s="1"/>
  <c r="C206" i="4" s="1"/>
  <c r="C207" i="4" s="1"/>
  <c r="C208" i="4" s="1"/>
  <c r="C209" i="4" s="1"/>
  <c r="C210" i="4" s="1"/>
  <c r="C211" i="4" s="1"/>
  <c r="C212" i="4" s="1"/>
  <c r="C213" i="4" s="1"/>
  <c r="C214" i="4" s="1"/>
  <c r="C215" i="4" s="1"/>
  <c r="C216" i="4" s="1"/>
  <c r="C217" i="4" s="1"/>
  <c r="C218" i="4" s="1"/>
  <c r="C219" i="4" s="1"/>
  <c r="C220" i="4" s="1"/>
  <c r="C221" i="4" s="1"/>
  <c r="C222" i="4" s="1"/>
  <c r="B188" i="4"/>
  <c r="N187" i="4"/>
  <c r="O187" i="4" s="1"/>
  <c r="H187" i="4"/>
  <c r="I187" i="4" s="1"/>
  <c r="B187" i="4"/>
  <c r="N185" i="4"/>
  <c r="O185" i="4" s="1"/>
  <c r="H185" i="4"/>
  <c r="I185" i="4" s="1"/>
  <c r="B185" i="4"/>
  <c r="N184" i="4"/>
  <c r="O184" i="4" s="1"/>
  <c r="H184" i="4"/>
  <c r="I184" i="4" s="1"/>
  <c r="B184" i="4"/>
  <c r="N183" i="4"/>
  <c r="O183" i="4" s="1"/>
  <c r="H183" i="4"/>
  <c r="I183" i="4" s="1"/>
  <c r="B183" i="4"/>
  <c r="N182" i="4"/>
  <c r="O182" i="4" s="1"/>
  <c r="H182" i="4"/>
  <c r="I182" i="4" s="1"/>
  <c r="B182" i="4"/>
  <c r="N181" i="4"/>
  <c r="O181" i="4" s="1"/>
  <c r="H181" i="4"/>
  <c r="I181" i="4" s="1"/>
  <c r="B181" i="4"/>
  <c r="N180" i="4"/>
  <c r="O180" i="4" s="1"/>
  <c r="H180" i="4"/>
  <c r="I180" i="4" s="1"/>
  <c r="B180" i="4"/>
  <c r="N179" i="4"/>
  <c r="O179" i="4" s="1"/>
  <c r="H179" i="4"/>
  <c r="I179" i="4" s="1"/>
  <c r="B179" i="4"/>
  <c r="N178" i="4"/>
  <c r="O178" i="4" s="1"/>
  <c r="H178" i="4"/>
  <c r="I178" i="4" s="1"/>
  <c r="B178" i="4"/>
  <c r="N177" i="4"/>
  <c r="O177" i="4" s="1"/>
  <c r="H177" i="4"/>
  <c r="I177" i="4" s="1"/>
  <c r="B177" i="4"/>
  <c r="N176" i="4"/>
  <c r="O176" i="4" s="1"/>
  <c r="H176" i="4"/>
  <c r="I176" i="4" s="1"/>
  <c r="B176" i="4"/>
  <c r="N175" i="4"/>
  <c r="O175" i="4" s="1"/>
  <c r="H175" i="4"/>
  <c r="I175" i="4" s="1"/>
  <c r="B175" i="4"/>
  <c r="N174" i="4"/>
  <c r="O174" i="4" s="1"/>
  <c r="H174" i="4"/>
  <c r="I174" i="4" s="1"/>
  <c r="B174" i="4"/>
  <c r="N173" i="4"/>
  <c r="O173" i="4" s="1"/>
  <c r="H173" i="4"/>
  <c r="I173" i="4" s="1"/>
  <c r="B173" i="4"/>
  <c r="N172" i="4"/>
  <c r="O172" i="4" s="1"/>
  <c r="H172" i="4"/>
  <c r="I172" i="4" s="1"/>
  <c r="B172" i="4"/>
  <c r="N171" i="4"/>
  <c r="O171" i="4" s="1"/>
  <c r="H171" i="4"/>
  <c r="I171" i="4" s="1"/>
  <c r="B171" i="4"/>
  <c r="N170" i="4"/>
  <c r="O170" i="4" s="1"/>
  <c r="H170" i="4"/>
  <c r="I170" i="4" s="1"/>
  <c r="B170" i="4"/>
  <c r="N169" i="4"/>
  <c r="O169" i="4" s="1"/>
  <c r="H169" i="4"/>
  <c r="I169" i="4" s="1"/>
  <c r="B169" i="4"/>
  <c r="N168" i="4"/>
  <c r="O168" i="4" s="1"/>
  <c r="H168" i="4"/>
  <c r="I168" i="4" s="1"/>
  <c r="B168" i="4"/>
  <c r="N167" i="4"/>
  <c r="O167" i="4" s="1"/>
  <c r="H167" i="4"/>
  <c r="I167" i="4" s="1"/>
  <c r="B167" i="4"/>
  <c r="N166" i="4"/>
  <c r="O166" i="4" s="1"/>
  <c r="H166" i="4"/>
  <c r="I166" i="4" s="1"/>
  <c r="B166" i="4"/>
  <c r="N165" i="4"/>
  <c r="O165" i="4" s="1"/>
  <c r="H165" i="4"/>
  <c r="I165" i="4" s="1"/>
  <c r="B165" i="4"/>
  <c r="N164" i="4"/>
  <c r="O164" i="4" s="1"/>
  <c r="H164" i="4"/>
  <c r="I164" i="4" s="1"/>
  <c r="B164" i="4"/>
  <c r="N163" i="4"/>
  <c r="O163" i="4" s="1"/>
  <c r="H163" i="4"/>
  <c r="I163" i="4" s="1"/>
  <c r="B163" i="4"/>
  <c r="N162" i="4"/>
  <c r="O162" i="4" s="1"/>
  <c r="H162" i="4"/>
  <c r="I162" i="4" s="1"/>
  <c r="B162" i="4"/>
  <c r="N161" i="4"/>
  <c r="O161" i="4" s="1"/>
  <c r="H161" i="4"/>
  <c r="I161" i="4" s="1"/>
  <c r="B161" i="4"/>
  <c r="N160" i="4"/>
  <c r="O160" i="4" s="1"/>
  <c r="H160" i="4"/>
  <c r="I160" i="4" s="1"/>
  <c r="B160" i="4"/>
  <c r="N159" i="4"/>
  <c r="O159" i="4" s="1"/>
  <c r="H159" i="4"/>
  <c r="I159" i="4" s="1"/>
  <c r="B159" i="4"/>
  <c r="N158" i="4"/>
  <c r="O158" i="4" s="1"/>
  <c r="H158" i="4"/>
  <c r="I158" i="4" s="1"/>
  <c r="B158" i="4"/>
  <c r="N157" i="4"/>
  <c r="O157" i="4" s="1"/>
  <c r="H157" i="4"/>
  <c r="I157" i="4" s="1"/>
  <c r="B157" i="4"/>
  <c r="N156" i="4"/>
  <c r="O156" i="4" s="1"/>
  <c r="H156" i="4"/>
  <c r="I156" i="4" s="1"/>
  <c r="B156" i="4"/>
  <c r="N155" i="4"/>
  <c r="O155" i="4" s="1"/>
  <c r="H155" i="4"/>
  <c r="I155" i="4" s="1"/>
  <c r="B155" i="4"/>
  <c r="N154" i="4"/>
  <c r="O154" i="4" s="1"/>
  <c r="H154" i="4"/>
  <c r="I154" i="4" s="1"/>
  <c r="B154" i="4"/>
  <c r="N153" i="4"/>
  <c r="O153" i="4" s="1"/>
  <c r="H153" i="4"/>
  <c r="I153" i="4" s="1"/>
  <c r="B153" i="4"/>
  <c r="N152" i="4"/>
  <c r="O152" i="4" s="1"/>
  <c r="H152" i="4"/>
  <c r="I152" i="4" s="1"/>
  <c r="B152" i="4"/>
  <c r="N151" i="4"/>
  <c r="O151" i="4" s="1"/>
  <c r="H151" i="4"/>
  <c r="I151" i="4" s="1"/>
  <c r="C151" i="4"/>
  <c r="C152" i="4" s="1"/>
  <c r="C153" i="4" s="1"/>
  <c r="C154" i="4" s="1"/>
  <c r="C155" i="4" s="1"/>
  <c r="C156" i="4" s="1"/>
  <c r="C157" i="4" s="1"/>
  <c r="C158" i="4" s="1"/>
  <c r="C159" i="4" s="1"/>
  <c r="C160" i="4" s="1"/>
  <c r="C161" i="4" s="1"/>
  <c r="C162" i="4" s="1"/>
  <c r="C163" i="4" s="1"/>
  <c r="C164" i="4" s="1"/>
  <c r="C165" i="4" s="1"/>
  <c r="C166" i="4" s="1"/>
  <c r="C167" i="4" s="1"/>
  <c r="C168" i="4" s="1"/>
  <c r="C169" i="4" s="1"/>
  <c r="C170" i="4" s="1"/>
  <c r="C171" i="4" s="1"/>
  <c r="C172" i="4" s="1"/>
  <c r="C173" i="4" s="1"/>
  <c r="C174" i="4" s="1"/>
  <c r="C175" i="4" s="1"/>
  <c r="C176" i="4" s="1"/>
  <c r="C177" i="4" s="1"/>
  <c r="C178" i="4" s="1"/>
  <c r="C179" i="4" s="1"/>
  <c r="C180" i="4" s="1"/>
  <c r="C181" i="4" s="1"/>
  <c r="C182" i="4" s="1"/>
  <c r="C183" i="4" s="1"/>
  <c r="C184" i="4" s="1"/>
  <c r="C185" i="4" s="1"/>
  <c r="B151" i="4"/>
  <c r="N150" i="4"/>
  <c r="O150" i="4" s="1"/>
  <c r="H150" i="4"/>
  <c r="I150" i="4" s="1"/>
  <c r="B150" i="4"/>
  <c r="N148" i="4"/>
  <c r="O148" i="4" s="1"/>
  <c r="H148" i="4"/>
  <c r="I148" i="4" s="1"/>
  <c r="B148" i="4"/>
  <c r="O147" i="4"/>
  <c r="N147" i="4"/>
  <c r="H147" i="4"/>
  <c r="I147" i="4" s="1"/>
  <c r="B147" i="4"/>
  <c r="N146" i="4"/>
  <c r="O146" i="4" s="1"/>
  <c r="I146" i="4"/>
  <c r="H146" i="4"/>
  <c r="B146" i="4"/>
  <c r="N145" i="4"/>
  <c r="O145" i="4" s="1"/>
  <c r="H145" i="4"/>
  <c r="I145" i="4" s="1"/>
  <c r="B145" i="4"/>
  <c r="N144" i="4"/>
  <c r="O144" i="4" s="1"/>
  <c r="H144" i="4"/>
  <c r="I144" i="4" s="1"/>
  <c r="B144" i="4"/>
  <c r="N143" i="4"/>
  <c r="O143" i="4" s="1"/>
  <c r="H143" i="4"/>
  <c r="I143" i="4" s="1"/>
  <c r="B143" i="4"/>
  <c r="N142" i="4"/>
  <c r="O142" i="4" s="1"/>
  <c r="H142" i="4"/>
  <c r="I142" i="4" s="1"/>
  <c r="B142" i="4"/>
  <c r="N141" i="4"/>
  <c r="O141" i="4" s="1"/>
  <c r="H141" i="4"/>
  <c r="I141" i="4" s="1"/>
  <c r="B141" i="4"/>
  <c r="N140" i="4"/>
  <c r="O140" i="4" s="1"/>
  <c r="H140" i="4"/>
  <c r="I140" i="4" s="1"/>
  <c r="B140" i="4"/>
  <c r="N139" i="4"/>
  <c r="O139" i="4" s="1"/>
  <c r="H139" i="4"/>
  <c r="I139" i="4" s="1"/>
  <c r="B139" i="4"/>
  <c r="N138" i="4"/>
  <c r="O138" i="4" s="1"/>
  <c r="H138" i="4"/>
  <c r="I138" i="4" s="1"/>
  <c r="B138" i="4"/>
  <c r="N137" i="4"/>
  <c r="O137" i="4" s="1"/>
  <c r="I137" i="4"/>
  <c r="H137" i="4"/>
  <c r="B137" i="4"/>
  <c r="N136" i="4"/>
  <c r="O136" i="4" s="1"/>
  <c r="H136" i="4"/>
  <c r="I136" i="4" s="1"/>
  <c r="B136" i="4"/>
  <c r="O135" i="4"/>
  <c r="N135" i="4"/>
  <c r="H135" i="4"/>
  <c r="I135" i="4" s="1"/>
  <c r="B135" i="4"/>
  <c r="N134" i="4"/>
  <c r="O134" i="4" s="1"/>
  <c r="H134" i="4"/>
  <c r="I134" i="4" s="1"/>
  <c r="B134" i="4"/>
  <c r="N133" i="4"/>
  <c r="O133" i="4" s="1"/>
  <c r="H133" i="4"/>
  <c r="I133" i="4" s="1"/>
  <c r="B133" i="4"/>
  <c r="N132" i="4"/>
  <c r="O132" i="4" s="1"/>
  <c r="H132" i="4"/>
  <c r="I132" i="4" s="1"/>
  <c r="B132" i="4"/>
  <c r="N131" i="4"/>
  <c r="O131" i="4" s="1"/>
  <c r="H131" i="4"/>
  <c r="I131" i="4" s="1"/>
  <c r="B131" i="4"/>
  <c r="N130" i="4"/>
  <c r="O130" i="4" s="1"/>
  <c r="H130" i="4"/>
  <c r="I130" i="4" s="1"/>
  <c r="B130" i="4"/>
  <c r="N129" i="4"/>
  <c r="O129" i="4" s="1"/>
  <c r="H129" i="4"/>
  <c r="I129" i="4" s="1"/>
  <c r="B129" i="4"/>
  <c r="N128" i="4"/>
  <c r="O128" i="4" s="1"/>
  <c r="H128" i="4"/>
  <c r="I128" i="4" s="1"/>
  <c r="B128" i="4"/>
  <c r="N127" i="4"/>
  <c r="O127" i="4" s="1"/>
  <c r="I127" i="4"/>
  <c r="H127" i="4"/>
  <c r="B127" i="4"/>
  <c r="N126" i="4"/>
  <c r="O126" i="4" s="1"/>
  <c r="H126" i="4"/>
  <c r="I126" i="4" s="1"/>
  <c r="B126" i="4"/>
  <c r="N125" i="4"/>
  <c r="O125" i="4" s="1"/>
  <c r="H125" i="4"/>
  <c r="I125" i="4" s="1"/>
  <c r="B125" i="4"/>
  <c r="N124" i="4"/>
  <c r="O124" i="4" s="1"/>
  <c r="H124" i="4"/>
  <c r="I124" i="4" s="1"/>
  <c r="B124" i="4"/>
  <c r="N123" i="4"/>
  <c r="O123" i="4" s="1"/>
  <c r="H123" i="4"/>
  <c r="I123" i="4" s="1"/>
  <c r="B123" i="4"/>
  <c r="N122" i="4"/>
  <c r="O122" i="4" s="1"/>
  <c r="H122" i="4"/>
  <c r="I122" i="4" s="1"/>
  <c r="B122" i="4"/>
  <c r="N121" i="4"/>
  <c r="O121" i="4" s="1"/>
  <c r="H121" i="4"/>
  <c r="I121" i="4" s="1"/>
  <c r="B121" i="4"/>
  <c r="N120" i="4"/>
  <c r="O120" i="4" s="1"/>
  <c r="H120" i="4"/>
  <c r="I120" i="4" s="1"/>
  <c r="B120" i="4"/>
  <c r="N119" i="4"/>
  <c r="O119" i="4" s="1"/>
  <c r="I119" i="4"/>
  <c r="H119" i="4"/>
  <c r="B119" i="4"/>
  <c r="N118" i="4"/>
  <c r="O118" i="4" s="1"/>
  <c r="H118" i="4"/>
  <c r="I118" i="4" s="1"/>
  <c r="B118" i="4"/>
  <c r="N117" i="4"/>
  <c r="O117" i="4" s="1"/>
  <c r="H117" i="4"/>
  <c r="I117" i="4" s="1"/>
  <c r="B117" i="4"/>
  <c r="O116" i="4"/>
  <c r="N116" i="4"/>
  <c r="I116" i="4"/>
  <c r="H116" i="4"/>
  <c r="B116" i="4"/>
  <c r="N115" i="4"/>
  <c r="O115" i="4" s="1"/>
  <c r="H115" i="4"/>
  <c r="I115" i="4" s="1"/>
  <c r="B115" i="4"/>
  <c r="O114" i="4"/>
  <c r="N114" i="4"/>
  <c r="H114" i="4"/>
  <c r="I114" i="4" s="1"/>
  <c r="C114" i="4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C131" i="4" s="1"/>
  <c r="C132" i="4" s="1"/>
  <c r="C133" i="4" s="1"/>
  <c r="C134" i="4" s="1"/>
  <c r="C135" i="4" s="1"/>
  <c r="C136" i="4" s="1"/>
  <c r="C137" i="4" s="1"/>
  <c r="C138" i="4" s="1"/>
  <c r="C139" i="4" s="1"/>
  <c r="C140" i="4" s="1"/>
  <c r="C141" i="4" s="1"/>
  <c r="C142" i="4" s="1"/>
  <c r="C143" i="4" s="1"/>
  <c r="C144" i="4" s="1"/>
  <c r="C145" i="4" s="1"/>
  <c r="C146" i="4" s="1"/>
  <c r="C147" i="4" s="1"/>
  <c r="C148" i="4" s="1"/>
  <c r="B114" i="4"/>
  <c r="O113" i="4"/>
  <c r="N113" i="4"/>
  <c r="H113" i="4"/>
  <c r="I113" i="4" s="1"/>
  <c r="B113" i="4"/>
  <c r="N111" i="4"/>
  <c r="O111" i="4" s="1"/>
  <c r="H111" i="4"/>
  <c r="I111" i="4" s="1"/>
  <c r="B111" i="4"/>
  <c r="N110" i="4"/>
  <c r="O110" i="4" s="1"/>
  <c r="H110" i="4"/>
  <c r="I110" i="4" s="1"/>
  <c r="B110" i="4"/>
  <c r="N109" i="4"/>
  <c r="O109" i="4" s="1"/>
  <c r="H109" i="4"/>
  <c r="I109" i="4" s="1"/>
  <c r="B109" i="4"/>
  <c r="N108" i="4"/>
  <c r="O108" i="4" s="1"/>
  <c r="H108" i="4"/>
  <c r="I108" i="4" s="1"/>
  <c r="B108" i="4"/>
  <c r="N107" i="4"/>
  <c r="O107" i="4" s="1"/>
  <c r="H107" i="4"/>
  <c r="I107" i="4" s="1"/>
  <c r="B107" i="4"/>
  <c r="N106" i="4"/>
  <c r="O106" i="4" s="1"/>
  <c r="H106" i="4"/>
  <c r="I106" i="4" s="1"/>
  <c r="B106" i="4"/>
  <c r="N105" i="4"/>
  <c r="O105" i="4" s="1"/>
  <c r="H105" i="4"/>
  <c r="I105" i="4" s="1"/>
  <c r="B105" i="4"/>
  <c r="N104" i="4"/>
  <c r="O104" i="4" s="1"/>
  <c r="H104" i="4"/>
  <c r="I104" i="4" s="1"/>
  <c r="B104" i="4"/>
  <c r="N103" i="4"/>
  <c r="O103" i="4" s="1"/>
  <c r="H103" i="4"/>
  <c r="I103" i="4" s="1"/>
  <c r="B103" i="4"/>
  <c r="N102" i="4"/>
  <c r="O102" i="4" s="1"/>
  <c r="H102" i="4"/>
  <c r="I102" i="4" s="1"/>
  <c r="B102" i="4"/>
  <c r="N101" i="4"/>
  <c r="O101" i="4" s="1"/>
  <c r="H101" i="4"/>
  <c r="I101" i="4" s="1"/>
  <c r="B101" i="4"/>
  <c r="N100" i="4"/>
  <c r="O100" i="4" s="1"/>
  <c r="H100" i="4"/>
  <c r="I100" i="4" s="1"/>
  <c r="B100" i="4"/>
  <c r="N99" i="4"/>
  <c r="O99" i="4" s="1"/>
  <c r="H99" i="4"/>
  <c r="I99" i="4" s="1"/>
  <c r="B99" i="4"/>
  <c r="N98" i="4"/>
  <c r="O98" i="4" s="1"/>
  <c r="H98" i="4"/>
  <c r="I98" i="4" s="1"/>
  <c r="B98" i="4"/>
  <c r="N97" i="4"/>
  <c r="O97" i="4" s="1"/>
  <c r="H97" i="4"/>
  <c r="I97" i="4" s="1"/>
  <c r="B97" i="4"/>
  <c r="N96" i="4"/>
  <c r="O96" i="4" s="1"/>
  <c r="H96" i="4"/>
  <c r="I96" i="4" s="1"/>
  <c r="B96" i="4"/>
  <c r="N95" i="4"/>
  <c r="O95" i="4" s="1"/>
  <c r="H95" i="4"/>
  <c r="I95" i="4" s="1"/>
  <c r="B95" i="4"/>
  <c r="N94" i="4"/>
  <c r="O94" i="4" s="1"/>
  <c r="H94" i="4"/>
  <c r="I94" i="4" s="1"/>
  <c r="B94" i="4"/>
  <c r="N93" i="4"/>
  <c r="O93" i="4" s="1"/>
  <c r="H93" i="4"/>
  <c r="I93" i="4" s="1"/>
  <c r="B93" i="4"/>
  <c r="N92" i="4"/>
  <c r="O92" i="4" s="1"/>
  <c r="H92" i="4"/>
  <c r="I92" i="4" s="1"/>
  <c r="B92" i="4"/>
  <c r="O91" i="4"/>
  <c r="N91" i="4"/>
  <c r="H91" i="4"/>
  <c r="I91" i="4" s="1"/>
  <c r="B91" i="4"/>
  <c r="N90" i="4"/>
  <c r="O90" i="4" s="1"/>
  <c r="H90" i="4"/>
  <c r="I90" i="4" s="1"/>
  <c r="B90" i="4"/>
  <c r="N89" i="4"/>
  <c r="O89" i="4" s="1"/>
  <c r="H89" i="4"/>
  <c r="I89" i="4" s="1"/>
  <c r="B89" i="4"/>
  <c r="N88" i="4"/>
  <c r="O88" i="4" s="1"/>
  <c r="H88" i="4"/>
  <c r="I88" i="4" s="1"/>
  <c r="B88" i="4"/>
  <c r="N87" i="4"/>
  <c r="O87" i="4" s="1"/>
  <c r="H87" i="4"/>
  <c r="I87" i="4" s="1"/>
  <c r="B87" i="4"/>
  <c r="N86" i="4"/>
  <c r="O86" i="4" s="1"/>
  <c r="H86" i="4"/>
  <c r="I86" i="4" s="1"/>
  <c r="B86" i="4"/>
  <c r="N85" i="4"/>
  <c r="O85" i="4" s="1"/>
  <c r="H85" i="4"/>
  <c r="I85" i="4" s="1"/>
  <c r="B85" i="4"/>
  <c r="N84" i="4"/>
  <c r="O84" i="4" s="1"/>
  <c r="H84" i="4"/>
  <c r="I84" i="4" s="1"/>
  <c r="B84" i="4"/>
  <c r="N83" i="4"/>
  <c r="O83" i="4" s="1"/>
  <c r="H83" i="4"/>
  <c r="I83" i="4" s="1"/>
  <c r="B83" i="4"/>
  <c r="N82" i="4"/>
  <c r="O82" i="4" s="1"/>
  <c r="H82" i="4"/>
  <c r="I82" i="4" s="1"/>
  <c r="B82" i="4"/>
  <c r="N81" i="4"/>
  <c r="O81" i="4" s="1"/>
  <c r="H81" i="4"/>
  <c r="I81" i="4" s="1"/>
  <c r="B81" i="4"/>
  <c r="N80" i="4"/>
  <c r="O80" i="4" s="1"/>
  <c r="H80" i="4"/>
  <c r="I80" i="4" s="1"/>
  <c r="B80" i="4"/>
  <c r="O79" i="4"/>
  <c r="N79" i="4"/>
  <c r="H79" i="4"/>
  <c r="I79" i="4" s="1"/>
  <c r="B79" i="4"/>
  <c r="N78" i="4"/>
  <c r="O78" i="4" s="1"/>
  <c r="H78" i="4"/>
  <c r="I78" i="4" s="1"/>
  <c r="B78" i="4"/>
  <c r="N77" i="4"/>
  <c r="O77" i="4" s="1"/>
  <c r="H77" i="4"/>
  <c r="I77" i="4" s="1"/>
  <c r="C77" i="4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B77" i="4"/>
  <c r="O76" i="4"/>
  <c r="N76" i="4"/>
  <c r="H76" i="4"/>
  <c r="I76" i="4" s="1"/>
  <c r="B76" i="4"/>
  <c r="N74" i="4"/>
  <c r="O74" i="4" s="1"/>
  <c r="H74" i="4"/>
  <c r="I74" i="4" s="1"/>
  <c r="B74" i="4"/>
  <c r="N73" i="4"/>
  <c r="O73" i="4" s="1"/>
  <c r="H73" i="4"/>
  <c r="I73" i="4" s="1"/>
  <c r="B73" i="4"/>
  <c r="N72" i="4"/>
  <c r="O72" i="4" s="1"/>
  <c r="H72" i="4"/>
  <c r="I72" i="4" s="1"/>
  <c r="B72" i="4"/>
  <c r="N71" i="4"/>
  <c r="O71" i="4" s="1"/>
  <c r="H71" i="4"/>
  <c r="I71" i="4" s="1"/>
  <c r="B71" i="4"/>
  <c r="N70" i="4"/>
  <c r="O70" i="4" s="1"/>
  <c r="H70" i="4"/>
  <c r="I70" i="4" s="1"/>
  <c r="B70" i="4"/>
  <c r="N69" i="4"/>
  <c r="O69" i="4" s="1"/>
  <c r="H69" i="4"/>
  <c r="I69" i="4" s="1"/>
  <c r="B69" i="4"/>
  <c r="N68" i="4"/>
  <c r="O68" i="4" s="1"/>
  <c r="H68" i="4"/>
  <c r="I68" i="4" s="1"/>
  <c r="B68" i="4"/>
  <c r="N67" i="4"/>
  <c r="O67" i="4" s="1"/>
  <c r="H67" i="4"/>
  <c r="I67" i="4" s="1"/>
  <c r="B67" i="4"/>
  <c r="N66" i="4"/>
  <c r="O66" i="4" s="1"/>
  <c r="H66" i="4"/>
  <c r="I66" i="4" s="1"/>
  <c r="B66" i="4"/>
  <c r="N65" i="4"/>
  <c r="O65" i="4" s="1"/>
  <c r="H65" i="4"/>
  <c r="I65" i="4" s="1"/>
  <c r="B65" i="4"/>
  <c r="N64" i="4"/>
  <c r="O64" i="4" s="1"/>
  <c r="H64" i="4"/>
  <c r="I64" i="4" s="1"/>
  <c r="B64" i="4"/>
  <c r="N63" i="4"/>
  <c r="O63" i="4" s="1"/>
  <c r="H63" i="4"/>
  <c r="I63" i="4" s="1"/>
  <c r="B63" i="4"/>
  <c r="N62" i="4"/>
  <c r="O62" i="4" s="1"/>
  <c r="H62" i="4"/>
  <c r="I62" i="4" s="1"/>
  <c r="B62" i="4"/>
  <c r="N61" i="4"/>
  <c r="O61" i="4" s="1"/>
  <c r="H61" i="4"/>
  <c r="I61" i="4" s="1"/>
  <c r="B61" i="4"/>
  <c r="N60" i="4"/>
  <c r="O60" i="4" s="1"/>
  <c r="H60" i="4"/>
  <c r="I60" i="4" s="1"/>
  <c r="B60" i="4"/>
  <c r="N59" i="4"/>
  <c r="O59" i="4" s="1"/>
  <c r="I59" i="4"/>
  <c r="H59" i="4"/>
  <c r="B59" i="4"/>
  <c r="N58" i="4"/>
  <c r="O58" i="4" s="1"/>
  <c r="H58" i="4"/>
  <c r="I58" i="4" s="1"/>
  <c r="B58" i="4"/>
  <c r="N57" i="4"/>
  <c r="O57" i="4" s="1"/>
  <c r="H57" i="4"/>
  <c r="I57" i="4" s="1"/>
  <c r="B57" i="4"/>
  <c r="N56" i="4"/>
  <c r="O56" i="4" s="1"/>
  <c r="H56" i="4"/>
  <c r="I56" i="4" s="1"/>
  <c r="B56" i="4"/>
  <c r="N55" i="4"/>
  <c r="O55" i="4" s="1"/>
  <c r="H55" i="4"/>
  <c r="I55" i="4" s="1"/>
  <c r="B55" i="4"/>
  <c r="N54" i="4"/>
  <c r="O54" i="4" s="1"/>
  <c r="H54" i="4"/>
  <c r="I54" i="4" s="1"/>
  <c r="B54" i="4"/>
  <c r="N53" i="4"/>
  <c r="O53" i="4" s="1"/>
  <c r="H53" i="4"/>
  <c r="I53" i="4" s="1"/>
  <c r="B53" i="4"/>
  <c r="N52" i="4"/>
  <c r="O52" i="4" s="1"/>
  <c r="H52" i="4"/>
  <c r="I52" i="4" s="1"/>
  <c r="B52" i="4"/>
  <c r="N51" i="4"/>
  <c r="O51" i="4" s="1"/>
  <c r="H51" i="4"/>
  <c r="I51" i="4" s="1"/>
  <c r="B51" i="4"/>
  <c r="N50" i="4"/>
  <c r="O50" i="4" s="1"/>
  <c r="H50" i="4"/>
  <c r="I50" i="4" s="1"/>
  <c r="B50" i="4"/>
  <c r="N49" i="4"/>
  <c r="O49" i="4" s="1"/>
  <c r="H49" i="4"/>
  <c r="I49" i="4" s="1"/>
  <c r="B49" i="4"/>
  <c r="N48" i="4"/>
  <c r="O48" i="4" s="1"/>
  <c r="I48" i="4"/>
  <c r="H48" i="4"/>
  <c r="B48" i="4"/>
  <c r="N47" i="4"/>
  <c r="O47" i="4" s="1"/>
  <c r="H47" i="4"/>
  <c r="I47" i="4" s="1"/>
  <c r="B47" i="4"/>
  <c r="N46" i="4"/>
  <c r="O46" i="4" s="1"/>
  <c r="H46" i="4"/>
  <c r="I46" i="4" s="1"/>
  <c r="B46" i="4"/>
  <c r="N45" i="4"/>
  <c r="O45" i="4" s="1"/>
  <c r="H45" i="4"/>
  <c r="I45" i="4" s="1"/>
  <c r="B45" i="4"/>
  <c r="N44" i="4"/>
  <c r="O44" i="4" s="1"/>
  <c r="H44" i="4"/>
  <c r="I44" i="4" s="1"/>
  <c r="B44" i="4"/>
  <c r="N43" i="4"/>
  <c r="O43" i="4" s="1"/>
  <c r="H43" i="4"/>
  <c r="I43" i="4" s="1"/>
  <c r="B43" i="4"/>
  <c r="N42" i="4"/>
  <c r="O42" i="4" s="1"/>
  <c r="H42" i="4"/>
  <c r="I42" i="4" s="1"/>
  <c r="B42" i="4"/>
  <c r="N41" i="4"/>
  <c r="O41" i="4" s="1"/>
  <c r="H41" i="4"/>
  <c r="I41" i="4" s="1"/>
  <c r="B41" i="4"/>
  <c r="N40" i="4"/>
  <c r="O40" i="4" s="1"/>
  <c r="H40" i="4"/>
  <c r="I40" i="4" s="1"/>
  <c r="C40" i="4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B40" i="4"/>
  <c r="N39" i="4"/>
  <c r="O39" i="4" s="1"/>
  <c r="H39" i="4"/>
  <c r="I39" i="4" s="1"/>
  <c r="B39" i="4"/>
  <c r="N37" i="4"/>
  <c r="O37" i="4" s="1"/>
  <c r="H37" i="4"/>
  <c r="I37" i="4" s="1"/>
  <c r="B37" i="4"/>
  <c r="N36" i="4"/>
  <c r="O36" i="4" s="1"/>
  <c r="I36" i="4"/>
  <c r="H36" i="4"/>
  <c r="B36" i="4"/>
  <c r="N35" i="4"/>
  <c r="O35" i="4" s="1"/>
  <c r="H35" i="4"/>
  <c r="I35" i="4" s="1"/>
  <c r="B35" i="4"/>
  <c r="N34" i="4"/>
  <c r="O34" i="4" s="1"/>
  <c r="H34" i="4"/>
  <c r="I34" i="4" s="1"/>
  <c r="B34" i="4"/>
  <c r="N33" i="4"/>
  <c r="O33" i="4" s="1"/>
  <c r="H33" i="4"/>
  <c r="I33" i="4" s="1"/>
  <c r="B33" i="4"/>
  <c r="N32" i="4"/>
  <c r="O32" i="4" s="1"/>
  <c r="H32" i="4"/>
  <c r="I32" i="4" s="1"/>
  <c r="B32" i="4"/>
  <c r="N31" i="4"/>
  <c r="O31" i="4" s="1"/>
  <c r="H31" i="4"/>
  <c r="I31" i="4" s="1"/>
  <c r="B31" i="4"/>
  <c r="N30" i="4"/>
  <c r="O30" i="4" s="1"/>
  <c r="H30" i="4"/>
  <c r="I30" i="4" s="1"/>
  <c r="B30" i="4"/>
  <c r="N29" i="4"/>
  <c r="O29" i="4" s="1"/>
  <c r="H29" i="4"/>
  <c r="I29" i="4" s="1"/>
  <c r="B29" i="4"/>
  <c r="N28" i="4"/>
  <c r="O28" i="4" s="1"/>
  <c r="H28" i="4"/>
  <c r="I28" i="4" s="1"/>
  <c r="B28" i="4"/>
  <c r="N27" i="4"/>
  <c r="O27" i="4" s="1"/>
  <c r="I27" i="4"/>
  <c r="H27" i="4"/>
  <c r="B27" i="4"/>
  <c r="N26" i="4"/>
  <c r="O26" i="4" s="1"/>
  <c r="H26" i="4"/>
  <c r="I26" i="4" s="1"/>
  <c r="B26" i="4"/>
  <c r="N25" i="4"/>
  <c r="O25" i="4" s="1"/>
  <c r="H25" i="4"/>
  <c r="I25" i="4" s="1"/>
  <c r="B25" i="4"/>
  <c r="N24" i="4"/>
  <c r="O24" i="4" s="1"/>
  <c r="H24" i="4"/>
  <c r="I24" i="4" s="1"/>
  <c r="B24" i="4"/>
  <c r="N23" i="4"/>
  <c r="O23" i="4" s="1"/>
  <c r="H23" i="4"/>
  <c r="I23" i="4" s="1"/>
  <c r="B23" i="4"/>
  <c r="N22" i="4"/>
  <c r="O22" i="4" s="1"/>
  <c r="H22" i="4"/>
  <c r="I22" i="4" s="1"/>
  <c r="B22" i="4"/>
  <c r="N21" i="4"/>
  <c r="O21" i="4" s="1"/>
  <c r="H21" i="4"/>
  <c r="I21" i="4" s="1"/>
  <c r="B21" i="4"/>
  <c r="N20" i="4"/>
  <c r="O20" i="4" s="1"/>
  <c r="H20" i="4"/>
  <c r="I20" i="4" s="1"/>
  <c r="B20" i="4"/>
  <c r="N19" i="4"/>
  <c r="O19" i="4" s="1"/>
  <c r="H19" i="4"/>
  <c r="I19" i="4" s="1"/>
  <c r="B19" i="4"/>
  <c r="N18" i="4"/>
  <c r="O18" i="4" s="1"/>
  <c r="I18" i="4"/>
  <c r="H18" i="4"/>
  <c r="B18" i="4"/>
  <c r="N17" i="4"/>
  <c r="O17" i="4" s="1"/>
  <c r="H17" i="4"/>
  <c r="I17" i="4" s="1"/>
  <c r="B17" i="4"/>
  <c r="N16" i="4"/>
  <c r="O16" i="4" s="1"/>
  <c r="H16" i="4"/>
  <c r="I16" i="4" s="1"/>
  <c r="B16" i="4"/>
  <c r="N15" i="4"/>
  <c r="O15" i="4" s="1"/>
  <c r="H15" i="4"/>
  <c r="I15" i="4" s="1"/>
  <c r="B15" i="4"/>
  <c r="N14" i="4"/>
  <c r="O14" i="4" s="1"/>
  <c r="H14" i="4"/>
  <c r="I14" i="4" s="1"/>
  <c r="B14" i="4"/>
  <c r="N13" i="4"/>
  <c r="O13" i="4" s="1"/>
  <c r="H13" i="4"/>
  <c r="I13" i="4" s="1"/>
  <c r="B13" i="4"/>
  <c r="N12" i="4"/>
  <c r="O12" i="4" s="1"/>
  <c r="H12" i="4"/>
  <c r="I12" i="4" s="1"/>
  <c r="B12" i="4"/>
  <c r="N11" i="4"/>
  <c r="O11" i="4" s="1"/>
  <c r="H11" i="4"/>
  <c r="I11" i="4" s="1"/>
  <c r="B11" i="4"/>
  <c r="N10" i="4"/>
  <c r="O10" i="4" s="1"/>
  <c r="H10" i="4"/>
  <c r="I10" i="4" s="1"/>
  <c r="B10" i="4"/>
  <c r="N9" i="4"/>
  <c r="O9" i="4" s="1"/>
  <c r="I9" i="4"/>
  <c r="H9" i="4"/>
  <c r="B9" i="4"/>
  <c r="N8" i="4"/>
  <c r="O8" i="4" s="1"/>
  <c r="H8" i="4"/>
  <c r="I8" i="4" s="1"/>
  <c r="B8" i="4"/>
  <c r="N7" i="4"/>
  <c r="O7" i="4" s="1"/>
  <c r="H7" i="4"/>
  <c r="I7" i="4" s="1"/>
  <c r="B7" i="4"/>
  <c r="N6" i="4"/>
  <c r="O6" i="4" s="1"/>
  <c r="H6" i="4"/>
  <c r="I6" i="4" s="1"/>
  <c r="B6" i="4"/>
  <c r="N5" i="4"/>
  <c r="O5" i="4" s="1"/>
  <c r="H5" i="4"/>
  <c r="I5" i="4" s="1"/>
  <c r="B5" i="4"/>
  <c r="N4" i="4"/>
  <c r="O4" i="4" s="1"/>
  <c r="H4" i="4"/>
  <c r="I4" i="4" s="1"/>
  <c r="B4" i="4"/>
  <c r="N3" i="4"/>
  <c r="O3" i="4" s="1"/>
  <c r="H3" i="4"/>
  <c r="I3" i="4" s="1"/>
  <c r="C3" i="4"/>
  <c r="C4" i="4" s="1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B3" i="4"/>
  <c r="N2" i="4"/>
  <c r="O2" i="4" s="1"/>
  <c r="H2" i="4"/>
  <c r="I2" i="4" s="1"/>
  <c r="B2" i="4"/>
  <c r="I747" i="10" l="1"/>
  <c r="J747" i="10" s="1" a="1"/>
  <c r="J747" i="10" s="1"/>
  <c r="I745" i="10"/>
  <c r="J745" i="10" s="1" a="1"/>
  <c r="J745" i="10" s="1"/>
  <c r="I8" i="10"/>
  <c r="J8" i="10" s="1" a="1"/>
  <c r="J8" i="10" s="1"/>
  <c r="I619" i="10"/>
  <c r="J619" i="10" s="1" a="1"/>
  <c r="J619" i="10" s="1"/>
  <c r="I621" i="10"/>
  <c r="J621" i="10" s="1" a="1"/>
  <c r="J621" i="10" s="1"/>
  <c r="I595" i="10"/>
  <c r="J595" i="10" s="1" a="1"/>
  <c r="J595" i="10" s="1"/>
  <c r="I597" i="10"/>
  <c r="J597" i="10" s="1" a="1"/>
  <c r="J597" i="10" s="1"/>
  <c r="I668" i="10"/>
  <c r="J668" i="10" s="1" a="1"/>
  <c r="J668" i="10" s="1"/>
  <c r="I670" i="10"/>
  <c r="J670" i="10" s="1" a="1"/>
  <c r="J670" i="10" s="1"/>
  <c r="I489" i="10"/>
  <c r="J489" i="10" s="1" a="1"/>
  <c r="J489" i="10" s="1"/>
  <c r="I491" i="10"/>
  <c r="J491" i="10" s="1" a="1"/>
  <c r="J491" i="10" s="1"/>
  <c r="I749" i="10"/>
  <c r="J749" i="10" s="1" a="1"/>
  <c r="J749" i="10" s="1"/>
  <c r="I751" i="10"/>
  <c r="J751" i="10" s="1" a="1"/>
  <c r="J751" i="10" s="1"/>
  <c r="I643" i="10"/>
  <c r="J643" i="10" s="1" a="1"/>
  <c r="J643" i="10" s="1"/>
  <c r="I645" i="10"/>
  <c r="J645" i="10" s="1" a="1"/>
  <c r="J645" i="10" s="1"/>
  <c r="I881" i="10"/>
  <c r="J881" i="10" s="1" a="1"/>
  <c r="J881" i="10" s="1"/>
  <c r="I879" i="10"/>
  <c r="J879" i="10" s="1" a="1"/>
  <c r="J879" i="10" s="1"/>
  <c r="I522" i="10"/>
  <c r="J522" i="10" s="1" a="1"/>
  <c r="J522" i="10" s="1"/>
  <c r="I475" i="10"/>
  <c r="J475" i="10" s="1" a="1"/>
  <c r="J475" i="10" s="1"/>
  <c r="I483" i="10"/>
  <c r="J483" i="10" s="1" a="1"/>
  <c r="J483" i="10" s="1"/>
  <c r="I501" i="10"/>
  <c r="J501" i="10" s="1" a="1"/>
  <c r="J501" i="10" s="1"/>
  <c r="I905" i="10"/>
  <c r="J905" i="10" s="1" a="1"/>
  <c r="J905" i="10" s="1"/>
  <c r="I903" i="10"/>
  <c r="J903" i="10" s="1" a="1"/>
  <c r="J903" i="10" s="1"/>
  <c r="I1054" i="10"/>
  <c r="J1054" i="10" s="1" a="1"/>
  <c r="J1054" i="10" s="1"/>
  <c r="I1056" i="10"/>
  <c r="J1056" i="10" s="1" a="1"/>
  <c r="J1056" i="10" s="1"/>
  <c r="I519" i="10"/>
  <c r="J519" i="10" s="1" a="1"/>
  <c r="J519" i="10" s="1"/>
  <c r="I1042" i="10"/>
  <c r="J1042" i="10" s="1" a="1"/>
  <c r="J1042" i="10" s="1"/>
  <c r="I1044" i="10"/>
  <c r="J1044" i="10" s="1" a="1"/>
  <c r="J1044" i="10" s="1"/>
  <c r="I487" i="10"/>
  <c r="J487" i="10" s="1" a="1"/>
  <c r="J487" i="10" s="1"/>
  <c r="I509" i="10"/>
  <c r="J509" i="10" s="1" a="1"/>
  <c r="J509" i="10" s="1"/>
  <c r="I528" i="10"/>
  <c r="J528" i="10" s="1" a="1"/>
  <c r="J528" i="10" s="1"/>
  <c r="I532" i="10"/>
  <c r="J532" i="10" s="1" a="1"/>
  <c r="J532" i="10" s="1"/>
  <c r="I536" i="10"/>
  <c r="J536" i="10" s="1" a="1"/>
  <c r="J536" i="10" s="1"/>
  <c r="I540" i="10"/>
  <c r="J540" i="10" s="1" a="1"/>
  <c r="J540" i="10" s="1"/>
  <c r="I544" i="10"/>
  <c r="J544" i="10" s="1" a="1"/>
  <c r="J544" i="10" s="1"/>
  <c r="I548" i="10"/>
  <c r="J548" i="10" s="1" a="1"/>
  <c r="J548" i="10" s="1"/>
  <c r="I552" i="10"/>
  <c r="J552" i="10" s="1" a="1"/>
  <c r="J552" i="10" s="1"/>
  <c r="I556" i="10"/>
  <c r="J556" i="10" s="1" a="1"/>
  <c r="J556" i="10" s="1"/>
  <c r="I560" i="10"/>
  <c r="J560" i="10" s="1" a="1"/>
  <c r="J560" i="10" s="1"/>
  <c r="I564" i="10"/>
  <c r="J564" i="10" s="1" a="1"/>
  <c r="J564" i="10" s="1"/>
  <c r="I568" i="10"/>
  <c r="J568" i="10" s="1" a="1"/>
  <c r="J568" i="10" s="1"/>
  <c r="I572" i="10"/>
  <c r="J572" i="10" s="1" a="1"/>
  <c r="J572" i="10" s="1"/>
  <c r="I576" i="10"/>
  <c r="J576" i="10" s="1" a="1"/>
  <c r="J576" i="10" s="1"/>
  <c r="I580" i="10"/>
  <c r="J580" i="10" s="1" a="1"/>
  <c r="J580" i="10" s="1"/>
  <c r="I584" i="10"/>
  <c r="J584" i="10" s="1" a="1"/>
  <c r="J584" i="10" s="1"/>
  <c r="I696" i="10"/>
  <c r="J696" i="10" s="1" a="1"/>
  <c r="J696" i="10" s="1"/>
  <c r="I702" i="10"/>
  <c r="J702" i="10" s="1" a="1"/>
  <c r="J702" i="10" s="1"/>
  <c r="I729" i="10"/>
  <c r="J729" i="10" s="1" a="1"/>
  <c r="J729" i="10" s="1"/>
  <c r="I769" i="10"/>
  <c r="J769" i="10" s="1" a="1"/>
  <c r="J769" i="10" s="1"/>
  <c r="I775" i="10"/>
  <c r="J775" i="10" s="1" a="1"/>
  <c r="J775" i="10" s="1"/>
  <c r="I802" i="10"/>
  <c r="J802" i="10" s="1" a="1"/>
  <c r="J802" i="10" s="1"/>
  <c r="I824" i="10"/>
  <c r="J824" i="10" s="1" a="1"/>
  <c r="J824" i="10" s="1"/>
  <c r="I930" i="10"/>
  <c r="J930" i="10" s="1" a="1"/>
  <c r="J930" i="10" s="1"/>
  <c r="I928" i="10"/>
  <c r="J928" i="10" s="1" a="1"/>
  <c r="J928" i="10" s="1"/>
  <c r="I814" i="10"/>
  <c r="J814" i="10" s="1" a="1"/>
  <c r="J814" i="10" s="1"/>
  <c r="I838" i="10"/>
  <c r="J838" i="10" s="1" a="1"/>
  <c r="J838" i="10" s="1"/>
  <c r="I694" i="10"/>
  <c r="J694" i="10" s="1" a="1"/>
  <c r="J694" i="10" s="1"/>
  <c r="I719" i="10"/>
  <c r="J719" i="10" s="1" a="1"/>
  <c r="J719" i="10" s="1"/>
  <c r="I743" i="10"/>
  <c r="J743" i="10" s="1" a="1"/>
  <c r="J743" i="10" s="1"/>
  <c r="I767" i="10"/>
  <c r="J767" i="10" s="1" a="1"/>
  <c r="J767" i="10" s="1"/>
  <c r="I792" i="10"/>
  <c r="J792" i="10" s="1" a="1"/>
  <c r="J792" i="10" s="1"/>
  <c r="I812" i="10"/>
  <c r="J812" i="10" s="1" a="1"/>
  <c r="J812" i="10" s="1"/>
  <c r="I836" i="10"/>
  <c r="J836" i="10" s="1" a="1"/>
  <c r="J836" i="10" s="1"/>
  <c r="I873" i="10"/>
  <c r="J873" i="10" s="1" a="1"/>
  <c r="J873" i="10" s="1"/>
  <c r="I871" i="10"/>
  <c r="J871" i="10" s="1" a="1"/>
  <c r="J871" i="10" s="1"/>
  <c r="I897" i="10"/>
  <c r="J897" i="10" s="1" a="1"/>
  <c r="J897" i="10" s="1"/>
  <c r="I895" i="10"/>
  <c r="J895" i="10" s="1" a="1"/>
  <c r="J895" i="10" s="1"/>
  <c r="I922" i="10"/>
  <c r="J922" i="10" s="1" a="1"/>
  <c r="J922" i="10" s="1"/>
  <c r="I920" i="10"/>
  <c r="J920" i="10" s="1" a="1"/>
  <c r="J920" i="10" s="1"/>
  <c r="I1058" i="10"/>
  <c r="J1058" i="10" s="1" a="1"/>
  <c r="J1058" i="10" s="1"/>
  <c r="I1060" i="10"/>
  <c r="J1060" i="10" s="1" a="1"/>
  <c r="J1060" i="10" s="1"/>
  <c r="I851" i="10"/>
  <c r="J851" i="10" s="1" a="1"/>
  <c r="J851" i="10" s="1"/>
  <c r="I820" i="10"/>
  <c r="J820" i="10" s="1" a="1"/>
  <c r="J820" i="10" s="1"/>
  <c r="I844" i="10"/>
  <c r="J844" i="10" s="1" a="1"/>
  <c r="J844" i="10" s="1"/>
  <c r="I865" i="10"/>
  <c r="J865" i="10" s="1" a="1"/>
  <c r="J865" i="10" s="1"/>
  <c r="I863" i="10"/>
  <c r="J863" i="10" s="1" a="1"/>
  <c r="J863" i="10" s="1"/>
  <c r="I889" i="10"/>
  <c r="J889" i="10" s="1" a="1"/>
  <c r="J889" i="10" s="1"/>
  <c r="I887" i="10"/>
  <c r="J887" i="10" s="1" a="1"/>
  <c r="J887" i="10" s="1"/>
  <c r="I914" i="10"/>
  <c r="J914" i="10" s="1" a="1"/>
  <c r="J914" i="10" s="1"/>
  <c r="I912" i="10"/>
  <c r="J912" i="10" s="1" a="1"/>
  <c r="J912" i="10" s="1"/>
  <c r="I1070" i="10"/>
  <c r="J1070" i="10" s="1" a="1"/>
  <c r="J1070" i="10" s="1"/>
  <c r="I1072" i="10"/>
  <c r="J1072" i="10" s="1" a="1"/>
  <c r="J1072" i="10" s="1"/>
  <c r="I1052" i="10"/>
  <c r="J1052" i="10" s="1" a="1"/>
  <c r="J1052" i="10" s="1"/>
  <c r="I1198" i="10"/>
  <c r="J1198" i="10" s="1" a="1"/>
  <c r="J1198" i="10" s="1"/>
  <c r="I1196" i="10"/>
  <c r="J1196" i="10" s="1" a="1"/>
  <c r="J1196" i="10" s="1"/>
  <c r="I1322" i="10"/>
  <c r="I944" i="10"/>
  <c r="J944" i="10" s="1" a="1"/>
  <c r="J944" i="10" s="1"/>
  <c r="I946" i="10"/>
  <c r="J946" i="10" s="1" a="1"/>
  <c r="J946" i="10" s="1"/>
  <c r="I952" i="10"/>
  <c r="J952" i="10" s="1" a="1"/>
  <c r="J952" i="10" s="1"/>
  <c r="I954" i="10"/>
  <c r="J954" i="10" s="1" a="1"/>
  <c r="J954" i="10" s="1"/>
  <c r="I960" i="10"/>
  <c r="J960" i="10" s="1" a="1"/>
  <c r="J960" i="10" s="1"/>
  <c r="I962" i="10"/>
  <c r="J962" i="10" s="1" a="1"/>
  <c r="J962" i="10" s="1"/>
  <c r="I968" i="10"/>
  <c r="J968" i="10" s="1" a="1"/>
  <c r="J968" i="10" s="1"/>
  <c r="I970" i="10"/>
  <c r="J970" i="10" s="1" a="1"/>
  <c r="J970" i="10" s="1"/>
  <c r="I977" i="10"/>
  <c r="J977" i="10" s="1" a="1"/>
  <c r="J977" i="10" s="1"/>
  <c r="I979" i="10"/>
  <c r="J979" i="10" s="1" a="1"/>
  <c r="J979" i="10" s="1"/>
  <c r="I985" i="10"/>
  <c r="J985" i="10" s="1" a="1"/>
  <c r="J985" i="10" s="1"/>
  <c r="I987" i="10"/>
  <c r="J987" i="10" s="1" a="1"/>
  <c r="J987" i="10" s="1"/>
  <c r="I993" i="10"/>
  <c r="J993" i="10" s="1" a="1"/>
  <c r="J993" i="10" s="1"/>
  <c r="I995" i="10"/>
  <c r="J995" i="10" s="1" a="1"/>
  <c r="J995" i="10" s="1"/>
  <c r="I1001" i="10"/>
  <c r="J1001" i="10" s="1" a="1"/>
  <c r="J1001" i="10" s="1"/>
  <c r="I1003" i="10"/>
  <c r="J1003" i="10" s="1" a="1"/>
  <c r="J1003" i="10" s="1"/>
  <c r="I1009" i="10"/>
  <c r="J1009" i="10" s="1" a="1"/>
  <c r="J1009" i="10" s="1"/>
  <c r="I1011" i="10"/>
  <c r="J1011" i="10" s="1" a="1"/>
  <c r="J1011" i="10" s="1"/>
  <c r="I1017" i="10"/>
  <c r="J1017" i="10" s="1" a="1"/>
  <c r="J1017" i="10" s="1"/>
  <c r="I1019" i="10"/>
  <c r="J1019" i="10" s="1" a="1"/>
  <c r="J1019" i="10" s="1"/>
  <c r="I1025" i="10"/>
  <c r="J1025" i="10" s="1" a="1"/>
  <c r="J1025" i="10" s="1"/>
  <c r="I1027" i="10"/>
  <c r="J1027" i="10" s="1" a="1"/>
  <c r="J1027" i="10" s="1"/>
  <c r="I1046" i="10"/>
  <c r="J1046" i="10" s="1" a="1"/>
  <c r="J1046" i="10" s="1"/>
  <c r="I1048" i="10"/>
  <c r="J1048" i="10" s="1" a="1"/>
  <c r="J1048" i="10" s="1"/>
  <c r="I1334" i="10"/>
  <c r="I1336" i="10"/>
  <c r="I1206" i="10"/>
  <c r="J1206" i="10" s="1" a="1"/>
  <c r="J1206" i="10" s="1"/>
  <c r="I1204" i="10"/>
  <c r="J1204" i="10" s="1" a="1"/>
  <c r="J1204" i="10" s="1"/>
  <c r="I1255" i="10"/>
  <c r="J1255" i="10" s="1" a="1"/>
  <c r="J1255" i="10" s="1"/>
  <c r="I1253" i="10"/>
  <c r="J1253" i="10" s="1" a="1"/>
  <c r="J1253" i="10" s="1"/>
  <c r="I1312" i="10"/>
  <c r="I1320" i="10"/>
  <c r="I1318" i="10"/>
  <c r="I1429" i="10"/>
  <c r="I1436" i="10"/>
  <c r="I1438" i="10"/>
  <c r="I1647" i="10"/>
  <c r="I1649" i="10"/>
  <c r="I1716" i="10"/>
  <c r="I1718" i="10"/>
  <c r="I936" i="10"/>
  <c r="J936" i="10" s="1" a="1"/>
  <c r="J936" i="10" s="1"/>
  <c r="I1094" i="10"/>
  <c r="J1094" i="10" s="1" a="1"/>
  <c r="J1094" i="10" s="1"/>
  <c r="I1096" i="10"/>
  <c r="J1096" i="10" s="1" a="1"/>
  <c r="J1096" i="10" s="1"/>
  <c r="I1553" i="10"/>
  <c r="I1555" i="10"/>
  <c r="I1655" i="10"/>
  <c r="I1657" i="10"/>
  <c r="I1119" i="10"/>
  <c r="J1119" i="10" s="1" a="1"/>
  <c r="J1119" i="10" s="1"/>
  <c r="I1192" i="10"/>
  <c r="J1192" i="10" s="1" a="1"/>
  <c r="J1192" i="10" s="1"/>
  <c r="I1226" i="10"/>
  <c r="J1226" i="10" s="1" a="1"/>
  <c r="J1226" i="10" s="1"/>
  <c r="I1537" i="10"/>
  <c r="I1127" i="10"/>
  <c r="J1127" i="10" s="1" a="1"/>
  <c r="J1127" i="10" s="1"/>
  <c r="I1141" i="10"/>
  <c r="J1141" i="10" s="1" a="1"/>
  <c r="J1141" i="10" s="1"/>
  <c r="I1139" i="10"/>
  <c r="J1139" i="10" s="1" a="1"/>
  <c r="J1139" i="10" s="1"/>
  <c r="I1277" i="10"/>
  <c r="J1277" i="10" s="1" a="1"/>
  <c r="J1277" i="10" s="1"/>
  <c r="I1356" i="10"/>
  <c r="I1362" i="10"/>
  <c r="I1364" i="10"/>
  <c r="I1377" i="10"/>
  <c r="I1458" i="10"/>
  <c r="I1480" i="10"/>
  <c r="I1482" i="10"/>
  <c r="I1576" i="10"/>
  <c r="I1582" i="10"/>
  <c r="I1584" i="10"/>
  <c r="I1596" i="10"/>
  <c r="I1677" i="10"/>
  <c r="I1135" i="10"/>
  <c r="J1135" i="10" s="1" a="1"/>
  <c r="J1135" i="10" s="1"/>
  <c r="I1143" i="10"/>
  <c r="J1143" i="10" s="1" a="1"/>
  <c r="J1143" i="10" s="1"/>
  <c r="I1165" i="10"/>
  <c r="J1165" i="10" s="1" a="1"/>
  <c r="J1165" i="10" s="1"/>
  <c r="I1163" i="10"/>
  <c r="J1163" i="10" s="1" a="1"/>
  <c r="J1163" i="10" s="1"/>
  <c r="I1167" i="10"/>
  <c r="J1167" i="10" s="1" a="1"/>
  <c r="J1167" i="10" s="1"/>
  <c r="I1241" i="10"/>
  <c r="J1241" i="10" s="1" a="1"/>
  <c r="J1241" i="10" s="1"/>
  <c r="I1395" i="10"/>
  <c r="I1452" i="10"/>
  <c r="I1464" i="10"/>
  <c r="I1614" i="10"/>
  <c r="I1627" i="10"/>
  <c r="I1671" i="10"/>
  <c r="I1683" i="10"/>
  <c r="I1151" i="10"/>
  <c r="J1151" i="10" s="1" a="1"/>
  <c r="J1151" i="10" s="1"/>
  <c r="I1159" i="10"/>
  <c r="J1159" i="10" s="1" a="1"/>
  <c r="J1159" i="10" s="1"/>
  <c r="I1407" i="10"/>
  <c r="I1409" i="10"/>
  <c r="I1509" i="10"/>
  <c r="I1511" i="10"/>
  <c r="I1722" i="10"/>
  <c r="I1728" i="10"/>
  <c r="I1730" i="10"/>
  <c r="I1742" i="10"/>
  <c r="I1184" i="10"/>
  <c r="J1184" i="10" s="1" a="1"/>
  <c r="J1184" i="10" s="1"/>
  <c r="I1208" i="10"/>
  <c r="J1208" i="10" s="1" a="1"/>
  <c r="J1208" i="10" s="1"/>
  <c r="I1232" i="10"/>
  <c r="J1232" i="10" s="1" a="1"/>
  <c r="J1232" i="10" s="1"/>
  <c r="I1257" i="10"/>
  <c r="J1257" i="10" s="1" a="1"/>
  <c r="J1257" i="10" s="1"/>
  <c r="I1281" i="10"/>
  <c r="J1281" i="10" s="1" a="1"/>
  <c r="J1281" i="10" s="1"/>
  <c r="I1348" i="10"/>
  <c r="I1421" i="10"/>
  <c r="I1494" i="10"/>
  <c r="I1568" i="10"/>
  <c r="I1612" i="10"/>
  <c r="I1641" i="10"/>
  <c r="I1714" i="10"/>
  <c r="I1111" i="10"/>
  <c r="J1111" i="10" s="1" a="1"/>
  <c r="J1111" i="10" s="1"/>
  <c r="I1188" i="10"/>
  <c r="J1188" i="10" s="1" a="1"/>
  <c r="J1188" i="10" s="1"/>
  <c r="I1212" i="10"/>
  <c r="J1212" i="10" s="1" a="1"/>
  <c r="J1212" i="10" s="1"/>
  <c r="I1237" i="10"/>
  <c r="J1237" i="10" s="1" a="1"/>
  <c r="J1237" i="10" s="1"/>
  <c r="I1261" i="10"/>
  <c r="J1261" i="10" s="1" a="1"/>
  <c r="J1261" i="10" s="1"/>
  <c r="I1285" i="10"/>
  <c r="J1285" i="10" s="1" a="1"/>
  <c r="J1285" i="10" s="1"/>
  <c r="I1342" i="10"/>
  <c r="I1415" i="10"/>
  <c r="I1488" i="10"/>
  <c r="I1562" i="10"/>
  <c r="I1265" i="10"/>
  <c r="J1265" i="10" s="1" a="1"/>
  <c r="J1265" i="10" s="1"/>
  <c r="I1289" i="10"/>
  <c r="J1289" i="10" s="1" a="1"/>
  <c r="J1289" i="10" s="1"/>
  <c r="I1602" i="10"/>
  <c r="I1748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251" authorId="0" shapeId="0" xr:uid="{00000000-0006-0000-0300-000012000000}">
      <text>
        <r>
          <rPr>
            <sz val="10"/>
            <color rgb="FF000000"/>
            <rFont val="Arial"/>
            <scheme val="minor"/>
          </rPr>
          <t>Alpha
	-RCKLESS AGENCY J</t>
        </r>
      </text>
    </comment>
    <comment ref="J253" authorId="0" shapeId="0" xr:uid="{00000000-0006-0000-0300-000011000000}">
      <text>
        <r>
          <rPr>
            <sz val="10"/>
            <color rgb="FF000000"/>
            <rFont val="Arial"/>
            <scheme val="minor"/>
          </rPr>
          <t>Alpha
	-RCKLESS AGENCY J</t>
        </r>
      </text>
    </comment>
    <comment ref="D255" authorId="0" shapeId="0" xr:uid="{00000000-0006-0000-0300-000015000000}">
      <text>
        <r>
          <rPr>
            <sz val="10"/>
            <color rgb="FF000000"/>
            <rFont val="Arial"/>
            <scheme val="minor"/>
          </rPr>
          <t>RCKLESS
	-RCKLESS AGENCY J</t>
        </r>
      </text>
    </comment>
    <comment ref="J255" authorId="0" shapeId="0" xr:uid="{00000000-0006-0000-0300-000013000000}">
      <text>
        <r>
          <rPr>
            <sz val="10"/>
            <color rgb="FF000000"/>
            <rFont val="Arial"/>
            <scheme val="minor"/>
          </rPr>
          <t>Alpha
	-RCKLESS AGENCY J</t>
        </r>
      </text>
    </comment>
    <comment ref="D258" authorId="0" shapeId="0" xr:uid="{00000000-0006-0000-0300-000016000000}">
      <text>
        <r>
          <rPr>
            <sz val="10"/>
            <color rgb="FF000000"/>
            <rFont val="Arial"/>
            <scheme val="minor"/>
          </rPr>
          <t>RCKLESS
	-RCKLESS AGENCY J</t>
        </r>
      </text>
    </comment>
    <comment ref="J258" authorId="0" shapeId="0" xr:uid="{00000000-0006-0000-0300-000014000000}">
      <text>
        <r>
          <rPr>
            <sz val="10"/>
            <color rgb="FF000000"/>
            <rFont val="Arial"/>
            <scheme val="minor"/>
          </rPr>
          <t>Alpha
	-RCKLESS AGENCY J</t>
        </r>
      </text>
    </comment>
    <comment ref="D264" authorId="0" shapeId="0" xr:uid="{00000000-0006-0000-0300-00000F000000}">
      <text>
        <r>
          <rPr>
            <sz val="10"/>
            <color rgb="FF000000"/>
            <rFont val="Arial"/>
            <scheme val="minor"/>
          </rPr>
          <t>Dynamix.
	-Gee Mae</t>
        </r>
      </text>
    </comment>
    <comment ref="D266" authorId="0" shapeId="0" xr:uid="{00000000-0006-0000-0300-00000E000000}">
      <text>
        <r>
          <rPr>
            <sz val="10"/>
            <color rgb="FF000000"/>
            <rFont val="Arial"/>
            <scheme val="minor"/>
          </rPr>
          <t>Dynamix.
	-Gee Mae</t>
        </r>
      </text>
    </comment>
    <comment ref="D273" authorId="0" shapeId="0" xr:uid="{00000000-0006-0000-0300-00000D000000}">
      <text>
        <r>
          <rPr>
            <sz val="10"/>
            <color rgb="FF000000"/>
            <rFont val="Arial"/>
            <scheme val="minor"/>
          </rPr>
          <t>Dynamix.
	-Gee Mae</t>
        </r>
      </text>
    </comment>
    <comment ref="D287" authorId="0" shapeId="0" xr:uid="{00000000-0006-0000-0300-000010000000}">
      <text>
        <r>
          <rPr>
            <sz val="10"/>
            <color rgb="FF000000"/>
            <rFont val="Arial"/>
            <scheme val="minor"/>
          </rPr>
          <t>Dynamix.
	-Gee Mae</t>
        </r>
      </text>
    </comment>
    <comment ref="D355" authorId="0" shapeId="0" xr:uid="{00000000-0006-0000-0300-00000C000000}">
      <text>
        <r>
          <rPr>
            <sz val="10"/>
            <color rgb="FF000000"/>
            <rFont val="Arial"/>
            <scheme val="minor"/>
          </rPr>
          <t>Dynamix.
	-Gee Mae</t>
        </r>
      </text>
    </comment>
    <comment ref="J355" authorId="0" shapeId="0" xr:uid="{00000000-0006-0000-0300-00000B000000}">
      <text>
        <r>
          <rPr>
            <sz val="10"/>
            <color rgb="FF000000"/>
            <rFont val="Arial"/>
            <scheme val="minor"/>
          </rPr>
          <t>Dynamix.
	-Gee Mae</t>
        </r>
      </text>
    </comment>
    <comment ref="J356" authorId="0" shapeId="0" xr:uid="{00000000-0006-0000-0300-00000A000000}">
      <text>
        <r>
          <rPr>
            <sz val="10"/>
            <color rgb="FF000000"/>
            <rFont val="Arial"/>
            <scheme val="minor"/>
          </rPr>
          <t>Dynamix.
	-Gee Mae</t>
        </r>
      </text>
    </comment>
    <comment ref="D369" authorId="0" shapeId="0" xr:uid="{00000000-0006-0000-0300-000009000000}">
      <text>
        <r>
          <rPr>
            <sz val="10"/>
            <color rgb="FF000000"/>
            <rFont val="Arial"/>
            <scheme val="minor"/>
          </rPr>
          <t>Alpha
	-RCKLESS AGENCY J</t>
        </r>
      </text>
    </comment>
    <comment ref="J468" authorId="0" shapeId="0" xr:uid="{00000000-0006-0000-0300-000008000000}">
      <text>
        <r>
          <rPr>
            <sz val="10"/>
            <color rgb="FF000000"/>
            <rFont val="Arial"/>
            <scheme val="minor"/>
          </rPr>
          <t>Rckless
	-RCKLESS AGENCY J</t>
        </r>
      </text>
    </comment>
    <comment ref="J469" authorId="0" shapeId="0" xr:uid="{00000000-0006-0000-0300-000007000000}">
      <text>
        <r>
          <rPr>
            <sz val="10"/>
            <color rgb="FF000000"/>
            <rFont val="Arial"/>
            <scheme val="minor"/>
          </rPr>
          <t>Rckless
	-RCKLESS AGENCY J</t>
        </r>
      </text>
    </comment>
    <comment ref="J470" authorId="0" shapeId="0" xr:uid="{00000000-0006-0000-0300-000006000000}">
      <text>
        <r>
          <rPr>
            <sz val="10"/>
            <color rgb="FF000000"/>
            <rFont val="Arial"/>
            <scheme val="minor"/>
          </rPr>
          <t>Rckless
	-RCKLESS AGENCY J</t>
        </r>
      </text>
    </comment>
    <comment ref="D575" authorId="0" shapeId="0" xr:uid="{00000000-0006-0000-0300-000003000000}">
      <text>
        <r>
          <rPr>
            <sz val="10"/>
            <color rgb="FF000000"/>
            <rFont val="Arial"/>
            <scheme val="minor"/>
          </rPr>
          <t>Dynamix.
	-Gee Mae</t>
        </r>
      </text>
    </comment>
    <comment ref="D582" authorId="0" shapeId="0" xr:uid="{00000000-0006-0000-0300-000002000000}">
      <text>
        <r>
          <rPr>
            <sz val="10"/>
            <color rgb="FF000000"/>
            <rFont val="Arial"/>
            <scheme val="minor"/>
          </rPr>
          <t>Little Stars
	-Gee Mae</t>
        </r>
      </text>
    </comment>
    <comment ref="D586" authorId="0" shapeId="0" xr:uid="{00000000-0006-0000-0300-000005000000}">
      <text>
        <r>
          <rPr>
            <sz val="10"/>
            <color rgb="FF000000"/>
            <rFont val="Arial"/>
            <scheme val="minor"/>
          </rPr>
          <t>Dynamix.
	-Gee Mae</t>
        </r>
      </text>
    </comment>
    <comment ref="J586" authorId="0" shapeId="0" xr:uid="{00000000-0006-0000-0300-000004000000}">
      <text>
        <r>
          <rPr>
            <sz val="10"/>
            <color rgb="FF000000"/>
            <rFont val="Arial"/>
            <scheme val="minor"/>
          </rPr>
          <t>RCKLESS
	-Gee Mae</t>
        </r>
      </text>
    </comment>
    <comment ref="D661" authorId="0" shapeId="0" xr:uid="{00000000-0006-0000-0300-000001000000}">
      <text>
        <r>
          <rPr>
            <sz val="10"/>
            <color rgb="FF000000"/>
            <rFont val="Arial"/>
            <scheme val="minor"/>
          </rPr>
          <t>DYNAMIX.
	-Gee Mae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72" authorId="0" shapeId="0" xr:uid="{00000000-0006-0000-0400-00000F000000}">
      <text>
        <r>
          <rPr>
            <sz val="10"/>
            <color rgb="FF000000"/>
            <rFont val="Arial"/>
            <scheme val="minor"/>
          </rPr>
          <t>Given to rhp
	-RCKLESS AGENCY J</t>
        </r>
      </text>
    </comment>
    <comment ref="J272" authorId="0" shapeId="0" xr:uid="{00000000-0006-0000-0400-00000E000000}">
      <text>
        <r>
          <rPr>
            <sz val="10"/>
            <color rgb="FF000000"/>
            <rFont val="Arial"/>
            <scheme val="minor"/>
          </rPr>
          <t>Given to rhp
	-RCKLESS AGENCY J</t>
        </r>
      </text>
    </comment>
    <comment ref="J277" authorId="0" shapeId="0" xr:uid="{00000000-0006-0000-0400-00000C000000}">
      <text>
        <r>
          <rPr>
            <sz val="10"/>
            <color rgb="FF000000"/>
            <rFont val="Arial"/>
            <scheme val="minor"/>
          </rPr>
          <t>Alpha
	-RCKLESS AGENCY J</t>
        </r>
      </text>
    </comment>
    <comment ref="D287" authorId="0" shapeId="0" xr:uid="{00000000-0006-0000-0400-000010000000}">
      <text>
        <r>
          <rPr>
            <sz val="10"/>
            <color rgb="FF000000"/>
            <rFont val="Arial"/>
            <scheme val="minor"/>
          </rPr>
          <t>Given to rhp
	-RCKLESS AGENCY J</t>
        </r>
      </text>
    </comment>
    <comment ref="J287" authorId="0" shapeId="0" xr:uid="{00000000-0006-0000-0400-000011000000}">
      <text>
        <r>
          <rPr>
            <sz val="10"/>
            <color rgb="FF000000"/>
            <rFont val="Arial"/>
            <scheme val="minor"/>
          </rPr>
          <t>Given to rhp
	-RCKLESS AGENCY J</t>
        </r>
      </text>
    </comment>
    <comment ref="J289" authorId="0" shapeId="0" xr:uid="{00000000-0006-0000-0400-000012000000}">
      <text>
        <r>
          <rPr>
            <sz val="10"/>
            <color rgb="FF000000"/>
            <rFont val="Arial"/>
            <scheme val="minor"/>
          </rPr>
          <t>Given to rhp
	-RCKLESS AGENCY J</t>
        </r>
      </text>
    </comment>
    <comment ref="J293" authorId="0" shapeId="0" xr:uid="{00000000-0006-0000-0400-00000D000000}">
      <text>
        <r>
          <rPr>
            <sz val="10"/>
            <color rgb="FF000000"/>
            <rFont val="Arial"/>
            <scheme val="minor"/>
          </rPr>
          <t>Dynamix.
	-Gee Mae</t>
        </r>
      </text>
    </comment>
    <comment ref="D353" authorId="0" shapeId="0" xr:uid="{00000000-0006-0000-0400-000008000000}">
      <text>
        <r>
          <rPr>
            <sz val="10"/>
            <color rgb="FF000000"/>
            <rFont val="Arial"/>
            <scheme val="minor"/>
          </rPr>
          <t>Dynamix.
	-Gee Mae</t>
        </r>
      </text>
    </comment>
    <comment ref="J353" authorId="0" shapeId="0" xr:uid="{00000000-0006-0000-0400-000009000000}">
      <text>
        <r>
          <rPr>
            <sz val="10"/>
            <color rgb="FF000000"/>
            <rFont val="Arial"/>
            <scheme val="minor"/>
          </rPr>
          <t>Dynamix.
	-Gee Mae</t>
        </r>
      </text>
    </comment>
    <comment ref="J360" authorId="0" shapeId="0" xr:uid="{00000000-0006-0000-0400-00000A000000}">
      <text>
        <r>
          <rPr>
            <sz val="10"/>
            <color rgb="FF000000"/>
            <rFont val="Arial"/>
            <scheme val="minor"/>
          </rPr>
          <t>Dynamix.
	-Gee Mae</t>
        </r>
      </text>
    </comment>
    <comment ref="J367" authorId="0" shapeId="0" xr:uid="{00000000-0006-0000-0400-00000B000000}">
      <text>
        <r>
          <rPr>
            <sz val="10"/>
            <color rgb="FF000000"/>
            <rFont val="Arial"/>
            <scheme val="minor"/>
          </rPr>
          <t>Dynamix.
	-Gee Mae</t>
        </r>
      </text>
    </comment>
    <comment ref="D427" authorId="0" shapeId="0" xr:uid="{00000000-0006-0000-0400-000007000000}">
      <text>
        <r>
          <rPr>
            <sz val="10"/>
            <color rgb="FF000000"/>
            <rFont val="Arial"/>
            <scheme val="minor"/>
          </rPr>
          <t>Alpha
	-RCKLESS AGENCY J</t>
        </r>
      </text>
    </comment>
    <comment ref="J427" authorId="0" shapeId="0" xr:uid="{00000000-0006-0000-0400-000006000000}">
      <text>
        <r>
          <rPr>
            <sz val="10"/>
            <color rgb="FF000000"/>
            <rFont val="Arial"/>
            <scheme val="minor"/>
          </rPr>
          <t>Alpha
	-RCKLESS AGENCY J</t>
        </r>
      </text>
    </comment>
    <comment ref="D524" authorId="0" shapeId="0" xr:uid="{00000000-0006-0000-0400-000003000000}">
      <text>
        <r>
          <rPr>
            <sz val="10"/>
            <color rgb="FF000000"/>
            <rFont val="Arial"/>
            <scheme val="minor"/>
          </rPr>
          <t>White Python
	-Gee Mae</t>
        </r>
      </text>
    </comment>
    <comment ref="D549" authorId="0" shapeId="0" xr:uid="{00000000-0006-0000-0400-000002000000}">
      <text>
        <r>
          <rPr>
            <sz val="10"/>
            <color rgb="FF000000"/>
            <rFont val="Arial"/>
            <scheme val="minor"/>
          </rPr>
          <t>Dynamix
	-Gee Mae</t>
        </r>
      </text>
    </comment>
    <comment ref="D555" authorId="0" shapeId="0" xr:uid="{00000000-0006-0000-0400-000005000000}">
      <text>
        <r>
          <rPr>
            <sz val="10"/>
            <color rgb="FF000000"/>
            <rFont val="Arial"/>
            <scheme val="minor"/>
          </rPr>
          <t>Dynamix.
	-Gee Mae</t>
        </r>
      </text>
    </comment>
    <comment ref="J555" authorId="0" shapeId="0" xr:uid="{00000000-0006-0000-0400-000004000000}">
      <text>
        <r>
          <rPr>
            <sz val="10"/>
            <color rgb="FF000000"/>
            <rFont val="Arial"/>
            <scheme val="minor"/>
          </rPr>
          <t>RCKLESS
	-Gee Mae</t>
        </r>
      </text>
    </comment>
    <comment ref="D682" authorId="0" shapeId="0" xr:uid="{00000000-0006-0000-0400-000001000000}">
      <text>
        <r>
          <rPr>
            <sz val="10"/>
            <color rgb="FF000000"/>
            <rFont val="Arial"/>
            <scheme val="minor"/>
          </rPr>
          <t>DYNAMIX.
	-Gee Mae</t>
        </r>
      </text>
    </comment>
  </commentList>
</comments>
</file>

<file path=xl/sharedStrings.xml><?xml version="1.0" encoding="utf-8"?>
<sst xmlns="http://schemas.openxmlformats.org/spreadsheetml/2006/main" count="19675" uniqueCount="1285">
  <si>
    <t>Rewards</t>
  </si>
  <si>
    <t>Day</t>
  </si>
  <si>
    <t>Theme</t>
  </si>
  <si>
    <t>Super Makeup</t>
  </si>
  <si>
    <t>Funny Cosplay</t>
  </si>
  <si>
    <t>Keep on Dancing</t>
  </si>
  <si>
    <t>Hot Dance</t>
  </si>
  <si>
    <t>Music</t>
  </si>
  <si>
    <t>Lip Sync Battle</t>
  </si>
  <si>
    <t>Any Talents</t>
  </si>
  <si>
    <t>Note</t>
  </si>
  <si>
    <t>To be Honest</t>
  </si>
  <si>
    <t xml:space="preserve">Draw Guess </t>
  </si>
  <si>
    <t>Talk Guess</t>
  </si>
  <si>
    <t>Digit Bomb</t>
  </si>
  <si>
    <t>Quiz</t>
  </si>
  <si>
    <t>Meet the Idol</t>
  </si>
  <si>
    <t>Ranking</t>
  </si>
  <si>
    <t>Date</t>
  </si>
  <si>
    <t>PK Time</t>
  </si>
  <si>
    <t>Agency Name</t>
  </si>
  <si>
    <t>ID 1</t>
  </si>
  <si>
    <t>UID 1</t>
  </si>
  <si>
    <t>PK POINT</t>
  </si>
  <si>
    <t>Result</t>
  </si>
  <si>
    <t>Reward</t>
  </si>
  <si>
    <t>ID 2</t>
  </si>
  <si>
    <t>UID 2</t>
  </si>
  <si>
    <t>Universal Legends Agency</t>
  </si>
  <si>
    <t>onlyeish</t>
  </si>
  <si>
    <t>Manifest</t>
  </si>
  <si>
    <t>BP.21</t>
  </si>
  <si>
    <t>Not Lined</t>
  </si>
  <si>
    <t>Millennium Falcon</t>
  </si>
  <si>
    <t>max1946</t>
  </si>
  <si>
    <t>Our Universe</t>
  </si>
  <si>
    <t>stewie22525</t>
  </si>
  <si>
    <t>no show</t>
  </si>
  <si>
    <t>Maison 33 Agency</t>
  </si>
  <si>
    <t>RHP</t>
  </si>
  <si>
    <t>Thedemon66</t>
  </si>
  <si>
    <t>No Opponent</t>
  </si>
  <si>
    <t>FEEL THE VIBE</t>
  </si>
  <si>
    <t>dj_smiley</t>
  </si>
  <si>
    <t>SOOF INC Business &amp; Talent Agency</t>
  </si>
  <si>
    <t xml:space="preserve">peachman </t>
  </si>
  <si>
    <t>JKR Agency</t>
  </si>
  <si>
    <t>Lil_Mischief</t>
  </si>
  <si>
    <t>The Clover Crew</t>
  </si>
  <si>
    <t>Raja</t>
  </si>
  <si>
    <t>Penguin</t>
  </si>
  <si>
    <t>Demzi123</t>
  </si>
  <si>
    <t>Psychopaths</t>
  </si>
  <si>
    <t>Lucky Heart</t>
  </si>
  <si>
    <t>corbakai</t>
  </si>
  <si>
    <t>INSPIRE</t>
  </si>
  <si>
    <t>Stingwithhonor</t>
  </si>
  <si>
    <t>The Dub Chasers</t>
  </si>
  <si>
    <t>KinkyDA</t>
  </si>
  <si>
    <t>NDAgency</t>
  </si>
  <si>
    <t>Demigods</t>
  </si>
  <si>
    <t>MatthewBr</t>
  </si>
  <si>
    <t>PNP Agency</t>
  </si>
  <si>
    <t>Caligo Agency</t>
  </si>
  <si>
    <t>jojo227</t>
  </si>
  <si>
    <t>White Python agency</t>
  </si>
  <si>
    <t>Ry0114</t>
  </si>
  <si>
    <t>Bobby</t>
  </si>
  <si>
    <t>WP_DA2</t>
  </si>
  <si>
    <t>Opponent not live. Replaced and lined 17:26</t>
  </si>
  <si>
    <t>Redz Talent Agency</t>
  </si>
  <si>
    <t>elitexcobra</t>
  </si>
  <si>
    <t xml:space="preserve">HE4D_5HOT </t>
  </si>
  <si>
    <t>s3xisheila123</t>
  </si>
  <si>
    <t>Omnipresence Agency</t>
  </si>
  <si>
    <t>Elzy_33</t>
  </si>
  <si>
    <t>Astig Uk</t>
  </si>
  <si>
    <t>Moonstone gems</t>
  </si>
  <si>
    <t>nicsthing101</t>
  </si>
  <si>
    <t>Unicorn</t>
  </si>
  <si>
    <t>RCKLESS</t>
  </si>
  <si>
    <t>werleyuk</t>
  </si>
  <si>
    <t>SupremeTalentUK</t>
  </si>
  <si>
    <t>lt290403</t>
  </si>
  <si>
    <t>Foxy Agency</t>
  </si>
  <si>
    <t>JonnyDiamond</t>
  </si>
  <si>
    <t>T Star Agency</t>
  </si>
  <si>
    <t>Ineffables</t>
  </si>
  <si>
    <t>NaomiG92</t>
  </si>
  <si>
    <t>Dazman27</t>
  </si>
  <si>
    <t>GAYGG28</t>
  </si>
  <si>
    <t xml:space="preserve">MissBigBucks </t>
  </si>
  <si>
    <t>MoonBaby Agency</t>
  </si>
  <si>
    <t xml:space="preserve">TheMusicMan71 </t>
  </si>
  <si>
    <t>gifaskell</t>
  </si>
  <si>
    <t>IC talent</t>
  </si>
  <si>
    <t>Marv1981</t>
  </si>
  <si>
    <t>Nemesis </t>
  </si>
  <si>
    <t>Mafia agency uk</t>
  </si>
  <si>
    <t>Alpha-Omega-Talent Agency</t>
  </si>
  <si>
    <t xml:space="preserve">Psychorebel </t>
  </si>
  <si>
    <t>Unbroken ones</t>
  </si>
  <si>
    <t>smiffy1</t>
  </si>
  <si>
    <t>Itzgifter</t>
  </si>
  <si>
    <t>TopShotta</t>
  </si>
  <si>
    <t>Alienevie</t>
  </si>
  <si>
    <t>BANDO</t>
  </si>
  <si>
    <t xml:space="preserve">RealDiscoDave </t>
  </si>
  <si>
    <t>pinkiedo</t>
  </si>
  <si>
    <t xml:space="preserve">lined at 8.07pm </t>
  </si>
  <si>
    <t>Fearless Prehistoric Dino's</t>
  </si>
  <si>
    <t>pompeylad81</t>
  </si>
  <si>
    <t>Manifest_Agency</t>
  </si>
  <si>
    <t>BrownEyes95</t>
  </si>
  <si>
    <t>ki3ran18</t>
  </si>
  <si>
    <t>Permission to replace from admins</t>
  </si>
  <si>
    <t>DYNAMICXREBELS</t>
  </si>
  <si>
    <t>WhiskeyDiva</t>
  </si>
  <si>
    <t>butterflylove123</t>
  </si>
  <si>
    <t xml:space="preserve">smiffy1 </t>
  </si>
  <si>
    <t>Cumbriangal</t>
  </si>
  <si>
    <t>All Starz Agency</t>
  </si>
  <si>
    <t>No Show</t>
  </si>
  <si>
    <t>Millime</t>
  </si>
  <si>
    <t xml:space="preserve">hamworthyking </t>
  </si>
  <si>
    <t>Deathly Hallow</t>
  </si>
  <si>
    <t>Crown</t>
  </si>
  <si>
    <t>Ferdzter</t>
  </si>
  <si>
    <t>RosieOfficial</t>
  </si>
  <si>
    <t>Empire</t>
  </si>
  <si>
    <t xml:space="preserve">playgirl38 </t>
  </si>
  <si>
    <t>Serious</t>
  </si>
  <si>
    <t>DCJF22</t>
  </si>
  <si>
    <t>Lux</t>
  </si>
  <si>
    <t>Geminibaby1990</t>
  </si>
  <si>
    <t>Brummies Baddiez</t>
  </si>
  <si>
    <t>davidthehost</t>
  </si>
  <si>
    <t>Cloebowxox</t>
  </si>
  <si>
    <t>barneyburns96</t>
  </si>
  <si>
    <t>SamuraiJp88</t>
  </si>
  <si>
    <t>The force</t>
  </si>
  <si>
    <t>Jojo227</t>
  </si>
  <si>
    <t>Mystic Force Talent Agency</t>
  </si>
  <si>
    <t>MFboss24</t>
  </si>
  <si>
    <t>Replaced</t>
  </si>
  <si>
    <t>Whiskeydiva</t>
  </si>
  <si>
    <t>Dynamix</t>
  </si>
  <si>
    <t>Max1946</t>
  </si>
  <si>
    <t xml:space="preserve">Queen_4life </t>
  </si>
  <si>
    <t xml:space="preserve">bertiefun </t>
  </si>
  <si>
    <t xml:space="preserve">replaced Crown agency </t>
  </si>
  <si>
    <t>The Queens Agency</t>
  </si>
  <si>
    <t>lined at 6.05pm</t>
  </si>
  <si>
    <t>Anne96xx</t>
  </si>
  <si>
    <t xml:space="preserve">pinkiedo </t>
  </si>
  <si>
    <t>bossladyTee</t>
  </si>
  <si>
    <t>sweet370</t>
  </si>
  <si>
    <t>Out of this world</t>
  </si>
  <si>
    <t>Djdeano</t>
  </si>
  <si>
    <t>Power Agency</t>
  </si>
  <si>
    <t xml:space="preserve">Tashmay95 </t>
  </si>
  <si>
    <t xml:space="preserve">phattmatt_1989 </t>
  </si>
  <si>
    <t xml:space="preserve">wolfie2507 </t>
  </si>
  <si>
    <t>Tashax.x</t>
  </si>
  <si>
    <t>Little stars agency</t>
  </si>
  <si>
    <t xml:space="preserve">Queenofno </t>
  </si>
  <si>
    <t xml:space="preserve">elitexcobra </t>
  </si>
  <si>
    <t>Queenofno</t>
  </si>
  <si>
    <t>Pimp</t>
  </si>
  <si>
    <t>NuttyK</t>
  </si>
  <si>
    <t>artsy_val</t>
  </si>
  <si>
    <t>Bigbosy0121</t>
  </si>
  <si>
    <t>thedemon66</t>
  </si>
  <si>
    <t>jessie181</t>
  </si>
  <si>
    <t xml:space="preserve">Cumbriangal </t>
  </si>
  <si>
    <t>C.E.W.O</t>
  </si>
  <si>
    <t>miss.mj.</t>
  </si>
  <si>
    <t xml:space="preserve">Louise.x </t>
  </si>
  <si>
    <t xml:space="preserve">Whiskeydiva </t>
  </si>
  <si>
    <t xml:space="preserve">Unbroken1s </t>
  </si>
  <si>
    <t>Smiffy1</t>
  </si>
  <si>
    <t xml:space="preserve">bossladyTee </t>
  </si>
  <si>
    <t>MrBassLad</t>
  </si>
  <si>
    <t xml:space="preserve">pnpgreeneyes </t>
  </si>
  <si>
    <t>RealDiscoDave</t>
  </si>
  <si>
    <t>Chrissy2Cute_</t>
  </si>
  <si>
    <t>lined at 5.39pm</t>
  </si>
  <si>
    <t>Sevensins666</t>
  </si>
  <si>
    <t>m11key</t>
  </si>
  <si>
    <t>UNKOWNP</t>
  </si>
  <si>
    <t>Michelle1989</t>
  </si>
  <si>
    <t>BigBosy0121</t>
  </si>
  <si>
    <t>20:21 Replaced</t>
  </si>
  <si>
    <t xml:space="preserve">Davidthehost </t>
  </si>
  <si>
    <t xml:space="preserve">Lil_Mischief </t>
  </si>
  <si>
    <t>1507lulu1507</t>
  </si>
  <si>
    <t>ItsJustLoz_x</t>
  </si>
  <si>
    <t>lined at 3.24pm</t>
  </si>
  <si>
    <t>xgeemae</t>
  </si>
  <si>
    <t>PsychoBro</t>
  </si>
  <si>
    <t>Elitexcobra</t>
  </si>
  <si>
    <t>Amy_3980</t>
  </si>
  <si>
    <t>Marjess75</t>
  </si>
  <si>
    <t xml:space="preserve">xher_kingx </t>
  </si>
  <si>
    <t xml:space="preserve">TinyPerson94 </t>
  </si>
  <si>
    <t xml:space="preserve">Cloebowxox </t>
  </si>
  <si>
    <t>DeeDee21</t>
  </si>
  <si>
    <t>Louise.x</t>
  </si>
  <si>
    <t>Ballboi</t>
  </si>
  <si>
    <t>hig178</t>
  </si>
  <si>
    <t>dns.records</t>
  </si>
  <si>
    <t>Pete155</t>
  </si>
  <si>
    <t xml:space="preserve">MissLadyVee </t>
  </si>
  <si>
    <t>replaced and lined at 7.27pm</t>
  </si>
  <si>
    <t>Pnpkyan</t>
  </si>
  <si>
    <t>Grannygreyhips</t>
  </si>
  <si>
    <t>Lined 19:13</t>
  </si>
  <si>
    <t>Makeup2023</t>
  </si>
  <si>
    <t>Autumnx01</t>
  </si>
  <si>
    <t>streakkelxx</t>
  </si>
  <si>
    <t xml:space="preserve">Avason </t>
  </si>
  <si>
    <t>Ogshaggy</t>
  </si>
  <si>
    <t>Toni_90</t>
  </si>
  <si>
    <t xml:space="preserve">superwomen8683 </t>
  </si>
  <si>
    <t>Baby.g.</t>
  </si>
  <si>
    <t>APiz777</t>
  </si>
  <si>
    <t xml:space="preserve">Misshappy21 </t>
  </si>
  <si>
    <t xml:space="preserve">lunaloula </t>
  </si>
  <si>
    <t>lined at 17:20</t>
  </si>
  <si>
    <t>Aaron3491</t>
  </si>
  <si>
    <t>Que3ndiva</t>
  </si>
  <si>
    <t xml:space="preserve">TheSingerUnicorn </t>
  </si>
  <si>
    <t>TheReaper2K24</t>
  </si>
  <si>
    <t>Farmermick89</t>
  </si>
  <si>
    <t xml:space="preserve">krazys </t>
  </si>
  <si>
    <t>Samuraijp88</t>
  </si>
  <si>
    <t xml:space="preserve">MrBassLaD </t>
  </si>
  <si>
    <t>lined at 19:53pm</t>
  </si>
  <si>
    <t>43278923BJ</t>
  </si>
  <si>
    <t>spideyweb95</t>
  </si>
  <si>
    <t>Lined 20:06</t>
  </si>
  <si>
    <t>RayTv</t>
  </si>
  <si>
    <t xml:space="preserve">epilepsywarrior </t>
  </si>
  <si>
    <t>RCKLESSJ</t>
  </si>
  <si>
    <t>TheSingerUnicorn</t>
  </si>
  <si>
    <t>Muggles</t>
  </si>
  <si>
    <t xml:space="preserve">Lined at 4:30pm as doubled </t>
  </si>
  <si>
    <t>Indaygarutay03</t>
  </si>
  <si>
    <t>Sparkle_G</t>
  </si>
  <si>
    <t xml:space="preserve">misslouise2021 </t>
  </si>
  <si>
    <t>Bp.21</t>
  </si>
  <si>
    <t>miyu_miyu</t>
  </si>
  <si>
    <t>Sweet370</t>
  </si>
  <si>
    <t xml:space="preserve">BossladyTee </t>
  </si>
  <si>
    <t xml:space="preserve">BrianS1983 </t>
  </si>
  <si>
    <t>RCKJONEZEY</t>
  </si>
  <si>
    <t>Replaced at 19:38 as no show</t>
  </si>
  <si>
    <t>Gamerguy2025</t>
  </si>
  <si>
    <t xml:space="preserve">SamuraiJp88 </t>
  </si>
  <si>
    <t xml:space="preserve">Pinkiedo </t>
  </si>
  <si>
    <t xml:space="preserve">NDAgency </t>
  </si>
  <si>
    <t>Butterflylove123</t>
  </si>
  <si>
    <t>Alpha Agency</t>
  </si>
  <si>
    <t xml:space="preserve">Sunnysweetheart8 </t>
  </si>
  <si>
    <t>Free</t>
  </si>
  <si>
    <t>lined at 3.53pm</t>
  </si>
  <si>
    <t>Dj_smiley</t>
  </si>
  <si>
    <t>Lined 4.10</t>
  </si>
  <si>
    <t>MissSavage1</t>
  </si>
  <si>
    <t>Lightning</t>
  </si>
  <si>
    <t>thetank</t>
  </si>
  <si>
    <t>lined 1640</t>
  </si>
  <si>
    <t>TGR</t>
  </si>
  <si>
    <t>Psychobigman</t>
  </si>
  <si>
    <t>Dory92</t>
  </si>
  <si>
    <t>Bailey1234</t>
  </si>
  <si>
    <t>Darling_D</t>
  </si>
  <si>
    <t>lined 1842</t>
  </si>
  <si>
    <t>Rosieofficial</t>
  </si>
  <si>
    <t>Babybunny79</t>
  </si>
  <si>
    <t>Lined at 16:21</t>
  </si>
  <si>
    <t>Lining 6.30</t>
  </si>
  <si>
    <t>Misfits_agency</t>
  </si>
  <si>
    <t>EssJayy</t>
  </si>
  <si>
    <t>Lined 18:55</t>
  </si>
  <si>
    <t xml:space="preserve">justsitsinavan </t>
  </si>
  <si>
    <t>BrianS1983</t>
  </si>
  <si>
    <t>Geraldine3093</t>
  </si>
  <si>
    <t>jor32</t>
  </si>
  <si>
    <t xml:space="preserve">Manifest_Agency </t>
  </si>
  <si>
    <t xml:space="preserve">mumpopz123 </t>
  </si>
  <si>
    <t>Misshappy21</t>
  </si>
  <si>
    <t>Lining 21:20pm</t>
  </si>
  <si>
    <t>King_Hubba</t>
  </si>
  <si>
    <t>Witches and warlocks</t>
  </si>
  <si>
    <t>Lining 15:40</t>
  </si>
  <si>
    <t xml:space="preserve">Psychobigman </t>
  </si>
  <si>
    <t>Loyal Empire</t>
  </si>
  <si>
    <t xml:space="preserve">RosieOfficial </t>
  </si>
  <si>
    <t xml:space="preserve">BabyBunny79 </t>
  </si>
  <si>
    <t>HE4D_5HOT</t>
  </si>
  <si>
    <t>babs72</t>
  </si>
  <si>
    <t>Char2710</t>
  </si>
  <si>
    <t xml:space="preserve">Grannygreyhips </t>
  </si>
  <si>
    <t>PNPKells</t>
  </si>
  <si>
    <t>Lined 18:41</t>
  </si>
  <si>
    <t>xher_Kingx</t>
  </si>
  <si>
    <t xml:space="preserve">Demzi123 </t>
  </si>
  <si>
    <t>Leahmacxx</t>
  </si>
  <si>
    <t>DJ_SMILEY</t>
  </si>
  <si>
    <t>CheekyMonster</t>
  </si>
  <si>
    <t>lined 19.58</t>
  </si>
  <si>
    <t>Paige.</t>
  </si>
  <si>
    <t>Bouncercoco28</t>
  </si>
  <si>
    <t>Shortbutsweet</t>
  </si>
  <si>
    <t>lined at 8.53pm</t>
  </si>
  <si>
    <t>MisFitS</t>
  </si>
  <si>
    <t>Neild1234</t>
  </si>
  <si>
    <t>EliteForce</t>
  </si>
  <si>
    <t>First Class</t>
  </si>
  <si>
    <t>Barbsegz</t>
  </si>
  <si>
    <t>Both slots where free</t>
  </si>
  <si>
    <t>iwontletyou327</t>
  </si>
  <si>
    <t>playing at 18.37</t>
  </si>
  <si>
    <t xml:space="preserve">grannygreyhips </t>
  </si>
  <si>
    <t xml:space="preserve">queenofno </t>
  </si>
  <si>
    <t>Shadybelfast</t>
  </si>
  <si>
    <t>hamworthyking</t>
  </si>
  <si>
    <t>lined at 20:25</t>
  </si>
  <si>
    <t>Opponent not live. Replaced and lined 20:43</t>
  </si>
  <si>
    <t>Irishprincess7</t>
  </si>
  <si>
    <t>Safe Haven</t>
  </si>
  <si>
    <t>BODGITANDLEGIT</t>
  </si>
  <si>
    <t>purplesammie</t>
  </si>
  <si>
    <t xml:space="preserve">Darling_D </t>
  </si>
  <si>
    <t>lined 1800</t>
  </si>
  <si>
    <t>Purplesammie</t>
  </si>
  <si>
    <t>DR_Louise</t>
  </si>
  <si>
    <t xml:space="preserve">pnpkells </t>
  </si>
  <si>
    <t>Pnpkells</t>
  </si>
  <si>
    <t>BethSings</t>
  </si>
  <si>
    <t>KW28</t>
  </si>
  <si>
    <t>SEVENSINS666</t>
  </si>
  <si>
    <t>Chefibz</t>
  </si>
  <si>
    <t>9.50pm</t>
  </si>
  <si>
    <t>OZZY2024</t>
  </si>
  <si>
    <t>justmekayx</t>
  </si>
  <si>
    <t xml:space="preserve">Amberlouise25 </t>
  </si>
  <si>
    <t>bearguardian</t>
  </si>
  <si>
    <t>Cewo</t>
  </si>
  <si>
    <t>lined at 5.18pm</t>
  </si>
  <si>
    <t xml:space="preserve">Hazza1997 </t>
  </si>
  <si>
    <t xml:space="preserve">Anonymousuk </t>
  </si>
  <si>
    <t xml:space="preserve">tommythelad24 </t>
  </si>
  <si>
    <t>indie_gamer</t>
  </si>
  <si>
    <t>AMY_3980</t>
  </si>
  <si>
    <t>poppyellah</t>
  </si>
  <si>
    <t xml:space="preserve">RayTV </t>
  </si>
  <si>
    <t>jellylegs94</t>
  </si>
  <si>
    <t>BFROMDAGHETTO29</t>
  </si>
  <si>
    <t>adorablegrl...</t>
  </si>
  <si>
    <t>ShortButSweet</t>
  </si>
  <si>
    <t>Pabloo96</t>
  </si>
  <si>
    <t>cloebowxox</t>
  </si>
  <si>
    <t>Spideyweb95</t>
  </si>
  <si>
    <t>Playing 18:30</t>
  </si>
  <si>
    <t>baby.g.</t>
  </si>
  <si>
    <t>COOKIE1981</t>
  </si>
  <si>
    <t>ThoughLove27</t>
  </si>
  <si>
    <t>Inkedgirl98</t>
  </si>
  <si>
    <t>The House of Royal</t>
  </si>
  <si>
    <t>LisaLush</t>
  </si>
  <si>
    <t xml:space="preserve">Misslouise2021 </t>
  </si>
  <si>
    <t xml:space="preserve">Dannyblueboy </t>
  </si>
  <si>
    <t xml:space="preserve"> muggles </t>
  </si>
  <si>
    <t>Feelthevibe</t>
  </si>
  <si>
    <t>lined at 17.13</t>
  </si>
  <si>
    <t xml:space="preserve">Crown agency </t>
  </si>
  <si>
    <t>Littleghostess</t>
  </si>
  <si>
    <t>Indie_Gamer</t>
  </si>
  <si>
    <t xml:space="preserve">shortbutsweet </t>
  </si>
  <si>
    <t>free</t>
  </si>
  <si>
    <t>neild1234</t>
  </si>
  <si>
    <t>Vexation</t>
  </si>
  <si>
    <t>Dannyblueboy</t>
  </si>
  <si>
    <t xml:space="preserve">Shadybelfast </t>
  </si>
  <si>
    <t>Natalie123456</t>
  </si>
  <si>
    <t xml:space="preserve">QueenVixen69 </t>
  </si>
  <si>
    <t>Gucciagency</t>
  </si>
  <si>
    <t>Rovers1998</t>
  </si>
  <si>
    <t>Nemesis</t>
  </si>
  <si>
    <t>1RebelDon</t>
  </si>
  <si>
    <t>emilyyy18</t>
  </si>
  <si>
    <t xml:space="preserve">Lined at 20:00pm </t>
  </si>
  <si>
    <t>on time</t>
  </si>
  <si>
    <t>Courtneyxoxox</t>
  </si>
  <si>
    <t>lined @15:45</t>
  </si>
  <si>
    <t xml:space="preserve">Replaced as not live lined at 15:57 </t>
  </si>
  <si>
    <t>lined @16:05</t>
  </si>
  <si>
    <t>lined @16:15</t>
  </si>
  <si>
    <t>lined @16:26</t>
  </si>
  <si>
    <t>lined @16:36</t>
  </si>
  <si>
    <t>lined @16:54</t>
  </si>
  <si>
    <t>lined @17:58</t>
  </si>
  <si>
    <t>replaced n lined @18:09</t>
  </si>
  <si>
    <t>replaced n lined @18:30</t>
  </si>
  <si>
    <t>Badshah Hosting Agency</t>
  </si>
  <si>
    <t>replaced n lined @18:50</t>
  </si>
  <si>
    <t>Herculez</t>
  </si>
  <si>
    <t>astiguk</t>
  </si>
  <si>
    <t>Tyche</t>
  </si>
  <si>
    <t xml:space="preserve">irishprincess7 </t>
  </si>
  <si>
    <t>mumpopz123</t>
  </si>
  <si>
    <t xml:space="preserve">K3llydawnx </t>
  </si>
  <si>
    <t>OriginalSniper</t>
  </si>
  <si>
    <t>Superwomen8683</t>
  </si>
  <si>
    <t>bazrd</t>
  </si>
  <si>
    <t xml:space="preserve">Mrspinkprincess </t>
  </si>
  <si>
    <t>DTingler2018</t>
  </si>
  <si>
    <t>Essjayy</t>
  </si>
  <si>
    <t>TinyPerson94</t>
  </si>
  <si>
    <t>Angelastar</t>
  </si>
  <si>
    <t xml:space="preserve">topalbo </t>
  </si>
  <si>
    <t>FKNrollon</t>
  </si>
  <si>
    <t xml:space="preserve">bazrd </t>
  </si>
  <si>
    <t>Klouxx1</t>
  </si>
  <si>
    <t xml:space="preserve">LittleManny </t>
  </si>
  <si>
    <t>kels9444</t>
  </si>
  <si>
    <t>farmermick89</t>
  </si>
  <si>
    <t>bigpapasean</t>
  </si>
  <si>
    <t>AnonymousUk</t>
  </si>
  <si>
    <t xml:space="preserve">lined 4.10pm </t>
  </si>
  <si>
    <t>Daisychain</t>
  </si>
  <si>
    <t>5 mints early</t>
  </si>
  <si>
    <t>B1tch2</t>
  </si>
  <si>
    <t xml:space="preserve">XxTwinkiBubxX </t>
  </si>
  <si>
    <t>Advised to replaced n lined @17:44</t>
  </si>
  <si>
    <t>billywhiz69</t>
  </si>
  <si>
    <t xml:space="preserve">gchampdan </t>
  </si>
  <si>
    <t xml:space="preserve">Daisychain </t>
  </si>
  <si>
    <t>butterflydreams7</t>
  </si>
  <si>
    <t>playgirl38</t>
  </si>
  <si>
    <t>bouncercoco28</t>
  </si>
  <si>
    <t xml:space="preserve">k3llydawnx </t>
  </si>
  <si>
    <t>sassygirl98</t>
  </si>
  <si>
    <t>Curvy_Taurus</t>
  </si>
  <si>
    <t>k3llydawnx</t>
  </si>
  <si>
    <t>Slushy.95</t>
  </si>
  <si>
    <t xml:space="preserve">barneyburns96 </t>
  </si>
  <si>
    <t>Baby.G.</t>
  </si>
  <si>
    <t>mishy29</t>
  </si>
  <si>
    <t>UkHost786</t>
  </si>
  <si>
    <t>bradderz579</t>
  </si>
  <si>
    <t>Misfits_Agency</t>
  </si>
  <si>
    <t>MissBigBucks</t>
  </si>
  <si>
    <t>Sheezyweezy</t>
  </si>
  <si>
    <t>sexybru</t>
  </si>
  <si>
    <t>bearrhp</t>
  </si>
  <si>
    <t>missywizzy</t>
  </si>
  <si>
    <t>Truewarriorqueen</t>
  </si>
  <si>
    <t>Sarah_A_M</t>
  </si>
  <si>
    <t>CHYNA75</t>
  </si>
  <si>
    <t>tyler5462</t>
  </si>
  <si>
    <t>Ricardo2001</t>
  </si>
  <si>
    <t>kitty8</t>
  </si>
  <si>
    <t>hopestar1</t>
  </si>
  <si>
    <t>jameelseven</t>
  </si>
  <si>
    <t>epilepsywarrior</t>
  </si>
  <si>
    <t>sunnysweetheart8</t>
  </si>
  <si>
    <t>ailsea</t>
  </si>
  <si>
    <t>IrishPrincess7</t>
  </si>
  <si>
    <t>lunaloula</t>
  </si>
  <si>
    <t>olga1ladybug</t>
  </si>
  <si>
    <t>tommythelad24</t>
  </si>
  <si>
    <t>wolfie2507</t>
  </si>
  <si>
    <t>XxTwinkiBubxX</t>
  </si>
  <si>
    <t>FMTDaz</t>
  </si>
  <si>
    <t>DJdeano</t>
  </si>
  <si>
    <t xml:space="preserve">stingwithhonour </t>
  </si>
  <si>
    <t>BazRd</t>
  </si>
  <si>
    <t>sarahtcohen</t>
  </si>
  <si>
    <t>True Identity</t>
  </si>
  <si>
    <t>tashmay95</t>
  </si>
  <si>
    <t>Jodz0492</t>
  </si>
  <si>
    <t>123jo</t>
  </si>
  <si>
    <t>Mishy29</t>
  </si>
  <si>
    <t>Blossom</t>
  </si>
  <si>
    <t>Seraphina__Quinn</t>
  </si>
  <si>
    <t>unbroken1s</t>
  </si>
  <si>
    <t>QueenVixen69</t>
  </si>
  <si>
    <t>Queen_4Life</t>
  </si>
  <si>
    <t>Sottona</t>
  </si>
  <si>
    <t>KnACkErS2024</t>
  </si>
  <si>
    <t>x.MM.x</t>
  </si>
  <si>
    <t>ianubastard</t>
  </si>
  <si>
    <t>littlemissL26</t>
  </si>
  <si>
    <t>mrspinkprincess</t>
  </si>
  <si>
    <t>queeni84</t>
  </si>
  <si>
    <t>sassyscottish</t>
  </si>
  <si>
    <t>The Dream Chasers</t>
  </si>
  <si>
    <t>Nickola85</t>
  </si>
  <si>
    <t>Integrity</t>
  </si>
  <si>
    <t>Disney125</t>
  </si>
  <si>
    <t>kinkyb94</t>
  </si>
  <si>
    <t>Gabrielle1</t>
  </si>
  <si>
    <t>Flawless</t>
  </si>
  <si>
    <t>skyeuk</t>
  </si>
  <si>
    <t>666devildani</t>
  </si>
  <si>
    <t>Lily.pad</t>
  </si>
  <si>
    <t>Athena</t>
  </si>
  <si>
    <t>SevenSins666</t>
  </si>
  <si>
    <t>Razzmatzz</t>
  </si>
  <si>
    <t>TheMusicMan71</t>
  </si>
  <si>
    <t>___SAM___</t>
  </si>
  <si>
    <t>Theia's Agency</t>
  </si>
  <si>
    <t>ScapeGoatMajors</t>
  </si>
  <si>
    <t>MRbear24</t>
  </si>
  <si>
    <t>marv1981</t>
  </si>
  <si>
    <t>marciaPNP</t>
  </si>
  <si>
    <t>ogshaggy</t>
  </si>
  <si>
    <t>MrBassLaD</t>
  </si>
  <si>
    <t>Cortex</t>
  </si>
  <si>
    <t>DreamersVibe</t>
  </si>
  <si>
    <t>Escyntialynk Agency</t>
  </si>
  <si>
    <t>Leighkat</t>
  </si>
  <si>
    <t>015370Unicorn</t>
  </si>
  <si>
    <t>Krazydave</t>
  </si>
  <si>
    <t xml:space="preserve">Muggles </t>
  </si>
  <si>
    <t>Davidthehost</t>
  </si>
  <si>
    <t>Gizmo2.0</t>
  </si>
  <si>
    <t xml:space="preserve">butterflylove123 </t>
  </si>
  <si>
    <t xml:space="preserve">Dj_smiley </t>
  </si>
  <si>
    <t>SafeSpace</t>
  </si>
  <si>
    <t>Played at 640</t>
  </si>
  <si>
    <t>Royal jewels</t>
  </si>
  <si>
    <t>msHABIBTI_69</t>
  </si>
  <si>
    <t xml:space="preserve">shorty1992 </t>
  </si>
  <si>
    <t>playing at 19:10</t>
  </si>
  <si>
    <t>lined at 7.49pm</t>
  </si>
  <si>
    <t>Butterflydreams7</t>
  </si>
  <si>
    <t>Standu2cancer</t>
  </si>
  <si>
    <t>lickurlipsm</t>
  </si>
  <si>
    <t>No Data</t>
  </si>
  <si>
    <t>Jellylegs94</t>
  </si>
  <si>
    <t xml:space="preserve">kushcarlos </t>
  </si>
  <si>
    <t>Cloud9☁️🍃</t>
  </si>
  <si>
    <t>CrazyJoker89</t>
  </si>
  <si>
    <t>Lazy23</t>
  </si>
  <si>
    <t>kolongahau</t>
  </si>
  <si>
    <t>Ambition</t>
  </si>
  <si>
    <t>Samura1989</t>
  </si>
  <si>
    <t>ChazMatee</t>
  </si>
  <si>
    <t>Tanstar</t>
  </si>
  <si>
    <t>Barneyburns96</t>
  </si>
  <si>
    <t>MrHandsome11</t>
  </si>
  <si>
    <t xml:space="preserve">PsychoBro </t>
  </si>
  <si>
    <t>Replaced at 20:40</t>
  </si>
  <si>
    <t>willowchick</t>
  </si>
  <si>
    <t>Lined 3:48</t>
  </si>
  <si>
    <t>lined and replace 15:57</t>
  </si>
  <si>
    <t>lined 18:36</t>
  </si>
  <si>
    <t>Ice_ice_baby</t>
  </si>
  <si>
    <t>Georgina93x</t>
  </si>
  <si>
    <t>Lined 19:20pm</t>
  </si>
  <si>
    <t>itzchloe</t>
  </si>
  <si>
    <t xml:space="preserve">Mishy29 </t>
  </si>
  <si>
    <t>Thesingerunicorn</t>
  </si>
  <si>
    <t>leedslass22</t>
  </si>
  <si>
    <t>played 19:38</t>
  </si>
  <si>
    <t>topshotta94</t>
  </si>
  <si>
    <t>Seeds4Life</t>
  </si>
  <si>
    <t>lined 20.18</t>
  </si>
  <si>
    <t>Pk replaced and lined 20:37</t>
  </si>
  <si>
    <t>amy_3980</t>
  </si>
  <si>
    <t xml:space="preserve">lined @ 15.30 due to needing find an opponent </t>
  </si>
  <si>
    <t>15:29 line and replace</t>
  </si>
  <si>
    <t>Lined 16:34</t>
  </si>
  <si>
    <t>line at 17:24</t>
  </si>
  <si>
    <t>King_JT</t>
  </si>
  <si>
    <t>LIAMANU</t>
  </si>
  <si>
    <t>lined at 7.29pm</t>
  </si>
  <si>
    <t>Jor32</t>
  </si>
  <si>
    <t>Rckjonezey</t>
  </si>
  <si>
    <t xml:space="preserve">Aaron3491 </t>
  </si>
  <si>
    <t xml:space="preserve">onlyelisha99 </t>
  </si>
  <si>
    <t>manifest_agency</t>
  </si>
  <si>
    <t xml:space="preserve">ogshaggy </t>
  </si>
  <si>
    <t>Hazza1997</t>
  </si>
  <si>
    <t xml:space="preserve">lined at 9pm </t>
  </si>
  <si>
    <t>Lined 15.50 replaced</t>
  </si>
  <si>
    <t xml:space="preserve">UNKOWNP </t>
  </si>
  <si>
    <t>blank cloud 9 id 1</t>
  </si>
  <si>
    <t>safeG95601</t>
  </si>
  <si>
    <t>Deedee21</t>
  </si>
  <si>
    <t>Billywhiz69</t>
  </si>
  <si>
    <t>lined 18.38</t>
  </si>
  <si>
    <t xml:space="preserve">20:06 playing </t>
  </si>
  <si>
    <t>R_terence</t>
  </si>
  <si>
    <t>Magdalena.</t>
  </si>
  <si>
    <t xml:space="preserve">Bread. </t>
  </si>
  <si>
    <t>Tashax..x</t>
  </si>
  <si>
    <t>Anonymousuk</t>
  </si>
  <si>
    <t>Lining 16:00</t>
  </si>
  <si>
    <t>PyschoChicken</t>
  </si>
  <si>
    <t>PsychoChicken</t>
  </si>
  <si>
    <t>lined at 16:48pm</t>
  </si>
  <si>
    <t xml:space="preserve">lined at 5.06pm </t>
  </si>
  <si>
    <t>Onlyelisha99</t>
  </si>
  <si>
    <t>17:</t>
  </si>
  <si>
    <t xml:space="preserve">ElitexCobra </t>
  </si>
  <si>
    <t>lined at 5.57pm</t>
  </si>
  <si>
    <t>Lined at 6:17pm</t>
  </si>
  <si>
    <t>Mr.givenofox</t>
  </si>
  <si>
    <t>Lined 19:12</t>
  </si>
  <si>
    <t>Sio0520</t>
  </si>
  <si>
    <t xml:space="preserve">lined at 7.35pm </t>
  </si>
  <si>
    <t>jodz0492</t>
  </si>
  <si>
    <t>lined 19.30</t>
  </si>
  <si>
    <t xml:space="preserve">SexyDimples75 </t>
  </si>
  <si>
    <t>Misslouise2021</t>
  </si>
  <si>
    <t>lined 19.40</t>
  </si>
  <si>
    <t>PickleRickk</t>
  </si>
  <si>
    <t xml:space="preserve">lined at 4:10pm </t>
  </si>
  <si>
    <t>Lined 4.29</t>
  </si>
  <si>
    <t>Lined 4.40</t>
  </si>
  <si>
    <t>Lined 4.54</t>
  </si>
  <si>
    <t>BIGO LIVE Team</t>
  </si>
  <si>
    <t>love_skye</t>
  </si>
  <si>
    <t>Drag_unicorn</t>
  </si>
  <si>
    <t>Unbroken1s</t>
  </si>
  <si>
    <t>Beautybabz</t>
  </si>
  <si>
    <t>Jessie181</t>
  </si>
  <si>
    <t xml:space="preserve">free </t>
  </si>
  <si>
    <t>JessicaXO</t>
  </si>
  <si>
    <t>paulo_seyer</t>
  </si>
  <si>
    <t>leahmacxx</t>
  </si>
  <si>
    <t>littleboo4390</t>
  </si>
  <si>
    <t>Bazrd</t>
  </si>
  <si>
    <t>TopG26</t>
  </si>
  <si>
    <t xml:space="preserve">littleboo4390 </t>
  </si>
  <si>
    <t xml:space="preserve">Ricardo2001 </t>
  </si>
  <si>
    <t>Staruk</t>
  </si>
  <si>
    <t>lined at 6.55pm</t>
  </si>
  <si>
    <t>MissLadyVee</t>
  </si>
  <si>
    <t>Lined at 7:25pm</t>
  </si>
  <si>
    <t xml:space="preserve">WillowChick </t>
  </si>
  <si>
    <t>babybunny79</t>
  </si>
  <si>
    <t>Given to omnipres</t>
  </si>
  <si>
    <t>pete155</t>
  </si>
  <si>
    <t>staruk</t>
  </si>
  <si>
    <t>phattmatt_1989</t>
  </si>
  <si>
    <t>Lined at 7:45pm</t>
  </si>
  <si>
    <t xml:space="preserve">LILBRAT. </t>
  </si>
  <si>
    <t>Jadex24</t>
  </si>
  <si>
    <t>First Class I-334</t>
  </si>
  <si>
    <t xml:space="preserve">Sevensins666  Caligo </t>
  </si>
  <si>
    <t>Chefibz  Caligo 339</t>
  </si>
  <si>
    <t xml:space="preserve">NuttyK </t>
  </si>
  <si>
    <t>Psychorebel</t>
  </si>
  <si>
    <t>Hamworthyking</t>
  </si>
  <si>
    <t>Queenlailex</t>
  </si>
  <si>
    <t>Lined at 16:13</t>
  </si>
  <si>
    <t xml:space="preserve">Opponent not live. </t>
  </si>
  <si>
    <t xml:space="preserve">Cheekymonster </t>
  </si>
  <si>
    <t xml:space="preserve">emilyyy18 </t>
  </si>
  <si>
    <t>started at 19.41 due to opponent not being live replaced</t>
  </si>
  <si>
    <t xml:space="preserve">Standu2cancer </t>
  </si>
  <si>
    <t>Lined 8.15</t>
  </si>
  <si>
    <t xml:space="preserve">tmsofficial </t>
  </si>
  <si>
    <t>slot given by agent</t>
  </si>
  <si>
    <t xml:space="preserve">Lazy23 </t>
  </si>
  <si>
    <t>Lined at 18:15</t>
  </si>
  <si>
    <t>lined at 6.54pm</t>
  </si>
  <si>
    <t>Amberlouise25</t>
  </si>
  <si>
    <t xml:space="preserve">Ogshaggy </t>
  </si>
  <si>
    <t xml:space="preserve">take without permission </t>
  </si>
  <si>
    <t xml:space="preserve">Playgirl38 </t>
  </si>
  <si>
    <t xml:space="preserve">Dynamic slot was free, also replaced as per admin walah </t>
  </si>
  <si>
    <t xml:space="preserve">Jodz0492 </t>
  </si>
  <si>
    <t xml:space="preserve">ricardo2001 </t>
  </si>
  <si>
    <t xml:space="preserve">Bazrd </t>
  </si>
  <si>
    <t>wussboss</t>
  </si>
  <si>
    <t xml:space="preserve">sarahtcohen </t>
  </si>
  <si>
    <t>nickola85</t>
  </si>
  <si>
    <t>ReyJT</t>
  </si>
  <si>
    <t xml:space="preserve">sunnysweetheart8 </t>
  </si>
  <si>
    <t>MR.MAN6996</t>
  </si>
  <si>
    <t xml:space="preserve">thetank </t>
  </si>
  <si>
    <t xml:space="preserve">elzy_33 </t>
  </si>
  <si>
    <t>Sassygirl98</t>
  </si>
  <si>
    <t>pad.0101gel</t>
  </si>
  <si>
    <t>Linerd 20:05</t>
  </si>
  <si>
    <t>LadyK13</t>
  </si>
  <si>
    <t>zeesh20</t>
  </si>
  <si>
    <t>philfy</t>
  </si>
  <si>
    <t>Thetank</t>
  </si>
  <si>
    <t>Playgirl38</t>
  </si>
  <si>
    <t xml:space="preserve">Tashax.x	</t>
  </si>
  <si>
    <t>Lined at 18:44</t>
  </si>
  <si>
    <t>Nicsthing101</t>
  </si>
  <si>
    <t>dani.uk</t>
  </si>
  <si>
    <t>lined  2040</t>
  </si>
  <si>
    <t>Lined 20:12</t>
  </si>
  <si>
    <t>lined 8.16pm</t>
  </si>
  <si>
    <t xml:space="preserve">Que3ndiva </t>
  </si>
  <si>
    <t>Incorrect opponent ID, updated</t>
  </si>
  <si>
    <t>820046682</t>
  </si>
  <si>
    <t>550</t>
  </si>
  <si>
    <t>slushy.95</t>
  </si>
  <si>
    <t>521047475</t>
  </si>
  <si>
    <t>594266288</t>
  </si>
  <si>
    <t>120</t>
  </si>
  <si>
    <t>688838262</t>
  </si>
  <si>
    <t>170</t>
  </si>
  <si>
    <t>728603229</t>
  </si>
  <si>
    <t>805153117</t>
  </si>
  <si>
    <t>1000</t>
  </si>
  <si>
    <t>830234790</t>
  </si>
  <si>
    <t>1620</t>
  </si>
  <si>
    <t>782770339</t>
  </si>
  <si>
    <t>20</t>
  </si>
  <si>
    <t>1830963821</t>
  </si>
  <si>
    <t>30050</t>
  </si>
  <si>
    <t>830712821</t>
  </si>
  <si>
    <t>260</t>
  </si>
  <si>
    <t>180</t>
  </si>
  <si>
    <t xml:space="preserve"> ScapeGoatMajors </t>
  </si>
  <si>
    <t>537285828</t>
  </si>
  <si>
    <t>1110</t>
  </si>
  <si>
    <t>697355089</t>
  </si>
  <si>
    <t>5970</t>
  </si>
  <si>
    <t>568336421</t>
  </si>
  <si>
    <t>100</t>
  </si>
  <si>
    <t>780109818</t>
  </si>
  <si>
    <t>20050</t>
  </si>
  <si>
    <t>725853031</t>
  </si>
  <si>
    <t>1500</t>
  </si>
  <si>
    <t>666735447</t>
  </si>
  <si>
    <t>756066307</t>
  </si>
  <si>
    <t>833635123</t>
  </si>
  <si>
    <t>799623928</t>
  </si>
  <si>
    <t>824654077</t>
  </si>
  <si>
    <t>753012678</t>
  </si>
  <si>
    <t>3500</t>
  </si>
  <si>
    <t>RealDisceDave</t>
  </si>
  <si>
    <t>570</t>
  </si>
  <si>
    <t>10210</t>
  </si>
  <si>
    <t>689212116</t>
  </si>
  <si>
    <t>1010</t>
  </si>
  <si>
    <t>50</t>
  </si>
  <si>
    <t>TheHouseOfRoyal</t>
  </si>
  <si>
    <t>585744013</t>
  </si>
  <si>
    <t>21290</t>
  </si>
  <si>
    <t>peachman</t>
  </si>
  <si>
    <t>838710935</t>
  </si>
  <si>
    <t>841943080</t>
  </si>
  <si>
    <t>5000</t>
  </si>
  <si>
    <t>517012798</t>
  </si>
  <si>
    <t>10</t>
  </si>
  <si>
    <t>50000</t>
  </si>
  <si>
    <t>757322607</t>
  </si>
  <si>
    <t>420</t>
  </si>
  <si>
    <t>Any_3980</t>
  </si>
  <si>
    <t>1670</t>
  </si>
  <si>
    <t>832716992</t>
  </si>
  <si>
    <t>730</t>
  </si>
  <si>
    <t>806954002</t>
  </si>
  <si>
    <t>731817112</t>
  </si>
  <si>
    <t>5110</t>
  </si>
  <si>
    <t>0</t>
  </si>
  <si>
    <t>835222775</t>
  </si>
  <si>
    <t>826889857</t>
  </si>
  <si>
    <t>670434717</t>
  </si>
  <si>
    <t>10200</t>
  </si>
  <si>
    <t>5080</t>
  </si>
  <si>
    <t>710</t>
  </si>
  <si>
    <t>621291360</t>
  </si>
  <si>
    <t>52010</t>
  </si>
  <si>
    <t>769251284</t>
  </si>
  <si>
    <t>500</t>
  </si>
  <si>
    <t>406209818</t>
  </si>
  <si>
    <t>53500</t>
  </si>
  <si>
    <t>340</t>
  </si>
  <si>
    <t>630164256</t>
  </si>
  <si>
    <t>734321088</t>
  </si>
  <si>
    <t>807212371</t>
  </si>
  <si>
    <t>1100</t>
  </si>
  <si>
    <t>Rexyyboy23</t>
  </si>
  <si>
    <t>844125126</t>
  </si>
  <si>
    <t>8680</t>
  </si>
  <si>
    <t>829202216</t>
  </si>
  <si>
    <t>1170</t>
  </si>
  <si>
    <t>QueenSassySal</t>
  </si>
  <si>
    <t>Troublemaker2023</t>
  </si>
  <si>
    <t>misshappy21</t>
  </si>
  <si>
    <t>topalbo</t>
  </si>
  <si>
    <t>belfast2.0</t>
  </si>
  <si>
    <t xml:space="preserve"> HE4D_5HOT </t>
  </si>
  <si>
    <t>pabloo96</t>
  </si>
  <si>
    <t xml:space="preserve">lined at 6.23pm </t>
  </si>
  <si>
    <t xml:space="preserve">Rosieofficial </t>
  </si>
  <si>
    <t xml:space="preserve">Billywhiz69 </t>
  </si>
  <si>
    <t>12234p</t>
  </si>
  <si>
    <t>livvyymaee1</t>
  </si>
  <si>
    <t>Krazys</t>
  </si>
  <si>
    <t>PsychoRebel</t>
  </si>
  <si>
    <t>Mrspinkprincess</t>
  </si>
  <si>
    <t xml:space="preserve">unbroken1s </t>
  </si>
  <si>
    <t>marjess75</t>
  </si>
  <si>
    <t>Admins said replace</t>
  </si>
  <si>
    <t>Lunaloula</t>
  </si>
  <si>
    <t>ItzChloe</t>
  </si>
  <si>
    <t>lined 18:14</t>
  </si>
  <si>
    <t>lined 17:17pm</t>
  </si>
  <si>
    <t>gizmo2.0</t>
  </si>
  <si>
    <t xml:space="preserve">MarciaPNP </t>
  </si>
  <si>
    <t>lined at 17:39pm</t>
  </si>
  <si>
    <t xml:space="preserve">majesticstar </t>
  </si>
  <si>
    <t>DR_louise</t>
  </si>
  <si>
    <t>lined at 8:09pm</t>
  </si>
  <si>
    <t>lined at 18:22</t>
  </si>
  <si>
    <t xml:space="preserve">Big_Shark7 </t>
  </si>
  <si>
    <t>Lined at 17:10pm</t>
  </si>
  <si>
    <t>Lined 18:23</t>
  </si>
  <si>
    <t xml:space="preserve">PNPGreeneyes </t>
  </si>
  <si>
    <t>Stewie22525</t>
  </si>
  <si>
    <t>played 8:24pm</t>
  </si>
  <si>
    <t>PNPGreeneyes</t>
  </si>
  <si>
    <t xml:space="preserve">lined at 17:45pm </t>
  </si>
  <si>
    <t xml:space="preserve">Brummiesbaddiez </t>
  </si>
  <si>
    <t xml:space="preserve">lined at 20:21pm </t>
  </si>
  <si>
    <t>Unicorn ￼</t>
  </si>
  <si>
    <t xml:space="preserve">Lunaloula </t>
  </si>
  <si>
    <t xml:space="preserve">DeeDee21 </t>
  </si>
  <si>
    <t xml:space="preserve">CxntyChaz </t>
  </si>
  <si>
    <t xml:space="preserve">Bertiefun </t>
  </si>
  <si>
    <t xml:space="preserve">FKNrollon </t>
  </si>
  <si>
    <t>LittleManny</t>
  </si>
  <si>
    <t>lined at 16:32pm</t>
  </si>
  <si>
    <t>MFBoss24</t>
  </si>
  <si>
    <t>5 MINs PK</t>
  </si>
  <si>
    <t>tomo12</t>
  </si>
  <si>
    <t>itsJustLoz_x</t>
  </si>
  <si>
    <t>Butterfly123445</t>
  </si>
  <si>
    <t xml:space="preserve">Replaced by Brummiesbaddiez </t>
  </si>
  <si>
    <t>TMSOfficial</t>
  </si>
  <si>
    <t>2 MINs PK</t>
  </si>
  <si>
    <t xml:space="preserve">fknrollon </t>
  </si>
  <si>
    <t xml:space="preserve">mrspinkprincess </t>
  </si>
  <si>
    <t>had to cover it as I'd 1 fell asleep  lined at 17:27</t>
  </si>
  <si>
    <t xml:space="preserve">lined at 8.57pm </t>
  </si>
  <si>
    <t>lining at 4.17pm</t>
  </si>
  <si>
    <t xml:space="preserve">hopestar1 </t>
  </si>
  <si>
    <t>ricardo2001</t>
  </si>
  <si>
    <t xml:space="preserve">pnpkyan </t>
  </si>
  <si>
    <t>lined at 19:15pm</t>
  </si>
  <si>
    <t xml:space="preserve">freeded </t>
  </si>
  <si>
    <t>missbigbucks</t>
  </si>
  <si>
    <t>lined at 4.03pm</t>
  </si>
  <si>
    <t>Philfy</t>
  </si>
  <si>
    <t xml:space="preserve">Cxntychaz </t>
  </si>
  <si>
    <t>Both slots free</t>
  </si>
  <si>
    <t>Time</t>
  </si>
  <si>
    <t>ID</t>
  </si>
  <si>
    <t>UID</t>
  </si>
  <si>
    <t>Live/Not Live</t>
  </si>
  <si>
    <t>19:00-19:30</t>
  </si>
  <si>
    <t>AM</t>
  </si>
  <si>
    <t>Live</t>
  </si>
  <si>
    <t>19:30-20:00</t>
  </si>
  <si>
    <t>ineffable.</t>
  </si>
  <si>
    <t>demigods.agency</t>
  </si>
  <si>
    <t>jaffa2k22</t>
  </si>
  <si>
    <t>naomig92</t>
  </si>
  <si>
    <t xml:space="preserve">Marciapnp </t>
  </si>
  <si>
    <t xml:space="preserve">Sio0520 </t>
  </si>
  <si>
    <t>michelle1989</t>
  </si>
  <si>
    <t>lokibynature</t>
  </si>
  <si>
    <t>magmay1</t>
  </si>
  <si>
    <t>mothew</t>
  </si>
  <si>
    <t>Stubbzy</t>
  </si>
  <si>
    <t>N.L.T.F</t>
  </si>
  <si>
    <t>Xgeemae</t>
  </si>
  <si>
    <t>MisFitS_Agency</t>
  </si>
  <si>
    <t>change to Quiz please</t>
  </si>
  <si>
    <t>Crystal.B</t>
  </si>
  <si>
    <t>Digit bomb</t>
  </si>
  <si>
    <t xml:space="preserve">PNPkells </t>
  </si>
  <si>
    <t>Ndagency</t>
  </si>
  <si>
    <t>Quiz please</t>
  </si>
  <si>
    <t xml:space="preserve">SKYEUK </t>
  </si>
  <si>
    <t>Crystal.b</t>
  </si>
  <si>
    <t>digit bomb</t>
  </si>
  <si>
    <t>123Jo</t>
  </si>
  <si>
    <t>Itzchloe</t>
  </si>
  <si>
    <t>Blondespice212</t>
  </si>
  <si>
    <t>Avason</t>
  </si>
  <si>
    <t xml:space="preserve">Dynamix. </t>
  </si>
  <si>
    <t>Game Number</t>
  </si>
  <si>
    <t>D</t>
  </si>
  <si>
    <t>herculez</t>
  </si>
  <si>
    <t>G1</t>
  </si>
  <si>
    <t>G2</t>
  </si>
  <si>
    <t xml:space="preserve">Crystal.b </t>
  </si>
  <si>
    <t>G3</t>
  </si>
  <si>
    <t>SKYEUK</t>
  </si>
  <si>
    <t>G4</t>
  </si>
  <si>
    <t>Qualified on a draw</t>
  </si>
  <si>
    <t>G5</t>
  </si>
  <si>
    <t xml:space="preserve">PNP side was empty </t>
  </si>
  <si>
    <t>G6</t>
  </si>
  <si>
    <t>G7</t>
  </si>
  <si>
    <t>G8</t>
  </si>
  <si>
    <t>G9</t>
  </si>
  <si>
    <t>G10</t>
  </si>
  <si>
    <t>G11</t>
  </si>
  <si>
    <t>Mothew</t>
  </si>
  <si>
    <t>G12</t>
  </si>
  <si>
    <t>G13</t>
  </si>
  <si>
    <t>klouxx1</t>
  </si>
  <si>
    <t>G14</t>
  </si>
  <si>
    <t>G15</t>
  </si>
  <si>
    <t xml:space="preserve">EssJayy </t>
  </si>
  <si>
    <t>Benjisavage</t>
  </si>
  <si>
    <t>G16</t>
  </si>
  <si>
    <t>G17</t>
  </si>
  <si>
    <t>G18</t>
  </si>
  <si>
    <t>G19</t>
  </si>
  <si>
    <t>Caligo - 339</t>
  </si>
  <si>
    <t>G20</t>
  </si>
  <si>
    <t>G21</t>
  </si>
  <si>
    <t>G22</t>
  </si>
  <si>
    <t>dtingler2018</t>
  </si>
  <si>
    <t>traded times with jkr agency as Billy has a meeting at 8:30</t>
  </si>
  <si>
    <t>G23</t>
  </si>
  <si>
    <t>G24</t>
  </si>
  <si>
    <t>Missbigbucks</t>
  </si>
  <si>
    <t>G25=winner of G(1,2)</t>
  </si>
  <si>
    <t>G26=winner of G(3,4)</t>
  </si>
  <si>
    <t>G27=winner of G(5,6)</t>
  </si>
  <si>
    <t>G28=winner of G(7,8)</t>
  </si>
  <si>
    <t>G29=winner of G(9,10)</t>
  </si>
  <si>
    <t>G30=winner of G(11,12)</t>
  </si>
  <si>
    <t>G31=winner of G(13,14)</t>
  </si>
  <si>
    <t>G32=winner of G(15,16)</t>
  </si>
  <si>
    <t>G33=winner of G(17,18)</t>
  </si>
  <si>
    <t>Yourfavmash</t>
  </si>
  <si>
    <t>G34=winner of G(19,20)</t>
  </si>
  <si>
    <t>Replaced with admin permission</t>
  </si>
  <si>
    <t xml:space="preserve">Redz Talent Agency </t>
  </si>
  <si>
    <t>G35=winner of G(21,22)</t>
  </si>
  <si>
    <t>G36=winner of G(23,24)</t>
  </si>
  <si>
    <t>G37=winner of G(25,26)</t>
  </si>
  <si>
    <t>G38=winner of G(27,28)</t>
  </si>
  <si>
    <t>G39=winner of G(29,30)</t>
  </si>
  <si>
    <t>G40=winner of G(31,32)</t>
  </si>
  <si>
    <t>G41=winner of G(33,34)</t>
  </si>
  <si>
    <t>G42=winner of G(35,36)</t>
  </si>
  <si>
    <t>United agency</t>
  </si>
  <si>
    <t>BFF Agency</t>
  </si>
  <si>
    <t>Destroyer</t>
  </si>
  <si>
    <t>Professor</t>
  </si>
  <si>
    <t>Chingapoo</t>
  </si>
  <si>
    <t>Brave Heart</t>
  </si>
  <si>
    <t>Jelly</t>
  </si>
  <si>
    <t>Red team</t>
  </si>
  <si>
    <t>Pathan.</t>
  </si>
  <si>
    <t>Green</t>
  </si>
  <si>
    <t>Markhor</t>
  </si>
  <si>
    <t>Kingz &amp; Queenz</t>
  </si>
  <si>
    <t>Unique</t>
  </si>
  <si>
    <t>Nablets</t>
  </si>
  <si>
    <t>RAINBOW</t>
  </si>
  <si>
    <t>Sunrise</t>
  </si>
  <si>
    <t>RoYalz</t>
  </si>
  <si>
    <t>Blue</t>
  </si>
  <si>
    <t>Uk ViBz</t>
  </si>
  <si>
    <t>ZaraUk</t>
  </si>
  <si>
    <t>Hulk Agency</t>
  </si>
  <si>
    <t xml:space="preserve">bilal9080 </t>
  </si>
  <si>
    <t>MarciaPNP</t>
  </si>
  <si>
    <t xml:space="preserve">Lined 18:37pm </t>
  </si>
  <si>
    <t>Lined 18:46pm</t>
  </si>
  <si>
    <t>Lined 18:58pm</t>
  </si>
  <si>
    <t xml:space="preserve">Lined 19:23pm </t>
  </si>
  <si>
    <t xml:space="preserve">PNPKells </t>
  </si>
  <si>
    <t>Lined 19:37pm</t>
  </si>
  <si>
    <t>Preety_uk1</t>
  </si>
  <si>
    <t>16:53 lined</t>
  </si>
  <si>
    <t>17:00 lined</t>
  </si>
  <si>
    <t>17:10 lined</t>
  </si>
  <si>
    <t>17:20 lined</t>
  </si>
  <si>
    <t>17:30 lined</t>
  </si>
  <si>
    <t>17:43 lined</t>
  </si>
  <si>
    <t>Chotu_uk</t>
  </si>
  <si>
    <t>17:53 lined</t>
  </si>
  <si>
    <t>Max_Uk</t>
  </si>
  <si>
    <t>18:02 lined</t>
  </si>
  <si>
    <t xml:space="preserve">shakilara </t>
  </si>
  <si>
    <t xml:space="preserve">real_sainu </t>
  </si>
  <si>
    <t xml:space="preserve">angeley3s </t>
  </si>
  <si>
    <t>18:52 lined</t>
  </si>
  <si>
    <t>18:56 lined</t>
  </si>
  <si>
    <t>18:59 lined</t>
  </si>
  <si>
    <t>19:02 lined</t>
  </si>
  <si>
    <t>19:06 lined</t>
  </si>
  <si>
    <t>19:10 lined</t>
  </si>
  <si>
    <t>19:15 lined</t>
  </si>
  <si>
    <t>19:17 lined</t>
  </si>
  <si>
    <t>Lined 21:54pm</t>
  </si>
  <si>
    <t>uk_king</t>
  </si>
  <si>
    <t>real_mafia</t>
  </si>
  <si>
    <t>real_hadi</t>
  </si>
  <si>
    <t>Total Points</t>
  </si>
  <si>
    <t>17:00-17:10</t>
  </si>
  <si>
    <t xml:space="preserve">Bobby
</t>
  </si>
  <si>
    <t>misslouise2021</t>
  </si>
  <si>
    <t xml:space="preserve">MoonBaby Agency
</t>
  </si>
  <si>
    <t xml:space="preserve">dougie69 </t>
  </si>
  <si>
    <t>17:15-17:25</t>
  </si>
  <si>
    <t>17:30-17:40</t>
  </si>
  <si>
    <t xml:space="preserve">Mafia agency uk
</t>
  </si>
  <si>
    <t>17:45-17:55</t>
  </si>
  <si>
    <t xml:space="preserve">Ineffables
</t>
  </si>
  <si>
    <t xml:space="preserve">Astig Uk
</t>
  </si>
  <si>
    <t>18:00-18:10</t>
  </si>
  <si>
    <t xml:space="preserve">Caligo Agency
</t>
  </si>
  <si>
    <t>18:15-18:25</t>
  </si>
  <si>
    <t xml:space="preserve">Crown
</t>
  </si>
  <si>
    <t xml:space="preserve">topg26 </t>
  </si>
  <si>
    <t>18:30-18:40</t>
  </si>
  <si>
    <t xml:space="preserve">Slushy.95 </t>
  </si>
  <si>
    <t>18:45-18:55</t>
  </si>
  <si>
    <t xml:space="preserve">Demigods
</t>
  </si>
  <si>
    <t xml:space="preserve">Alpha-Omega-Talent Agency
</t>
  </si>
  <si>
    <t>19:00-19:10</t>
  </si>
  <si>
    <t xml:space="preserve">Redz Talent Agency
</t>
  </si>
  <si>
    <t xml:space="preserve">Lucky Heart
</t>
  </si>
  <si>
    <t>19:15-19:25</t>
  </si>
  <si>
    <t>19:30-19:40</t>
  </si>
  <si>
    <t xml:space="preserve">Manifest
</t>
  </si>
  <si>
    <t>19:45-19:55</t>
  </si>
  <si>
    <t xml:space="preserve">Unbroken ones
</t>
  </si>
  <si>
    <t xml:space="preserve">Millime
</t>
  </si>
  <si>
    <t>20:00-20:10</t>
  </si>
  <si>
    <t xml:space="preserve">Loyal Empire
</t>
  </si>
  <si>
    <t xml:space="preserve">RCKLESS
</t>
  </si>
  <si>
    <t xml:space="preserve">ladyk13 </t>
  </si>
  <si>
    <t>20:15-20:25</t>
  </si>
  <si>
    <t xml:space="preserve">KinkyDA
</t>
  </si>
  <si>
    <t>20:30-20:40</t>
  </si>
  <si>
    <t xml:space="preserve">T Star Agency
</t>
  </si>
  <si>
    <t>20:45-20:55</t>
  </si>
  <si>
    <t xml:space="preserve">JKR Agency
</t>
  </si>
  <si>
    <t xml:space="preserve">SupremeTalentUK
</t>
  </si>
  <si>
    <t>thtdesigns2020</t>
  </si>
  <si>
    <t>cookiedino01</t>
  </si>
  <si>
    <t xml:space="preserve">Fearless Prehistoric Dino's
</t>
  </si>
  <si>
    <t>pearlsmush</t>
  </si>
  <si>
    <t xml:space="preserve">Universal Legends Agency
</t>
  </si>
  <si>
    <t xml:space="preserve">Mystic Force Talent Agency
</t>
  </si>
  <si>
    <t xml:space="preserve">FEEL THE VIBE
</t>
  </si>
  <si>
    <t xml:space="preserve">B1tch2 </t>
  </si>
  <si>
    <t>Davethehost</t>
  </si>
  <si>
    <t xml:space="preserve">Little stars agency
</t>
  </si>
  <si>
    <t xml:space="preserve">DeeDee_21 </t>
  </si>
  <si>
    <t xml:space="preserve">Psychopaths
</t>
  </si>
  <si>
    <t xml:space="preserve">Witches and warlocks
</t>
  </si>
  <si>
    <t>Bxtchfacetay</t>
  </si>
  <si>
    <t xml:space="preserve">All Starz Agency
</t>
  </si>
  <si>
    <t xml:space="preserve">Raja
</t>
  </si>
  <si>
    <t xml:space="preserve">Deathly Hallow
</t>
  </si>
  <si>
    <t xml:space="preserve">SOOF INC Business &amp; Talent Agency
</t>
  </si>
  <si>
    <t xml:space="preserve">Royal jewels
</t>
  </si>
  <si>
    <t xml:space="preserve">Escyntialynk Agency
</t>
  </si>
  <si>
    <t xml:space="preserve">Maison 33 Agency
</t>
  </si>
  <si>
    <t xml:space="preserve">DYNAMICXREBELS
</t>
  </si>
  <si>
    <t xml:space="preserve">Empire
</t>
  </si>
  <si>
    <t xml:space="preserve">Cumbriangal
</t>
  </si>
  <si>
    <t xml:space="preserve">BANDO
</t>
  </si>
  <si>
    <t xml:space="preserve">The Dub Chasers
</t>
  </si>
  <si>
    <t xml:space="preserve">Unicorn
</t>
  </si>
  <si>
    <t xml:space="preserve">The force
</t>
  </si>
  <si>
    <t xml:space="preserve">Power Agency
</t>
  </si>
  <si>
    <t xml:space="preserve">The Queens Agency
</t>
  </si>
  <si>
    <t>gchampdan</t>
  </si>
  <si>
    <t xml:space="preserve">GCHAMPDAN </t>
  </si>
  <si>
    <t>tweety3009</t>
  </si>
  <si>
    <t xml:space="preserve">clare123 </t>
  </si>
  <si>
    <t>Lined at 19:05</t>
  </si>
  <si>
    <t>topg26</t>
  </si>
  <si>
    <t>Lined at 19:22</t>
  </si>
  <si>
    <t>Crown -710</t>
  </si>
  <si>
    <t>Lady.May</t>
  </si>
  <si>
    <t>Queen_4life</t>
  </si>
  <si>
    <t>Tweety3009</t>
  </si>
  <si>
    <t>SmileFaiFai</t>
  </si>
  <si>
    <t>was blank</t>
  </si>
  <si>
    <t>Played 7:15</t>
  </si>
  <si>
    <t>Crown 710</t>
  </si>
  <si>
    <t xml:space="preserve">MoonBaby Agency
</t>
  </si>
  <si>
    <t xml:space="preserve">Caligo Agency
</t>
  </si>
  <si>
    <t xml:space="preserve">First Class
</t>
  </si>
  <si>
    <t xml:space="preserve">Crown
</t>
  </si>
  <si>
    <t xml:space="preserve">PNP Agency
</t>
  </si>
  <si>
    <t xml:space="preserve">Cewo
</t>
  </si>
  <si>
    <t xml:space="preserve">Lux
</t>
  </si>
  <si>
    <t xml:space="preserve">Omnipresence Agency
</t>
  </si>
  <si>
    <t xml:space="preserve">Alpha Agency 
</t>
  </si>
  <si>
    <t>freed</t>
  </si>
  <si>
    <t xml:space="preserve">IC talent
</t>
  </si>
  <si>
    <t xml:space="preserve">Brummies Baddiez
</t>
  </si>
  <si>
    <t xml:space="preserve">TGR
</t>
  </si>
  <si>
    <t xml:space="preserve">TGR
</t>
  </si>
  <si>
    <t xml:space="preserve">Lightning
</t>
  </si>
  <si>
    <t xml:space="preserve">charmary89 </t>
  </si>
  <si>
    <t xml:space="preserve">Deathly Hallow
</t>
  </si>
  <si>
    <t xml:space="preserve">Safe Haven
</t>
  </si>
  <si>
    <t>Manifest_agency</t>
  </si>
  <si>
    <t xml:space="preserve">The House of Royal
</t>
  </si>
  <si>
    <t xml:space="preserve">Ballboi </t>
  </si>
  <si>
    <t xml:space="preserve">RCKLESS
</t>
  </si>
  <si>
    <t>Ladyk13</t>
  </si>
  <si>
    <t>Bertiefun</t>
  </si>
  <si>
    <t xml:space="preserve">Taken as freed against us </t>
  </si>
  <si>
    <t>b1tch2</t>
  </si>
  <si>
    <t>Play 7:45</t>
  </si>
  <si>
    <t>ladyk13</t>
  </si>
  <si>
    <t>lilbaddie13</t>
  </si>
  <si>
    <t xml:space="preserve">cxntychaz </t>
  </si>
  <si>
    <t>Psychobro</t>
  </si>
  <si>
    <t>Stud1709</t>
  </si>
  <si>
    <t>GChampDan</t>
  </si>
  <si>
    <t xml:space="preserve">MisFitS
</t>
  </si>
  <si>
    <t>Jadeyy0508</t>
  </si>
  <si>
    <t xml:space="preserve">PNP Agency
</t>
  </si>
  <si>
    <t xml:space="preserve">Lucky Heart
</t>
  </si>
  <si>
    <t xml:space="preserve">Redz Talent Agency
</t>
  </si>
  <si>
    <t xml:space="preserve">Manifest
</t>
  </si>
  <si>
    <t xml:space="preserve">Millime
</t>
  </si>
  <si>
    <t xml:space="preserve">Gucciagency
</t>
  </si>
  <si>
    <t xml:space="preserve">Raja
</t>
  </si>
  <si>
    <t xml:space="preserve">Safe Haven
</t>
  </si>
  <si>
    <t xml:space="preserve">TopShotta
</t>
  </si>
  <si>
    <t xml:space="preserve">TopShotta
</t>
  </si>
  <si>
    <t xml:space="preserve">Vexation
</t>
  </si>
  <si>
    <t>DSimmZz</t>
  </si>
  <si>
    <t xml:space="preserve">slushy.95 </t>
  </si>
  <si>
    <t xml:space="preserve">bearguardian </t>
  </si>
  <si>
    <t>Opponent got banned during the pk</t>
  </si>
  <si>
    <t xml:space="preserve">Slushy.95	</t>
  </si>
  <si>
    <t xml:space="preserve">BeautyBabz </t>
  </si>
  <si>
    <t>Lined early</t>
  </si>
  <si>
    <t>Peachman</t>
  </si>
  <si>
    <t xml:space="preserve">BFROMDAGHETTO29 </t>
  </si>
  <si>
    <t xml:space="preserve">gangstertiger </t>
  </si>
  <si>
    <t>Queenvixen69</t>
  </si>
  <si>
    <t>superwomen8683</t>
  </si>
  <si>
    <t>id swapped over for 2nd pk</t>
  </si>
  <si>
    <t>2 x 5 mins pks as cut out at 5 mins 2 sec</t>
  </si>
  <si>
    <t>#</t>
  </si>
  <si>
    <t>Day-Theme</t>
  </si>
  <si>
    <t>UK Time</t>
  </si>
  <si>
    <t>SG Time</t>
  </si>
  <si>
    <t>Agency No.</t>
  </si>
  <si>
    <t>Bigo ID</t>
  </si>
  <si>
    <t>Votes</t>
  </si>
  <si>
    <t>FOLLOWED THE THEME?</t>
  </si>
  <si>
    <t>Seaside in the City</t>
  </si>
  <si>
    <t>17:30 - 17:40</t>
  </si>
  <si>
    <t>01:30 - 01:40</t>
  </si>
  <si>
    <t>Yes</t>
  </si>
  <si>
    <t>JULY THEMES</t>
  </si>
  <si>
    <t>17:40 - 17:50</t>
  </si>
  <si>
    <t>01:40 - 01:50</t>
  </si>
  <si>
    <t>ARCHANGLES</t>
  </si>
  <si>
    <t>Mystery_Pimp</t>
  </si>
  <si>
    <t>17:50 - 18:00</t>
  </si>
  <si>
    <t>01:50 - 02:00</t>
  </si>
  <si>
    <t>1. Seaside in the City</t>
  </si>
  <si>
    <t>18:00 - 18:10</t>
  </si>
  <si>
    <t>02:00 - 02:10</t>
  </si>
  <si>
    <t>Mafia</t>
  </si>
  <si>
    <t>July 6th &amp; 7th</t>
  </si>
  <si>
    <t>18:10 - 18:20</t>
  </si>
  <si>
    <t>02:10 - 02:20</t>
  </si>
  <si>
    <t>Theme: Coastal vibes, London style</t>
  </si>
  <si>
    <t>18:20 - 18:30</t>
  </si>
  <si>
    <t>02:20 - 02:30</t>
  </si>
  <si>
    <t>Bring Brighton Beach to your bedroom.</t>
  </si>
  <si>
    <t>18:30 - 18:40</t>
  </si>
  <si>
    <t>02:30 - 02:40</t>
  </si>
  <si>
    <t>• Recreate a UK-style beach picnic or fish &amp; chips cooking stream</t>
  </si>
  <si>
    <t>18:40 - 18:50</t>
  </si>
  <si>
    <t>02:40 - 02:50</t>
  </si>
  <si>
    <t>• Coastal-inspired makeup or fashion using whites, blues, and pastels</t>
  </si>
  <si>
    <t>18:50 - 19:00</t>
  </si>
  <si>
    <t>02:50 - 03:00</t>
  </si>
  <si>
    <t>• Share seaside memories or a “London vs. Coast” debate with chat</t>
  </si>
  <si>
    <t>19:00 - 19:10</t>
  </si>
  <si>
    <t>03:00 - 03:10</t>
  </si>
  <si>
    <t>• Calm, lo-fi playlist with seaside visuals and tea time Q&amp;A</t>
  </si>
  <si>
    <t>19:10 - 19:20</t>
  </si>
  <si>
    <t>03:10 - 03:20</t>
  </si>
  <si>
    <t>---</t>
  </si>
  <si>
    <t>19:20 - 19:30</t>
  </si>
  <si>
    <t>03:20 - 03:30</t>
  </si>
  <si>
    <t>2. Glow &amp; Grow</t>
  </si>
  <si>
    <t>19:30 - 19:40</t>
  </si>
  <si>
    <t>03:30 - 03:40</t>
  </si>
  <si>
    <t>July 13th &amp; 14th</t>
  </si>
  <si>
    <t>19:40 - 19:50</t>
  </si>
  <si>
    <t>03:40 - 03:50</t>
  </si>
  <si>
    <t>Theme: Summer self-care and British calm</t>
  </si>
  <si>
    <t>19:50 - 20:00</t>
  </si>
  <si>
    <t>03:50 - 04:00</t>
  </si>
  <si>
    <t>It’s all about inner sunshine.</t>
  </si>
  <si>
    <t>20:00 - 20:10</t>
  </si>
  <si>
    <t>04:00 - 04:10</t>
  </si>
  <si>
    <t>Romanxkos</t>
  </si>
  <si>
    <t>• “Soft life” stream with skincare, face mists, and cozy music</t>
  </si>
  <si>
    <t>20:10 - 20:20</t>
  </si>
  <si>
    <t>04:10 - 04:20</t>
  </si>
  <si>
    <t>• Walk viewers through a wellness journal or set summer goals</t>
  </si>
  <si>
    <t>20:20 - 20:30</t>
  </si>
  <si>
    <t>04:20 - 04:30</t>
  </si>
  <si>
    <t>• Healthy meal-prep (with a twist on UK classics—overnight oats, fruity Eton mess)</t>
  </si>
  <si>
    <t>• Rainy-day reset: organize your space live while chatting about mental clarity</t>
  </si>
  <si>
    <t>• Add in a mindfulness moment with tea and guided reflection</t>
  </si>
  <si>
    <t>3. Culture &amp; Colour</t>
  </si>
  <si>
    <t>July 20th &amp; 21st</t>
  </si>
  <si>
    <t>IamRobG</t>
  </si>
  <si>
    <t>Theme: Multicultural UK pride</t>
  </si>
  <si>
    <t>Celebrate what makes the UK a melting pot.</t>
  </si>
  <si>
    <t>• Cook a traditional dish from your culture or heritage</t>
  </si>
  <si>
    <t>• Style stream: mixing your cultural roots with modern UK fashion</t>
  </si>
  <si>
    <t>emmieskips94</t>
  </si>
  <si>
    <t>• React to UK street music, art, slang, or community moments</t>
  </si>
  <si>
    <t>• Share stories of growing up in London or your hometown</t>
  </si>
  <si>
    <t>• Live art, flag makeup, or “talk while I draw my heritage”</t>
  </si>
  <si>
    <t>4. Love is Love</t>
  </si>
  <si>
    <t>July 27th &amp; 28th</t>
  </si>
  <si>
    <t xml:space="preserve">misfits_agency </t>
  </si>
  <si>
    <t>Theme: Pride &amp; Romance in London</t>
  </si>
  <si>
    <t>Celebrate love in all its forms.</t>
  </si>
  <si>
    <t>JJ</t>
  </si>
  <si>
    <t>• Share your Pride story or talk about LGBTQ+ icons you admire</t>
  </si>
  <si>
    <t>• Pride flag-inspired makeup, art, or fashion</t>
  </si>
  <si>
    <t>• Bake rainbow treats live or decorate a “love is love” cake</t>
  </si>
  <si>
    <t>Glow &amp; Grow</t>
  </si>
  <si>
    <t>• Pride playlist listening party or “Queer icons &amp; coffee” stream</t>
  </si>
  <si>
    <t>• Q&amp;A about self-love, friendships, and identity</t>
  </si>
  <si>
    <t>Regional Collab</t>
  </si>
  <si>
    <t>FINALE: Royal Vibes – Crown the Stars</t>
  </si>
  <si>
    <t>krazys</t>
  </si>
  <si>
    <t>July 31st</t>
  </si>
  <si>
    <t>DJ_Funsize</t>
  </si>
  <si>
    <t>Theme: Celebration of July’s Top 3 from Each Round</t>
  </si>
  <si>
    <t>End with a bang—and a bit of cheeky glam.</t>
  </si>
  <si>
    <t>Alpha</t>
  </si>
  <si>
    <t>Vikster</t>
  </si>
  <si>
    <t xml:space="preserve">MISSN4UGHTY_BOSS </t>
  </si>
  <si>
    <t xml:space="preserve">mothew </t>
  </si>
  <si>
    <t>20/05/2025</t>
  </si>
  <si>
    <t>Culture &amp; Colour</t>
  </si>
  <si>
    <t>Ombience</t>
  </si>
  <si>
    <t xml:space="preserve">Given to Alpha. </t>
  </si>
  <si>
    <t>unicornprinx_</t>
  </si>
  <si>
    <t>PLEASE DO NOT REPLACE</t>
  </si>
  <si>
    <t>Sussybae</t>
  </si>
  <si>
    <t>Nebula</t>
  </si>
  <si>
    <t>SMASHASH</t>
  </si>
  <si>
    <t>Felf89</t>
  </si>
  <si>
    <t>rem1999</t>
  </si>
  <si>
    <t>sexybigbackgyal</t>
  </si>
  <si>
    <t>Hades</t>
  </si>
  <si>
    <t xml:space="preserve">Given to T-Star Agency. </t>
  </si>
  <si>
    <t>tee_millie</t>
  </si>
  <si>
    <t>AmoreWorld</t>
  </si>
  <si>
    <t>NicoleEllie_</t>
  </si>
  <si>
    <t>ANGY4REAL</t>
  </si>
  <si>
    <t>CELTIC2001</t>
  </si>
  <si>
    <t>NinaJ1995</t>
  </si>
  <si>
    <t>LiyahMae</t>
  </si>
  <si>
    <t xml:space="preserve">Given to Dynamix.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</si>
</sst>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#,##0_);\(#,##0\)"/>
    <numFmt numFmtId="165" formatCode="yyyy&quot;-&quot;mm&quot;-&quot;dd"/>
    <numFmt numFmtId="166" formatCode="dddd"/>
    <numFmt numFmtId="167" formatCode="dd&quot;/&quot;mm&quot;/&quot;yyyy"/>
  </numFmts>
  <fonts count="48">
    <font>
      <sz val="10"/>
      <color rgb="FF000000"/>
      <name val="Arial"/>
      <scheme val="minor"/>
    </font>
    <font>
      <b/>
      <sz val="10"/>
      <color rgb="FFFF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rgb="FFFF0000"/>
      <name val="Arial"/>
    </font>
    <font>
      <b/>
      <sz val="11"/>
      <color theme="1"/>
      <name val="Arial"/>
    </font>
    <font>
      <b/>
      <sz val="10"/>
      <color rgb="FFFFFFFF"/>
      <name val="Arial"/>
    </font>
    <font>
      <sz val="10"/>
      <color theme="1"/>
      <name val="Arial"/>
      <scheme val="minor"/>
    </font>
    <font>
      <b/>
      <sz val="10"/>
      <color rgb="FF0000FF"/>
      <name val="Arial"/>
    </font>
    <font>
      <b/>
      <i/>
      <sz val="10"/>
      <color rgb="FF00FFFF"/>
      <name val="Aclonica"/>
    </font>
    <font>
      <sz val="10"/>
      <color rgb="FF00FF00"/>
      <name val="Arial"/>
    </font>
    <font>
      <b/>
      <sz val="10"/>
      <color rgb="FFFFFF00"/>
      <name val="Arial"/>
    </font>
    <font>
      <b/>
      <sz val="10"/>
      <color rgb="FF999999"/>
      <name val="Arial"/>
    </font>
    <font>
      <sz val="10"/>
      <color rgb="FFFF00FF"/>
      <name val="Arial"/>
    </font>
    <font>
      <sz val="10"/>
      <color rgb="FF00FFFF"/>
      <name val="Arial"/>
    </font>
    <font>
      <b/>
      <sz val="10"/>
      <color theme="1"/>
      <name val="Arial"/>
    </font>
    <font>
      <sz val="10"/>
      <color rgb="FFFF00FF"/>
      <name val="Arial"/>
    </font>
    <font>
      <b/>
      <sz val="10"/>
      <color rgb="FFFF00FF"/>
      <name val="Arial"/>
    </font>
    <font>
      <sz val="11"/>
      <color rgb="FFF1C232"/>
      <name val="Inter"/>
    </font>
    <font>
      <b/>
      <sz val="10"/>
      <color rgb="FF0000FF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b/>
      <sz val="10"/>
      <color rgb="FF0000FF"/>
      <name val="Comic Sans MS"/>
    </font>
    <font>
      <sz val="11"/>
      <color rgb="FF000000"/>
      <name val="Arial"/>
    </font>
    <font>
      <b/>
      <sz val="10"/>
      <color rgb="FF0000FF"/>
      <name val="Comic Sans MS"/>
    </font>
    <font>
      <b/>
      <sz val="11"/>
      <color rgb="FF0000FF"/>
      <name val="Comic Sans MS"/>
    </font>
    <font>
      <b/>
      <sz val="10"/>
      <color rgb="FFFF00FF"/>
      <name val="Arial"/>
    </font>
    <font>
      <b/>
      <sz val="10"/>
      <color theme="1"/>
      <name val="Comic Sans MS"/>
    </font>
    <font>
      <sz val="10"/>
      <color rgb="FFFFFFFF"/>
      <name val="Arial"/>
    </font>
    <font>
      <sz val="10"/>
      <color theme="1"/>
      <name val="Arial"/>
    </font>
    <font>
      <b/>
      <sz val="10"/>
      <color rgb="FFFFFF00"/>
      <name val="Arial"/>
    </font>
    <font>
      <sz val="10"/>
      <color rgb="FF00FFFF"/>
      <name val="Arial"/>
    </font>
    <font>
      <sz val="10"/>
      <color rgb="FFFFFF00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i/>
      <sz val="10"/>
      <color theme="1"/>
      <name val="Aclonica"/>
    </font>
    <font>
      <sz val="10"/>
      <color rgb="FF000000"/>
      <name val="Arial"/>
    </font>
    <font>
      <b/>
      <sz val="10"/>
      <color rgb="FF4A86E8"/>
      <name val="Arial"/>
    </font>
    <font>
      <b/>
      <sz val="12"/>
      <color rgb="FF0000FF"/>
      <name val="Comic Sans MS"/>
    </font>
    <font>
      <b/>
      <sz val="10"/>
      <color rgb="FF00FFFF"/>
      <name val="Aclonica"/>
    </font>
    <font>
      <sz val="10"/>
      <color rgb="FFFFFF00"/>
      <name val="Arial"/>
    </font>
    <font>
      <b/>
      <sz val="10"/>
      <color rgb="FF274E13"/>
      <name val="Arial"/>
    </font>
    <font>
      <b/>
      <i/>
      <sz val="11"/>
      <color rgb="FFFFFF00"/>
      <name val="Roboto"/>
    </font>
    <font>
      <i/>
      <sz val="11"/>
      <color rgb="FF3C4043"/>
      <name val="Roboto"/>
    </font>
    <font>
      <b/>
      <sz val="11"/>
      <color rgb="FFFFFF00"/>
      <name val="Roboto"/>
    </font>
    <font>
      <b/>
      <sz val="10"/>
      <color rgb="FF00FFFF"/>
      <name val="Arial"/>
    </font>
    <font>
      <sz val="12"/>
      <color rgb="FF000000"/>
      <name val="Calibri"/>
    </font>
  </fonts>
  <fills count="4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FCE8B2"/>
        <bgColor rgb="FFFCE8B2"/>
      </patternFill>
    </fill>
    <fill>
      <patternFill patternType="solid">
        <fgColor rgb="FF76A5AF"/>
        <bgColor rgb="FF76A5AF"/>
      </patternFill>
    </fill>
    <fill>
      <patternFill patternType="solid">
        <fgColor rgb="FFE06666"/>
        <bgColor rgb="FFE06666"/>
      </patternFill>
    </fill>
    <fill>
      <patternFill patternType="solid">
        <fgColor rgb="FF000000"/>
        <bgColor rgb="FF000000"/>
      </patternFill>
    </fill>
    <fill>
      <patternFill patternType="solid">
        <fgColor rgb="FF00FFFF"/>
        <bgColor rgb="FF00FFFF"/>
      </patternFill>
    </fill>
    <fill>
      <patternFill patternType="solid">
        <fgColor rgb="FF4C1130"/>
        <bgColor rgb="FF4C1130"/>
      </patternFill>
    </fill>
    <fill>
      <patternFill patternType="solid">
        <fgColor rgb="FFEA9999"/>
        <bgColor rgb="FFEA9999"/>
      </patternFill>
    </fill>
    <fill>
      <patternFill patternType="solid">
        <fgColor rgb="FF674EA7"/>
        <bgColor rgb="FF674EA7"/>
      </patternFill>
    </fill>
    <fill>
      <patternFill patternType="solid">
        <fgColor rgb="FFED4A9C"/>
        <bgColor rgb="FFED4A9C"/>
      </patternFill>
    </fill>
    <fill>
      <patternFill patternType="solid">
        <fgColor rgb="FFF1C232"/>
        <bgColor rgb="FFF1C232"/>
      </patternFill>
    </fill>
    <fill>
      <patternFill patternType="solid">
        <fgColor rgb="FFFF00FF"/>
        <bgColor rgb="FFFF00FF"/>
      </patternFill>
    </fill>
    <fill>
      <patternFill patternType="solid">
        <fgColor rgb="FF980000"/>
        <bgColor rgb="FF980000"/>
      </patternFill>
    </fill>
    <fill>
      <patternFill patternType="solid">
        <fgColor rgb="FF9900FF"/>
        <bgColor rgb="FF9900FF"/>
      </patternFill>
    </fill>
    <fill>
      <patternFill patternType="solid">
        <fgColor theme="8"/>
        <bgColor theme="8"/>
      </patternFill>
    </fill>
    <fill>
      <patternFill patternType="solid">
        <fgColor rgb="FFFAFAFA"/>
        <bgColor rgb="FFFAFAFA"/>
      </patternFill>
    </fill>
    <fill>
      <patternFill patternType="solid">
        <fgColor rgb="FFFFD966"/>
        <bgColor rgb="FFFFD966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8F9FA"/>
        <bgColor rgb="FFF8F9FA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990000"/>
        <bgColor rgb="FF990000"/>
      </patternFill>
    </fill>
    <fill>
      <patternFill patternType="solid">
        <fgColor rgb="FF999999"/>
        <bgColor rgb="FF999999"/>
      </patternFill>
    </fill>
    <fill>
      <patternFill patternType="solid">
        <fgColor rgb="FFC9DAF8"/>
        <bgColor rgb="FFC9DAF8"/>
      </patternFill>
    </fill>
    <fill>
      <patternFill patternType="solid">
        <fgColor rgb="FFC27BA0"/>
        <bgColor rgb="FFC27BA0"/>
      </patternFill>
    </fill>
    <fill>
      <patternFill patternType="solid">
        <fgColor rgb="FFFF6D01"/>
        <bgColor rgb="FFFF6D01"/>
      </patternFill>
    </fill>
    <fill>
      <patternFill patternType="solid">
        <fgColor rgb="FFBF9000"/>
        <bgColor rgb="FFBF9000"/>
      </patternFill>
    </fill>
    <fill>
      <patternFill patternType="solid">
        <fgColor rgb="FFEAD1DC"/>
        <bgColor rgb="FFEAD1DC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85200C"/>
        <bgColor rgb="FF85200C"/>
      </patternFill>
    </fill>
    <fill>
      <patternFill patternType="solid">
        <fgColor rgb="FFFAE8F8"/>
        <bgColor rgb="FFFAE8F8"/>
      </patternFill>
    </fill>
    <fill>
      <patternFill patternType="solid">
        <fgColor rgb="FFB6D7A8"/>
        <bgColor rgb="FFB6D7A8"/>
      </patternFill>
    </fill>
    <fill>
      <patternFill patternType="solid">
        <fgColor rgb="FF666666"/>
        <bgColor rgb="FF666666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FFFF"/>
      </left>
      <right style="thick">
        <color rgb="FF00FFFF"/>
      </right>
      <top style="thin">
        <color rgb="FF000000"/>
      </top>
      <bottom style="thick">
        <color rgb="FF00FFFF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5" fontId="7" fillId="6" borderId="3" xfId="0" applyNumberFormat="1" applyFont="1" applyFill="1" applyBorder="1" applyAlignment="1">
      <alignment horizontal="center"/>
    </xf>
    <xf numFmtId="166" fontId="3" fillId="5" borderId="4" xfId="0" applyNumberFormat="1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21" fontId="2" fillId="0" borderId="3" xfId="0" applyNumberFormat="1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 vertical="center"/>
    </xf>
    <xf numFmtId="21" fontId="3" fillId="5" borderId="4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20" fontId="2" fillId="0" borderId="3" xfId="0" applyNumberFormat="1" applyFont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/>
    </xf>
    <xf numFmtId="0" fontId="11" fillId="10" borderId="3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0" fontId="13" fillId="12" borderId="3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center"/>
    </xf>
    <xf numFmtId="0" fontId="14" fillId="10" borderId="3" xfId="0" applyFont="1" applyFill="1" applyBorder="1" applyAlignment="1">
      <alignment horizontal="center"/>
    </xf>
    <xf numFmtId="0" fontId="15" fillId="14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16" fillId="13" borderId="3" xfId="0" applyFont="1" applyFill="1" applyBorder="1" applyAlignment="1">
      <alignment horizontal="center"/>
    </xf>
    <xf numFmtId="0" fontId="17" fillId="10" borderId="3" xfId="0" applyFont="1" applyFill="1" applyBorder="1" applyAlignment="1">
      <alignment horizontal="center"/>
    </xf>
    <xf numFmtId="0" fontId="18" fillId="10" borderId="3" xfId="0" applyFont="1" applyFill="1" applyBorder="1" applyAlignment="1">
      <alignment horizontal="center"/>
    </xf>
    <xf numFmtId="0" fontId="16" fillId="15" borderId="1" xfId="0" applyFont="1" applyFill="1" applyBorder="1" applyAlignment="1">
      <alignment horizontal="center"/>
    </xf>
    <xf numFmtId="0" fontId="19" fillId="12" borderId="0" xfId="0" applyFont="1" applyFill="1" applyAlignment="1">
      <alignment horizontal="center"/>
    </xf>
    <xf numFmtId="0" fontId="20" fillId="8" borderId="3" xfId="0" applyFont="1" applyFill="1" applyBorder="1" applyAlignment="1">
      <alignment horizontal="center"/>
    </xf>
    <xf numFmtId="0" fontId="16" fillId="16" borderId="6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2" fillId="17" borderId="3" xfId="0" applyFont="1" applyFill="1" applyBorder="1" applyAlignment="1">
      <alignment horizontal="center"/>
    </xf>
    <xf numFmtId="0" fontId="12" fillId="18" borderId="3" xfId="0" applyFont="1" applyFill="1" applyBorder="1" applyAlignment="1">
      <alignment horizontal="center"/>
    </xf>
    <xf numFmtId="0" fontId="21" fillId="19" borderId="3" xfId="0" applyFont="1" applyFill="1" applyBorder="1" applyAlignment="1">
      <alignment horizontal="center"/>
    </xf>
    <xf numFmtId="0" fontId="22" fillId="11" borderId="3" xfId="0" applyFont="1" applyFill="1" applyBorder="1" applyAlignment="1">
      <alignment horizontal="center"/>
    </xf>
    <xf numFmtId="0" fontId="3" fillId="11" borderId="3" xfId="0" applyFont="1" applyFill="1" applyBorder="1" applyAlignment="1">
      <alignment horizontal="center"/>
    </xf>
    <xf numFmtId="0" fontId="23" fillId="5" borderId="7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3" fillId="16" borderId="6" xfId="0" applyFont="1" applyFill="1" applyBorder="1" applyAlignment="1">
      <alignment horizontal="center"/>
    </xf>
    <xf numFmtId="0" fontId="2" fillId="20" borderId="3" xfId="0" applyFont="1" applyFill="1" applyBorder="1" applyAlignment="1">
      <alignment horizontal="center"/>
    </xf>
    <xf numFmtId="0" fontId="2" fillId="15" borderId="3" xfId="0" applyFont="1" applyFill="1" applyBorder="1" applyAlignment="1">
      <alignment horizontal="center"/>
    </xf>
    <xf numFmtId="20" fontId="7" fillId="6" borderId="4" xfId="0" applyNumberFormat="1" applyFont="1" applyFill="1" applyBorder="1" applyAlignment="1">
      <alignment horizontal="center"/>
    </xf>
    <xf numFmtId="0" fontId="24" fillId="21" borderId="0" xfId="0" applyFont="1" applyFill="1" applyAlignment="1">
      <alignment horizontal="center"/>
    </xf>
    <xf numFmtId="0" fontId="13" fillId="0" borderId="3" xfId="0" applyFont="1" applyBorder="1" applyAlignment="1">
      <alignment horizontal="center"/>
    </xf>
    <xf numFmtId="0" fontId="12" fillId="3" borderId="0" xfId="0" applyFont="1" applyFill="1" applyAlignment="1">
      <alignment horizontal="center"/>
    </xf>
    <xf numFmtId="0" fontId="2" fillId="22" borderId="3" xfId="0" applyFont="1" applyFill="1" applyBorder="1" applyAlignment="1">
      <alignment horizontal="center"/>
    </xf>
    <xf numFmtId="0" fontId="3" fillId="23" borderId="6" xfId="0" applyFont="1" applyFill="1" applyBorder="1" applyAlignment="1">
      <alignment horizontal="center"/>
    </xf>
    <xf numFmtId="0" fontId="25" fillId="5" borderId="7" xfId="0" applyFont="1" applyFill="1" applyBorder="1" applyAlignment="1">
      <alignment horizontal="center" vertical="center"/>
    </xf>
    <xf numFmtId="0" fontId="7" fillId="24" borderId="3" xfId="0" applyFont="1" applyFill="1" applyBorder="1" applyAlignment="1">
      <alignment horizontal="center"/>
    </xf>
    <xf numFmtId="0" fontId="3" fillId="25" borderId="3" xfId="0" applyFont="1" applyFill="1" applyBorder="1" applyAlignment="1">
      <alignment horizontal="center"/>
    </xf>
    <xf numFmtId="0" fontId="2" fillId="25" borderId="3" xfId="0" applyFont="1" applyFill="1" applyBorder="1" applyAlignment="1">
      <alignment horizontal="center"/>
    </xf>
    <xf numFmtId="0" fontId="26" fillId="5" borderId="7" xfId="0" applyFont="1" applyFill="1" applyBorder="1" applyAlignment="1">
      <alignment horizontal="center" vertical="center"/>
    </xf>
    <xf numFmtId="0" fontId="27" fillId="10" borderId="3" xfId="0" applyFont="1" applyFill="1" applyBorder="1" applyAlignment="1">
      <alignment horizontal="center"/>
    </xf>
    <xf numFmtId="0" fontId="28" fillId="0" borderId="7" xfId="0" applyFont="1" applyBorder="1" applyAlignment="1">
      <alignment horizontal="center"/>
    </xf>
    <xf numFmtId="0" fontId="2" fillId="26" borderId="3" xfId="0" applyFont="1" applyFill="1" applyBorder="1" applyAlignment="1">
      <alignment horizontal="center"/>
    </xf>
    <xf numFmtId="0" fontId="7" fillId="19" borderId="3" xfId="0" applyFont="1" applyFill="1" applyBorder="1" applyAlignment="1">
      <alignment horizontal="center"/>
    </xf>
    <xf numFmtId="0" fontId="26" fillId="27" borderId="7" xfId="0" applyFont="1" applyFill="1" applyBorder="1" applyAlignment="1">
      <alignment horizontal="center"/>
    </xf>
    <xf numFmtId="0" fontId="12" fillId="17" borderId="3" xfId="0" applyFont="1" applyFill="1" applyBorder="1" applyAlignment="1">
      <alignment horizontal="center"/>
    </xf>
    <xf numFmtId="0" fontId="2" fillId="0" borderId="3" xfId="0" applyFont="1" applyBorder="1"/>
    <xf numFmtId="0" fontId="2" fillId="2" borderId="3" xfId="0" applyFont="1" applyFill="1" applyBorder="1"/>
    <xf numFmtId="20" fontId="2" fillId="0" borderId="3" xfId="0" applyNumberFormat="1" applyFont="1" applyBorder="1"/>
    <xf numFmtId="0" fontId="3" fillId="26" borderId="3" xfId="0" applyFont="1" applyFill="1" applyBorder="1" applyAlignment="1">
      <alignment horizontal="center"/>
    </xf>
    <xf numFmtId="0" fontId="29" fillId="19" borderId="3" xfId="0" applyFont="1" applyFill="1" applyBorder="1" applyAlignment="1">
      <alignment horizontal="center"/>
    </xf>
    <xf numFmtId="0" fontId="29" fillId="6" borderId="3" xfId="0" applyFont="1" applyFill="1" applyBorder="1" applyAlignment="1">
      <alignment horizontal="center"/>
    </xf>
    <xf numFmtId="0" fontId="22" fillId="5" borderId="4" xfId="0" applyFont="1" applyFill="1" applyBorder="1" applyAlignment="1">
      <alignment horizontal="center"/>
    </xf>
    <xf numFmtId="0" fontId="16" fillId="5" borderId="4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30" fillId="2" borderId="3" xfId="0" applyFont="1" applyFill="1" applyBorder="1" applyAlignment="1">
      <alignment horizontal="center"/>
    </xf>
    <xf numFmtId="0" fontId="16" fillId="0" borderId="3" xfId="0" applyFont="1" applyBorder="1" applyAlignment="1">
      <alignment horizontal="center"/>
    </xf>
    <xf numFmtId="164" fontId="2" fillId="7" borderId="3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0" fontId="30" fillId="0" borderId="3" xfId="0" applyFont="1" applyBorder="1" applyAlignment="1">
      <alignment horizontal="center"/>
    </xf>
    <xf numFmtId="164" fontId="3" fillId="5" borderId="3" xfId="0" applyNumberFormat="1" applyFont="1" applyFill="1" applyBorder="1" applyAlignment="1">
      <alignment horizontal="center" vertical="center"/>
    </xf>
    <xf numFmtId="164" fontId="3" fillId="5" borderId="3" xfId="0" applyNumberFormat="1" applyFont="1" applyFill="1" applyBorder="1" applyAlignment="1">
      <alignment horizontal="center"/>
    </xf>
    <xf numFmtId="0" fontId="16" fillId="3" borderId="3" xfId="0" applyFont="1" applyFill="1" applyBorder="1" applyAlignment="1">
      <alignment horizontal="center"/>
    </xf>
    <xf numFmtId="0" fontId="31" fillId="18" borderId="3" xfId="0" applyFont="1" applyFill="1" applyBorder="1" applyAlignment="1">
      <alignment horizontal="center"/>
    </xf>
    <xf numFmtId="0" fontId="32" fillId="14" borderId="3" xfId="0" applyFont="1" applyFill="1" applyBorder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31" fillId="3" borderId="3" xfId="0" applyFont="1" applyFill="1" applyBorder="1" applyAlignment="1">
      <alignment horizontal="center"/>
    </xf>
    <xf numFmtId="0" fontId="30" fillId="17" borderId="3" xfId="0" applyFont="1" applyFill="1" applyBorder="1" applyAlignment="1">
      <alignment horizontal="center"/>
    </xf>
    <xf numFmtId="0" fontId="30" fillId="9" borderId="3" xfId="0" applyFont="1" applyFill="1" applyBorder="1" applyAlignment="1">
      <alignment horizontal="center"/>
    </xf>
    <xf numFmtId="0" fontId="16" fillId="11" borderId="3" xfId="0" applyFont="1" applyFill="1" applyBorder="1" applyAlignment="1">
      <alignment horizontal="center"/>
    </xf>
    <xf numFmtId="0" fontId="33" fillId="28" borderId="3" xfId="0" applyFont="1" applyFill="1" applyBorder="1" applyAlignment="1">
      <alignment horizontal="center"/>
    </xf>
    <xf numFmtId="0" fontId="30" fillId="29" borderId="3" xfId="0" applyFont="1" applyFill="1" applyBorder="1" applyAlignment="1">
      <alignment horizontal="center"/>
    </xf>
    <xf numFmtId="0" fontId="16" fillId="11" borderId="1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164" fontId="3" fillId="5" borderId="4" xfId="0" applyNumberFormat="1" applyFont="1" applyFill="1" applyBorder="1" applyAlignment="1">
      <alignment horizontal="center"/>
    </xf>
    <xf numFmtId="164" fontId="7" fillId="6" borderId="4" xfId="0" applyNumberFormat="1" applyFont="1" applyFill="1" applyBorder="1" applyAlignment="1">
      <alignment horizontal="center"/>
    </xf>
    <xf numFmtId="164" fontId="7" fillId="6" borderId="3" xfId="0" applyNumberFormat="1" applyFont="1" applyFill="1" applyBorder="1" applyAlignment="1">
      <alignment horizontal="center"/>
    </xf>
    <xf numFmtId="0" fontId="30" fillId="0" borderId="3" xfId="0" applyFont="1" applyBorder="1" applyAlignment="1">
      <alignment horizontal="center" vertical="center"/>
    </xf>
    <xf numFmtId="3" fontId="2" fillId="2" borderId="3" xfId="0" applyNumberFormat="1" applyFont="1" applyFill="1" applyBorder="1" applyAlignment="1">
      <alignment horizontal="center"/>
    </xf>
    <xf numFmtId="0" fontId="8" fillId="11" borderId="0" xfId="0" applyFont="1" applyFill="1" applyAlignment="1">
      <alignment horizontal="center"/>
    </xf>
    <xf numFmtId="0" fontId="34" fillId="11" borderId="3" xfId="0" applyFont="1" applyFill="1" applyBorder="1" applyAlignment="1">
      <alignment horizontal="center"/>
    </xf>
    <xf numFmtId="0" fontId="30" fillId="9" borderId="0" xfId="0" applyFont="1" applyFill="1" applyAlignment="1">
      <alignment horizontal="center"/>
    </xf>
    <xf numFmtId="0" fontId="30" fillId="13" borderId="3" xfId="0" applyFont="1" applyFill="1" applyBorder="1" applyAlignment="1">
      <alignment horizontal="center"/>
    </xf>
    <xf numFmtId="0" fontId="18" fillId="11" borderId="3" xfId="0" applyFont="1" applyFill="1" applyBorder="1" applyAlignment="1">
      <alignment horizontal="center"/>
    </xf>
    <xf numFmtId="0" fontId="35" fillId="11" borderId="3" xfId="0" applyFont="1" applyFill="1" applyBorder="1" applyAlignment="1">
      <alignment horizontal="center"/>
    </xf>
    <xf numFmtId="0" fontId="18" fillId="10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30" fillId="17" borderId="0" xfId="0" applyFont="1" applyFill="1" applyAlignment="1">
      <alignment horizontal="center"/>
    </xf>
    <xf numFmtId="0" fontId="30" fillId="20" borderId="3" xfId="0" applyFont="1" applyFill="1" applyBorder="1" applyAlignment="1">
      <alignment horizontal="center"/>
    </xf>
    <xf numFmtId="0" fontId="30" fillId="22" borderId="3" xfId="0" applyFont="1" applyFill="1" applyBorder="1" applyAlignment="1">
      <alignment horizontal="center"/>
    </xf>
    <xf numFmtId="0" fontId="16" fillId="29" borderId="3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0" fontId="36" fillId="11" borderId="5" xfId="0" applyFont="1" applyFill="1" applyBorder="1" applyAlignment="1">
      <alignment horizontal="center"/>
    </xf>
    <xf numFmtId="0" fontId="3" fillId="30" borderId="3" xfId="0" applyFont="1" applyFill="1" applyBorder="1" applyAlignment="1">
      <alignment horizontal="center"/>
    </xf>
    <xf numFmtId="0" fontId="27" fillId="11" borderId="3" xfId="0" applyFont="1" applyFill="1" applyBorder="1" applyAlignment="1">
      <alignment horizontal="center"/>
    </xf>
    <xf numFmtId="0" fontId="37" fillId="22" borderId="3" xfId="0" applyFont="1" applyFill="1" applyBorder="1" applyAlignment="1">
      <alignment horizontal="center"/>
    </xf>
    <xf numFmtId="0" fontId="38" fillId="10" borderId="3" xfId="0" applyFont="1" applyFill="1" applyBorder="1" applyAlignment="1">
      <alignment horizontal="center"/>
    </xf>
    <xf numFmtId="0" fontId="29" fillId="19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11" fillId="10" borderId="0" xfId="0" applyFont="1" applyFill="1" applyAlignment="1">
      <alignment horizontal="center"/>
    </xf>
    <xf numFmtId="0" fontId="21" fillId="10" borderId="6" xfId="0" applyFont="1" applyFill="1" applyBorder="1" applyAlignment="1">
      <alignment horizontal="center"/>
    </xf>
    <xf numFmtId="3" fontId="7" fillId="6" borderId="3" xfId="0" applyNumberFormat="1" applyFont="1" applyFill="1" applyBorder="1" applyAlignment="1">
      <alignment horizontal="center"/>
    </xf>
    <xf numFmtId="0" fontId="37" fillId="2" borderId="3" xfId="0" applyFont="1" applyFill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30" fillId="0" borderId="6" xfId="0" applyFont="1" applyBorder="1" applyAlignment="1">
      <alignment horizontal="center"/>
    </xf>
    <xf numFmtId="0" fontId="13" fillId="10" borderId="3" xfId="0" applyFont="1" applyFill="1" applyBorder="1" applyAlignment="1">
      <alignment horizontal="center"/>
    </xf>
    <xf numFmtId="0" fontId="16" fillId="6" borderId="6" xfId="0" applyFont="1" applyFill="1" applyBorder="1" applyAlignment="1">
      <alignment horizontal="center"/>
    </xf>
    <xf numFmtId="0" fontId="39" fillId="5" borderId="7" xfId="0" applyFont="1" applyFill="1" applyBorder="1" applyAlignment="1">
      <alignment horizontal="center"/>
    </xf>
    <xf numFmtId="0" fontId="16" fillId="23" borderId="6" xfId="0" applyFont="1" applyFill="1" applyBorder="1" applyAlignment="1">
      <alignment horizontal="center"/>
    </xf>
    <xf numFmtId="0" fontId="40" fillId="14" borderId="5" xfId="0" applyFont="1" applyFill="1" applyBorder="1" applyAlignment="1">
      <alignment horizontal="center"/>
    </xf>
    <xf numFmtId="0" fontId="37" fillId="20" borderId="3" xfId="0" applyFont="1" applyFill="1" applyBorder="1" applyAlignment="1">
      <alignment horizontal="center"/>
    </xf>
    <xf numFmtId="0" fontId="39" fillId="31" borderId="7" xfId="0" applyFont="1" applyFill="1" applyBorder="1" applyAlignment="1">
      <alignment horizontal="center"/>
    </xf>
    <xf numFmtId="0" fontId="39" fillId="27" borderId="7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11" borderId="6" xfId="0" applyFont="1" applyFill="1" applyBorder="1" applyAlignment="1">
      <alignment horizontal="center"/>
    </xf>
    <xf numFmtId="0" fontId="9" fillId="17" borderId="3" xfId="0" applyFont="1" applyFill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32" borderId="3" xfId="0" applyFont="1" applyFill="1" applyBorder="1" applyAlignment="1">
      <alignment horizontal="center"/>
    </xf>
    <xf numFmtId="49" fontId="2" fillId="7" borderId="3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9" fontId="3" fillId="5" borderId="4" xfId="0" applyNumberFormat="1" applyFont="1" applyFill="1" applyBorder="1" applyAlignment="1">
      <alignment horizontal="center"/>
    </xf>
    <xf numFmtId="49" fontId="7" fillId="6" borderId="4" xfId="0" applyNumberFormat="1" applyFont="1" applyFill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12" fillId="3" borderId="3" xfId="0" applyNumberFormat="1" applyFont="1" applyFill="1" applyBorder="1" applyAlignment="1">
      <alignment horizontal="center"/>
    </xf>
    <xf numFmtId="0" fontId="2" fillId="33" borderId="3" xfId="0" applyFont="1" applyFill="1" applyBorder="1" applyAlignment="1">
      <alignment horizontal="center"/>
    </xf>
    <xf numFmtId="49" fontId="3" fillId="26" borderId="3" xfId="0" applyNumberFormat="1" applyFont="1" applyFill="1" applyBorder="1" applyAlignment="1">
      <alignment horizontal="center"/>
    </xf>
    <xf numFmtId="49" fontId="2" fillId="0" borderId="3" xfId="0" applyNumberFormat="1" applyFont="1" applyBorder="1"/>
    <xf numFmtId="49" fontId="2" fillId="2" borderId="3" xfId="0" applyNumberFormat="1" applyFont="1" applyFill="1" applyBorder="1"/>
    <xf numFmtId="2" fontId="2" fillId="0" borderId="3" xfId="0" applyNumberFormat="1" applyFont="1" applyBorder="1"/>
    <xf numFmtId="2" fontId="7" fillId="6" borderId="4" xfId="0" applyNumberFormat="1" applyFont="1" applyFill="1" applyBorder="1" applyAlignment="1">
      <alignment horizontal="center"/>
    </xf>
    <xf numFmtId="21" fontId="2" fillId="2" borderId="3" xfId="0" applyNumberFormat="1" applyFont="1" applyFill="1" applyBorder="1" applyAlignment="1">
      <alignment horizontal="center"/>
    </xf>
    <xf numFmtId="21" fontId="2" fillId="0" borderId="3" xfId="0" applyNumberFormat="1" applyFont="1" applyBorder="1"/>
    <xf numFmtId="21" fontId="2" fillId="2" borderId="3" xfId="0" applyNumberFormat="1" applyFont="1" applyFill="1" applyBorder="1"/>
    <xf numFmtId="165" fontId="7" fillId="6" borderId="4" xfId="0" applyNumberFormat="1" applyFont="1" applyFill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0" fontId="41" fillId="3" borderId="3" xfId="0" applyFont="1" applyFill="1" applyBorder="1" applyAlignment="1">
      <alignment horizontal="center"/>
    </xf>
    <xf numFmtId="1" fontId="3" fillId="5" borderId="4" xfId="0" applyNumberFormat="1" applyFont="1" applyFill="1" applyBorder="1" applyAlignment="1">
      <alignment horizontal="center"/>
    </xf>
    <xf numFmtId="0" fontId="37" fillId="0" borderId="3" xfId="0" applyFont="1" applyBorder="1" applyAlignment="1">
      <alignment horizontal="center"/>
    </xf>
    <xf numFmtId="0" fontId="2" fillId="29" borderId="3" xfId="0" applyFont="1" applyFill="1" applyBorder="1" applyAlignment="1">
      <alignment horizontal="center"/>
    </xf>
    <xf numFmtId="0" fontId="41" fillId="28" borderId="3" xfId="0" applyFont="1" applyFill="1" applyBorder="1" applyAlignment="1">
      <alignment horizontal="center"/>
    </xf>
    <xf numFmtId="0" fontId="34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36" fillId="0" borderId="5" xfId="0" applyFont="1" applyBorder="1" applyAlignment="1">
      <alignment horizontal="center"/>
    </xf>
    <xf numFmtId="0" fontId="2" fillId="15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18" fontId="2" fillId="0" borderId="3" xfId="0" applyNumberFormat="1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2" fillId="17" borderId="0" xfId="0" applyFont="1" applyFill="1" applyAlignment="1">
      <alignment horizontal="center"/>
    </xf>
    <xf numFmtId="0" fontId="2" fillId="22" borderId="0" xfId="0" applyFont="1" applyFill="1" applyAlignment="1">
      <alignment horizontal="center"/>
    </xf>
    <xf numFmtId="1" fontId="2" fillId="0" borderId="3" xfId="0" applyNumberFormat="1" applyFont="1" applyBorder="1"/>
    <xf numFmtId="0" fontId="2" fillId="11" borderId="0" xfId="0" applyFont="1" applyFill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67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3" fillId="24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33" borderId="2" xfId="0" applyFont="1" applyFill="1" applyBorder="1" applyAlignment="1">
      <alignment horizontal="center" vertical="center"/>
    </xf>
    <xf numFmtId="20" fontId="2" fillId="0" borderId="3" xfId="0" applyNumberFormat="1" applyFont="1" applyBorder="1" applyAlignment="1">
      <alignment horizontal="center" vertical="center"/>
    </xf>
    <xf numFmtId="167" fontId="2" fillId="2" borderId="3" xfId="0" applyNumberFormat="1" applyFont="1" applyFill="1" applyBorder="1" applyAlignment="1">
      <alignment horizontal="center" vertical="center"/>
    </xf>
    <xf numFmtId="0" fontId="2" fillId="32" borderId="3" xfId="0" applyFont="1" applyFill="1" applyBorder="1" applyAlignment="1">
      <alignment horizontal="center" vertical="center"/>
    </xf>
    <xf numFmtId="0" fontId="12" fillId="18" borderId="2" xfId="0" applyFont="1" applyFill="1" applyBorder="1" applyAlignment="1">
      <alignment horizontal="center" vertical="center"/>
    </xf>
    <xf numFmtId="0" fontId="12" fillId="18" borderId="3" xfId="0" applyFont="1" applyFill="1" applyBorder="1" applyAlignment="1">
      <alignment horizontal="center" vertical="center"/>
    </xf>
    <xf numFmtId="0" fontId="2" fillId="32" borderId="2" xfId="0" applyFont="1" applyFill="1" applyBorder="1" applyAlignment="1">
      <alignment horizontal="center" vertical="center"/>
    </xf>
    <xf numFmtId="0" fontId="2" fillId="20" borderId="2" xfId="0" applyFont="1" applyFill="1" applyBorder="1" applyAlignment="1">
      <alignment horizontal="center" vertical="center"/>
    </xf>
    <xf numFmtId="0" fontId="16" fillId="16" borderId="6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2" fillId="17" borderId="2" xfId="0" applyFont="1" applyFill="1" applyBorder="1" applyAlignment="1">
      <alignment horizontal="center" vertical="center"/>
    </xf>
    <xf numFmtId="0" fontId="10" fillId="10" borderId="5" xfId="0" applyFont="1" applyFill="1" applyBorder="1" applyAlignment="1">
      <alignment horizontal="center" vertical="center"/>
    </xf>
    <xf numFmtId="0" fontId="3" fillId="26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5" fillId="0" borderId="3" xfId="0" applyFont="1" applyBorder="1" applyAlignment="1">
      <alignment horizontal="center"/>
    </xf>
    <xf numFmtId="0" fontId="11" fillId="10" borderId="3" xfId="0" applyFont="1" applyFill="1" applyBorder="1" applyAlignment="1">
      <alignment horizontal="center" vertical="center"/>
    </xf>
    <xf numFmtId="0" fontId="2" fillId="33" borderId="0" xfId="0" applyFont="1" applyFill="1" applyAlignment="1">
      <alignment horizontal="center"/>
    </xf>
    <xf numFmtId="0" fontId="2" fillId="34" borderId="3" xfId="0" applyFont="1" applyFill="1" applyBorder="1" applyAlignment="1">
      <alignment horizontal="center"/>
    </xf>
    <xf numFmtId="0" fontId="5" fillId="34" borderId="3" xfId="0" applyFont="1" applyFill="1" applyBorder="1" applyAlignment="1">
      <alignment horizontal="center"/>
    </xf>
    <xf numFmtId="0" fontId="2" fillId="20" borderId="0" xfId="0" applyFont="1" applyFill="1" applyAlignment="1">
      <alignment horizontal="center"/>
    </xf>
    <xf numFmtId="0" fontId="42" fillId="35" borderId="2" xfId="0" applyFont="1" applyFill="1" applyBorder="1" applyAlignment="1">
      <alignment horizontal="center"/>
    </xf>
    <xf numFmtId="0" fontId="2" fillId="33" borderId="3" xfId="0" applyFont="1" applyFill="1" applyBorder="1" applyAlignment="1">
      <alignment horizontal="center" vertical="center"/>
    </xf>
    <xf numFmtId="0" fontId="2" fillId="22" borderId="3" xfId="0" applyFont="1" applyFill="1" applyBorder="1" applyAlignment="1">
      <alignment horizontal="center" vertical="center"/>
    </xf>
    <xf numFmtId="0" fontId="2" fillId="26" borderId="3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3" fillId="36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6" borderId="3" xfId="0" applyFont="1" applyFill="1" applyBorder="1" applyAlignment="1">
      <alignment horizontal="center"/>
    </xf>
    <xf numFmtId="167" fontId="3" fillId="5" borderId="3" xfId="0" applyNumberFormat="1" applyFont="1" applyFill="1" applyBorder="1" applyAlignment="1">
      <alignment horizontal="center" vertical="center"/>
    </xf>
    <xf numFmtId="166" fontId="3" fillId="5" borderId="4" xfId="0" applyNumberFormat="1" applyFont="1" applyFill="1" applyBorder="1" applyAlignment="1">
      <alignment horizontal="center" vertical="center"/>
    </xf>
    <xf numFmtId="167" fontId="2" fillId="2" borderId="1" xfId="0" applyNumberFormat="1" applyFont="1" applyFill="1" applyBorder="1" applyAlignment="1">
      <alignment horizontal="center" vertical="center"/>
    </xf>
    <xf numFmtId="0" fontId="2" fillId="25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7" fontId="2" fillId="7" borderId="3" xfId="0" applyNumberFormat="1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20" fontId="2" fillId="0" borderId="2" xfId="0" applyNumberFormat="1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4" fillId="10" borderId="2" xfId="0" applyFont="1" applyFill="1" applyBorder="1" applyAlignment="1">
      <alignment horizontal="center" vertical="center"/>
    </xf>
    <xf numFmtId="0" fontId="43" fillId="37" borderId="0" xfId="0" applyFont="1" applyFill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14" fillId="10" borderId="3" xfId="0" applyFont="1" applyFill="1" applyBorder="1" applyAlignment="1">
      <alignment horizontal="center" vertical="center"/>
    </xf>
    <xf numFmtId="0" fontId="44" fillId="2" borderId="0" xfId="0" applyFont="1" applyFill="1" applyAlignment="1">
      <alignment horizontal="center"/>
    </xf>
    <xf numFmtId="0" fontId="12" fillId="3" borderId="2" xfId="0" applyFont="1" applyFill="1" applyBorder="1" applyAlignment="1">
      <alignment horizontal="center" vertical="center"/>
    </xf>
    <xf numFmtId="0" fontId="2" fillId="17" borderId="2" xfId="0" applyFont="1" applyFill="1" applyBorder="1" applyAlignment="1">
      <alignment horizontal="center" vertical="center"/>
    </xf>
    <xf numFmtId="0" fontId="3" fillId="25" borderId="2" xfId="0" applyFont="1" applyFill="1" applyBorder="1" applyAlignment="1">
      <alignment horizontal="center" vertical="center"/>
    </xf>
    <xf numFmtId="0" fontId="29" fillId="19" borderId="0" xfId="0" applyFont="1" applyFill="1" applyAlignment="1">
      <alignment horizontal="center" vertical="center"/>
    </xf>
    <xf numFmtId="20" fontId="2" fillId="7" borderId="2" xfId="0" applyNumberFormat="1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45" fillId="3" borderId="0" xfId="0" applyFont="1" applyFill="1" applyAlignment="1">
      <alignment horizontal="center"/>
    </xf>
    <xf numFmtId="0" fontId="14" fillId="10" borderId="1" xfId="0" applyFont="1" applyFill="1" applyBorder="1" applyAlignment="1">
      <alignment horizontal="center"/>
    </xf>
    <xf numFmtId="0" fontId="29" fillId="19" borderId="2" xfId="0" applyFont="1" applyFill="1" applyBorder="1" applyAlignment="1">
      <alignment horizontal="center" vertical="center"/>
    </xf>
    <xf numFmtId="0" fontId="37" fillId="2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/>
    </xf>
    <xf numFmtId="167" fontId="2" fillId="2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5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 vertical="center"/>
    </xf>
    <xf numFmtId="0" fontId="2" fillId="0" borderId="2" xfId="0" applyFont="1" applyBorder="1"/>
    <xf numFmtId="0" fontId="11" fillId="25" borderId="3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0" fontId="14" fillId="10" borderId="2" xfId="0" applyFont="1" applyFill="1" applyBorder="1" applyAlignment="1">
      <alignment horizontal="center"/>
    </xf>
    <xf numFmtId="0" fontId="2" fillId="17" borderId="2" xfId="0" applyFont="1" applyFill="1" applyBorder="1" applyAlignment="1">
      <alignment horizontal="center"/>
    </xf>
    <xf numFmtId="0" fontId="7" fillId="24" borderId="2" xfId="0" applyFont="1" applyFill="1" applyBorder="1" applyAlignment="1">
      <alignment horizontal="center"/>
    </xf>
    <xf numFmtId="20" fontId="2" fillId="0" borderId="2" xfId="0" applyNumberFormat="1" applyFont="1" applyBorder="1"/>
    <xf numFmtId="0" fontId="11" fillId="10" borderId="2" xfId="0" applyFont="1" applyFill="1" applyBorder="1" applyAlignment="1">
      <alignment horizontal="center"/>
    </xf>
    <xf numFmtId="0" fontId="37" fillId="25" borderId="3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2" fillId="25" borderId="2" xfId="0" applyFont="1" applyFill="1" applyBorder="1"/>
    <xf numFmtId="0" fontId="2" fillId="2" borderId="2" xfId="0" applyFont="1" applyFill="1" applyBorder="1"/>
    <xf numFmtId="0" fontId="7" fillId="19" borderId="2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41" fillId="3" borderId="2" xfId="0" applyFont="1" applyFill="1" applyBorder="1" applyAlignment="1">
      <alignment horizontal="center"/>
    </xf>
    <xf numFmtId="0" fontId="2" fillId="25" borderId="3" xfId="0" applyFont="1" applyFill="1" applyBorder="1" applyAlignment="1">
      <alignment horizontal="center" vertical="center"/>
    </xf>
    <xf numFmtId="0" fontId="29" fillId="19" borderId="3" xfId="0" applyFont="1" applyFill="1" applyBorder="1" applyAlignment="1">
      <alignment horizontal="center" vertical="center"/>
    </xf>
    <xf numFmtId="167" fontId="3" fillId="5" borderId="3" xfId="0" applyNumberFormat="1" applyFont="1" applyFill="1" applyBorder="1" applyAlignment="1">
      <alignment horizontal="center"/>
    </xf>
    <xf numFmtId="1" fontId="3" fillId="5" borderId="3" xfId="0" applyNumberFormat="1" applyFont="1" applyFill="1" applyBorder="1" applyAlignment="1">
      <alignment horizontal="center"/>
    </xf>
    <xf numFmtId="1" fontId="7" fillId="6" borderId="3" xfId="0" applyNumberFormat="1" applyFont="1" applyFill="1" applyBorder="1" applyAlignment="1">
      <alignment horizontal="center"/>
    </xf>
    <xf numFmtId="167" fontId="3" fillId="38" borderId="3" xfId="0" applyNumberFormat="1" applyFont="1" applyFill="1" applyBorder="1" applyAlignment="1">
      <alignment horizontal="center"/>
    </xf>
    <xf numFmtId="0" fontId="2" fillId="39" borderId="3" xfId="0" applyFont="1" applyFill="1" applyBorder="1" applyAlignment="1">
      <alignment horizontal="center"/>
    </xf>
    <xf numFmtId="0" fontId="3" fillId="24" borderId="3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46" fillId="10" borderId="3" xfId="0" applyFont="1" applyFill="1" applyBorder="1" applyAlignment="1">
      <alignment horizontal="center"/>
    </xf>
    <xf numFmtId="0" fontId="2" fillId="20" borderId="3" xfId="0" applyFont="1" applyFill="1" applyBorder="1" applyAlignment="1">
      <alignment horizontal="center" vertical="center"/>
    </xf>
    <xf numFmtId="0" fontId="44" fillId="2" borderId="0" xfId="0" applyFont="1" applyFill="1"/>
    <xf numFmtId="0" fontId="47" fillId="0" borderId="0" xfId="0" applyFont="1" applyAlignment="1">
      <alignment horizontal="center"/>
    </xf>
    <xf numFmtId="0" fontId="1" fillId="24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9" fillId="5" borderId="7" xfId="0" applyFont="1" applyFill="1" applyBorder="1" applyAlignment="1">
      <alignment horizontal="center" vertical="center"/>
    </xf>
    <xf numFmtId="0" fontId="11" fillId="40" borderId="3" xfId="0" applyFont="1" applyFill="1" applyBorder="1" applyAlignment="1">
      <alignment horizontal="center"/>
    </xf>
    <xf numFmtId="0" fontId="3" fillId="38" borderId="3" xfId="0" applyFont="1" applyFill="1" applyBorder="1" applyAlignment="1">
      <alignment horizontal="center"/>
    </xf>
    <xf numFmtId="0" fontId="4" fillId="0" borderId="2" xfId="0" applyFont="1" applyBorder="1"/>
    <xf numFmtId="0" fontId="2" fillId="0" borderId="9" xfId="0" applyFont="1" applyBorder="1" applyAlignment="1">
      <alignment horizontal="center" vertical="center"/>
    </xf>
    <xf numFmtId="0" fontId="4" fillId="0" borderId="9" xfId="0" applyFont="1" applyBorder="1"/>
    <xf numFmtId="0" fontId="2" fillId="0" borderId="10" xfId="0" applyFont="1" applyBorder="1" applyAlignment="1">
      <alignment horizontal="center" vertical="center"/>
    </xf>
    <xf numFmtId="0" fontId="4" fillId="0" borderId="8" xfId="0" applyFont="1" applyBorder="1"/>
    <xf numFmtId="0" fontId="4" fillId="0" borderId="1" xfId="0" applyFont="1" applyBorder="1"/>
    <xf numFmtId="0" fontId="2" fillId="2" borderId="10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7" borderId="9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4" fillId="2" borderId="2" xfId="0" applyFont="1" applyFill="1" applyBorder="1"/>
    <xf numFmtId="166" fontId="2" fillId="2" borderId="9" xfId="0" applyNumberFormat="1" applyFont="1" applyFill="1" applyBorder="1" applyAlignment="1">
      <alignment horizontal="center" vertical="center"/>
    </xf>
    <xf numFmtId="0" fontId="4" fillId="2" borderId="1" xfId="0" applyFont="1" applyFill="1" applyBorder="1"/>
    <xf numFmtId="166" fontId="2" fillId="7" borderId="10" xfId="0" applyNumberFormat="1" applyFont="1" applyFill="1" applyBorder="1" applyAlignment="1">
      <alignment horizontal="center" vertical="center"/>
    </xf>
    <xf numFmtId="166" fontId="2" fillId="2" borderId="10" xfId="0" applyNumberFormat="1" applyFont="1" applyFill="1" applyBorder="1" applyAlignment="1">
      <alignment horizontal="center" vertical="center"/>
    </xf>
    <xf numFmtId="0" fontId="4" fillId="25" borderId="2" xfId="0" applyFont="1" applyFill="1" applyBorder="1"/>
    <xf numFmtId="0" fontId="4" fillId="25" borderId="1" xfId="0" applyFont="1" applyFill="1" applyBorder="1"/>
    <xf numFmtId="0" fontId="2" fillId="25" borderId="9" xfId="0" applyFont="1" applyFill="1" applyBorder="1" applyAlignment="1">
      <alignment horizontal="center" vertical="center"/>
    </xf>
    <xf numFmtId="0" fontId="2" fillId="25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2" fillId="25" borderId="9" xfId="0" applyFont="1" applyFill="1" applyBorder="1" applyAlignment="1">
      <alignment horizontal="center"/>
    </xf>
  </cellXfs>
  <cellStyles count="1">
    <cellStyle name="Normal" xfId="0" builtinId="0"/>
  </cellStyles>
  <dxfs count="30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</dxfs>
  <tableStyles count="15">
    <tableStyle name="Agency 2vs2 PK-style" pivot="0" count="2" xr9:uid="{00000000-0011-0000-FFFF-FFFF00000000}">
      <tableStyleElement type="firstRowStripe" dxfId="29"/>
      <tableStyleElement type="secondRowStripe" dxfId="28"/>
    </tableStyle>
    <tableStyle name="Agency 2vs2 PK-style 2" pivot="0" count="2" xr9:uid="{00000000-0011-0000-FFFF-FFFF01000000}">
      <tableStyleElement type="firstRowStripe" dxfId="27"/>
      <tableStyleElement type="secondRowStripe" dxfId="26"/>
    </tableStyle>
    <tableStyle name="Agency 2vs2 PK-style 3" pivot="0" count="2" xr9:uid="{00000000-0011-0000-FFFF-FFFF02000000}">
      <tableStyleElement type="firstRowStripe" dxfId="25"/>
      <tableStyleElement type="secondRowStripe" dxfId="24"/>
    </tableStyle>
    <tableStyle name="Agency 2vs2 PK-style 4" pivot="0" count="2" xr9:uid="{00000000-0011-0000-FFFF-FFFF03000000}">
      <tableStyleElement type="firstRowStripe" dxfId="23"/>
      <tableStyleElement type="secondRowStripe" dxfId="22"/>
    </tableStyle>
    <tableStyle name="Agency 2vs2 PK-style 5" pivot="0" count="2" xr9:uid="{00000000-0011-0000-FFFF-FFFF04000000}">
      <tableStyleElement type="firstRowStripe" dxfId="21"/>
      <tableStyleElement type="secondRowStripe" dxfId="20"/>
    </tableStyle>
    <tableStyle name="Agency 2vs2 PK-style 6" pivot="0" count="2" xr9:uid="{00000000-0011-0000-FFFF-FFFF05000000}">
      <tableStyleElement type="firstRowStripe" dxfId="19"/>
      <tableStyleElement type="secondRowStripe" dxfId="18"/>
    </tableStyle>
    <tableStyle name="Agency 2vs2 PK-style 7" pivot="0" count="2" xr9:uid="{00000000-0011-0000-FFFF-FFFF06000000}">
      <tableStyleElement type="firstRowStripe" dxfId="17"/>
      <tableStyleElement type="secondRowStripe" dxfId="16"/>
    </tableStyle>
    <tableStyle name="Agency 2vs2 PK-style 8" pivot="0" count="2" xr9:uid="{00000000-0011-0000-FFFF-FFFF07000000}">
      <tableStyleElement type="firstRowStripe" dxfId="15"/>
      <tableStyleElement type="secondRowStripe" dxfId="14"/>
    </tableStyle>
    <tableStyle name="Agency 2vs2 PK-style 9" pivot="0" count="2" xr9:uid="{00000000-0011-0000-FFFF-FFFF08000000}">
      <tableStyleElement type="firstRowStripe" dxfId="13"/>
      <tableStyleElement type="secondRowStripe" dxfId="12"/>
    </tableStyle>
    <tableStyle name="Agency 2vs2 PK-style 10" pivot="0" count="2" xr9:uid="{00000000-0011-0000-FFFF-FFFF09000000}">
      <tableStyleElement type="firstRowStripe" dxfId="11"/>
      <tableStyleElement type="secondRowStripe" dxfId="10"/>
    </tableStyle>
    <tableStyle name="Agency 2vs2 PK-style 11" pivot="0" count="2" xr9:uid="{00000000-0011-0000-FFFF-FFFF0A000000}">
      <tableStyleElement type="firstRowStripe" dxfId="9"/>
      <tableStyleElement type="secondRowStripe" dxfId="8"/>
    </tableStyle>
    <tableStyle name="Agency 2vs2 PK-style 12" pivot="0" count="2" xr9:uid="{00000000-0011-0000-FFFF-FFFF0B000000}">
      <tableStyleElement type="firstRowStripe" dxfId="7"/>
      <tableStyleElement type="secondRowStripe" dxfId="6"/>
    </tableStyle>
    <tableStyle name="Agency 2vs2 PK-style 13" pivot="0" count="2" xr9:uid="{00000000-0011-0000-FFFF-FFFF0C000000}">
      <tableStyleElement type="firstRowStripe" dxfId="5"/>
      <tableStyleElement type="secondRowStripe" dxfId="4"/>
    </tableStyle>
    <tableStyle name="Agency 2vs2 PK-style 14" pivot="0" count="2" xr9:uid="{00000000-0011-0000-FFFF-FFFF0D000000}">
      <tableStyleElement type="firstRowStripe" dxfId="3"/>
      <tableStyleElement type="secondRowStripe" dxfId="2"/>
    </tableStyle>
    <tableStyle name="Agency 2vs2 PK-style 15" pivot="0" count="2" xr9:uid="{00000000-0011-0000-FFFF-FFFF0E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K14:K21" headerRowCount="0">
  <tableColumns count="1">
    <tableColumn id="1" xr3:uid="{00000000-0010-0000-0000-000001000000}" name="Column1"/>
  </tableColumns>
  <tableStyleInfo name="Agency 2vs2 PK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K30:K33" headerRowCount="0">
  <tableColumns count="1">
    <tableColumn id="1" xr3:uid="{00000000-0010-0000-0100-000001000000}" name="Column1"/>
  </tableColumns>
  <tableStyleInfo name="Agency 2vs2 PK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K46:K49" headerRowCount="0">
  <tableColumns count="1">
    <tableColumn id="1" xr3:uid="{00000000-0010-0000-0200-000001000000}" name="Column1"/>
  </tableColumns>
  <tableStyleInfo name="Agency 2vs2 PK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K62:K65" headerRowCount="0">
  <tableColumns count="1">
    <tableColumn id="1" xr3:uid="{00000000-0010-0000-0300-000001000000}" name="Column1"/>
  </tableColumns>
  <tableStyleInfo name="Agency 2vs2 PK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K71:K86" headerRowCount="0">
  <tableColumns count="1">
    <tableColumn id="1" xr3:uid="{00000000-0010-0000-0400-000001000000}" name="Column1"/>
  </tableColumns>
  <tableStyleInfo name="Agency 2vs2 PK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K91:K110" headerRowCount="0">
  <tableColumns count="1">
    <tableColumn id="1" xr3:uid="{00000000-0010-0000-0500-000001000000}" name="Column1"/>
  </tableColumns>
  <tableStyleInfo name="Agency 2vs2 PK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K115:K122" headerRowCount="0">
  <tableColumns count="1">
    <tableColumn id="1" xr3:uid="{00000000-0010-0000-0600-000001000000}" name="Column1"/>
  </tableColumns>
  <tableStyleInfo name="Agency 2vs2 PK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K148:K151" headerRowCount="0">
  <tableColumns count="1">
    <tableColumn id="1" xr3:uid="{00000000-0010-0000-0700-000001000000}" name="Column1"/>
  </tableColumns>
  <tableStyleInfo name="Agency 2vs2 PK-style 8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K160:K163" headerRowCount="0">
  <tableColumns count="1">
    <tableColumn id="1" xr3:uid="{00000000-0010-0000-0800-000001000000}" name="Column1"/>
  </tableColumns>
  <tableStyleInfo name="Agency 2vs2 PK-style 9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K176:K179" headerRowCount="0">
  <tableColumns count="1">
    <tableColumn id="1" xr3:uid="{00000000-0010-0000-0900-000001000000}" name="Column1"/>
  </tableColumns>
  <tableStyleInfo name="Agency 2vs2 PK-style 10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K509:K513" headerRowCount="0">
  <tableColumns count="1">
    <tableColumn id="1" xr3:uid="{00000000-0010-0000-0A00-000001000000}" name="Column1"/>
  </tableColumns>
  <tableStyleInfo name="Agency 2vs2 PK-style 11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12" displayName="Table_12" ref="K1066:K1073" headerRowCount="0">
  <tableColumns count="1">
    <tableColumn id="1" xr3:uid="{00000000-0010-0000-0B00-000001000000}" name="Column1"/>
  </tableColumns>
  <tableStyleInfo name="Agency 2vs2 PK-style 12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13" displayName="Table_13" ref="K1074:K1081" headerRowCount="0">
  <tableColumns count="1">
    <tableColumn id="1" xr3:uid="{00000000-0010-0000-0C00-000001000000}" name="Column1"/>
  </tableColumns>
  <tableStyleInfo name="Agency 2vs2 PK-style 13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_14" displayName="Table_14" ref="K1083:K1089" headerRowCount="0">
  <tableColumns count="1">
    <tableColumn id="1" xr3:uid="{00000000-0010-0000-0D00-000001000000}" name="Column1"/>
  </tableColumns>
  <tableStyleInfo name="Agency 2vs2 PK-style 14" showFirstColumn="1" showLastColumn="1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_15" displayName="Table_15" ref="K1245:K1248" headerRowCount="0">
  <tableColumns count="1">
    <tableColumn id="1" xr3:uid="{00000000-0010-0000-0E00-000001000000}" name="Column1"/>
  </tableColumns>
  <tableStyleInfo name="Agency 2vs2 PK-style 15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1155CC"/>
      </a:lt1>
      <a:dk2>
        <a:srgbClr val="000000"/>
      </a:dk2>
      <a:lt2>
        <a:srgbClr val="1155CC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9900"/>
    <outlinePr summaryBelow="0" summaryRight="0"/>
  </sheetPr>
  <dimension ref="A1:Q999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4" max="4" width="28.7109375" customWidth="1"/>
    <col min="5" max="5" width="13.7109375" customWidth="1"/>
    <col min="10" max="10" width="28.7109375" customWidth="1"/>
    <col min="11" max="11" width="13.7109375" customWidth="1"/>
  </cols>
  <sheetData>
    <row r="1" spans="1:17">
      <c r="A1" s="6" t="s">
        <v>18</v>
      </c>
      <c r="B1" s="7" t="s">
        <v>1</v>
      </c>
      <c r="C1" s="8" t="s">
        <v>19</v>
      </c>
      <c r="D1" s="8" t="s">
        <v>20</v>
      </c>
      <c r="E1" s="8" t="s">
        <v>21</v>
      </c>
      <c r="F1" s="9" t="s">
        <v>22</v>
      </c>
      <c r="G1" s="8" t="s">
        <v>23</v>
      </c>
      <c r="H1" s="8" t="s">
        <v>24</v>
      </c>
      <c r="I1" s="8" t="s">
        <v>25</v>
      </c>
      <c r="J1" s="8" t="s">
        <v>20</v>
      </c>
      <c r="K1" s="8" t="s">
        <v>26</v>
      </c>
      <c r="L1" s="9" t="s">
        <v>27</v>
      </c>
      <c r="M1" s="8" t="s">
        <v>23</v>
      </c>
      <c r="N1" s="8" t="s">
        <v>24</v>
      </c>
      <c r="O1" s="8" t="s">
        <v>25</v>
      </c>
      <c r="P1" s="9" t="s">
        <v>10</v>
      </c>
      <c r="Q1" s="10"/>
    </row>
    <row r="2" spans="1:17">
      <c r="A2" s="11">
        <v>45839</v>
      </c>
      <c r="B2" s="12">
        <f t="shared" ref="B2:B37" si="0">A2</f>
        <v>45839</v>
      </c>
      <c r="C2" s="13">
        <v>0.625</v>
      </c>
      <c r="D2" s="14" t="s">
        <v>28</v>
      </c>
      <c r="E2" s="14" t="s">
        <v>29</v>
      </c>
      <c r="F2" s="14">
        <v>686958558</v>
      </c>
      <c r="G2" s="14"/>
      <c r="H2" s="15" t="e">
        <f t="shared" ref="H2:H37" ca="1" si="1">_xludf.IFS(G2&gt;M2,"W",G2&lt;M2,"L",G2=M2,"D")</f>
        <v>#NAME?</v>
      </c>
      <c r="I2" s="4">
        <f t="shared" ref="I2:I37" ca="1" si="2">IFERROR(IF(H2="W",LOOKUP(G2,{2000,10000,50000,80000,100000,120000},{60,320,1700,2800,3500,4000}),LOOKUP(G2,{2000,10000,50000,80000,100000,120000},{30,160,850,1400,1750,2000})),0)</f>
        <v>0</v>
      </c>
      <c r="J2" s="14" t="s">
        <v>30</v>
      </c>
      <c r="K2" s="14" t="s">
        <v>31</v>
      </c>
      <c r="L2" s="14">
        <v>780109818</v>
      </c>
      <c r="M2" s="14"/>
      <c r="N2" s="15" t="e">
        <f t="shared" ref="N2:N37" ca="1" si="3">_xludf.IFS(M2&gt;G2,"W",M2&lt;G2,"L",M2=G2,"D")</f>
        <v>#NAME?</v>
      </c>
      <c r="O2" s="4">
        <f t="shared" ref="O2:O37" ca="1" si="4">IFERROR(IF(N2="W",LOOKUP(M2,{2000,10000,50000,80000,100000,120000},{60,320,1700,2800,3500,4000}),LOOKUP(M2,{2000,10000,50000,80000,100000,120000},{30,160,850,1400,1750,2000})),0)</f>
        <v>0</v>
      </c>
      <c r="P2" s="16" t="s">
        <v>32</v>
      </c>
      <c r="Q2" s="10"/>
    </row>
    <row r="3" spans="1:17">
      <c r="A3" s="11">
        <v>45839</v>
      </c>
      <c r="B3" s="12">
        <f t="shared" si="0"/>
        <v>45839</v>
      </c>
      <c r="C3" s="13">
        <f t="shared" ref="C3:C37" si="5">C2 + TIME(0, 10, 0)</f>
        <v>0.63194444444444442</v>
      </c>
      <c r="D3" s="14" t="s">
        <v>33</v>
      </c>
      <c r="E3" s="14" t="s">
        <v>34</v>
      </c>
      <c r="F3" s="14">
        <v>684324267</v>
      </c>
      <c r="G3" s="14"/>
      <c r="H3" s="15" t="e">
        <f t="shared" ca="1" si="1"/>
        <v>#NAME?</v>
      </c>
      <c r="I3" s="4">
        <f t="shared" ca="1" si="2"/>
        <v>0</v>
      </c>
      <c r="J3" s="14" t="s">
        <v>35</v>
      </c>
      <c r="K3" s="14" t="s">
        <v>36</v>
      </c>
      <c r="L3" s="14">
        <v>467361148</v>
      </c>
      <c r="M3" s="14"/>
      <c r="N3" s="15" t="e">
        <f t="shared" ca="1" si="3"/>
        <v>#NAME?</v>
      </c>
      <c r="O3" s="4">
        <f t="shared" ca="1" si="4"/>
        <v>0</v>
      </c>
      <c r="P3" s="16" t="s">
        <v>32</v>
      </c>
      <c r="Q3" s="10" t="s">
        <v>37</v>
      </c>
    </row>
    <row r="4" spans="1:17">
      <c r="A4" s="11">
        <v>45839</v>
      </c>
      <c r="B4" s="12">
        <f t="shared" si="0"/>
        <v>45839</v>
      </c>
      <c r="C4" s="13">
        <f t="shared" si="5"/>
        <v>0.63888888888888884</v>
      </c>
      <c r="D4" s="14" t="s">
        <v>38</v>
      </c>
      <c r="E4" s="14"/>
      <c r="F4" s="14"/>
      <c r="G4" s="14"/>
      <c r="H4" s="15" t="e">
        <f t="shared" ca="1" si="1"/>
        <v>#NAME?</v>
      </c>
      <c r="I4" s="4">
        <f t="shared" ca="1" si="2"/>
        <v>0</v>
      </c>
      <c r="J4" s="14" t="s">
        <v>39</v>
      </c>
      <c r="K4" s="14" t="s">
        <v>40</v>
      </c>
      <c r="L4" s="14">
        <v>832716992</v>
      </c>
      <c r="M4" s="14"/>
      <c r="N4" s="15" t="e">
        <f t="shared" ca="1" si="3"/>
        <v>#NAME?</v>
      </c>
      <c r="O4" s="4">
        <f t="shared" ca="1" si="4"/>
        <v>0</v>
      </c>
      <c r="P4" s="16" t="s">
        <v>41</v>
      </c>
      <c r="Q4" s="10"/>
    </row>
    <row r="5" spans="1:17">
      <c r="A5" s="11">
        <v>45839</v>
      </c>
      <c r="B5" s="12">
        <f t="shared" si="0"/>
        <v>45839</v>
      </c>
      <c r="C5" s="13">
        <f t="shared" si="5"/>
        <v>0.64583333333333326</v>
      </c>
      <c r="D5" s="14" t="s">
        <v>38</v>
      </c>
      <c r="E5" s="14"/>
      <c r="F5" s="14"/>
      <c r="G5" s="14"/>
      <c r="H5" s="15" t="e">
        <f t="shared" ca="1" si="1"/>
        <v>#NAME?</v>
      </c>
      <c r="I5" s="4">
        <f t="shared" ca="1" si="2"/>
        <v>0</v>
      </c>
      <c r="J5" s="14" t="s">
        <v>42</v>
      </c>
      <c r="K5" s="14" t="s">
        <v>43</v>
      </c>
      <c r="L5" s="14">
        <v>522744881</v>
      </c>
      <c r="M5" s="14"/>
      <c r="N5" s="15" t="e">
        <f t="shared" ca="1" si="3"/>
        <v>#NAME?</v>
      </c>
      <c r="O5" s="4">
        <f t="shared" ca="1" si="4"/>
        <v>0</v>
      </c>
      <c r="P5" s="16" t="s">
        <v>41</v>
      </c>
      <c r="Q5" s="10"/>
    </row>
    <row r="6" spans="1:17">
      <c r="A6" s="11">
        <v>45839</v>
      </c>
      <c r="B6" s="12">
        <f t="shared" si="0"/>
        <v>45839</v>
      </c>
      <c r="C6" s="13">
        <f t="shared" si="5"/>
        <v>0.65277777777777768</v>
      </c>
      <c r="D6" s="14" t="s">
        <v>38</v>
      </c>
      <c r="E6" s="14"/>
      <c r="F6" s="14"/>
      <c r="G6" s="14"/>
      <c r="H6" s="15" t="e">
        <f t="shared" ca="1" si="1"/>
        <v>#NAME?</v>
      </c>
      <c r="I6" s="4">
        <f t="shared" ca="1" si="2"/>
        <v>0</v>
      </c>
      <c r="J6" s="14" t="s">
        <v>44</v>
      </c>
      <c r="K6" s="14">
        <v>811497524</v>
      </c>
      <c r="L6" s="14">
        <v>588217097</v>
      </c>
      <c r="M6" s="14"/>
      <c r="N6" s="15" t="e">
        <f t="shared" ca="1" si="3"/>
        <v>#NAME?</v>
      </c>
      <c r="O6" s="4">
        <f t="shared" ca="1" si="4"/>
        <v>0</v>
      </c>
      <c r="P6" s="16" t="s">
        <v>41</v>
      </c>
      <c r="Q6" s="10"/>
    </row>
    <row r="7" spans="1:17">
      <c r="A7" s="11">
        <v>45839</v>
      </c>
      <c r="B7" s="12">
        <f t="shared" si="0"/>
        <v>45839</v>
      </c>
      <c r="C7" s="13">
        <f t="shared" si="5"/>
        <v>0.6597222222222221</v>
      </c>
      <c r="D7" s="14" t="s">
        <v>38</v>
      </c>
      <c r="E7" s="14" t="s">
        <v>45</v>
      </c>
      <c r="F7" s="14">
        <v>838710935</v>
      </c>
      <c r="G7" s="14"/>
      <c r="H7" s="15" t="e">
        <f t="shared" ca="1" si="1"/>
        <v>#NAME?</v>
      </c>
      <c r="I7" s="4">
        <f t="shared" ca="1" si="2"/>
        <v>0</v>
      </c>
      <c r="J7" s="14" t="s">
        <v>46</v>
      </c>
      <c r="K7" s="14" t="s">
        <v>47</v>
      </c>
      <c r="L7" s="14">
        <v>578980315</v>
      </c>
      <c r="M7" s="14"/>
      <c r="N7" s="15" t="e">
        <f t="shared" ca="1" si="3"/>
        <v>#NAME?</v>
      </c>
      <c r="O7" s="4">
        <f t="shared" ca="1" si="4"/>
        <v>0</v>
      </c>
      <c r="P7" s="16" t="s">
        <v>32</v>
      </c>
      <c r="Q7" s="10"/>
    </row>
    <row r="8" spans="1:17">
      <c r="A8" s="11">
        <v>45839</v>
      </c>
      <c r="B8" s="12">
        <f t="shared" si="0"/>
        <v>45839</v>
      </c>
      <c r="C8" s="13">
        <f t="shared" si="5"/>
        <v>0.66666666666666652</v>
      </c>
      <c r="D8" s="14" t="s">
        <v>48</v>
      </c>
      <c r="E8" s="14"/>
      <c r="F8" s="14"/>
      <c r="G8" s="14"/>
      <c r="H8" s="15" t="e">
        <f t="shared" ca="1" si="1"/>
        <v>#NAME?</v>
      </c>
      <c r="I8" s="4">
        <f t="shared" ca="1" si="2"/>
        <v>0</v>
      </c>
      <c r="J8" s="14" t="s">
        <v>49</v>
      </c>
      <c r="K8" s="14">
        <v>829144060</v>
      </c>
      <c r="L8" s="14">
        <v>605811465</v>
      </c>
      <c r="M8" s="14"/>
      <c r="N8" s="15" t="e">
        <f t="shared" ca="1" si="3"/>
        <v>#NAME?</v>
      </c>
      <c r="O8" s="4">
        <f t="shared" ca="1" si="4"/>
        <v>0</v>
      </c>
      <c r="P8" s="16" t="s">
        <v>41</v>
      </c>
      <c r="Q8" s="10"/>
    </row>
    <row r="9" spans="1:17">
      <c r="A9" s="11">
        <v>45839</v>
      </c>
      <c r="B9" s="12">
        <f t="shared" si="0"/>
        <v>45839</v>
      </c>
      <c r="C9" s="13">
        <f t="shared" si="5"/>
        <v>0.67361111111111094</v>
      </c>
      <c r="D9" s="14" t="s">
        <v>50</v>
      </c>
      <c r="E9" s="14"/>
      <c r="F9" s="14"/>
      <c r="G9" s="14"/>
      <c r="H9" s="15" t="e">
        <f t="shared" ca="1" si="1"/>
        <v>#NAME?</v>
      </c>
      <c r="I9" s="4">
        <f t="shared" ca="1" si="2"/>
        <v>0</v>
      </c>
      <c r="J9" s="14" t="s">
        <v>46</v>
      </c>
      <c r="K9" s="14" t="s">
        <v>51</v>
      </c>
      <c r="L9" s="14">
        <v>684344469</v>
      </c>
      <c r="M9" s="14"/>
      <c r="N9" s="15" t="e">
        <f t="shared" ca="1" si="3"/>
        <v>#NAME?</v>
      </c>
      <c r="O9" s="4">
        <f t="shared" ca="1" si="4"/>
        <v>0</v>
      </c>
      <c r="P9" s="16" t="s">
        <v>41</v>
      </c>
      <c r="Q9" s="10"/>
    </row>
    <row r="10" spans="1:17">
      <c r="A10" s="11">
        <v>45839</v>
      </c>
      <c r="B10" s="12">
        <f t="shared" si="0"/>
        <v>45839</v>
      </c>
      <c r="C10" s="13">
        <f t="shared" si="5"/>
        <v>0.68055555555555536</v>
      </c>
      <c r="D10" s="14" t="s">
        <v>52</v>
      </c>
      <c r="E10" s="14"/>
      <c r="F10" s="14"/>
      <c r="G10" s="14"/>
      <c r="H10" s="15" t="e">
        <f t="shared" ca="1" si="1"/>
        <v>#NAME?</v>
      </c>
      <c r="I10" s="4">
        <f t="shared" ca="1" si="2"/>
        <v>0</v>
      </c>
      <c r="J10" s="14" t="s">
        <v>53</v>
      </c>
      <c r="K10" s="14" t="s">
        <v>54</v>
      </c>
      <c r="L10" s="14">
        <v>582322718</v>
      </c>
      <c r="M10" s="14"/>
      <c r="N10" s="15" t="e">
        <f t="shared" ca="1" si="3"/>
        <v>#NAME?</v>
      </c>
      <c r="O10" s="4">
        <f t="shared" ca="1" si="4"/>
        <v>0</v>
      </c>
      <c r="P10" s="16" t="s">
        <v>41</v>
      </c>
      <c r="Q10" s="10"/>
    </row>
    <row r="11" spans="1:17">
      <c r="A11" s="11">
        <v>45839</v>
      </c>
      <c r="B11" s="12">
        <f t="shared" si="0"/>
        <v>45839</v>
      </c>
      <c r="C11" s="13">
        <f t="shared" si="5"/>
        <v>0.68749999999999978</v>
      </c>
      <c r="D11" s="14" t="s">
        <v>55</v>
      </c>
      <c r="E11" s="14" t="s">
        <v>56</v>
      </c>
      <c r="F11" s="14">
        <v>643431870</v>
      </c>
      <c r="G11" s="14"/>
      <c r="H11" s="15" t="e">
        <f t="shared" ca="1" si="1"/>
        <v>#NAME?</v>
      </c>
      <c r="I11" s="4">
        <f t="shared" ca="1" si="2"/>
        <v>0</v>
      </c>
      <c r="J11" s="14" t="s">
        <v>57</v>
      </c>
      <c r="K11" s="14"/>
      <c r="L11" s="14"/>
      <c r="M11" s="14"/>
      <c r="N11" s="15" t="e">
        <f t="shared" ca="1" si="3"/>
        <v>#NAME?</v>
      </c>
      <c r="O11" s="4">
        <f t="shared" ca="1" si="4"/>
        <v>0</v>
      </c>
      <c r="P11" s="16" t="s">
        <v>41</v>
      </c>
      <c r="Q11" s="10"/>
    </row>
    <row r="12" spans="1:17">
      <c r="A12" s="11">
        <v>45839</v>
      </c>
      <c r="B12" s="12">
        <f t="shared" si="0"/>
        <v>45839</v>
      </c>
      <c r="C12" s="13">
        <f t="shared" si="5"/>
        <v>0.6944444444444442</v>
      </c>
      <c r="D12" s="14" t="s">
        <v>58</v>
      </c>
      <c r="E12" s="14" t="s">
        <v>59</v>
      </c>
      <c r="F12" s="14">
        <v>517012798</v>
      </c>
      <c r="G12" s="14"/>
      <c r="H12" s="15" t="e">
        <f t="shared" ca="1" si="1"/>
        <v>#NAME?</v>
      </c>
      <c r="I12" s="4">
        <f t="shared" ca="1" si="2"/>
        <v>0</v>
      </c>
      <c r="J12" s="14" t="s">
        <v>60</v>
      </c>
      <c r="K12" s="14" t="s">
        <v>61</v>
      </c>
      <c r="L12" s="14">
        <v>416294565</v>
      </c>
      <c r="M12" s="14"/>
      <c r="N12" s="15" t="e">
        <f t="shared" ca="1" si="3"/>
        <v>#NAME?</v>
      </c>
      <c r="O12" s="4">
        <f t="shared" ca="1" si="4"/>
        <v>0</v>
      </c>
      <c r="P12" s="16" t="s">
        <v>32</v>
      </c>
      <c r="Q12" s="10"/>
    </row>
    <row r="13" spans="1:17">
      <c r="A13" s="11">
        <v>45839</v>
      </c>
      <c r="B13" s="12">
        <f t="shared" si="0"/>
        <v>45839</v>
      </c>
      <c r="C13" s="13">
        <f t="shared" si="5"/>
        <v>0.70138888888888862</v>
      </c>
      <c r="D13" s="14" t="s">
        <v>58</v>
      </c>
      <c r="E13" s="14"/>
      <c r="F13" s="14"/>
      <c r="G13" s="14"/>
      <c r="H13" s="15" t="e">
        <f t="shared" ca="1" si="1"/>
        <v>#NAME?</v>
      </c>
      <c r="I13" s="4">
        <f t="shared" ca="1" si="2"/>
        <v>0</v>
      </c>
      <c r="J13" s="14" t="s">
        <v>62</v>
      </c>
      <c r="K13" s="14" t="s">
        <v>59</v>
      </c>
      <c r="L13" s="14">
        <v>517012798</v>
      </c>
      <c r="M13" s="14"/>
      <c r="N13" s="15" t="e">
        <f t="shared" ca="1" si="3"/>
        <v>#NAME?</v>
      </c>
      <c r="O13" s="4">
        <f t="shared" ca="1" si="4"/>
        <v>0</v>
      </c>
      <c r="P13" s="16" t="s">
        <v>41</v>
      </c>
      <c r="Q13" s="10"/>
    </row>
    <row r="14" spans="1:17">
      <c r="A14" s="11">
        <v>45839</v>
      </c>
      <c r="B14" s="12">
        <f t="shared" si="0"/>
        <v>45839</v>
      </c>
      <c r="C14" s="13">
        <f t="shared" si="5"/>
        <v>0.70833333333333304</v>
      </c>
      <c r="D14" s="14" t="s">
        <v>58</v>
      </c>
      <c r="E14" s="14"/>
      <c r="F14" s="14"/>
      <c r="G14" s="14"/>
      <c r="H14" s="15" t="e">
        <f t="shared" ca="1" si="1"/>
        <v>#NAME?</v>
      </c>
      <c r="I14" s="4">
        <f t="shared" ca="1" si="2"/>
        <v>0</v>
      </c>
      <c r="J14" s="14" t="s">
        <v>62</v>
      </c>
      <c r="K14" s="14" t="s">
        <v>59</v>
      </c>
      <c r="L14" s="14">
        <v>517012798</v>
      </c>
      <c r="M14" s="14"/>
      <c r="N14" s="15" t="e">
        <f t="shared" ca="1" si="3"/>
        <v>#NAME?</v>
      </c>
      <c r="O14" s="4">
        <f t="shared" ca="1" si="4"/>
        <v>0</v>
      </c>
      <c r="P14" s="16" t="s">
        <v>41</v>
      </c>
      <c r="Q14" s="10"/>
    </row>
    <row r="15" spans="1:17">
      <c r="A15" s="11">
        <v>45839</v>
      </c>
      <c r="B15" s="12">
        <f t="shared" si="0"/>
        <v>45839</v>
      </c>
      <c r="C15" s="13">
        <f t="shared" si="5"/>
        <v>0.71527777777777746</v>
      </c>
      <c r="D15" s="14" t="s">
        <v>63</v>
      </c>
      <c r="E15" s="14"/>
      <c r="F15" s="14"/>
      <c r="G15" s="14"/>
      <c r="H15" s="15" t="e">
        <f t="shared" ca="1" si="1"/>
        <v>#NAME?</v>
      </c>
      <c r="I15" s="4">
        <f t="shared" ca="1" si="2"/>
        <v>0</v>
      </c>
      <c r="J15" s="14" t="s">
        <v>33</v>
      </c>
      <c r="K15" s="14" t="s">
        <v>64</v>
      </c>
      <c r="L15" s="14">
        <v>1857610919</v>
      </c>
      <c r="M15" s="14"/>
      <c r="N15" s="15" t="e">
        <f t="shared" ca="1" si="3"/>
        <v>#NAME?</v>
      </c>
      <c r="O15" s="4">
        <f t="shared" ca="1" si="4"/>
        <v>0</v>
      </c>
      <c r="P15" s="16" t="s">
        <v>41</v>
      </c>
      <c r="Q15" s="10"/>
    </row>
    <row r="16" spans="1:17">
      <c r="A16" s="11">
        <v>45839</v>
      </c>
      <c r="B16" s="12">
        <f t="shared" si="0"/>
        <v>45839</v>
      </c>
      <c r="C16" s="13">
        <f t="shared" si="5"/>
        <v>0.72222222222222188</v>
      </c>
      <c r="D16" s="14" t="s">
        <v>65</v>
      </c>
      <c r="E16" s="14" t="s">
        <v>66</v>
      </c>
      <c r="F16" s="14">
        <v>630450839</v>
      </c>
      <c r="G16" s="14">
        <v>40</v>
      </c>
      <c r="H16" s="15" t="e">
        <f t="shared" ca="1" si="1"/>
        <v>#NAME?</v>
      </c>
      <c r="I16" s="4">
        <f t="shared" ca="1" si="2"/>
        <v>0</v>
      </c>
      <c r="J16" s="14" t="s">
        <v>67</v>
      </c>
      <c r="K16" s="14" t="s">
        <v>68</v>
      </c>
      <c r="L16" s="14">
        <v>752886182</v>
      </c>
      <c r="M16" s="14">
        <v>50</v>
      </c>
      <c r="N16" s="15" t="e">
        <f t="shared" ca="1" si="3"/>
        <v>#NAME?</v>
      </c>
      <c r="O16" s="4">
        <f t="shared" ca="1" si="4"/>
        <v>0</v>
      </c>
      <c r="P16" s="4"/>
      <c r="Q16" s="10" t="s">
        <v>69</v>
      </c>
    </row>
    <row r="17" spans="1:17">
      <c r="A17" s="11">
        <v>45839</v>
      </c>
      <c r="B17" s="12">
        <f t="shared" si="0"/>
        <v>45839</v>
      </c>
      <c r="C17" s="13">
        <f t="shared" si="5"/>
        <v>0.7291666666666663</v>
      </c>
      <c r="D17" s="14" t="s">
        <v>70</v>
      </c>
      <c r="E17" s="14" t="s">
        <v>71</v>
      </c>
      <c r="F17" s="14">
        <v>806954002</v>
      </c>
      <c r="G17" s="14">
        <v>1100</v>
      </c>
      <c r="H17" s="15" t="e">
        <f t="shared" ca="1" si="1"/>
        <v>#NAME?</v>
      </c>
      <c r="I17" s="4">
        <f t="shared" ca="1" si="2"/>
        <v>0</v>
      </c>
      <c r="J17" s="14" t="s">
        <v>42</v>
      </c>
      <c r="K17" s="14" t="s">
        <v>72</v>
      </c>
      <c r="L17" s="14">
        <v>406209818</v>
      </c>
      <c r="M17" s="14">
        <v>1110</v>
      </c>
      <c r="N17" s="15" t="e">
        <f t="shared" ca="1" si="3"/>
        <v>#NAME?</v>
      </c>
      <c r="O17" s="4">
        <f t="shared" ca="1" si="4"/>
        <v>0</v>
      </c>
      <c r="P17" s="4"/>
      <c r="Q17" s="10"/>
    </row>
    <row r="18" spans="1:17">
      <c r="A18" s="11">
        <v>45839</v>
      </c>
      <c r="B18" s="12">
        <f t="shared" si="0"/>
        <v>45839</v>
      </c>
      <c r="C18" s="13">
        <f t="shared" si="5"/>
        <v>0.73611111111111072</v>
      </c>
      <c r="D18" s="14" t="s">
        <v>58</v>
      </c>
      <c r="E18" s="14" t="s">
        <v>73</v>
      </c>
      <c r="F18" s="14">
        <v>841943080</v>
      </c>
      <c r="G18" s="14"/>
      <c r="H18" s="15" t="e">
        <f t="shared" ca="1" si="1"/>
        <v>#NAME?</v>
      </c>
      <c r="I18" s="4">
        <f t="shared" ca="1" si="2"/>
        <v>0</v>
      </c>
      <c r="J18" s="14" t="s">
        <v>74</v>
      </c>
      <c r="K18" s="14" t="s">
        <v>75</v>
      </c>
      <c r="L18" s="14">
        <v>828790102</v>
      </c>
      <c r="M18" s="14"/>
      <c r="N18" s="15" t="e">
        <f t="shared" ca="1" si="3"/>
        <v>#NAME?</v>
      </c>
      <c r="O18" s="4">
        <f t="shared" ca="1" si="4"/>
        <v>0</v>
      </c>
      <c r="P18" s="16" t="s">
        <v>32</v>
      </c>
      <c r="Q18" s="10"/>
    </row>
    <row r="19" spans="1:17">
      <c r="A19" s="11">
        <v>45839</v>
      </c>
      <c r="B19" s="12">
        <f t="shared" si="0"/>
        <v>45839</v>
      </c>
      <c r="C19" s="13">
        <f t="shared" si="5"/>
        <v>0.74305555555555514</v>
      </c>
      <c r="D19" s="14" t="s">
        <v>76</v>
      </c>
      <c r="E19" s="14"/>
      <c r="F19" s="14"/>
      <c r="G19" s="14"/>
      <c r="H19" s="15" t="e">
        <f t="shared" ca="1" si="1"/>
        <v>#NAME?</v>
      </c>
      <c r="I19" s="4">
        <f t="shared" ca="1" si="2"/>
        <v>0</v>
      </c>
      <c r="J19" s="14" t="s">
        <v>62</v>
      </c>
      <c r="K19" s="14"/>
      <c r="L19" s="14"/>
      <c r="M19" s="14"/>
      <c r="N19" s="15" t="e">
        <f t="shared" ca="1" si="3"/>
        <v>#NAME?</v>
      </c>
      <c r="O19" s="4">
        <f t="shared" ca="1" si="4"/>
        <v>0</v>
      </c>
      <c r="P19" s="4"/>
      <c r="Q19" s="10"/>
    </row>
    <row r="20" spans="1:17">
      <c r="A20" s="11">
        <v>45839</v>
      </c>
      <c r="B20" s="12">
        <f t="shared" si="0"/>
        <v>45839</v>
      </c>
      <c r="C20" s="13">
        <f t="shared" si="5"/>
        <v>0.74999999999999956</v>
      </c>
      <c r="D20" s="14" t="s">
        <v>77</v>
      </c>
      <c r="E20" s="14" t="s">
        <v>78</v>
      </c>
      <c r="F20" s="14">
        <v>523107027</v>
      </c>
      <c r="G20" s="14">
        <v>130</v>
      </c>
      <c r="H20" s="15" t="e">
        <f t="shared" ca="1" si="1"/>
        <v>#NAME?</v>
      </c>
      <c r="I20" s="4">
        <f t="shared" ca="1" si="2"/>
        <v>0</v>
      </c>
      <c r="J20" s="14" t="s">
        <v>79</v>
      </c>
      <c r="K20" s="14">
        <v>313544867</v>
      </c>
      <c r="L20" s="14">
        <v>1830963821</v>
      </c>
      <c r="M20" s="14">
        <v>80</v>
      </c>
      <c r="N20" s="15" t="e">
        <f t="shared" ca="1" si="3"/>
        <v>#NAME?</v>
      </c>
      <c r="O20" s="4">
        <f t="shared" ca="1" si="4"/>
        <v>0</v>
      </c>
      <c r="P20" s="4"/>
      <c r="Q20" s="10"/>
    </row>
    <row r="21" spans="1:17">
      <c r="A21" s="11">
        <v>45839</v>
      </c>
      <c r="B21" s="12">
        <f t="shared" si="0"/>
        <v>45839</v>
      </c>
      <c r="C21" s="13">
        <f t="shared" si="5"/>
        <v>0.75694444444444398</v>
      </c>
      <c r="D21" s="14" t="s">
        <v>53</v>
      </c>
      <c r="E21" s="14"/>
      <c r="F21" s="14"/>
      <c r="G21" s="14"/>
      <c r="H21" s="15" t="e">
        <f t="shared" ca="1" si="1"/>
        <v>#NAME?</v>
      </c>
      <c r="I21" s="4">
        <f t="shared" ca="1" si="2"/>
        <v>0</v>
      </c>
      <c r="J21" s="14" t="s">
        <v>42</v>
      </c>
      <c r="K21" s="14"/>
      <c r="L21" s="14"/>
      <c r="M21" s="14"/>
      <c r="N21" s="15" t="e">
        <f t="shared" ca="1" si="3"/>
        <v>#NAME?</v>
      </c>
      <c r="O21" s="4">
        <f t="shared" ca="1" si="4"/>
        <v>0</v>
      </c>
      <c r="P21" s="4"/>
      <c r="Q21" s="10"/>
    </row>
    <row r="22" spans="1:17">
      <c r="A22" s="11">
        <v>45839</v>
      </c>
      <c r="B22" s="12">
        <f t="shared" si="0"/>
        <v>45839</v>
      </c>
      <c r="C22" s="13">
        <f t="shared" si="5"/>
        <v>0.7638888888888884</v>
      </c>
      <c r="D22" s="14" t="s">
        <v>80</v>
      </c>
      <c r="E22" s="14"/>
      <c r="F22" s="14"/>
      <c r="G22" s="14"/>
      <c r="H22" s="15" t="e">
        <f t="shared" ca="1" si="1"/>
        <v>#NAME?</v>
      </c>
      <c r="I22" s="4">
        <f t="shared" ca="1" si="2"/>
        <v>0</v>
      </c>
      <c r="J22" s="14" t="s">
        <v>67</v>
      </c>
      <c r="K22" s="14" t="s">
        <v>81</v>
      </c>
      <c r="L22" s="14">
        <v>732130970</v>
      </c>
      <c r="M22" s="14"/>
      <c r="N22" s="15" t="e">
        <f t="shared" ca="1" si="3"/>
        <v>#NAME?</v>
      </c>
      <c r="O22" s="4">
        <f t="shared" ca="1" si="4"/>
        <v>0</v>
      </c>
      <c r="P22" s="16" t="s">
        <v>41</v>
      </c>
      <c r="Q22" s="10"/>
    </row>
    <row r="23" spans="1:17">
      <c r="A23" s="11">
        <v>45839</v>
      </c>
      <c r="B23" s="12">
        <f t="shared" si="0"/>
        <v>45839</v>
      </c>
      <c r="C23" s="13">
        <f t="shared" si="5"/>
        <v>0.77083333333333282</v>
      </c>
      <c r="D23" s="14" t="s">
        <v>82</v>
      </c>
      <c r="E23" s="14" t="s">
        <v>83</v>
      </c>
      <c r="F23" s="14">
        <v>589677069</v>
      </c>
      <c r="G23" s="14"/>
      <c r="H23" s="15" t="e">
        <f t="shared" ca="1" si="1"/>
        <v>#NAME?</v>
      </c>
      <c r="I23" s="4">
        <f t="shared" ca="1" si="2"/>
        <v>0</v>
      </c>
      <c r="J23" s="14" t="s">
        <v>84</v>
      </c>
      <c r="K23" s="14" t="s">
        <v>85</v>
      </c>
      <c r="L23" s="14">
        <v>781864474</v>
      </c>
      <c r="M23" s="14"/>
      <c r="N23" s="15" t="e">
        <f t="shared" ca="1" si="3"/>
        <v>#NAME?</v>
      </c>
      <c r="O23" s="4">
        <f t="shared" ca="1" si="4"/>
        <v>0</v>
      </c>
      <c r="P23" s="16" t="s">
        <v>32</v>
      </c>
      <c r="Q23" s="10"/>
    </row>
    <row r="24" spans="1:17">
      <c r="A24" s="11">
        <v>45839</v>
      </c>
      <c r="B24" s="12">
        <f t="shared" si="0"/>
        <v>45839</v>
      </c>
      <c r="C24" s="13">
        <f t="shared" si="5"/>
        <v>0.77777777777777724</v>
      </c>
      <c r="D24" s="14" t="s">
        <v>86</v>
      </c>
      <c r="E24" s="14"/>
      <c r="F24" s="14"/>
      <c r="G24" s="14"/>
      <c r="H24" s="15" t="e">
        <f t="shared" ca="1" si="1"/>
        <v>#NAME?</v>
      </c>
      <c r="I24" s="4">
        <f t="shared" ca="1" si="2"/>
        <v>0</v>
      </c>
      <c r="J24" s="14" t="s">
        <v>87</v>
      </c>
      <c r="K24" s="14" t="s">
        <v>88</v>
      </c>
      <c r="L24" s="14">
        <v>572981667</v>
      </c>
      <c r="M24" s="14"/>
      <c r="N24" s="15" t="e">
        <f t="shared" ca="1" si="3"/>
        <v>#NAME?</v>
      </c>
      <c r="O24" s="4">
        <f t="shared" ca="1" si="4"/>
        <v>0</v>
      </c>
      <c r="P24" s="16" t="s">
        <v>41</v>
      </c>
      <c r="Q24" s="10"/>
    </row>
    <row r="25" spans="1:17">
      <c r="A25" s="11">
        <v>45839</v>
      </c>
      <c r="B25" s="12">
        <f t="shared" si="0"/>
        <v>45839</v>
      </c>
      <c r="C25" s="13">
        <f t="shared" si="5"/>
        <v>0.78472222222222165</v>
      </c>
      <c r="D25" s="14" t="s">
        <v>39</v>
      </c>
      <c r="E25" s="14" t="s">
        <v>89</v>
      </c>
      <c r="F25" s="14">
        <v>1677086379</v>
      </c>
      <c r="G25" s="14">
        <v>60</v>
      </c>
      <c r="H25" s="15" t="e">
        <f t="shared" ca="1" si="1"/>
        <v>#NAME?</v>
      </c>
      <c r="I25" s="4">
        <f t="shared" ca="1" si="2"/>
        <v>0</v>
      </c>
      <c r="J25" s="14" t="s">
        <v>79</v>
      </c>
      <c r="K25" s="14" t="s">
        <v>90</v>
      </c>
      <c r="L25" s="14">
        <v>615137564</v>
      </c>
      <c r="M25" s="14">
        <v>60</v>
      </c>
      <c r="N25" s="15" t="e">
        <f t="shared" ca="1" si="3"/>
        <v>#NAME?</v>
      </c>
      <c r="O25" s="4">
        <f t="shared" ca="1" si="4"/>
        <v>0</v>
      </c>
      <c r="P25" s="4"/>
      <c r="Q25" s="10"/>
    </row>
    <row r="26" spans="1:17">
      <c r="A26" s="11">
        <v>45839</v>
      </c>
      <c r="B26" s="12">
        <f t="shared" si="0"/>
        <v>45839</v>
      </c>
      <c r="C26" s="13">
        <f t="shared" si="5"/>
        <v>0.79166666666666607</v>
      </c>
      <c r="D26" s="14" t="s">
        <v>67</v>
      </c>
      <c r="E26" s="14" t="s">
        <v>91</v>
      </c>
      <c r="F26" s="14">
        <v>537124071</v>
      </c>
      <c r="G26" s="14">
        <v>760</v>
      </c>
      <c r="H26" s="15" t="e">
        <f t="shared" ca="1" si="1"/>
        <v>#NAME?</v>
      </c>
      <c r="I26" s="4">
        <f t="shared" ca="1" si="2"/>
        <v>0</v>
      </c>
      <c r="J26" s="14" t="s">
        <v>92</v>
      </c>
      <c r="K26" s="14" t="s">
        <v>93</v>
      </c>
      <c r="L26" s="14">
        <v>833635123</v>
      </c>
      <c r="M26" s="14">
        <v>76080</v>
      </c>
      <c r="N26" s="15" t="e">
        <f t="shared" ca="1" si="3"/>
        <v>#NAME?</v>
      </c>
      <c r="O26" s="4">
        <f t="shared" ca="1" si="4"/>
        <v>0</v>
      </c>
      <c r="P26" s="4"/>
      <c r="Q26" s="10"/>
    </row>
    <row r="27" spans="1:17">
      <c r="A27" s="11">
        <v>45839</v>
      </c>
      <c r="B27" s="12">
        <f t="shared" si="0"/>
        <v>45839</v>
      </c>
      <c r="C27" s="13">
        <f t="shared" si="5"/>
        <v>0.79861111111111049</v>
      </c>
      <c r="D27" s="14" t="s">
        <v>76</v>
      </c>
      <c r="E27" s="14"/>
      <c r="F27" s="14"/>
      <c r="G27" s="14"/>
      <c r="H27" s="15" t="e">
        <f t="shared" ca="1" si="1"/>
        <v>#NAME?</v>
      </c>
      <c r="I27" s="4">
        <f t="shared" ca="1" si="2"/>
        <v>0</v>
      </c>
      <c r="J27" s="14" t="s">
        <v>55</v>
      </c>
      <c r="K27" s="14" t="s">
        <v>94</v>
      </c>
      <c r="L27" s="14">
        <v>692206430</v>
      </c>
      <c r="M27" s="14"/>
      <c r="N27" s="15" t="e">
        <f t="shared" ca="1" si="3"/>
        <v>#NAME?</v>
      </c>
      <c r="O27" s="4">
        <f t="shared" ca="1" si="4"/>
        <v>0</v>
      </c>
      <c r="P27" s="16" t="s">
        <v>41</v>
      </c>
      <c r="Q27" s="10"/>
    </row>
    <row r="28" spans="1:17">
      <c r="A28" s="11">
        <v>45839</v>
      </c>
      <c r="B28" s="12">
        <f t="shared" si="0"/>
        <v>45839</v>
      </c>
      <c r="C28" s="13">
        <f t="shared" si="5"/>
        <v>0.80555555555555491</v>
      </c>
      <c r="D28" s="14" t="s">
        <v>95</v>
      </c>
      <c r="E28" s="14" t="s">
        <v>96</v>
      </c>
      <c r="F28" s="14">
        <v>835690328</v>
      </c>
      <c r="G28" s="14">
        <v>10000</v>
      </c>
      <c r="H28" s="15" t="e">
        <f t="shared" ca="1" si="1"/>
        <v>#NAME?</v>
      </c>
      <c r="I28" s="4">
        <f t="shared" ca="1" si="2"/>
        <v>0</v>
      </c>
      <c r="J28" s="14" t="s">
        <v>79</v>
      </c>
      <c r="K28" s="14" t="s">
        <v>68</v>
      </c>
      <c r="L28" s="14">
        <v>752886182</v>
      </c>
      <c r="M28" s="14">
        <v>150</v>
      </c>
      <c r="N28" s="15" t="e">
        <f t="shared" ca="1" si="3"/>
        <v>#NAME?</v>
      </c>
      <c r="O28" s="4">
        <f t="shared" ca="1" si="4"/>
        <v>0</v>
      </c>
      <c r="P28" s="4"/>
      <c r="Q28" s="10"/>
    </row>
    <row r="29" spans="1:17">
      <c r="A29" s="11">
        <v>45839</v>
      </c>
      <c r="B29" s="12">
        <f t="shared" si="0"/>
        <v>45839</v>
      </c>
      <c r="C29" s="13">
        <f t="shared" si="5"/>
        <v>0.81249999999999933</v>
      </c>
      <c r="D29" s="14" t="s">
        <v>97</v>
      </c>
      <c r="E29" s="14"/>
      <c r="F29" s="14"/>
      <c r="G29" s="14"/>
      <c r="H29" s="15" t="e">
        <f t="shared" ca="1" si="1"/>
        <v>#NAME?</v>
      </c>
      <c r="I29" s="4">
        <f t="shared" ca="1" si="2"/>
        <v>0</v>
      </c>
      <c r="J29" s="14" t="s">
        <v>98</v>
      </c>
      <c r="K29" s="14"/>
      <c r="L29" s="14"/>
      <c r="M29" s="14"/>
      <c r="N29" s="15" t="e">
        <f t="shared" ca="1" si="3"/>
        <v>#NAME?</v>
      </c>
      <c r="O29" s="4">
        <f t="shared" ca="1" si="4"/>
        <v>0</v>
      </c>
      <c r="P29" s="16" t="s">
        <v>41</v>
      </c>
      <c r="Q29" s="10"/>
    </row>
    <row r="30" spans="1:17">
      <c r="A30" s="11">
        <v>45839</v>
      </c>
      <c r="B30" s="12">
        <f t="shared" si="0"/>
        <v>45839</v>
      </c>
      <c r="C30" s="13">
        <f t="shared" si="5"/>
        <v>0.81944444444444375</v>
      </c>
      <c r="D30" s="14" t="s">
        <v>99</v>
      </c>
      <c r="E30" s="14" t="s">
        <v>100</v>
      </c>
      <c r="F30" s="14">
        <v>813080642</v>
      </c>
      <c r="G30" s="14">
        <v>80</v>
      </c>
      <c r="H30" s="15" t="e">
        <f t="shared" ca="1" si="1"/>
        <v>#NAME?</v>
      </c>
      <c r="I30" s="4">
        <f t="shared" ca="1" si="2"/>
        <v>0</v>
      </c>
      <c r="J30" s="14" t="s">
        <v>101</v>
      </c>
      <c r="K30" s="14" t="s">
        <v>102</v>
      </c>
      <c r="L30" s="14">
        <v>805191210</v>
      </c>
      <c r="M30" s="14">
        <v>30</v>
      </c>
      <c r="N30" s="15" t="e">
        <f t="shared" ca="1" si="3"/>
        <v>#NAME?</v>
      </c>
      <c r="O30" s="4">
        <f t="shared" ca="1" si="4"/>
        <v>0</v>
      </c>
      <c r="P30" s="4"/>
      <c r="Q30" s="10"/>
    </row>
    <row r="31" spans="1:17">
      <c r="A31" s="11">
        <v>45839</v>
      </c>
      <c r="B31" s="12">
        <f t="shared" si="0"/>
        <v>45839</v>
      </c>
      <c r="C31" s="13">
        <f t="shared" si="5"/>
        <v>0.82638888888888817</v>
      </c>
      <c r="D31" s="14" t="s">
        <v>98</v>
      </c>
      <c r="E31" s="14" t="s">
        <v>103</v>
      </c>
      <c r="F31" s="14">
        <v>573482241</v>
      </c>
      <c r="G31" s="14"/>
      <c r="H31" s="15" t="e">
        <f t="shared" ca="1" si="1"/>
        <v>#NAME?</v>
      </c>
      <c r="I31" s="4">
        <f t="shared" ca="1" si="2"/>
        <v>0</v>
      </c>
      <c r="J31" s="14" t="s">
        <v>104</v>
      </c>
      <c r="K31" s="14" t="s">
        <v>105</v>
      </c>
      <c r="L31" s="14">
        <v>711679513</v>
      </c>
      <c r="M31" s="14"/>
      <c r="N31" s="15" t="e">
        <f t="shared" ca="1" si="3"/>
        <v>#NAME?</v>
      </c>
      <c r="O31" s="4">
        <f t="shared" ca="1" si="4"/>
        <v>0</v>
      </c>
      <c r="P31" s="16" t="s">
        <v>32</v>
      </c>
      <c r="Q31" s="10"/>
    </row>
    <row r="32" spans="1:17">
      <c r="A32" s="11">
        <v>45839</v>
      </c>
      <c r="B32" s="12">
        <f t="shared" si="0"/>
        <v>45839</v>
      </c>
      <c r="C32" s="13">
        <f t="shared" si="5"/>
        <v>0.83333333333333259</v>
      </c>
      <c r="D32" s="14" t="s">
        <v>106</v>
      </c>
      <c r="E32" s="14" t="s">
        <v>107</v>
      </c>
      <c r="F32" s="14">
        <v>725853031</v>
      </c>
      <c r="G32" s="14">
        <v>610</v>
      </c>
      <c r="H32" s="15" t="e">
        <f t="shared" ca="1" si="1"/>
        <v>#NAME?</v>
      </c>
      <c r="I32" s="4">
        <f t="shared" ca="1" si="2"/>
        <v>0</v>
      </c>
      <c r="J32" s="14" t="s">
        <v>70</v>
      </c>
      <c r="K32" s="14" t="s">
        <v>108</v>
      </c>
      <c r="L32" s="14">
        <v>504349393</v>
      </c>
      <c r="M32" s="14">
        <v>1050</v>
      </c>
      <c r="N32" s="15" t="e">
        <f t="shared" ca="1" si="3"/>
        <v>#NAME?</v>
      </c>
      <c r="O32" s="4">
        <f t="shared" ca="1" si="4"/>
        <v>0</v>
      </c>
      <c r="P32" s="4" t="s">
        <v>109</v>
      </c>
      <c r="Q32" s="10"/>
    </row>
    <row r="33" spans="1:17">
      <c r="A33" s="11">
        <v>45839</v>
      </c>
      <c r="B33" s="12">
        <f t="shared" si="0"/>
        <v>45839</v>
      </c>
      <c r="C33" s="13">
        <f t="shared" si="5"/>
        <v>0.84027777777777701</v>
      </c>
      <c r="D33" s="14" t="s">
        <v>60</v>
      </c>
      <c r="E33" s="14">
        <v>1000547608</v>
      </c>
      <c r="F33" s="14">
        <v>769693427</v>
      </c>
      <c r="G33" s="14"/>
      <c r="H33" s="15" t="e">
        <f t="shared" ca="1" si="1"/>
        <v>#NAME?</v>
      </c>
      <c r="I33" s="4">
        <f t="shared" ca="1" si="2"/>
        <v>0</v>
      </c>
      <c r="J33" s="14" t="s">
        <v>110</v>
      </c>
      <c r="K33" s="14" t="s">
        <v>111</v>
      </c>
      <c r="L33" s="14">
        <v>538014221</v>
      </c>
      <c r="M33" s="14"/>
      <c r="N33" s="15" t="e">
        <f t="shared" ca="1" si="3"/>
        <v>#NAME?</v>
      </c>
      <c r="O33" s="4">
        <f t="shared" ca="1" si="4"/>
        <v>0</v>
      </c>
      <c r="P33" s="16" t="s">
        <v>32</v>
      </c>
      <c r="Q33" s="10"/>
    </row>
    <row r="34" spans="1:17">
      <c r="A34" s="11">
        <v>45839</v>
      </c>
      <c r="B34" s="12">
        <f t="shared" si="0"/>
        <v>45839</v>
      </c>
      <c r="C34" s="13">
        <f t="shared" si="5"/>
        <v>0.84722222222222143</v>
      </c>
      <c r="D34" s="14" t="s">
        <v>60</v>
      </c>
      <c r="E34" s="14" t="s">
        <v>112</v>
      </c>
      <c r="F34" s="14">
        <v>568336421</v>
      </c>
      <c r="G34" s="14"/>
      <c r="H34" s="15" t="e">
        <f t="shared" ca="1" si="1"/>
        <v>#NAME?</v>
      </c>
      <c r="I34" s="4">
        <f t="shared" ca="1" si="2"/>
        <v>0</v>
      </c>
      <c r="J34" s="14" t="s">
        <v>46</v>
      </c>
      <c r="K34" s="14" t="s">
        <v>113</v>
      </c>
      <c r="L34" s="14">
        <v>537687387</v>
      </c>
      <c r="M34" s="14"/>
      <c r="N34" s="15" t="e">
        <f t="shared" ca="1" si="3"/>
        <v>#NAME?</v>
      </c>
      <c r="O34" s="4">
        <f t="shared" ca="1" si="4"/>
        <v>0</v>
      </c>
      <c r="P34" s="16" t="s">
        <v>32</v>
      </c>
      <c r="Q34" s="10"/>
    </row>
    <row r="35" spans="1:17">
      <c r="A35" s="11">
        <v>45839</v>
      </c>
      <c r="B35" s="12">
        <f t="shared" si="0"/>
        <v>45839</v>
      </c>
      <c r="C35" s="13">
        <f t="shared" si="5"/>
        <v>0.85416666666666585</v>
      </c>
      <c r="D35" s="14" t="s">
        <v>98</v>
      </c>
      <c r="E35" s="14" t="s">
        <v>114</v>
      </c>
      <c r="F35" s="14">
        <v>800171819</v>
      </c>
      <c r="G35" s="14">
        <v>10000</v>
      </c>
      <c r="H35" s="15" t="e">
        <f t="shared" ca="1" si="1"/>
        <v>#NAME?</v>
      </c>
      <c r="I35" s="4">
        <f t="shared" ca="1" si="2"/>
        <v>0</v>
      </c>
      <c r="J35" s="14" t="s">
        <v>53</v>
      </c>
      <c r="K35" s="14" t="s">
        <v>68</v>
      </c>
      <c r="L35" s="14">
        <v>752886182</v>
      </c>
      <c r="M35" s="14">
        <v>0</v>
      </c>
      <c r="N35" s="15" t="e">
        <f t="shared" ca="1" si="3"/>
        <v>#NAME?</v>
      </c>
      <c r="O35" s="4">
        <f t="shared" ca="1" si="4"/>
        <v>0</v>
      </c>
      <c r="P35" s="4"/>
      <c r="Q35" s="10" t="s">
        <v>115</v>
      </c>
    </row>
    <row r="36" spans="1:17">
      <c r="A36" s="11">
        <v>45839</v>
      </c>
      <c r="B36" s="12">
        <f t="shared" si="0"/>
        <v>45839</v>
      </c>
      <c r="C36" s="13">
        <f t="shared" si="5"/>
        <v>0.86111111111111027</v>
      </c>
      <c r="D36" s="14" t="s">
        <v>116</v>
      </c>
      <c r="E36" s="14" t="s">
        <v>117</v>
      </c>
      <c r="F36" s="14">
        <v>672731344</v>
      </c>
      <c r="G36" s="14">
        <v>40</v>
      </c>
      <c r="H36" s="15" t="e">
        <f t="shared" ca="1" si="1"/>
        <v>#NAME?</v>
      </c>
      <c r="I36" s="4">
        <f t="shared" ca="1" si="2"/>
        <v>0</v>
      </c>
      <c r="J36" s="14" t="s">
        <v>62</v>
      </c>
      <c r="K36" s="14" t="s">
        <v>100</v>
      </c>
      <c r="L36" s="14">
        <v>813080642</v>
      </c>
      <c r="M36" s="14">
        <v>40</v>
      </c>
      <c r="N36" s="15" t="e">
        <f t="shared" ca="1" si="3"/>
        <v>#NAME?</v>
      </c>
      <c r="O36" s="4">
        <f t="shared" ca="1" si="4"/>
        <v>0</v>
      </c>
      <c r="P36" s="4"/>
      <c r="Q36" s="10"/>
    </row>
    <row r="37" spans="1:17">
      <c r="A37" s="11">
        <v>45839</v>
      </c>
      <c r="B37" s="12">
        <f t="shared" si="0"/>
        <v>45839</v>
      </c>
      <c r="C37" s="13">
        <f t="shared" si="5"/>
        <v>0.86805555555555469</v>
      </c>
      <c r="D37" s="14" t="s">
        <v>76</v>
      </c>
      <c r="E37" s="14"/>
      <c r="F37" s="14"/>
      <c r="G37" s="14"/>
      <c r="H37" s="15" t="e">
        <f t="shared" ca="1" si="1"/>
        <v>#NAME?</v>
      </c>
      <c r="I37" s="4">
        <f t="shared" ca="1" si="2"/>
        <v>0</v>
      </c>
      <c r="J37" s="14" t="s">
        <v>62</v>
      </c>
      <c r="K37" s="14"/>
      <c r="L37" s="14"/>
      <c r="M37" s="14"/>
      <c r="N37" s="15" t="e">
        <f t="shared" ca="1" si="3"/>
        <v>#NAME?</v>
      </c>
      <c r="O37" s="4">
        <f t="shared" ca="1" si="4"/>
        <v>0</v>
      </c>
      <c r="P37" s="4"/>
      <c r="Q37" s="10"/>
    </row>
    <row r="38" spans="1:17">
      <c r="A38" s="6" t="s">
        <v>18</v>
      </c>
      <c r="B38" s="7" t="s">
        <v>1</v>
      </c>
      <c r="C38" s="17" t="s">
        <v>19</v>
      </c>
      <c r="D38" s="8" t="s">
        <v>20</v>
      </c>
      <c r="E38" s="8" t="s">
        <v>21</v>
      </c>
      <c r="F38" s="9" t="s">
        <v>22</v>
      </c>
      <c r="G38" s="8" t="s">
        <v>23</v>
      </c>
      <c r="H38" s="8" t="s">
        <v>24</v>
      </c>
      <c r="I38" s="8" t="s">
        <v>25</v>
      </c>
      <c r="J38" s="8" t="s">
        <v>20</v>
      </c>
      <c r="K38" s="8" t="s">
        <v>26</v>
      </c>
      <c r="L38" s="9" t="s">
        <v>27</v>
      </c>
      <c r="M38" s="8" t="s">
        <v>23</v>
      </c>
      <c r="N38" s="8" t="s">
        <v>24</v>
      </c>
      <c r="O38" s="8" t="s">
        <v>25</v>
      </c>
      <c r="P38" s="9" t="s">
        <v>10</v>
      </c>
      <c r="Q38" s="10"/>
    </row>
    <row r="39" spans="1:17">
      <c r="A39" s="11">
        <v>45840</v>
      </c>
      <c r="B39" s="12">
        <f t="shared" ref="B39:B74" si="6">A39</f>
        <v>45840</v>
      </c>
      <c r="C39" s="13">
        <v>0.625</v>
      </c>
      <c r="D39" s="18" t="s">
        <v>53</v>
      </c>
      <c r="E39" s="19" t="s">
        <v>118</v>
      </c>
      <c r="F39" s="4">
        <v>782770339</v>
      </c>
      <c r="G39" s="4">
        <v>20</v>
      </c>
      <c r="H39" s="15" t="e">
        <f t="shared" ref="H39:H74" ca="1" si="7">_xludf.IFS(G39&gt;M39,"W",G39&lt;M39,"L",G39=M39,"D")</f>
        <v>#NAME?</v>
      </c>
      <c r="I39" s="4">
        <f t="shared" ref="I39:I74" ca="1" si="8">IFERROR(IF(H39="W",LOOKUP(G39,{2000,10000,50000,80000,100000,120000},{60,320,1700,2800,3500,4000}),LOOKUP(G39,{2000,10000,50000,80000,100000,120000},{30,160,850,1400,1750,2000})),0)</f>
        <v>0</v>
      </c>
      <c r="J39" s="18" t="s">
        <v>101</v>
      </c>
      <c r="K39" s="18" t="s">
        <v>119</v>
      </c>
      <c r="L39" s="4">
        <v>805191210</v>
      </c>
      <c r="M39" s="18">
        <v>100</v>
      </c>
      <c r="N39" s="15" t="e">
        <f t="shared" ref="N39:N74" ca="1" si="9">_xludf.IFS(M39&gt;G39,"W",M39&lt;G39,"L",M39=G39,"D")</f>
        <v>#NAME?</v>
      </c>
      <c r="O39" s="4">
        <f t="shared" ref="O39:O74" ca="1" si="10">IFERROR(IF(N39="W",LOOKUP(M39,{2000,10000,50000,80000,100000,120000},{60,320,1700,2800,3500,4000}),LOOKUP(M39,{2000,10000,50000,80000,100000,120000},{30,160,850,1400,1750,2000})),0)</f>
        <v>0</v>
      </c>
      <c r="P39" s="20"/>
      <c r="Q39" s="10"/>
    </row>
    <row r="40" spans="1:17">
      <c r="A40" s="11">
        <v>45840</v>
      </c>
      <c r="B40" s="12">
        <f t="shared" si="6"/>
        <v>45840</v>
      </c>
      <c r="C40" s="13">
        <f t="shared" ref="C40:C74" si="11">C39 + TIME(0, 10, 0)</f>
        <v>0.63194444444444442</v>
      </c>
      <c r="D40" s="18" t="s">
        <v>92</v>
      </c>
      <c r="E40" s="21"/>
      <c r="F40" s="4"/>
      <c r="G40" s="18"/>
      <c r="H40" s="15" t="e">
        <f t="shared" ca="1" si="7"/>
        <v>#NAME?</v>
      </c>
      <c r="I40" s="4">
        <f t="shared" ca="1" si="8"/>
        <v>0</v>
      </c>
      <c r="J40" s="18" t="s">
        <v>99</v>
      </c>
      <c r="K40" s="21"/>
      <c r="L40" s="4"/>
      <c r="M40" s="18"/>
      <c r="N40" s="15" t="e">
        <f t="shared" ca="1" si="9"/>
        <v>#NAME?</v>
      </c>
      <c r="O40" s="4">
        <f t="shared" ca="1" si="10"/>
        <v>0</v>
      </c>
      <c r="P40" s="4"/>
      <c r="Q40" s="10"/>
    </row>
    <row r="41" spans="1:17">
      <c r="A41" s="11">
        <v>45840</v>
      </c>
      <c r="B41" s="12">
        <f t="shared" si="6"/>
        <v>45840</v>
      </c>
      <c r="C41" s="13">
        <f t="shared" si="11"/>
        <v>0.63888888888888884</v>
      </c>
      <c r="D41" s="18" t="s">
        <v>38</v>
      </c>
      <c r="E41" s="18" t="s">
        <v>120</v>
      </c>
      <c r="F41" s="4">
        <v>836893821</v>
      </c>
      <c r="G41" s="4"/>
      <c r="H41" s="15" t="e">
        <f t="shared" ca="1" si="7"/>
        <v>#NAME?</v>
      </c>
      <c r="I41" s="4">
        <f t="shared" ca="1" si="8"/>
        <v>0</v>
      </c>
      <c r="J41" s="18" t="s">
        <v>121</v>
      </c>
      <c r="K41" s="18">
        <v>1062512318</v>
      </c>
      <c r="L41" s="4">
        <v>832082656</v>
      </c>
      <c r="M41" s="18"/>
      <c r="N41" s="15" t="e">
        <f t="shared" ca="1" si="9"/>
        <v>#NAME?</v>
      </c>
      <c r="O41" s="4">
        <f t="shared" ca="1" si="10"/>
        <v>0</v>
      </c>
      <c r="P41" s="22" t="s">
        <v>122</v>
      </c>
      <c r="Q41" s="10"/>
    </row>
    <row r="42" spans="1:17">
      <c r="A42" s="11">
        <v>45840</v>
      </c>
      <c r="B42" s="12">
        <f t="shared" si="6"/>
        <v>45840</v>
      </c>
      <c r="C42" s="13">
        <f t="shared" si="11"/>
        <v>0.64583333333333326</v>
      </c>
      <c r="D42" s="18" t="s">
        <v>123</v>
      </c>
      <c r="E42" s="4"/>
      <c r="F42" s="4"/>
      <c r="G42" s="4"/>
      <c r="H42" s="15" t="e">
        <f t="shared" ca="1" si="7"/>
        <v>#NAME?</v>
      </c>
      <c r="I42" s="4">
        <f t="shared" ca="1" si="8"/>
        <v>0</v>
      </c>
      <c r="J42" s="18" t="s">
        <v>76</v>
      </c>
      <c r="K42" s="4"/>
      <c r="L42" s="4"/>
      <c r="M42" s="18"/>
      <c r="N42" s="15" t="e">
        <f t="shared" ca="1" si="9"/>
        <v>#NAME?</v>
      </c>
      <c r="O42" s="4">
        <f t="shared" ca="1" si="10"/>
        <v>0</v>
      </c>
      <c r="P42" s="4"/>
      <c r="Q42" s="10"/>
    </row>
    <row r="43" spans="1:17">
      <c r="A43" s="11">
        <v>45840</v>
      </c>
      <c r="B43" s="12">
        <f t="shared" si="6"/>
        <v>45840</v>
      </c>
      <c r="C43" s="13">
        <f t="shared" si="11"/>
        <v>0.65277777777777768</v>
      </c>
      <c r="D43" s="18" t="s">
        <v>92</v>
      </c>
      <c r="E43" s="21" t="s">
        <v>124</v>
      </c>
      <c r="F43" s="4">
        <v>820511123</v>
      </c>
      <c r="G43" s="4">
        <v>340</v>
      </c>
      <c r="H43" s="15" t="e">
        <f t="shared" ca="1" si="7"/>
        <v>#NAME?</v>
      </c>
      <c r="I43" s="4">
        <f t="shared" ca="1" si="8"/>
        <v>0</v>
      </c>
      <c r="J43" s="18" t="s">
        <v>58</v>
      </c>
      <c r="K43" s="23" t="s">
        <v>73</v>
      </c>
      <c r="L43" s="4">
        <v>841943080</v>
      </c>
      <c r="M43" s="18">
        <v>2150</v>
      </c>
      <c r="N43" s="15" t="e">
        <f t="shared" ca="1" si="9"/>
        <v>#NAME?</v>
      </c>
      <c r="O43" s="4">
        <f t="shared" ca="1" si="10"/>
        <v>0</v>
      </c>
      <c r="P43" s="4"/>
      <c r="Q43" s="10"/>
    </row>
    <row r="44" spans="1:17">
      <c r="A44" s="11">
        <v>45840</v>
      </c>
      <c r="B44" s="12">
        <f t="shared" si="6"/>
        <v>45840</v>
      </c>
      <c r="C44" s="13">
        <f t="shared" si="11"/>
        <v>0.6597222222222221</v>
      </c>
      <c r="D44" s="18" t="s">
        <v>125</v>
      </c>
      <c r="E44" s="21"/>
      <c r="F44" s="4"/>
      <c r="G44" s="4"/>
      <c r="H44" s="15" t="e">
        <f t="shared" ca="1" si="7"/>
        <v>#NAME?</v>
      </c>
      <c r="I44" s="4">
        <f t="shared" ca="1" si="8"/>
        <v>0</v>
      </c>
      <c r="J44" s="18" t="s">
        <v>126</v>
      </c>
      <c r="K44" s="24" t="s">
        <v>127</v>
      </c>
      <c r="L44" s="4">
        <v>462086652</v>
      </c>
      <c r="M44" s="18"/>
      <c r="N44" s="15" t="e">
        <f t="shared" ca="1" si="9"/>
        <v>#NAME?</v>
      </c>
      <c r="O44" s="4">
        <f t="shared" ca="1" si="10"/>
        <v>0</v>
      </c>
      <c r="P44" s="16" t="s">
        <v>41</v>
      </c>
      <c r="Q44" s="10"/>
    </row>
    <row r="45" spans="1:17">
      <c r="A45" s="11">
        <v>45840</v>
      </c>
      <c r="B45" s="12">
        <f t="shared" si="6"/>
        <v>45840</v>
      </c>
      <c r="C45" s="13">
        <f t="shared" si="11"/>
        <v>0.66666666666666652</v>
      </c>
      <c r="D45" s="18" t="s">
        <v>62</v>
      </c>
      <c r="E45" s="18" t="s">
        <v>128</v>
      </c>
      <c r="F45" s="4">
        <v>529884291</v>
      </c>
      <c r="G45" s="4"/>
      <c r="H45" s="15" t="e">
        <f t="shared" ca="1" si="7"/>
        <v>#NAME?</v>
      </c>
      <c r="I45" s="4">
        <f t="shared" ca="1" si="8"/>
        <v>0</v>
      </c>
      <c r="J45" s="18" t="s">
        <v>129</v>
      </c>
      <c r="K45" s="18" t="s">
        <v>128</v>
      </c>
      <c r="L45" s="4">
        <v>529884291</v>
      </c>
      <c r="M45" s="18"/>
      <c r="N45" s="15" t="e">
        <f t="shared" ca="1" si="9"/>
        <v>#NAME?</v>
      </c>
      <c r="O45" s="4">
        <f t="shared" ca="1" si="10"/>
        <v>0</v>
      </c>
      <c r="P45" s="16" t="s">
        <v>41</v>
      </c>
      <c r="Q45" s="10"/>
    </row>
    <row r="46" spans="1:17">
      <c r="A46" s="11">
        <v>45840</v>
      </c>
      <c r="B46" s="12">
        <f t="shared" si="6"/>
        <v>45840</v>
      </c>
      <c r="C46" s="13">
        <f t="shared" si="11"/>
        <v>0.67361111111111094</v>
      </c>
      <c r="D46" s="18" t="s">
        <v>92</v>
      </c>
      <c r="E46" s="21" t="s">
        <v>130</v>
      </c>
      <c r="F46" s="4">
        <v>835222775</v>
      </c>
      <c r="G46" s="4"/>
      <c r="H46" s="15" t="e">
        <f t="shared" ca="1" si="7"/>
        <v>#NAME?</v>
      </c>
      <c r="I46" s="4">
        <f t="shared" ca="1" si="8"/>
        <v>0</v>
      </c>
      <c r="J46" s="18" t="s">
        <v>131</v>
      </c>
      <c r="K46" s="18" t="s">
        <v>132</v>
      </c>
      <c r="L46" s="4">
        <v>828380947</v>
      </c>
      <c r="M46" s="18"/>
      <c r="N46" s="15" t="e">
        <f t="shared" ca="1" si="9"/>
        <v>#NAME?</v>
      </c>
      <c r="O46" s="4">
        <f t="shared" ca="1" si="10"/>
        <v>0</v>
      </c>
      <c r="P46" s="22" t="s">
        <v>122</v>
      </c>
      <c r="Q46" s="10"/>
    </row>
    <row r="47" spans="1:17">
      <c r="A47" s="11">
        <v>45840</v>
      </c>
      <c r="B47" s="12">
        <f t="shared" si="6"/>
        <v>45840</v>
      </c>
      <c r="C47" s="13">
        <f t="shared" si="11"/>
        <v>0.68055555555555536</v>
      </c>
      <c r="D47" s="18" t="s">
        <v>92</v>
      </c>
      <c r="E47" s="23" t="s">
        <v>59</v>
      </c>
      <c r="F47" s="4">
        <v>517012798</v>
      </c>
      <c r="G47" s="4">
        <v>2000</v>
      </c>
      <c r="H47" s="15" t="e">
        <f t="shared" ca="1" si="7"/>
        <v>#NAME?</v>
      </c>
      <c r="I47" s="4">
        <f t="shared" ca="1" si="8"/>
        <v>0</v>
      </c>
      <c r="J47" s="18" t="s">
        <v>133</v>
      </c>
      <c r="K47" s="23" t="s">
        <v>134</v>
      </c>
      <c r="L47" s="4">
        <v>732284007</v>
      </c>
      <c r="M47" s="18">
        <v>40</v>
      </c>
      <c r="N47" s="15" t="e">
        <f t="shared" ca="1" si="9"/>
        <v>#NAME?</v>
      </c>
      <c r="O47" s="4">
        <f t="shared" ca="1" si="10"/>
        <v>0</v>
      </c>
      <c r="P47" s="20"/>
      <c r="Q47" s="10"/>
    </row>
    <row r="48" spans="1:17">
      <c r="A48" s="11">
        <v>45840</v>
      </c>
      <c r="B48" s="12">
        <f t="shared" si="6"/>
        <v>45840</v>
      </c>
      <c r="C48" s="13">
        <f t="shared" si="11"/>
        <v>0.68749999999999978</v>
      </c>
      <c r="D48" s="18" t="s">
        <v>135</v>
      </c>
      <c r="E48" s="18" t="s">
        <v>136</v>
      </c>
      <c r="F48" s="4">
        <v>756066307</v>
      </c>
      <c r="G48" s="4"/>
      <c r="H48" s="15" t="e">
        <f t="shared" ca="1" si="7"/>
        <v>#NAME?</v>
      </c>
      <c r="I48" s="4">
        <f t="shared" ca="1" si="8"/>
        <v>0</v>
      </c>
      <c r="J48" s="18" t="s">
        <v>53</v>
      </c>
      <c r="K48" s="18" t="s">
        <v>136</v>
      </c>
      <c r="L48" s="4">
        <v>756066307</v>
      </c>
      <c r="M48" s="18"/>
      <c r="N48" s="15" t="e">
        <f t="shared" ca="1" si="9"/>
        <v>#NAME?</v>
      </c>
      <c r="O48" s="4">
        <f t="shared" ca="1" si="10"/>
        <v>0</v>
      </c>
      <c r="P48" s="16" t="s">
        <v>41</v>
      </c>
      <c r="Q48" s="10"/>
    </row>
    <row r="49" spans="1:17">
      <c r="A49" s="11">
        <v>45840</v>
      </c>
      <c r="B49" s="12">
        <f t="shared" si="6"/>
        <v>45840</v>
      </c>
      <c r="C49" s="13">
        <f t="shared" si="11"/>
        <v>0.6944444444444442</v>
      </c>
      <c r="D49" s="18" t="s">
        <v>53</v>
      </c>
      <c r="E49" s="19" t="s">
        <v>118</v>
      </c>
      <c r="F49" s="4">
        <v>782770339</v>
      </c>
      <c r="G49" s="4">
        <v>40</v>
      </c>
      <c r="H49" s="15" t="e">
        <f t="shared" ca="1" si="7"/>
        <v>#NAME?</v>
      </c>
      <c r="I49" s="4">
        <f t="shared" ca="1" si="8"/>
        <v>0</v>
      </c>
      <c r="J49" s="18" t="s">
        <v>80</v>
      </c>
      <c r="K49" s="19" t="s">
        <v>137</v>
      </c>
      <c r="L49" s="4">
        <v>1879291600</v>
      </c>
      <c r="M49" s="4">
        <v>40</v>
      </c>
      <c r="N49" s="15" t="e">
        <f t="shared" ca="1" si="9"/>
        <v>#NAME?</v>
      </c>
      <c r="O49" s="4">
        <f t="shared" ca="1" si="10"/>
        <v>0</v>
      </c>
      <c r="P49" s="4"/>
      <c r="Q49" s="10"/>
    </row>
    <row r="50" spans="1:17">
      <c r="A50" s="11">
        <v>45840</v>
      </c>
      <c r="B50" s="12">
        <f t="shared" si="6"/>
        <v>45840</v>
      </c>
      <c r="C50" s="13">
        <f t="shared" si="11"/>
        <v>0.70138888888888862</v>
      </c>
      <c r="D50" s="18" t="s">
        <v>76</v>
      </c>
      <c r="E50" s="4"/>
      <c r="F50" s="4"/>
      <c r="G50" s="4"/>
      <c r="H50" s="15" t="e">
        <f t="shared" ca="1" si="7"/>
        <v>#NAME?</v>
      </c>
      <c r="I50" s="4">
        <f t="shared" ca="1" si="8"/>
        <v>0</v>
      </c>
      <c r="J50" s="18" t="s">
        <v>80</v>
      </c>
      <c r="K50" s="4"/>
      <c r="L50" s="4"/>
      <c r="M50" s="18"/>
      <c r="N50" s="15" t="e">
        <f t="shared" ca="1" si="9"/>
        <v>#NAME?</v>
      </c>
      <c r="O50" s="4">
        <f t="shared" ca="1" si="10"/>
        <v>0</v>
      </c>
      <c r="P50" s="4"/>
      <c r="Q50" s="10"/>
    </row>
    <row r="51" spans="1:17">
      <c r="A51" s="11">
        <v>45840</v>
      </c>
      <c r="B51" s="12">
        <f t="shared" si="6"/>
        <v>45840</v>
      </c>
      <c r="C51" s="13">
        <f t="shared" si="11"/>
        <v>0.70833333333333304</v>
      </c>
      <c r="D51" s="18" t="s">
        <v>62</v>
      </c>
      <c r="E51" s="18" t="s">
        <v>138</v>
      </c>
      <c r="F51" s="4">
        <v>521170499</v>
      </c>
      <c r="G51" s="4">
        <v>50</v>
      </c>
      <c r="H51" s="15" t="e">
        <f t="shared" ca="1" si="7"/>
        <v>#NAME?</v>
      </c>
      <c r="I51" s="4">
        <f t="shared" ca="1" si="8"/>
        <v>0</v>
      </c>
      <c r="J51" s="18" t="s">
        <v>28</v>
      </c>
      <c r="K51" s="18" t="s">
        <v>139</v>
      </c>
      <c r="L51" s="4">
        <v>826889857</v>
      </c>
      <c r="M51" s="18">
        <v>40</v>
      </c>
      <c r="N51" s="15" t="e">
        <f t="shared" ca="1" si="9"/>
        <v>#NAME?</v>
      </c>
      <c r="O51" s="4">
        <f t="shared" ca="1" si="10"/>
        <v>0</v>
      </c>
      <c r="P51" s="4"/>
      <c r="Q51" s="10"/>
    </row>
    <row r="52" spans="1:17">
      <c r="A52" s="11">
        <v>45840</v>
      </c>
      <c r="B52" s="12">
        <f t="shared" si="6"/>
        <v>45840</v>
      </c>
      <c r="C52" s="13">
        <f t="shared" si="11"/>
        <v>0.71527777777777746</v>
      </c>
      <c r="D52" s="18" t="s">
        <v>140</v>
      </c>
      <c r="E52" s="25" t="s">
        <v>141</v>
      </c>
      <c r="F52" s="4">
        <v>1857610919</v>
      </c>
      <c r="G52" s="4">
        <v>2000</v>
      </c>
      <c r="H52" s="15" t="e">
        <f t="shared" ca="1" si="7"/>
        <v>#NAME?</v>
      </c>
      <c r="I52" s="4">
        <f t="shared" ca="1" si="8"/>
        <v>0</v>
      </c>
      <c r="J52" s="18" t="s">
        <v>142</v>
      </c>
      <c r="K52" s="18" t="s">
        <v>143</v>
      </c>
      <c r="L52" s="4">
        <v>651155861</v>
      </c>
      <c r="M52" s="4">
        <v>0</v>
      </c>
      <c r="N52" s="15" t="e">
        <f t="shared" ca="1" si="9"/>
        <v>#NAME?</v>
      </c>
      <c r="O52" s="4">
        <f t="shared" ca="1" si="10"/>
        <v>0</v>
      </c>
      <c r="P52" s="4" t="s">
        <v>144</v>
      </c>
      <c r="Q52" s="10"/>
    </row>
    <row r="53" spans="1:17">
      <c r="A53" s="11">
        <v>45840</v>
      </c>
      <c r="B53" s="12">
        <f t="shared" si="6"/>
        <v>45840</v>
      </c>
      <c r="C53" s="13">
        <f t="shared" si="11"/>
        <v>0.72222222222222188</v>
      </c>
      <c r="D53" s="18" t="s">
        <v>116</v>
      </c>
      <c r="E53" s="18" t="s">
        <v>100</v>
      </c>
      <c r="F53" s="4">
        <v>813080642</v>
      </c>
      <c r="G53" s="4">
        <v>0</v>
      </c>
      <c r="H53" s="15" t="e">
        <f t="shared" ca="1" si="7"/>
        <v>#NAME?</v>
      </c>
      <c r="I53" s="4">
        <f t="shared" ca="1" si="8"/>
        <v>0</v>
      </c>
      <c r="J53" s="18" t="s">
        <v>129</v>
      </c>
      <c r="K53" s="18" t="s">
        <v>145</v>
      </c>
      <c r="L53" s="4">
        <v>672731344</v>
      </c>
      <c r="M53" s="4">
        <v>0</v>
      </c>
      <c r="N53" s="15" t="e">
        <f t="shared" ca="1" si="9"/>
        <v>#NAME?</v>
      </c>
      <c r="O53" s="4">
        <f t="shared" ca="1" si="10"/>
        <v>0</v>
      </c>
      <c r="P53" s="4"/>
      <c r="Q53" s="10"/>
    </row>
    <row r="54" spans="1:17">
      <c r="A54" s="11">
        <v>45840</v>
      </c>
      <c r="B54" s="12">
        <f t="shared" si="6"/>
        <v>45840</v>
      </c>
      <c r="C54" s="13">
        <f t="shared" si="11"/>
        <v>0.7291666666666663</v>
      </c>
      <c r="D54" s="18" t="s">
        <v>76</v>
      </c>
      <c r="E54" s="4"/>
      <c r="F54" s="4"/>
      <c r="G54" s="4"/>
      <c r="H54" s="15" t="e">
        <f t="shared" ca="1" si="7"/>
        <v>#NAME?</v>
      </c>
      <c r="I54" s="4">
        <f t="shared" ca="1" si="8"/>
        <v>0</v>
      </c>
      <c r="J54" s="18" t="s">
        <v>80</v>
      </c>
      <c r="K54" s="4"/>
      <c r="L54" s="4"/>
      <c r="M54" s="4"/>
      <c r="N54" s="15" t="e">
        <f t="shared" ca="1" si="9"/>
        <v>#NAME?</v>
      </c>
      <c r="O54" s="4">
        <f t="shared" ca="1" si="10"/>
        <v>0</v>
      </c>
      <c r="P54" s="4"/>
      <c r="Q54" s="10"/>
    </row>
    <row r="55" spans="1:17">
      <c r="A55" s="11">
        <v>45840</v>
      </c>
      <c r="B55" s="12">
        <f t="shared" si="6"/>
        <v>45840</v>
      </c>
      <c r="C55" s="13">
        <f t="shared" si="11"/>
        <v>0.73611111111111072</v>
      </c>
      <c r="D55" s="18" t="s">
        <v>87</v>
      </c>
      <c r="E55" s="18" t="s">
        <v>143</v>
      </c>
      <c r="F55" s="4">
        <v>651155861</v>
      </c>
      <c r="G55" s="4">
        <v>50</v>
      </c>
      <c r="H55" s="15" t="e">
        <f t="shared" ca="1" si="7"/>
        <v>#NAME?</v>
      </c>
      <c r="I55" s="4">
        <f t="shared" ca="1" si="8"/>
        <v>0</v>
      </c>
      <c r="J55" s="18" t="s">
        <v>146</v>
      </c>
      <c r="K55" s="4" t="s">
        <v>147</v>
      </c>
      <c r="L55" s="4">
        <v>684324267</v>
      </c>
      <c r="M55" s="4">
        <v>2000</v>
      </c>
      <c r="N55" s="15" t="e">
        <f t="shared" ca="1" si="9"/>
        <v>#NAME?</v>
      </c>
      <c r="O55" s="4">
        <f t="shared" ca="1" si="10"/>
        <v>0</v>
      </c>
      <c r="P55" s="4"/>
      <c r="Q55" s="10"/>
    </row>
    <row r="56" spans="1:17">
      <c r="A56" s="11">
        <v>45840</v>
      </c>
      <c r="B56" s="12">
        <f t="shared" si="6"/>
        <v>45840</v>
      </c>
      <c r="C56" s="13">
        <f t="shared" si="11"/>
        <v>0.74305555555555514</v>
      </c>
      <c r="D56" s="18" t="s">
        <v>67</v>
      </c>
      <c r="E56" s="24" t="s">
        <v>148</v>
      </c>
      <c r="F56" s="4">
        <v>464680746</v>
      </c>
      <c r="G56" s="4">
        <v>350</v>
      </c>
      <c r="H56" s="15" t="e">
        <f t="shared" ca="1" si="7"/>
        <v>#NAME?</v>
      </c>
      <c r="I56" s="4">
        <f t="shared" ca="1" si="8"/>
        <v>0</v>
      </c>
      <c r="J56" s="18" t="s">
        <v>86</v>
      </c>
      <c r="K56" s="24" t="s">
        <v>149</v>
      </c>
      <c r="L56" s="4">
        <v>669588083</v>
      </c>
      <c r="M56" s="4">
        <v>350</v>
      </c>
      <c r="N56" s="15" t="e">
        <f t="shared" ca="1" si="9"/>
        <v>#NAME?</v>
      </c>
      <c r="O56" s="4">
        <f t="shared" ca="1" si="10"/>
        <v>0</v>
      </c>
      <c r="P56" s="4"/>
      <c r="Q56" s="10" t="s">
        <v>150</v>
      </c>
    </row>
    <row r="57" spans="1:17">
      <c r="A57" s="11">
        <v>45840</v>
      </c>
      <c r="B57" s="12">
        <f t="shared" si="6"/>
        <v>45840</v>
      </c>
      <c r="C57" s="13">
        <f t="shared" si="11"/>
        <v>0.74999999999999956</v>
      </c>
      <c r="D57" s="18" t="s">
        <v>151</v>
      </c>
      <c r="E57" s="26">
        <v>979993201</v>
      </c>
      <c r="F57" s="4">
        <v>753012678</v>
      </c>
      <c r="G57" s="4">
        <v>60</v>
      </c>
      <c r="H57" s="15" t="e">
        <f t="shared" ca="1" si="7"/>
        <v>#NAME?</v>
      </c>
      <c r="I57" s="4">
        <f t="shared" ca="1" si="8"/>
        <v>0</v>
      </c>
      <c r="J57" s="18" t="s">
        <v>70</v>
      </c>
      <c r="K57" s="26" t="s">
        <v>107</v>
      </c>
      <c r="L57" s="4">
        <v>725853031</v>
      </c>
      <c r="M57" s="4">
        <v>150</v>
      </c>
      <c r="N57" s="15" t="e">
        <f t="shared" ca="1" si="9"/>
        <v>#NAME?</v>
      </c>
      <c r="O57" s="4">
        <f t="shared" ca="1" si="10"/>
        <v>0</v>
      </c>
      <c r="P57" s="4" t="s">
        <v>152</v>
      </c>
      <c r="Q57" s="10"/>
    </row>
    <row r="58" spans="1:17">
      <c r="A58" s="11">
        <v>45840</v>
      </c>
      <c r="B58" s="12">
        <f t="shared" si="6"/>
        <v>45840</v>
      </c>
      <c r="C58" s="13">
        <f t="shared" si="11"/>
        <v>0.75694444444444398</v>
      </c>
      <c r="D58" s="18" t="s">
        <v>48</v>
      </c>
      <c r="E58" s="27" t="s">
        <v>68</v>
      </c>
      <c r="F58" s="4">
        <v>752886182</v>
      </c>
      <c r="G58" s="4">
        <v>0</v>
      </c>
      <c r="H58" s="15" t="e">
        <f t="shared" ca="1" si="7"/>
        <v>#NAME?</v>
      </c>
      <c r="I58" s="4">
        <f t="shared" ca="1" si="8"/>
        <v>0</v>
      </c>
      <c r="J58" s="18" t="s">
        <v>146</v>
      </c>
      <c r="K58" s="27" t="s">
        <v>153</v>
      </c>
      <c r="L58" s="4">
        <v>774064998</v>
      </c>
      <c r="M58" s="4">
        <v>10000</v>
      </c>
      <c r="N58" s="15" t="e">
        <f t="shared" ca="1" si="9"/>
        <v>#NAME?</v>
      </c>
      <c r="O58" s="4">
        <f t="shared" ca="1" si="10"/>
        <v>0</v>
      </c>
      <c r="P58" s="4"/>
      <c r="Q58" s="10"/>
    </row>
    <row r="59" spans="1:17">
      <c r="A59" s="11">
        <v>45840</v>
      </c>
      <c r="B59" s="12">
        <f t="shared" si="6"/>
        <v>45840</v>
      </c>
      <c r="C59" s="13">
        <f t="shared" si="11"/>
        <v>0.7638888888888884</v>
      </c>
      <c r="D59" s="18" t="s">
        <v>39</v>
      </c>
      <c r="E59" s="26" t="s">
        <v>154</v>
      </c>
      <c r="F59" s="4">
        <v>504349393</v>
      </c>
      <c r="G59" s="4">
        <v>40</v>
      </c>
      <c r="H59" s="15" t="e">
        <f t="shared" ca="1" si="7"/>
        <v>#NAME?</v>
      </c>
      <c r="I59" s="4">
        <f t="shared" ca="1" si="8"/>
        <v>0</v>
      </c>
      <c r="J59" s="18" t="s">
        <v>70</v>
      </c>
      <c r="K59" s="26" t="s">
        <v>155</v>
      </c>
      <c r="L59" s="4">
        <v>728603229</v>
      </c>
      <c r="M59" s="4">
        <v>40</v>
      </c>
      <c r="N59" s="15" t="e">
        <f t="shared" ca="1" si="9"/>
        <v>#NAME?</v>
      </c>
      <c r="O59" s="4">
        <f t="shared" ca="1" si="10"/>
        <v>0</v>
      </c>
      <c r="P59" s="4"/>
      <c r="Q59" s="10"/>
    </row>
    <row r="60" spans="1:17">
      <c r="A60" s="11">
        <v>45840</v>
      </c>
      <c r="B60" s="12">
        <f t="shared" si="6"/>
        <v>45840</v>
      </c>
      <c r="C60" s="13">
        <f t="shared" si="11"/>
        <v>0.77083333333333282</v>
      </c>
      <c r="D60" s="18" t="s">
        <v>39</v>
      </c>
      <c r="E60" s="18" t="s">
        <v>156</v>
      </c>
      <c r="F60" s="4">
        <v>453631631</v>
      </c>
      <c r="G60" s="4"/>
      <c r="H60" s="15" t="e">
        <f t="shared" ca="1" si="7"/>
        <v>#NAME?</v>
      </c>
      <c r="I60" s="4">
        <f t="shared" ca="1" si="8"/>
        <v>0</v>
      </c>
      <c r="J60" s="18" t="s">
        <v>157</v>
      </c>
      <c r="K60" s="18" t="s">
        <v>156</v>
      </c>
      <c r="L60" s="4">
        <v>453631631</v>
      </c>
      <c r="M60" s="4"/>
      <c r="N60" s="15" t="e">
        <f t="shared" ca="1" si="9"/>
        <v>#NAME?</v>
      </c>
      <c r="O60" s="4">
        <f t="shared" ca="1" si="10"/>
        <v>0</v>
      </c>
      <c r="P60" s="16" t="s">
        <v>41</v>
      </c>
      <c r="Q60" s="10"/>
    </row>
    <row r="61" spans="1:17">
      <c r="A61" s="11">
        <v>45840</v>
      </c>
      <c r="B61" s="12">
        <f t="shared" si="6"/>
        <v>45840</v>
      </c>
      <c r="C61" s="13">
        <f t="shared" si="11"/>
        <v>0.77777777777777724</v>
      </c>
      <c r="D61" s="18" t="s">
        <v>133</v>
      </c>
      <c r="E61" s="28" t="s">
        <v>158</v>
      </c>
      <c r="F61" s="4">
        <v>522821068</v>
      </c>
      <c r="G61" s="4">
        <v>1010</v>
      </c>
      <c r="H61" s="15" t="e">
        <f t="shared" ca="1" si="7"/>
        <v>#NAME?</v>
      </c>
      <c r="I61" s="4">
        <f t="shared" ca="1" si="8"/>
        <v>0</v>
      </c>
      <c r="J61" s="18" t="s">
        <v>159</v>
      </c>
      <c r="K61" s="18" t="s">
        <v>160</v>
      </c>
      <c r="L61" s="4">
        <v>556672015</v>
      </c>
      <c r="M61" s="4">
        <v>1010</v>
      </c>
      <c r="N61" s="15" t="e">
        <f t="shared" ca="1" si="9"/>
        <v>#NAME?</v>
      </c>
      <c r="O61" s="4">
        <f t="shared" ca="1" si="10"/>
        <v>0</v>
      </c>
      <c r="P61" s="20"/>
      <c r="Q61" s="10"/>
    </row>
    <row r="62" spans="1:17">
      <c r="A62" s="11">
        <v>45840</v>
      </c>
      <c r="B62" s="12">
        <f t="shared" si="6"/>
        <v>45840</v>
      </c>
      <c r="C62" s="13">
        <f t="shared" si="11"/>
        <v>0.78472222222222165</v>
      </c>
      <c r="D62" s="18" t="s">
        <v>87</v>
      </c>
      <c r="E62" s="28" t="s">
        <v>161</v>
      </c>
      <c r="F62" s="4">
        <v>438261683</v>
      </c>
      <c r="G62" s="4">
        <v>3100</v>
      </c>
      <c r="H62" s="15" t="e">
        <f t="shared" ca="1" si="7"/>
        <v>#NAME?</v>
      </c>
      <c r="I62" s="4">
        <f t="shared" ca="1" si="8"/>
        <v>0</v>
      </c>
      <c r="J62" s="18" t="s">
        <v>142</v>
      </c>
      <c r="K62" s="18" t="s">
        <v>162</v>
      </c>
      <c r="L62" s="4">
        <v>646689642</v>
      </c>
      <c r="M62" s="4">
        <v>260</v>
      </c>
      <c r="N62" s="15" t="e">
        <f t="shared" ca="1" si="9"/>
        <v>#NAME?</v>
      </c>
      <c r="O62" s="4">
        <f t="shared" ca="1" si="10"/>
        <v>0</v>
      </c>
      <c r="P62" s="4"/>
      <c r="Q62" s="10"/>
    </row>
    <row r="63" spans="1:17">
      <c r="A63" s="11">
        <v>45840</v>
      </c>
      <c r="B63" s="12">
        <f t="shared" si="6"/>
        <v>45840</v>
      </c>
      <c r="C63" s="13">
        <f t="shared" si="11"/>
        <v>0.79166666666666607</v>
      </c>
      <c r="D63" s="18" t="s">
        <v>87</v>
      </c>
      <c r="E63" s="28" t="s">
        <v>163</v>
      </c>
      <c r="F63" s="4">
        <v>824654077</v>
      </c>
      <c r="G63" s="4">
        <v>23630</v>
      </c>
      <c r="H63" s="15" t="e">
        <f t="shared" ca="1" si="7"/>
        <v>#NAME?</v>
      </c>
      <c r="I63" s="4">
        <f t="shared" ca="1" si="8"/>
        <v>0</v>
      </c>
      <c r="J63" s="18" t="s">
        <v>92</v>
      </c>
      <c r="K63" s="21" t="s">
        <v>130</v>
      </c>
      <c r="L63" s="4">
        <v>835222775</v>
      </c>
      <c r="M63" s="4">
        <v>23090</v>
      </c>
      <c r="N63" s="15" t="e">
        <f t="shared" ca="1" si="9"/>
        <v>#NAME?</v>
      </c>
      <c r="O63" s="4">
        <f t="shared" ca="1" si="10"/>
        <v>0</v>
      </c>
      <c r="P63" s="4"/>
      <c r="Q63" s="10"/>
    </row>
    <row r="64" spans="1:17">
      <c r="A64" s="11">
        <v>45840</v>
      </c>
      <c r="B64" s="12">
        <f t="shared" si="6"/>
        <v>45840</v>
      </c>
      <c r="C64" s="13">
        <f t="shared" si="11"/>
        <v>0.79861111111111049</v>
      </c>
      <c r="D64" s="18" t="s">
        <v>164</v>
      </c>
      <c r="E64" s="29" t="s">
        <v>165</v>
      </c>
      <c r="F64" s="4">
        <v>830712821</v>
      </c>
      <c r="G64" s="4">
        <v>10</v>
      </c>
      <c r="H64" s="15" t="e">
        <f t="shared" ca="1" si="7"/>
        <v>#NAME?</v>
      </c>
      <c r="I64" s="4">
        <f t="shared" ca="1" si="8"/>
        <v>0</v>
      </c>
      <c r="J64" s="18" t="s">
        <v>70</v>
      </c>
      <c r="K64" s="26" t="s">
        <v>166</v>
      </c>
      <c r="L64" s="4">
        <v>806954002</v>
      </c>
      <c r="M64" s="4">
        <v>30</v>
      </c>
      <c r="N64" s="15" t="e">
        <f t="shared" ca="1" si="9"/>
        <v>#NAME?</v>
      </c>
      <c r="O64" s="4">
        <f t="shared" ca="1" si="10"/>
        <v>0</v>
      </c>
      <c r="P64" s="4"/>
      <c r="Q64" s="10"/>
    </row>
    <row r="65" spans="1:17">
      <c r="A65" s="11">
        <v>45840</v>
      </c>
      <c r="B65" s="12">
        <f t="shared" si="6"/>
        <v>45840</v>
      </c>
      <c r="C65" s="13">
        <f t="shared" si="11"/>
        <v>0.80555555555555491</v>
      </c>
      <c r="D65" s="18" t="s">
        <v>164</v>
      </c>
      <c r="E65" s="29" t="s">
        <v>167</v>
      </c>
      <c r="F65" s="4">
        <v>830712821</v>
      </c>
      <c r="G65" s="4"/>
      <c r="H65" s="15" t="e">
        <f t="shared" ca="1" si="7"/>
        <v>#NAME?</v>
      </c>
      <c r="I65" s="4">
        <f t="shared" ca="1" si="8"/>
        <v>0</v>
      </c>
      <c r="J65" s="18" t="s">
        <v>92</v>
      </c>
      <c r="K65" s="21" t="s">
        <v>130</v>
      </c>
      <c r="L65" s="4">
        <v>835222775</v>
      </c>
      <c r="M65" s="4"/>
      <c r="N65" s="15" t="e">
        <f t="shared" ca="1" si="9"/>
        <v>#NAME?</v>
      </c>
      <c r="O65" s="4">
        <f t="shared" ca="1" si="10"/>
        <v>0</v>
      </c>
      <c r="P65" s="22" t="s">
        <v>122</v>
      </c>
      <c r="Q65" s="10"/>
    </row>
    <row r="66" spans="1:17">
      <c r="A66" s="11">
        <v>45840</v>
      </c>
      <c r="B66" s="12">
        <f t="shared" si="6"/>
        <v>45840</v>
      </c>
      <c r="C66" s="13">
        <f t="shared" si="11"/>
        <v>0.81249999999999933</v>
      </c>
      <c r="D66" s="18" t="s">
        <v>146</v>
      </c>
      <c r="E66" s="27" t="s">
        <v>66</v>
      </c>
      <c r="F66" s="4">
        <v>630450839</v>
      </c>
      <c r="G66" s="4">
        <v>1000</v>
      </c>
      <c r="H66" s="15" t="e">
        <f t="shared" ca="1" si="7"/>
        <v>#NAME?</v>
      </c>
      <c r="I66" s="4">
        <f t="shared" ca="1" si="8"/>
        <v>0</v>
      </c>
      <c r="J66" s="18" t="s">
        <v>168</v>
      </c>
      <c r="K66" s="27" t="s">
        <v>68</v>
      </c>
      <c r="L66" s="4">
        <v>752886182</v>
      </c>
      <c r="M66" s="4">
        <v>6020</v>
      </c>
      <c r="N66" s="15" t="e">
        <f t="shared" ca="1" si="9"/>
        <v>#NAME?</v>
      </c>
      <c r="O66" s="4">
        <f t="shared" ca="1" si="10"/>
        <v>0</v>
      </c>
      <c r="P66" s="4"/>
      <c r="Q66" s="10"/>
    </row>
    <row r="67" spans="1:17">
      <c r="A67" s="11">
        <v>45840</v>
      </c>
      <c r="B67" s="12">
        <f t="shared" si="6"/>
        <v>45840</v>
      </c>
      <c r="C67" s="13">
        <f t="shared" si="11"/>
        <v>0.81944444444444375</v>
      </c>
      <c r="D67" s="4" t="s">
        <v>48</v>
      </c>
      <c r="E67" s="30" t="s">
        <v>103</v>
      </c>
      <c r="F67" s="4">
        <v>573482241</v>
      </c>
      <c r="G67" s="4"/>
      <c r="H67" s="15" t="e">
        <f t="shared" ca="1" si="7"/>
        <v>#NAME?</v>
      </c>
      <c r="I67" s="4">
        <f t="shared" ca="1" si="8"/>
        <v>0</v>
      </c>
      <c r="J67" s="4" t="s">
        <v>50</v>
      </c>
      <c r="K67" s="30" t="s">
        <v>103</v>
      </c>
      <c r="L67" s="4">
        <v>573482241</v>
      </c>
      <c r="M67" s="4"/>
      <c r="N67" s="15" t="e">
        <f t="shared" ca="1" si="9"/>
        <v>#NAME?</v>
      </c>
      <c r="O67" s="4">
        <f t="shared" ca="1" si="10"/>
        <v>0</v>
      </c>
      <c r="P67" s="16" t="s">
        <v>41</v>
      </c>
      <c r="Q67" s="10"/>
    </row>
    <row r="68" spans="1:17">
      <c r="A68" s="11">
        <v>45840</v>
      </c>
      <c r="B68" s="12">
        <f t="shared" si="6"/>
        <v>45840</v>
      </c>
      <c r="C68" s="13">
        <f t="shared" si="11"/>
        <v>0.82638888888888817</v>
      </c>
      <c r="D68" s="4" t="s">
        <v>39</v>
      </c>
      <c r="E68" s="4" t="s">
        <v>169</v>
      </c>
      <c r="F68" s="4">
        <v>556328399</v>
      </c>
      <c r="G68" s="4"/>
      <c r="H68" s="15" t="e">
        <f t="shared" ca="1" si="7"/>
        <v>#NAME?</v>
      </c>
      <c r="I68" s="4">
        <f t="shared" ca="1" si="8"/>
        <v>0</v>
      </c>
      <c r="J68" s="4" t="s">
        <v>48</v>
      </c>
      <c r="K68" s="4" t="s">
        <v>169</v>
      </c>
      <c r="L68" s="4">
        <v>556328399</v>
      </c>
      <c r="M68" s="4"/>
      <c r="N68" s="15" t="e">
        <f t="shared" ca="1" si="9"/>
        <v>#NAME?</v>
      </c>
      <c r="O68" s="4">
        <f t="shared" ca="1" si="10"/>
        <v>0</v>
      </c>
      <c r="P68" s="16" t="s">
        <v>41</v>
      </c>
      <c r="Q68" s="10"/>
    </row>
    <row r="69" spans="1:17">
      <c r="A69" s="11">
        <v>45840</v>
      </c>
      <c r="B69" s="12">
        <f t="shared" si="6"/>
        <v>45840</v>
      </c>
      <c r="C69" s="13">
        <f t="shared" si="11"/>
        <v>0.83333333333333259</v>
      </c>
      <c r="D69" s="4" t="s">
        <v>87</v>
      </c>
      <c r="E69" s="4" t="s">
        <v>170</v>
      </c>
      <c r="F69" s="4">
        <v>638834207</v>
      </c>
      <c r="G69" s="4"/>
      <c r="H69" s="15" t="e">
        <f t="shared" ca="1" si="7"/>
        <v>#NAME?</v>
      </c>
      <c r="I69" s="4">
        <f t="shared" ca="1" si="8"/>
        <v>0</v>
      </c>
      <c r="J69" s="4" t="s">
        <v>33</v>
      </c>
      <c r="K69" s="4" t="s">
        <v>170</v>
      </c>
      <c r="L69" s="4">
        <v>638834207</v>
      </c>
      <c r="M69" s="4"/>
      <c r="N69" s="15" t="e">
        <f t="shared" ca="1" si="9"/>
        <v>#NAME?</v>
      </c>
      <c r="O69" s="4">
        <f t="shared" ca="1" si="10"/>
        <v>0</v>
      </c>
      <c r="P69" s="16" t="s">
        <v>41</v>
      </c>
      <c r="Q69" s="10"/>
    </row>
    <row r="70" spans="1:17">
      <c r="A70" s="11">
        <v>45840</v>
      </c>
      <c r="B70" s="12">
        <f t="shared" si="6"/>
        <v>45840</v>
      </c>
      <c r="C70" s="13">
        <f t="shared" si="11"/>
        <v>0.84027777777777701</v>
      </c>
      <c r="D70" s="4" t="s">
        <v>67</v>
      </c>
      <c r="E70" s="4" t="s">
        <v>171</v>
      </c>
      <c r="F70" s="4">
        <v>783530613</v>
      </c>
      <c r="G70" s="4">
        <v>470</v>
      </c>
      <c r="H70" s="15" t="e">
        <f t="shared" ca="1" si="7"/>
        <v>#NAME?</v>
      </c>
      <c r="I70" s="4">
        <f t="shared" ca="1" si="8"/>
        <v>0</v>
      </c>
      <c r="J70" s="4" t="s">
        <v>38</v>
      </c>
      <c r="K70" s="4" t="s">
        <v>172</v>
      </c>
      <c r="L70" s="4">
        <v>832716992</v>
      </c>
      <c r="M70" s="4">
        <v>13520</v>
      </c>
      <c r="N70" s="15" t="e">
        <f t="shared" ca="1" si="9"/>
        <v>#NAME?</v>
      </c>
      <c r="O70" s="4">
        <f t="shared" ca="1" si="10"/>
        <v>0</v>
      </c>
      <c r="P70" s="4"/>
      <c r="Q70" s="10"/>
    </row>
    <row r="71" spans="1:17">
      <c r="A71" s="11">
        <v>45840</v>
      </c>
      <c r="B71" s="12">
        <f t="shared" si="6"/>
        <v>45840</v>
      </c>
      <c r="C71" s="13">
        <f t="shared" si="11"/>
        <v>0.84722222222222143</v>
      </c>
      <c r="D71" s="4" t="s">
        <v>87</v>
      </c>
      <c r="E71" s="28" t="s">
        <v>173</v>
      </c>
      <c r="F71" s="4">
        <v>591015120</v>
      </c>
      <c r="G71" s="4">
        <v>280</v>
      </c>
      <c r="H71" s="15" t="e">
        <f t="shared" ca="1" si="7"/>
        <v>#NAME?</v>
      </c>
      <c r="I71" s="4">
        <f t="shared" ca="1" si="8"/>
        <v>0</v>
      </c>
      <c r="J71" s="4" t="s">
        <v>38</v>
      </c>
      <c r="K71" s="4" t="s">
        <v>174</v>
      </c>
      <c r="L71" s="4">
        <v>836893821</v>
      </c>
      <c r="M71" s="4">
        <v>53310</v>
      </c>
      <c r="N71" s="15" t="e">
        <f t="shared" ca="1" si="9"/>
        <v>#NAME?</v>
      </c>
      <c r="O71" s="4">
        <f t="shared" ca="1" si="10"/>
        <v>0</v>
      </c>
      <c r="P71" s="4"/>
      <c r="Q71" s="10"/>
    </row>
    <row r="72" spans="1:17">
      <c r="A72" s="11">
        <v>45840</v>
      </c>
      <c r="B72" s="12">
        <f t="shared" si="6"/>
        <v>45840</v>
      </c>
      <c r="C72" s="13">
        <f t="shared" si="11"/>
        <v>0.85416666666666585</v>
      </c>
      <c r="D72" s="4" t="s">
        <v>39</v>
      </c>
      <c r="E72" s="4" t="s">
        <v>29</v>
      </c>
      <c r="F72" s="4">
        <v>686958558</v>
      </c>
      <c r="G72" s="4"/>
      <c r="H72" s="15" t="e">
        <f t="shared" ca="1" si="7"/>
        <v>#NAME?</v>
      </c>
      <c r="I72" s="4">
        <f t="shared" ca="1" si="8"/>
        <v>0</v>
      </c>
      <c r="J72" s="4" t="s">
        <v>28</v>
      </c>
      <c r="K72" s="4" t="s">
        <v>29</v>
      </c>
      <c r="L72" s="4">
        <v>686958558</v>
      </c>
      <c r="M72" s="4"/>
      <c r="N72" s="15" t="e">
        <f t="shared" ca="1" si="9"/>
        <v>#NAME?</v>
      </c>
      <c r="O72" s="4">
        <f t="shared" ca="1" si="10"/>
        <v>0</v>
      </c>
      <c r="P72" s="16" t="s">
        <v>41</v>
      </c>
      <c r="Q72" s="10"/>
    </row>
    <row r="73" spans="1:17">
      <c r="A73" s="11">
        <v>45840</v>
      </c>
      <c r="B73" s="12">
        <f t="shared" si="6"/>
        <v>45840</v>
      </c>
      <c r="C73" s="13">
        <f t="shared" si="11"/>
        <v>0.86111111111111027</v>
      </c>
      <c r="D73" s="4" t="s">
        <v>151</v>
      </c>
      <c r="E73" s="4" t="s">
        <v>175</v>
      </c>
      <c r="F73" s="4">
        <v>575493402</v>
      </c>
      <c r="G73" s="4">
        <v>10</v>
      </c>
      <c r="H73" s="15" t="e">
        <f t="shared" ca="1" si="7"/>
        <v>#NAME?</v>
      </c>
      <c r="I73" s="4">
        <f t="shared" ca="1" si="8"/>
        <v>0</v>
      </c>
      <c r="J73" s="4" t="s">
        <v>38</v>
      </c>
      <c r="K73" s="4" t="s">
        <v>174</v>
      </c>
      <c r="L73" s="4">
        <v>836893821</v>
      </c>
      <c r="M73" s="4">
        <v>1950</v>
      </c>
      <c r="N73" s="15" t="e">
        <f t="shared" ca="1" si="9"/>
        <v>#NAME?</v>
      </c>
      <c r="O73" s="4">
        <f t="shared" ca="1" si="10"/>
        <v>0</v>
      </c>
      <c r="P73" s="4"/>
      <c r="Q73" s="10"/>
    </row>
    <row r="74" spans="1:17">
      <c r="A74" s="11">
        <v>45840</v>
      </c>
      <c r="B74" s="12">
        <f t="shared" si="6"/>
        <v>45840</v>
      </c>
      <c r="C74" s="13">
        <f t="shared" si="11"/>
        <v>0.86805555555555469</v>
      </c>
      <c r="D74" s="4" t="s">
        <v>133</v>
      </c>
      <c r="E74" s="28" t="s">
        <v>176</v>
      </c>
      <c r="F74" s="4">
        <v>556958246</v>
      </c>
      <c r="G74" s="4">
        <v>5200</v>
      </c>
      <c r="H74" s="15" t="e">
        <f t="shared" ca="1" si="7"/>
        <v>#NAME?</v>
      </c>
      <c r="I74" s="4">
        <f t="shared" ca="1" si="8"/>
        <v>0</v>
      </c>
      <c r="J74" s="4" t="s">
        <v>38</v>
      </c>
      <c r="K74" s="4" t="s">
        <v>40</v>
      </c>
      <c r="L74" s="4">
        <v>832716992</v>
      </c>
      <c r="M74" s="4">
        <v>16810</v>
      </c>
      <c r="N74" s="15" t="e">
        <f t="shared" ca="1" si="9"/>
        <v>#NAME?</v>
      </c>
      <c r="O74" s="4">
        <f t="shared" ca="1" si="10"/>
        <v>0</v>
      </c>
      <c r="P74" s="4"/>
      <c r="Q74" s="10"/>
    </row>
    <row r="75" spans="1:17">
      <c r="A75" s="6" t="s">
        <v>18</v>
      </c>
      <c r="B75" s="7" t="s">
        <v>1</v>
      </c>
      <c r="C75" s="17" t="s">
        <v>19</v>
      </c>
      <c r="D75" s="8" t="s">
        <v>20</v>
      </c>
      <c r="E75" s="8" t="s">
        <v>21</v>
      </c>
      <c r="F75" s="9" t="s">
        <v>22</v>
      </c>
      <c r="G75" s="8" t="s">
        <v>23</v>
      </c>
      <c r="H75" s="8" t="s">
        <v>24</v>
      </c>
      <c r="I75" s="8" t="s">
        <v>25</v>
      </c>
      <c r="J75" s="8" t="s">
        <v>20</v>
      </c>
      <c r="K75" s="8" t="s">
        <v>26</v>
      </c>
      <c r="L75" s="9" t="s">
        <v>27</v>
      </c>
      <c r="M75" s="8" t="s">
        <v>23</v>
      </c>
      <c r="N75" s="8" t="s">
        <v>24</v>
      </c>
      <c r="O75" s="8" t="s">
        <v>25</v>
      </c>
      <c r="P75" s="9" t="s">
        <v>10</v>
      </c>
      <c r="Q75" s="10"/>
    </row>
    <row r="76" spans="1:17">
      <c r="A76" s="11">
        <v>45841</v>
      </c>
      <c r="B76" s="12">
        <f t="shared" ref="B76:B111" si="12">A76</f>
        <v>45841</v>
      </c>
      <c r="C76" s="13">
        <v>0.625</v>
      </c>
      <c r="D76" s="31" t="s">
        <v>39</v>
      </c>
      <c r="E76" s="31" t="s">
        <v>177</v>
      </c>
      <c r="F76" s="31">
        <v>594266288</v>
      </c>
      <c r="G76" s="31">
        <v>50</v>
      </c>
      <c r="H76" s="15" t="e">
        <f t="shared" ref="H76:H111" ca="1" si="13">_xludf.IFS(G76&gt;M76,"W",G76&lt;M76,"L",G76=M76,"D")</f>
        <v>#NAME?</v>
      </c>
      <c r="I76" s="4">
        <f t="shared" ref="I76:I111" ca="1" si="14">IFERROR(IF(H76="W",LOOKUP(G76,{2000,10000,50000,80000,100000,120000},{60,320,1700,2800,3500,4000}),LOOKUP(G76,{2000,10000,50000,80000,100000,120000},{30,160,850,1400,1750,2000})),0)</f>
        <v>0</v>
      </c>
      <c r="J76" s="31" t="s">
        <v>95</v>
      </c>
      <c r="K76" s="31" t="s">
        <v>124</v>
      </c>
      <c r="L76" s="31">
        <v>820511123</v>
      </c>
      <c r="M76" s="31">
        <v>300</v>
      </c>
      <c r="N76" s="15" t="e">
        <f t="shared" ref="N76:N111" ca="1" si="15">_xludf.IFS(M76&gt;G76,"W",M76&lt;G76,"L",M76=G76,"D")</f>
        <v>#NAME?</v>
      </c>
      <c r="O76" s="4">
        <f t="shared" ref="O76:O111" ca="1" si="16">IFERROR(IF(N76="W",LOOKUP(M76,{2000,10000,50000,80000,100000,120000},{60,320,1700,2800,3500,4000}),LOOKUP(M76,{2000,10000,50000,80000,100000,120000},{30,160,850,1400,1750,2000})),0)</f>
        <v>0</v>
      </c>
      <c r="P76" s="20"/>
      <c r="Q76" s="10"/>
    </row>
    <row r="77" spans="1:17">
      <c r="A77" s="11">
        <v>45841</v>
      </c>
      <c r="B77" s="12">
        <f t="shared" si="12"/>
        <v>45841</v>
      </c>
      <c r="C77" s="13">
        <f t="shared" ref="C77:C111" si="17">C76 + TIME(0, 10, 0)</f>
        <v>0.63194444444444442</v>
      </c>
      <c r="D77" s="31" t="s">
        <v>79</v>
      </c>
      <c r="E77" s="31" t="s">
        <v>178</v>
      </c>
      <c r="F77" s="31">
        <v>672731344</v>
      </c>
      <c r="G77" s="31">
        <v>0</v>
      </c>
      <c r="H77" s="15" t="e">
        <f t="shared" ca="1" si="13"/>
        <v>#NAME?</v>
      </c>
      <c r="I77" s="4">
        <f t="shared" ca="1" si="14"/>
        <v>0</v>
      </c>
      <c r="J77" s="31" t="s">
        <v>116</v>
      </c>
      <c r="K77" s="31" t="s">
        <v>100</v>
      </c>
      <c r="L77" s="31">
        <v>813080642</v>
      </c>
      <c r="M77" s="31">
        <v>0</v>
      </c>
      <c r="N77" s="15" t="e">
        <f t="shared" ca="1" si="15"/>
        <v>#NAME?</v>
      </c>
      <c r="O77" s="4">
        <f t="shared" ca="1" si="16"/>
        <v>0</v>
      </c>
      <c r="P77" s="4"/>
      <c r="Q77" s="10"/>
    </row>
    <row r="78" spans="1:17">
      <c r="A78" s="11">
        <v>45841</v>
      </c>
      <c r="B78" s="12">
        <f t="shared" si="12"/>
        <v>45841</v>
      </c>
      <c r="C78" s="13">
        <f t="shared" si="17"/>
        <v>0.63888888888888884</v>
      </c>
      <c r="D78" s="31" t="s">
        <v>53</v>
      </c>
      <c r="E78" s="31"/>
      <c r="F78" s="31"/>
      <c r="G78" s="31"/>
      <c r="H78" s="15" t="e">
        <f t="shared" ca="1" si="13"/>
        <v>#NAME?</v>
      </c>
      <c r="I78" s="4">
        <f t="shared" ca="1" si="14"/>
        <v>0</v>
      </c>
      <c r="J78" s="31" t="s">
        <v>70</v>
      </c>
      <c r="K78" s="31">
        <v>386498952</v>
      </c>
      <c r="L78" s="31">
        <v>1882956474</v>
      </c>
      <c r="M78" s="31"/>
      <c r="N78" s="15" t="e">
        <f t="shared" ca="1" si="15"/>
        <v>#NAME?</v>
      </c>
      <c r="O78" s="4">
        <f t="shared" ca="1" si="16"/>
        <v>0</v>
      </c>
      <c r="P78" s="16" t="s">
        <v>41</v>
      </c>
      <c r="Q78" s="10"/>
    </row>
    <row r="79" spans="1:17">
      <c r="A79" s="11">
        <v>45841</v>
      </c>
      <c r="B79" s="12">
        <f t="shared" si="12"/>
        <v>45841</v>
      </c>
      <c r="C79" s="13">
        <f t="shared" si="17"/>
        <v>0.64583333333333326</v>
      </c>
      <c r="D79" s="31" t="s">
        <v>62</v>
      </c>
      <c r="E79" s="31" t="s">
        <v>179</v>
      </c>
      <c r="F79" s="31">
        <v>795790436</v>
      </c>
      <c r="G79" s="31">
        <v>1000</v>
      </c>
      <c r="H79" s="15" t="e">
        <f t="shared" ca="1" si="13"/>
        <v>#NAME?</v>
      </c>
      <c r="I79" s="4">
        <f t="shared" ca="1" si="14"/>
        <v>0</v>
      </c>
      <c r="J79" s="31" t="s">
        <v>52</v>
      </c>
      <c r="K79" s="31" t="s">
        <v>180</v>
      </c>
      <c r="L79" s="31">
        <v>805191210</v>
      </c>
      <c r="M79" s="31">
        <v>10</v>
      </c>
      <c r="N79" s="15" t="e">
        <f t="shared" ca="1" si="15"/>
        <v>#NAME?</v>
      </c>
      <c r="O79" s="4">
        <f t="shared" ca="1" si="16"/>
        <v>0</v>
      </c>
      <c r="P79" s="4"/>
      <c r="Q79" s="10"/>
    </row>
    <row r="80" spans="1:17">
      <c r="A80" s="11">
        <v>45841</v>
      </c>
      <c r="B80" s="12">
        <f t="shared" si="12"/>
        <v>45841</v>
      </c>
      <c r="C80" s="13">
        <f t="shared" si="17"/>
        <v>0.65277777777777768</v>
      </c>
      <c r="D80" s="31" t="s">
        <v>57</v>
      </c>
      <c r="E80" s="31" t="s">
        <v>66</v>
      </c>
      <c r="F80" s="31">
        <v>630450839</v>
      </c>
      <c r="G80" s="31">
        <v>130</v>
      </c>
      <c r="H80" s="15" t="e">
        <f t="shared" ca="1" si="13"/>
        <v>#NAME?</v>
      </c>
      <c r="I80" s="4">
        <f t="shared" ca="1" si="14"/>
        <v>0</v>
      </c>
      <c r="J80" s="31" t="s">
        <v>65</v>
      </c>
      <c r="K80" s="31" t="s">
        <v>68</v>
      </c>
      <c r="L80" s="31">
        <v>752886182</v>
      </c>
      <c r="M80" s="31">
        <v>0</v>
      </c>
      <c r="N80" s="15" t="e">
        <f t="shared" ca="1" si="15"/>
        <v>#NAME?</v>
      </c>
      <c r="O80" s="4">
        <f t="shared" ca="1" si="16"/>
        <v>0</v>
      </c>
      <c r="P80" s="4"/>
      <c r="Q80" s="10"/>
    </row>
    <row r="81" spans="1:17">
      <c r="A81" s="11">
        <v>45841</v>
      </c>
      <c r="B81" s="12">
        <f t="shared" si="12"/>
        <v>45841</v>
      </c>
      <c r="C81" s="13">
        <f t="shared" si="17"/>
        <v>0.6597222222222221</v>
      </c>
      <c r="D81" s="31" t="s">
        <v>79</v>
      </c>
      <c r="E81" s="31" t="s">
        <v>181</v>
      </c>
      <c r="F81" s="31">
        <v>728603229</v>
      </c>
      <c r="G81" s="31">
        <v>150</v>
      </c>
      <c r="H81" s="15" t="e">
        <f t="shared" ca="1" si="13"/>
        <v>#NAME?</v>
      </c>
      <c r="I81" s="4">
        <f t="shared" ca="1" si="14"/>
        <v>0</v>
      </c>
      <c r="J81" s="31" t="s">
        <v>58</v>
      </c>
      <c r="K81" s="31" t="s">
        <v>154</v>
      </c>
      <c r="L81" s="31">
        <v>504349393</v>
      </c>
      <c r="M81" s="31">
        <v>150</v>
      </c>
      <c r="N81" s="15" t="e">
        <f t="shared" ca="1" si="15"/>
        <v>#NAME?</v>
      </c>
      <c r="O81" s="4">
        <f t="shared" ca="1" si="16"/>
        <v>0</v>
      </c>
      <c r="P81" s="4"/>
      <c r="Q81" s="10"/>
    </row>
    <row r="82" spans="1:17">
      <c r="A82" s="11">
        <v>45841</v>
      </c>
      <c r="B82" s="12">
        <f t="shared" si="12"/>
        <v>45841</v>
      </c>
      <c r="C82" s="13">
        <f t="shared" si="17"/>
        <v>0.66666666666666652</v>
      </c>
      <c r="D82" s="31" t="s">
        <v>30</v>
      </c>
      <c r="E82" s="31" t="s">
        <v>31</v>
      </c>
      <c r="F82" s="31">
        <v>780109818</v>
      </c>
      <c r="G82" s="31"/>
      <c r="H82" s="15" t="e">
        <f t="shared" ca="1" si="13"/>
        <v>#NAME?</v>
      </c>
      <c r="I82" s="4">
        <f t="shared" ca="1" si="14"/>
        <v>0</v>
      </c>
      <c r="J82" s="31" t="s">
        <v>28</v>
      </c>
      <c r="K82" s="31" t="s">
        <v>29</v>
      </c>
      <c r="L82" s="31">
        <v>686958558</v>
      </c>
      <c r="M82" s="31"/>
      <c r="N82" s="15" t="e">
        <f t="shared" ca="1" si="15"/>
        <v>#NAME?</v>
      </c>
      <c r="O82" s="4">
        <f t="shared" ca="1" si="16"/>
        <v>0</v>
      </c>
      <c r="P82" s="16" t="s">
        <v>32</v>
      </c>
      <c r="Q82" s="10"/>
    </row>
    <row r="83" spans="1:17">
      <c r="A83" s="11">
        <v>45841</v>
      </c>
      <c r="B83" s="12">
        <f t="shared" si="12"/>
        <v>45841</v>
      </c>
      <c r="C83" s="13">
        <f t="shared" si="17"/>
        <v>0.67361111111111094</v>
      </c>
      <c r="D83" s="31" t="s">
        <v>67</v>
      </c>
      <c r="E83" s="31" t="s">
        <v>81</v>
      </c>
      <c r="F83" s="31">
        <v>732130970</v>
      </c>
      <c r="G83" s="31"/>
      <c r="H83" s="15" t="e">
        <f t="shared" ca="1" si="13"/>
        <v>#NAME?</v>
      </c>
      <c r="I83" s="4">
        <f t="shared" ca="1" si="14"/>
        <v>0</v>
      </c>
      <c r="J83" s="31" t="s">
        <v>97</v>
      </c>
      <c r="K83" s="31"/>
      <c r="L83" s="31"/>
      <c r="M83" s="31"/>
      <c r="N83" s="15" t="e">
        <f t="shared" ca="1" si="15"/>
        <v>#NAME?</v>
      </c>
      <c r="O83" s="4">
        <f t="shared" ca="1" si="16"/>
        <v>0</v>
      </c>
      <c r="P83" s="16" t="s">
        <v>41</v>
      </c>
      <c r="Q83" s="10"/>
    </row>
    <row r="84" spans="1:17">
      <c r="A84" s="11">
        <v>45841</v>
      </c>
      <c r="B84" s="12">
        <f t="shared" si="12"/>
        <v>45841</v>
      </c>
      <c r="C84" s="13">
        <f t="shared" si="17"/>
        <v>0.68055555555555536</v>
      </c>
      <c r="D84" s="31" t="s">
        <v>62</v>
      </c>
      <c r="E84" s="31" t="s">
        <v>182</v>
      </c>
      <c r="F84" s="31">
        <v>614828209</v>
      </c>
      <c r="G84" s="31">
        <v>470</v>
      </c>
      <c r="H84" s="15" t="e">
        <f t="shared" ca="1" si="13"/>
        <v>#NAME?</v>
      </c>
      <c r="I84" s="4">
        <f t="shared" ca="1" si="14"/>
        <v>0</v>
      </c>
      <c r="J84" s="31" t="s">
        <v>80</v>
      </c>
      <c r="K84" s="31" t="s">
        <v>183</v>
      </c>
      <c r="L84" s="31">
        <v>722073931</v>
      </c>
      <c r="M84" s="31">
        <v>560</v>
      </c>
      <c r="N84" s="15" t="e">
        <f t="shared" ca="1" si="15"/>
        <v>#NAME?</v>
      </c>
      <c r="O84" s="4">
        <f t="shared" ca="1" si="16"/>
        <v>0</v>
      </c>
      <c r="P84" s="20"/>
      <c r="Q84" s="10"/>
    </row>
    <row r="85" spans="1:17">
      <c r="A85" s="11">
        <v>45841</v>
      </c>
      <c r="B85" s="12">
        <f t="shared" si="12"/>
        <v>45841</v>
      </c>
      <c r="C85" s="13">
        <f t="shared" si="17"/>
        <v>0.68749999999999978</v>
      </c>
      <c r="D85" s="31" t="s">
        <v>46</v>
      </c>
      <c r="E85" s="31" t="s">
        <v>184</v>
      </c>
      <c r="F85" s="31">
        <v>725853031</v>
      </c>
      <c r="G85" s="31">
        <v>0</v>
      </c>
      <c r="H85" s="15" t="e">
        <f t="shared" ca="1" si="13"/>
        <v>#NAME?</v>
      </c>
      <c r="I85" s="4">
        <f t="shared" ca="1" si="14"/>
        <v>0</v>
      </c>
      <c r="J85" s="31" t="s">
        <v>58</v>
      </c>
      <c r="K85" s="31" t="s">
        <v>154</v>
      </c>
      <c r="L85" s="31">
        <v>504349393</v>
      </c>
      <c r="M85" s="31">
        <v>0</v>
      </c>
      <c r="N85" s="15" t="e">
        <f t="shared" ca="1" si="15"/>
        <v>#NAME?</v>
      </c>
      <c r="O85" s="4">
        <f t="shared" ca="1" si="16"/>
        <v>0</v>
      </c>
      <c r="P85" s="20"/>
      <c r="Q85" s="10"/>
    </row>
    <row r="86" spans="1:17">
      <c r="A86" s="11">
        <v>45841</v>
      </c>
      <c r="B86" s="12">
        <f t="shared" si="12"/>
        <v>45841</v>
      </c>
      <c r="C86" s="13">
        <f t="shared" si="17"/>
        <v>0.6944444444444442</v>
      </c>
      <c r="D86" s="31" t="s">
        <v>84</v>
      </c>
      <c r="E86" s="31" t="s">
        <v>85</v>
      </c>
      <c r="F86" s="31">
        <v>781864474</v>
      </c>
      <c r="G86" s="31"/>
      <c r="H86" s="15" t="e">
        <f t="shared" ca="1" si="13"/>
        <v>#NAME?</v>
      </c>
      <c r="I86" s="4">
        <f t="shared" ca="1" si="14"/>
        <v>0</v>
      </c>
      <c r="J86" s="31" t="s">
        <v>106</v>
      </c>
      <c r="K86" s="31" t="s">
        <v>185</v>
      </c>
      <c r="L86" s="31">
        <v>517444280</v>
      </c>
      <c r="M86" s="31"/>
      <c r="N86" s="15" t="e">
        <f t="shared" ca="1" si="15"/>
        <v>#NAME?</v>
      </c>
      <c r="O86" s="4">
        <f t="shared" ca="1" si="16"/>
        <v>0</v>
      </c>
      <c r="P86" s="16" t="s">
        <v>32</v>
      </c>
      <c r="Q86" s="10"/>
    </row>
    <row r="87" spans="1:17">
      <c r="A87" s="11">
        <v>45841</v>
      </c>
      <c r="B87" s="12">
        <f t="shared" si="12"/>
        <v>45841</v>
      </c>
      <c r="C87" s="13">
        <f t="shared" si="17"/>
        <v>0.70138888888888862</v>
      </c>
      <c r="D87" s="31" t="s">
        <v>104</v>
      </c>
      <c r="E87" s="31" t="s">
        <v>105</v>
      </c>
      <c r="F87" s="31">
        <v>711679513</v>
      </c>
      <c r="G87" s="31">
        <v>0</v>
      </c>
      <c r="H87" s="15" t="e">
        <f t="shared" ca="1" si="13"/>
        <v>#NAME?</v>
      </c>
      <c r="I87" s="4">
        <f t="shared" ca="1" si="14"/>
        <v>0</v>
      </c>
      <c r="J87" s="31" t="s">
        <v>38</v>
      </c>
      <c r="K87" s="31" t="s">
        <v>156</v>
      </c>
      <c r="L87" s="31">
        <v>453631631</v>
      </c>
      <c r="M87" s="31">
        <v>0</v>
      </c>
      <c r="N87" s="15" t="e">
        <f t="shared" ca="1" si="15"/>
        <v>#NAME?</v>
      </c>
      <c r="O87" s="4">
        <f t="shared" ca="1" si="16"/>
        <v>0</v>
      </c>
      <c r="P87" s="4"/>
      <c r="Q87" s="10"/>
    </row>
    <row r="88" spans="1:17">
      <c r="A88" s="11">
        <v>45841</v>
      </c>
      <c r="B88" s="12">
        <f t="shared" si="12"/>
        <v>45841</v>
      </c>
      <c r="C88" s="13">
        <f t="shared" si="17"/>
        <v>0.70833333333333304</v>
      </c>
      <c r="D88" s="31" t="s">
        <v>110</v>
      </c>
      <c r="E88" s="31" t="s">
        <v>111</v>
      </c>
      <c r="F88" s="31">
        <v>538014221</v>
      </c>
      <c r="G88" s="31"/>
      <c r="H88" s="15" t="e">
        <f t="shared" ca="1" si="13"/>
        <v>#NAME?</v>
      </c>
      <c r="I88" s="4">
        <f t="shared" ca="1" si="14"/>
        <v>0</v>
      </c>
      <c r="J88" s="31" t="s">
        <v>55</v>
      </c>
      <c r="K88" s="31" t="s">
        <v>56</v>
      </c>
      <c r="L88" s="31">
        <v>643431870</v>
      </c>
      <c r="M88" s="31"/>
      <c r="N88" s="15" t="e">
        <f t="shared" ca="1" si="15"/>
        <v>#NAME?</v>
      </c>
      <c r="O88" s="4">
        <f t="shared" ca="1" si="16"/>
        <v>0</v>
      </c>
      <c r="P88" s="16" t="s">
        <v>32</v>
      </c>
      <c r="Q88" s="10"/>
    </row>
    <row r="89" spans="1:17">
      <c r="A89" s="11">
        <v>45841</v>
      </c>
      <c r="B89" s="12">
        <f t="shared" si="12"/>
        <v>45841</v>
      </c>
      <c r="C89" s="13">
        <f t="shared" si="17"/>
        <v>0.71527777777777746</v>
      </c>
      <c r="D89" s="31" t="s">
        <v>79</v>
      </c>
      <c r="E89" s="31" t="s">
        <v>181</v>
      </c>
      <c r="F89" s="31">
        <v>728603229</v>
      </c>
      <c r="G89" s="31">
        <v>40</v>
      </c>
      <c r="H89" s="15" t="e">
        <f t="shared" ca="1" si="13"/>
        <v>#NAME?</v>
      </c>
      <c r="I89" s="4">
        <f t="shared" ca="1" si="14"/>
        <v>0</v>
      </c>
      <c r="J89" s="31" t="s">
        <v>38</v>
      </c>
      <c r="K89" s="31" t="s">
        <v>166</v>
      </c>
      <c r="L89" s="31">
        <v>806954002</v>
      </c>
      <c r="M89" s="31">
        <v>150</v>
      </c>
      <c r="N89" s="15" t="e">
        <f t="shared" ca="1" si="15"/>
        <v>#NAME?</v>
      </c>
      <c r="O89" s="4">
        <f t="shared" ca="1" si="16"/>
        <v>0</v>
      </c>
      <c r="P89" s="4"/>
      <c r="Q89" s="10"/>
    </row>
    <row r="90" spans="1:17">
      <c r="A90" s="11">
        <v>45841</v>
      </c>
      <c r="B90" s="12">
        <f t="shared" si="12"/>
        <v>45841</v>
      </c>
      <c r="C90" s="13">
        <f t="shared" si="17"/>
        <v>0.72222222222222188</v>
      </c>
      <c r="D90" s="31" t="s">
        <v>62</v>
      </c>
      <c r="E90" s="31" t="s">
        <v>172</v>
      </c>
      <c r="F90" s="31">
        <v>832716992</v>
      </c>
      <c r="G90" s="31"/>
      <c r="H90" s="15" t="e">
        <f t="shared" ca="1" si="13"/>
        <v>#NAME?</v>
      </c>
      <c r="I90" s="4">
        <f t="shared" ca="1" si="14"/>
        <v>0</v>
      </c>
      <c r="J90" s="31" t="s">
        <v>38</v>
      </c>
      <c r="K90" s="31"/>
      <c r="L90" s="31"/>
      <c r="M90" s="31"/>
      <c r="N90" s="15" t="e">
        <f t="shared" ca="1" si="15"/>
        <v>#NAME?</v>
      </c>
      <c r="O90" s="4">
        <f t="shared" ca="1" si="16"/>
        <v>0</v>
      </c>
      <c r="P90" s="16" t="s">
        <v>41</v>
      </c>
      <c r="Q90" s="10"/>
    </row>
    <row r="91" spans="1:17">
      <c r="A91" s="11">
        <v>45841</v>
      </c>
      <c r="B91" s="12">
        <f t="shared" si="12"/>
        <v>45841</v>
      </c>
      <c r="C91" s="13">
        <f t="shared" si="17"/>
        <v>0.7291666666666663</v>
      </c>
      <c r="D91" s="31" t="s">
        <v>70</v>
      </c>
      <c r="E91" s="31" t="s">
        <v>181</v>
      </c>
      <c r="F91" s="31">
        <v>728603229</v>
      </c>
      <c r="G91" s="31">
        <v>0</v>
      </c>
      <c r="H91" s="15" t="e">
        <f t="shared" ca="1" si="13"/>
        <v>#NAME?</v>
      </c>
      <c r="I91" s="4">
        <f t="shared" ca="1" si="14"/>
        <v>0</v>
      </c>
      <c r="J91" s="31" t="s">
        <v>33</v>
      </c>
      <c r="K91" s="31" t="s">
        <v>154</v>
      </c>
      <c r="L91" s="31">
        <v>504349393</v>
      </c>
      <c r="M91" s="31">
        <v>0</v>
      </c>
      <c r="N91" s="15" t="e">
        <f t="shared" ca="1" si="15"/>
        <v>#NAME?</v>
      </c>
      <c r="O91" s="4">
        <f t="shared" ca="1" si="16"/>
        <v>0</v>
      </c>
      <c r="P91" s="4" t="s">
        <v>186</v>
      </c>
      <c r="Q91" s="10"/>
    </row>
    <row r="92" spans="1:17">
      <c r="A92" s="11">
        <v>45841</v>
      </c>
      <c r="B92" s="12">
        <f t="shared" si="12"/>
        <v>45841</v>
      </c>
      <c r="C92" s="13">
        <f t="shared" si="17"/>
        <v>0.73611111111111072</v>
      </c>
      <c r="D92" s="31" t="s">
        <v>35</v>
      </c>
      <c r="E92" s="31"/>
      <c r="F92" s="31"/>
      <c r="G92" s="31"/>
      <c r="H92" s="15" t="e">
        <f t="shared" ca="1" si="13"/>
        <v>#NAME?</v>
      </c>
      <c r="I92" s="4">
        <f t="shared" ca="1" si="14"/>
        <v>0</v>
      </c>
      <c r="J92" s="31" t="s">
        <v>99</v>
      </c>
      <c r="K92" s="31"/>
      <c r="L92" s="31"/>
      <c r="M92" s="31"/>
      <c r="N92" s="15" t="e">
        <f t="shared" ca="1" si="15"/>
        <v>#NAME?</v>
      </c>
      <c r="O92" s="4">
        <f t="shared" ca="1" si="16"/>
        <v>0</v>
      </c>
      <c r="P92" s="4"/>
      <c r="Q92" s="10"/>
    </row>
    <row r="93" spans="1:17">
      <c r="A93" s="11">
        <v>45841</v>
      </c>
      <c r="B93" s="12">
        <f t="shared" si="12"/>
        <v>45841</v>
      </c>
      <c r="C93" s="13">
        <f t="shared" si="17"/>
        <v>0.74305555555555514</v>
      </c>
      <c r="D93" s="31" t="s">
        <v>67</v>
      </c>
      <c r="E93" s="31">
        <v>1074605814</v>
      </c>
      <c r="F93" s="31">
        <v>844202250</v>
      </c>
      <c r="G93" s="31"/>
      <c r="H93" s="15" t="e">
        <f t="shared" ca="1" si="13"/>
        <v>#NAME?</v>
      </c>
      <c r="I93" s="4">
        <f t="shared" ca="1" si="14"/>
        <v>0</v>
      </c>
      <c r="J93" s="31" t="s">
        <v>50</v>
      </c>
      <c r="K93" s="31" t="s">
        <v>103</v>
      </c>
      <c r="L93" s="31">
        <v>573482241</v>
      </c>
      <c r="M93" s="31"/>
      <c r="N93" s="15" t="e">
        <f t="shared" ca="1" si="15"/>
        <v>#NAME?</v>
      </c>
      <c r="O93" s="4">
        <f t="shared" ca="1" si="16"/>
        <v>0</v>
      </c>
      <c r="P93" s="16" t="s">
        <v>32</v>
      </c>
      <c r="Q93" s="10"/>
    </row>
    <row r="94" spans="1:17">
      <c r="A94" s="11">
        <v>45841</v>
      </c>
      <c r="B94" s="12">
        <f t="shared" si="12"/>
        <v>45841</v>
      </c>
      <c r="C94" s="13">
        <f t="shared" si="17"/>
        <v>0.74999999999999956</v>
      </c>
      <c r="D94" s="31" t="s">
        <v>49</v>
      </c>
      <c r="E94" s="31">
        <v>829144060</v>
      </c>
      <c r="F94" s="31">
        <v>605811465</v>
      </c>
      <c r="G94" s="31"/>
      <c r="H94" s="15" t="e">
        <f t="shared" ca="1" si="13"/>
        <v>#NAME?</v>
      </c>
      <c r="I94" s="4">
        <f t="shared" ca="1" si="14"/>
        <v>0</v>
      </c>
      <c r="J94" s="31" t="s">
        <v>53</v>
      </c>
      <c r="K94" s="31"/>
      <c r="L94" s="31"/>
      <c r="M94" s="31"/>
      <c r="N94" s="15" t="e">
        <f t="shared" ca="1" si="15"/>
        <v>#NAME?</v>
      </c>
      <c r="O94" s="4">
        <f t="shared" ca="1" si="16"/>
        <v>0</v>
      </c>
      <c r="P94" s="16" t="s">
        <v>41</v>
      </c>
      <c r="Q94" s="10"/>
    </row>
    <row r="95" spans="1:17">
      <c r="A95" s="11">
        <v>45841</v>
      </c>
      <c r="B95" s="12">
        <f t="shared" si="12"/>
        <v>45841</v>
      </c>
      <c r="C95" s="13">
        <f t="shared" si="17"/>
        <v>0.75694444444444398</v>
      </c>
      <c r="D95" s="31" t="s">
        <v>42</v>
      </c>
      <c r="E95" s="31"/>
      <c r="F95" s="31"/>
      <c r="G95" s="31"/>
      <c r="H95" s="15" t="e">
        <f t="shared" ca="1" si="13"/>
        <v>#NAME?</v>
      </c>
      <c r="I95" s="4">
        <f t="shared" ca="1" si="14"/>
        <v>0</v>
      </c>
      <c r="J95" s="31" t="s">
        <v>63</v>
      </c>
      <c r="K95" s="31" t="s">
        <v>187</v>
      </c>
      <c r="L95" s="31">
        <v>482664472</v>
      </c>
      <c r="M95" s="31"/>
      <c r="N95" s="15" t="e">
        <f t="shared" ca="1" si="15"/>
        <v>#NAME?</v>
      </c>
      <c r="O95" s="4">
        <f t="shared" ca="1" si="16"/>
        <v>0</v>
      </c>
      <c r="P95" s="4"/>
      <c r="Q95" s="10"/>
    </row>
    <row r="96" spans="1:17">
      <c r="A96" s="11">
        <v>45841</v>
      </c>
      <c r="B96" s="12">
        <f t="shared" si="12"/>
        <v>45841</v>
      </c>
      <c r="C96" s="13">
        <f t="shared" si="17"/>
        <v>0.7638888888888884</v>
      </c>
      <c r="D96" s="31" t="s">
        <v>46</v>
      </c>
      <c r="E96" s="31" t="s">
        <v>113</v>
      </c>
      <c r="F96" s="31">
        <v>537687387</v>
      </c>
      <c r="G96" s="31"/>
      <c r="H96" s="15" t="e">
        <f t="shared" ca="1" si="13"/>
        <v>#NAME?</v>
      </c>
      <c r="I96" s="4">
        <f t="shared" ca="1" si="14"/>
        <v>0</v>
      </c>
      <c r="J96" s="31" t="s">
        <v>38</v>
      </c>
      <c r="K96" s="31"/>
      <c r="L96" s="31"/>
      <c r="M96" s="31"/>
      <c r="N96" s="15" t="e">
        <f t="shared" ca="1" si="15"/>
        <v>#NAME?</v>
      </c>
      <c r="O96" s="4">
        <f t="shared" ca="1" si="16"/>
        <v>0</v>
      </c>
      <c r="P96" s="16" t="s">
        <v>41</v>
      </c>
      <c r="Q96" s="10"/>
    </row>
    <row r="97" spans="1:17">
      <c r="A97" s="11">
        <v>45841</v>
      </c>
      <c r="B97" s="12">
        <f t="shared" si="12"/>
        <v>45841</v>
      </c>
      <c r="C97" s="13">
        <f t="shared" si="17"/>
        <v>0.77083333333333282</v>
      </c>
      <c r="D97" s="31" t="s">
        <v>44</v>
      </c>
      <c r="E97" s="31">
        <v>811497524</v>
      </c>
      <c r="F97" s="31">
        <v>588217097</v>
      </c>
      <c r="G97" s="31"/>
      <c r="H97" s="15" t="e">
        <f t="shared" ca="1" si="13"/>
        <v>#NAME?</v>
      </c>
      <c r="I97" s="4">
        <f t="shared" ca="1" si="14"/>
        <v>0</v>
      </c>
      <c r="J97" s="31" t="s">
        <v>67</v>
      </c>
      <c r="K97" s="31" t="s">
        <v>188</v>
      </c>
      <c r="L97" s="31">
        <v>836497983</v>
      </c>
      <c r="M97" s="31"/>
      <c r="N97" s="15" t="e">
        <f t="shared" ca="1" si="15"/>
        <v>#NAME?</v>
      </c>
      <c r="O97" s="4">
        <f t="shared" ca="1" si="16"/>
        <v>0</v>
      </c>
      <c r="P97" s="16" t="s">
        <v>32</v>
      </c>
      <c r="Q97" s="10"/>
    </row>
    <row r="98" spans="1:17">
      <c r="A98" s="11">
        <v>45841</v>
      </c>
      <c r="B98" s="12">
        <f t="shared" si="12"/>
        <v>45841</v>
      </c>
      <c r="C98" s="13">
        <f t="shared" si="17"/>
        <v>0.77777777777777724</v>
      </c>
      <c r="D98" s="31" t="s">
        <v>33</v>
      </c>
      <c r="E98" s="31" t="s">
        <v>64</v>
      </c>
      <c r="F98" s="31">
        <v>1857610919</v>
      </c>
      <c r="G98" s="31"/>
      <c r="H98" s="15" t="e">
        <f t="shared" ca="1" si="13"/>
        <v>#NAME?</v>
      </c>
      <c r="I98" s="4">
        <f t="shared" ca="1" si="14"/>
        <v>0</v>
      </c>
      <c r="J98" s="31" t="s">
        <v>76</v>
      </c>
      <c r="K98" s="31"/>
      <c r="L98" s="31"/>
      <c r="M98" s="31"/>
      <c r="N98" s="15" t="e">
        <f t="shared" ca="1" si="15"/>
        <v>#NAME?</v>
      </c>
      <c r="O98" s="4">
        <f t="shared" ca="1" si="16"/>
        <v>0</v>
      </c>
      <c r="P98" s="16" t="s">
        <v>41</v>
      </c>
      <c r="Q98" s="10"/>
    </row>
    <row r="99" spans="1:17">
      <c r="A99" s="11">
        <v>45841</v>
      </c>
      <c r="B99" s="12">
        <f t="shared" si="12"/>
        <v>45841</v>
      </c>
      <c r="C99" s="13">
        <f t="shared" si="17"/>
        <v>0.78472222222222165</v>
      </c>
      <c r="D99" s="31" t="s">
        <v>55</v>
      </c>
      <c r="E99" s="31">
        <v>1046522145</v>
      </c>
      <c r="F99" s="31">
        <v>816029375</v>
      </c>
      <c r="G99" s="31">
        <v>0</v>
      </c>
      <c r="H99" s="15" t="e">
        <f t="shared" ca="1" si="13"/>
        <v>#NAME?</v>
      </c>
      <c r="I99" s="4">
        <f t="shared" ca="1" si="14"/>
        <v>0</v>
      </c>
      <c r="J99" s="31" t="s">
        <v>77</v>
      </c>
      <c r="K99" s="31" t="s">
        <v>189</v>
      </c>
      <c r="L99" s="31">
        <v>681235235</v>
      </c>
      <c r="M99" s="31">
        <v>5240</v>
      </c>
      <c r="N99" s="15" t="e">
        <f t="shared" ca="1" si="15"/>
        <v>#NAME?</v>
      </c>
      <c r="O99" s="4">
        <f t="shared" ca="1" si="16"/>
        <v>0</v>
      </c>
      <c r="P99" s="4"/>
      <c r="Q99" s="10"/>
    </row>
    <row r="100" spans="1:17">
      <c r="A100" s="11">
        <v>45841</v>
      </c>
      <c r="B100" s="12">
        <f t="shared" si="12"/>
        <v>45841</v>
      </c>
      <c r="C100" s="13">
        <f t="shared" si="17"/>
        <v>0.79166666666666607</v>
      </c>
      <c r="D100" s="31" t="s">
        <v>101</v>
      </c>
      <c r="E100" s="31" t="s">
        <v>107</v>
      </c>
      <c r="F100" s="31">
        <v>725853031</v>
      </c>
      <c r="G100" s="31"/>
      <c r="H100" s="15" t="e">
        <f t="shared" ca="1" si="13"/>
        <v>#NAME?</v>
      </c>
      <c r="I100" s="4">
        <f t="shared" ca="1" si="14"/>
        <v>0</v>
      </c>
      <c r="J100" s="31" t="s">
        <v>76</v>
      </c>
      <c r="K100" s="31" t="s">
        <v>71</v>
      </c>
      <c r="L100" s="31">
        <v>806954002</v>
      </c>
      <c r="M100" s="31"/>
      <c r="N100" s="15" t="e">
        <f t="shared" ca="1" si="15"/>
        <v>#NAME?</v>
      </c>
      <c r="O100" s="4">
        <f t="shared" ca="1" si="16"/>
        <v>0</v>
      </c>
      <c r="P100" s="16" t="s">
        <v>32</v>
      </c>
      <c r="Q100" s="10"/>
    </row>
    <row r="101" spans="1:17">
      <c r="A101" s="11">
        <v>45841</v>
      </c>
      <c r="B101" s="12">
        <f t="shared" si="12"/>
        <v>45841</v>
      </c>
      <c r="C101" s="13">
        <f t="shared" si="17"/>
        <v>0.79861111111111049</v>
      </c>
      <c r="D101" s="31" t="s">
        <v>92</v>
      </c>
      <c r="E101" s="31" t="s">
        <v>91</v>
      </c>
      <c r="F101" s="31">
        <v>537124071</v>
      </c>
      <c r="G101" s="31">
        <v>12000</v>
      </c>
      <c r="H101" s="15" t="e">
        <f t="shared" ca="1" si="13"/>
        <v>#NAME?</v>
      </c>
      <c r="I101" s="4">
        <f t="shared" ca="1" si="14"/>
        <v>0</v>
      </c>
      <c r="J101" s="31" t="s">
        <v>76</v>
      </c>
      <c r="K101" s="31" t="s">
        <v>71</v>
      </c>
      <c r="L101" s="31">
        <v>806954002</v>
      </c>
      <c r="M101" s="31">
        <v>1550</v>
      </c>
      <c r="N101" s="15" t="e">
        <f t="shared" ca="1" si="15"/>
        <v>#NAME?</v>
      </c>
      <c r="O101" s="4">
        <f t="shared" ca="1" si="16"/>
        <v>0</v>
      </c>
      <c r="P101" s="4"/>
      <c r="Q101" s="10"/>
    </row>
    <row r="102" spans="1:17">
      <c r="A102" s="11">
        <v>45841</v>
      </c>
      <c r="B102" s="12">
        <f t="shared" si="12"/>
        <v>45841</v>
      </c>
      <c r="C102" s="13">
        <f t="shared" si="17"/>
        <v>0.80555555555555491</v>
      </c>
      <c r="D102" s="31" t="s">
        <v>74</v>
      </c>
      <c r="E102" s="31"/>
      <c r="F102" s="31"/>
      <c r="G102" s="31"/>
      <c r="H102" s="15" t="e">
        <f t="shared" ca="1" si="13"/>
        <v>#NAME?</v>
      </c>
      <c r="I102" s="4">
        <f t="shared" ca="1" si="14"/>
        <v>0</v>
      </c>
      <c r="J102" s="31" t="s">
        <v>48</v>
      </c>
      <c r="K102" s="31" t="s">
        <v>75</v>
      </c>
      <c r="L102" s="31">
        <v>828790102</v>
      </c>
      <c r="M102" s="31"/>
      <c r="N102" s="15" t="e">
        <f t="shared" ca="1" si="15"/>
        <v>#NAME?</v>
      </c>
      <c r="O102" s="4">
        <f t="shared" ca="1" si="16"/>
        <v>0</v>
      </c>
      <c r="P102" s="16" t="s">
        <v>41</v>
      </c>
      <c r="Q102" s="10"/>
    </row>
    <row r="103" spans="1:17">
      <c r="A103" s="11">
        <v>45841</v>
      </c>
      <c r="B103" s="12">
        <f t="shared" si="12"/>
        <v>45841</v>
      </c>
      <c r="C103" s="13">
        <f t="shared" si="17"/>
        <v>0.81249999999999933</v>
      </c>
      <c r="D103" s="31" t="s">
        <v>60</v>
      </c>
      <c r="E103" s="31" t="s">
        <v>61</v>
      </c>
      <c r="F103" s="31">
        <v>416294565</v>
      </c>
      <c r="G103" s="31"/>
      <c r="H103" s="15" t="e">
        <f t="shared" ca="1" si="13"/>
        <v>#NAME?</v>
      </c>
      <c r="I103" s="4">
        <f t="shared" ca="1" si="14"/>
        <v>0</v>
      </c>
      <c r="J103" s="31" t="s">
        <v>98</v>
      </c>
      <c r="K103" s="31"/>
      <c r="L103" s="31"/>
      <c r="M103" s="31"/>
      <c r="N103" s="15" t="e">
        <f t="shared" ca="1" si="15"/>
        <v>#NAME?</v>
      </c>
      <c r="O103" s="4">
        <f t="shared" ca="1" si="16"/>
        <v>0</v>
      </c>
      <c r="P103" s="16" t="s">
        <v>41</v>
      </c>
      <c r="Q103" s="10"/>
    </row>
    <row r="104" spans="1:17">
      <c r="A104" s="11">
        <v>45841</v>
      </c>
      <c r="B104" s="12">
        <f t="shared" si="12"/>
        <v>45841</v>
      </c>
      <c r="C104" s="13">
        <f t="shared" si="17"/>
        <v>0.81944444444444375</v>
      </c>
      <c r="D104" s="31" t="s">
        <v>62</v>
      </c>
      <c r="E104" s="31" t="s">
        <v>102</v>
      </c>
      <c r="F104" s="31">
        <v>805191210</v>
      </c>
      <c r="G104" s="31"/>
      <c r="H104" s="15" t="e">
        <f t="shared" ca="1" si="13"/>
        <v>#NAME?</v>
      </c>
      <c r="I104" s="4">
        <f t="shared" ca="1" si="14"/>
        <v>0</v>
      </c>
      <c r="J104" s="31" t="s">
        <v>58</v>
      </c>
      <c r="K104" s="31"/>
      <c r="L104" s="31"/>
      <c r="M104" s="31"/>
      <c r="N104" s="15" t="e">
        <f t="shared" ca="1" si="15"/>
        <v>#NAME?</v>
      </c>
      <c r="O104" s="4">
        <f t="shared" ca="1" si="16"/>
        <v>0</v>
      </c>
      <c r="P104" s="16" t="s">
        <v>41</v>
      </c>
      <c r="Q104" s="10"/>
    </row>
    <row r="105" spans="1:17">
      <c r="A105" s="11">
        <v>45841</v>
      </c>
      <c r="B105" s="12">
        <f t="shared" si="12"/>
        <v>45841</v>
      </c>
      <c r="C105" s="13">
        <f t="shared" si="17"/>
        <v>0.82638888888888817</v>
      </c>
      <c r="D105" s="31" t="s">
        <v>53</v>
      </c>
      <c r="E105" s="31" t="s">
        <v>190</v>
      </c>
      <c r="F105" s="31">
        <v>734321088</v>
      </c>
      <c r="G105" s="31">
        <v>10310</v>
      </c>
      <c r="H105" s="15" t="e">
        <f t="shared" ca="1" si="13"/>
        <v>#NAME?</v>
      </c>
      <c r="I105" s="4">
        <f t="shared" ca="1" si="14"/>
        <v>0</v>
      </c>
      <c r="J105" s="31" t="s">
        <v>60</v>
      </c>
      <c r="K105" s="31" t="s">
        <v>118</v>
      </c>
      <c r="L105" s="31">
        <v>782770339</v>
      </c>
      <c r="M105" s="31">
        <v>10060</v>
      </c>
      <c r="N105" s="15" t="e">
        <f t="shared" ca="1" si="15"/>
        <v>#NAME?</v>
      </c>
      <c r="O105" s="4">
        <f t="shared" ca="1" si="16"/>
        <v>0</v>
      </c>
      <c r="P105" s="20">
        <v>0.83333333333333337</v>
      </c>
      <c r="Q105" s="10"/>
    </row>
    <row r="106" spans="1:17">
      <c r="A106" s="11">
        <v>45841</v>
      </c>
      <c r="B106" s="12">
        <f t="shared" si="12"/>
        <v>45841</v>
      </c>
      <c r="C106" s="13">
        <f t="shared" si="17"/>
        <v>0.83333333333333259</v>
      </c>
      <c r="D106" s="31" t="s">
        <v>62</v>
      </c>
      <c r="E106" s="31"/>
      <c r="F106" s="31"/>
      <c r="G106" s="31"/>
      <c r="H106" s="15" t="e">
        <f t="shared" ca="1" si="13"/>
        <v>#NAME?</v>
      </c>
      <c r="I106" s="4">
        <f t="shared" ca="1" si="14"/>
        <v>0</v>
      </c>
      <c r="J106" s="31" t="s">
        <v>98</v>
      </c>
      <c r="K106" s="31" t="s">
        <v>103</v>
      </c>
      <c r="L106" s="31">
        <v>573482241</v>
      </c>
      <c r="M106" s="31"/>
      <c r="N106" s="15" t="e">
        <f t="shared" ca="1" si="15"/>
        <v>#NAME?</v>
      </c>
      <c r="O106" s="4">
        <f t="shared" ca="1" si="16"/>
        <v>0</v>
      </c>
      <c r="P106" s="16" t="s">
        <v>41</v>
      </c>
      <c r="Q106" s="10"/>
    </row>
    <row r="107" spans="1:17">
      <c r="A107" s="11">
        <v>45841</v>
      </c>
      <c r="B107" s="12">
        <f t="shared" si="12"/>
        <v>45841</v>
      </c>
      <c r="C107" s="13">
        <f t="shared" si="17"/>
        <v>0.84027777777777701</v>
      </c>
      <c r="D107" s="31" t="s">
        <v>87</v>
      </c>
      <c r="E107" s="31" t="s">
        <v>40</v>
      </c>
      <c r="F107" s="31">
        <v>832716992</v>
      </c>
      <c r="G107" s="31">
        <v>110</v>
      </c>
      <c r="H107" s="15" t="e">
        <f t="shared" ca="1" si="13"/>
        <v>#NAME?</v>
      </c>
      <c r="I107" s="4">
        <f t="shared" ca="1" si="14"/>
        <v>0</v>
      </c>
      <c r="J107" s="31" t="s">
        <v>86</v>
      </c>
      <c r="K107" s="31" t="s">
        <v>191</v>
      </c>
      <c r="L107" s="31">
        <v>783530613</v>
      </c>
      <c r="M107" s="31">
        <v>110</v>
      </c>
      <c r="N107" s="15" t="e">
        <f t="shared" ca="1" si="15"/>
        <v>#NAME?</v>
      </c>
      <c r="O107" s="4">
        <f t="shared" ca="1" si="16"/>
        <v>0</v>
      </c>
      <c r="P107" s="4" t="s">
        <v>192</v>
      </c>
      <c r="Q107" s="10"/>
    </row>
    <row r="108" spans="1:17">
      <c r="A108" s="11">
        <v>45841</v>
      </c>
      <c r="B108" s="12">
        <f t="shared" si="12"/>
        <v>45841</v>
      </c>
      <c r="C108" s="13">
        <f t="shared" si="17"/>
        <v>0.84722222222222143</v>
      </c>
      <c r="D108" s="31" t="s">
        <v>42</v>
      </c>
      <c r="E108" s="31"/>
      <c r="F108" s="31"/>
      <c r="G108" s="31"/>
      <c r="H108" s="15" t="e">
        <f t="shared" ca="1" si="13"/>
        <v>#NAME?</v>
      </c>
      <c r="I108" s="4">
        <f t="shared" ca="1" si="14"/>
        <v>0</v>
      </c>
      <c r="J108" s="31" t="s">
        <v>60</v>
      </c>
      <c r="K108" s="31">
        <v>1000547608</v>
      </c>
      <c r="L108" s="31">
        <v>769693427</v>
      </c>
      <c r="M108" s="31"/>
      <c r="N108" s="15" t="e">
        <f t="shared" ca="1" si="15"/>
        <v>#NAME?</v>
      </c>
      <c r="O108" s="4">
        <f t="shared" ca="1" si="16"/>
        <v>0</v>
      </c>
      <c r="P108" s="16" t="s">
        <v>41</v>
      </c>
      <c r="Q108" s="10"/>
    </row>
    <row r="109" spans="1:17">
      <c r="A109" s="11">
        <v>45841</v>
      </c>
      <c r="B109" s="12">
        <f t="shared" si="12"/>
        <v>45841</v>
      </c>
      <c r="C109" s="13">
        <f t="shared" si="17"/>
        <v>0.85416666666666585</v>
      </c>
      <c r="D109" s="31" t="s">
        <v>42</v>
      </c>
      <c r="E109" s="31" t="s">
        <v>190</v>
      </c>
      <c r="F109" s="31">
        <v>734321088</v>
      </c>
      <c r="G109" s="31">
        <v>0</v>
      </c>
      <c r="H109" s="15" t="e">
        <f t="shared" ca="1" si="13"/>
        <v>#NAME?</v>
      </c>
      <c r="I109" s="4">
        <f t="shared" ca="1" si="14"/>
        <v>0</v>
      </c>
      <c r="J109" s="31" t="s">
        <v>82</v>
      </c>
      <c r="K109" s="31" t="s">
        <v>193</v>
      </c>
      <c r="L109" s="31">
        <v>756066307</v>
      </c>
      <c r="M109" s="31">
        <v>0</v>
      </c>
      <c r="N109" s="15" t="e">
        <f t="shared" ca="1" si="15"/>
        <v>#NAME?</v>
      </c>
      <c r="O109" s="4">
        <f t="shared" ca="1" si="16"/>
        <v>0</v>
      </c>
      <c r="P109" s="4"/>
      <c r="Q109" s="10"/>
    </row>
    <row r="110" spans="1:17">
      <c r="A110" s="11">
        <v>45841</v>
      </c>
      <c r="B110" s="12">
        <f t="shared" si="12"/>
        <v>45841</v>
      </c>
      <c r="C110" s="13">
        <f t="shared" si="17"/>
        <v>0.86111111111111027</v>
      </c>
      <c r="D110" s="31" t="s">
        <v>46</v>
      </c>
      <c r="E110" s="31" t="s">
        <v>194</v>
      </c>
      <c r="F110" s="31">
        <v>578980315</v>
      </c>
      <c r="G110" s="31"/>
      <c r="H110" s="15" t="e">
        <f t="shared" ca="1" si="13"/>
        <v>#NAME?</v>
      </c>
      <c r="I110" s="4">
        <f t="shared" ca="1" si="14"/>
        <v>0</v>
      </c>
      <c r="J110" s="31" t="s">
        <v>39</v>
      </c>
      <c r="K110" s="31" t="s">
        <v>51</v>
      </c>
      <c r="L110" s="31">
        <v>684344469</v>
      </c>
      <c r="M110" s="31"/>
      <c r="N110" s="15" t="e">
        <f t="shared" ca="1" si="15"/>
        <v>#NAME?</v>
      </c>
      <c r="O110" s="4">
        <f t="shared" ca="1" si="16"/>
        <v>0</v>
      </c>
      <c r="P110" s="16" t="s">
        <v>32</v>
      </c>
      <c r="Q110" s="10"/>
    </row>
    <row r="111" spans="1:17">
      <c r="A111" s="11">
        <v>45841</v>
      </c>
      <c r="B111" s="12">
        <f t="shared" si="12"/>
        <v>45841</v>
      </c>
      <c r="C111" s="13">
        <f t="shared" si="17"/>
        <v>0.86805555555555469</v>
      </c>
      <c r="D111" s="31" t="s">
        <v>98</v>
      </c>
      <c r="E111" s="31" t="s">
        <v>72</v>
      </c>
      <c r="F111" s="31">
        <v>406209818</v>
      </c>
      <c r="G111" s="31">
        <v>360</v>
      </c>
      <c r="H111" s="15" t="e">
        <f t="shared" ca="1" si="13"/>
        <v>#NAME?</v>
      </c>
      <c r="I111" s="4">
        <f t="shared" ca="1" si="14"/>
        <v>0</v>
      </c>
      <c r="J111" s="31" t="s">
        <v>58</v>
      </c>
      <c r="K111" s="31" t="s">
        <v>107</v>
      </c>
      <c r="L111" s="31">
        <v>725853031</v>
      </c>
      <c r="M111" s="31">
        <v>11000</v>
      </c>
      <c r="N111" s="15" t="e">
        <f t="shared" ca="1" si="15"/>
        <v>#NAME?</v>
      </c>
      <c r="O111" s="4">
        <f t="shared" ca="1" si="16"/>
        <v>0</v>
      </c>
      <c r="P111" s="4"/>
      <c r="Q111" s="10"/>
    </row>
    <row r="112" spans="1:17">
      <c r="A112" s="6" t="s">
        <v>18</v>
      </c>
      <c r="B112" s="7" t="s">
        <v>1</v>
      </c>
      <c r="C112" s="17" t="s">
        <v>19</v>
      </c>
      <c r="D112" s="8" t="s">
        <v>20</v>
      </c>
      <c r="E112" s="8" t="s">
        <v>21</v>
      </c>
      <c r="F112" s="9" t="e">
        <v>#N/A</v>
      </c>
      <c r="G112" s="8" t="s">
        <v>23</v>
      </c>
      <c r="H112" s="8" t="s">
        <v>24</v>
      </c>
      <c r="I112" s="8" t="s">
        <v>25</v>
      </c>
      <c r="J112" s="8" t="s">
        <v>20</v>
      </c>
      <c r="K112" s="8" t="s">
        <v>26</v>
      </c>
      <c r="L112" s="9" t="s">
        <v>27</v>
      </c>
      <c r="M112" s="8" t="s">
        <v>23</v>
      </c>
      <c r="N112" s="8" t="s">
        <v>24</v>
      </c>
      <c r="O112" s="8" t="s">
        <v>25</v>
      </c>
      <c r="P112" s="9" t="s">
        <v>10</v>
      </c>
      <c r="Q112" s="10"/>
    </row>
    <row r="113" spans="1:17">
      <c r="A113" s="11">
        <v>45842</v>
      </c>
      <c r="B113" s="12">
        <f t="shared" ref="B113:B148" si="18">A113</f>
        <v>45842</v>
      </c>
      <c r="C113" s="13">
        <v>0.625</v>
      </c>
      <c r="D113" s="31" t="s">
        <v>157</v>
      </c>
      <c r="E113" s="31" t="s">
        <v>156</v>
      </c>
      <c r="F113" s="31">
        <v>453631631</v>
      </c>
      <c r="G113" s="31"/>
      <c r="H113" s="15" t="e">
        <f t="shared" ref="H113:H148" ca="1" si="19">_xludf.IFS(G113&gt;M113,"W",G113&lt;M113,"L",G113=M113,"D")</f>
        <v>#NAME?</v>
      </c>
      <c r="I113" s="4">
        <f t="shared" ref="I113:I148" ca="1" si="20">IFERROR(IF(H113="W",LOOKUP(G113,{2000,10000,50000,80000,100000,120000},{60,320,1700,2800,3500,4000}),LOOKUP(G113,{2000,10000,50000,80000,100000,120000},{30,160,850,1400,1750,2000})),0)</f>
        <v>0</v>
      </c>
      <c r="J113" s="31" t="s">
        <v>67</v>
      </c>
      <c r="K113" s="31" t="s">
        <v>195</v>
      </c>
      <c r="L113" s="31">
        <v>820150051</v>
      </c>
      <c r="M113" s="31"/>
      <c r="N113" s="15" t="e">
        <f t="shared" ref="N113:N148" ca="1" si="21">_xludf.IFS(M113&gt;G113,"W",M113&lt;G113,"L",M113=G113,"D")</f>
        <v>#NAME?</v>
      </c>
      <c r="O113" s="4">
        <f t="shared" ref="O113:O148" ca="1" si="22">IFERROR(IF(N113="W",LOOKUP(M113,{2000,10000,50000,80000,100000,120000},{60,320,1700,2800,3500,4000}),LOOKUP(M113,{2000,10000,50000,80000,100000,120000},{30,160,850,1400,1750,2000})),0)</f>
        <v>0</v>
      </c>
      <c r="P113" s="16" t="s">
        <v>32</v>
      </c>
      <c r="Q113" s="10"/>
    </row>
    <row r="114" spans="1:17">
      <c r="A114" s="11">
        <v>45842</v>
      </c>
      <c r="B114" s="12">
        <f t="shared" si="18"/>
        <v>45842</v>
      </c>
      <c r="C114" s="13">
        <f t="shared" ref="C114:C148" si="23">C113 + TIME(0, 10, 0)</f>
        <v>0.63194444444444442</v>
      </c>
      <c r="D114" s="31" t="s">
        <v>129</v>
      </c>
      <c r="E114" s="31" t="s">
        <v>184</v>
      </c>
      <c r="F114" s="31">
        <v>725853031</v>
      </c>
      <c r="G114" s="31">
        <v>10</v>
      </c>
      <c r="H114" s="15" t="e">
        <f t="shared" ca="1" si="19"/>
        <v>#NAME?</v>
      </c>
      <c r="I114" s="4">
        <f t="shared" ca="1" si="20"/>
        <v>0</v>
      </c>
      <c r="J114" s="31" t="s">
        <v>87</v>
      </c>
      <c r="K114" s="31" t="s">
        <v>196</v>
      </c>
      <c r="L114" s="31">
        <v>783464859</v>
      </c>
      <c r="M114" s="31">
        <v>10</v>
      </c>
      <c r="N114" s="15" t="e">
        <f t="shared" ca="1" si="21"/>
        <v>#NAME?</v>
      </c>
      <c r="O114" s="4">
        <f t="shared" ca="1" si="22"/>
        <v>0</v>
      </c>
      <c r="P114" s="4" t="s">
        <v>197</v>
      </c>
      <c r="Q114" s="10"/>
    </row>
    <row r="115" spans="1:17">
      <c r="A115" s="11">
        <v>45842</v>
      </c>
      <c r="B115" s="12">
        <f t="shared" si="18"/>
        <v>45842</v>
      </c>
      <c r="C115" s="13">
        <f t="shared" si="23"/>
        <v>0.63888888888888884</v>
      </c>
      <c r="D115" s="31" t="s">
        <v>126</v>
      </c>
      <c r="E115" s="31"/>
      <c r="F115" s="31"/>
      <c r="G115" s="31"/>
      <c r="H115" s="15" t="e">
        <f t="shared" ca="1" si="19"/>
        <v>#NAME?</v>
      </c>
      <c r="I115" s="4">
        <f t="shared" ca="1" si="20"/>
        <v>0</v>
      </c>
      <c r="J115" s="31" t="s">
        <v>76</v>
      </c>
      <c r="K115" s="31"/>
      <c r="L115" s="31"/>
      <c r="M115" s="31"/>
      <c r="N115" s="15" t="e">
        <f t="shared" ca="1" si="21"/>
        <v>#NAME?</v>
      </c>
      <c r="O115" s="4">
        <f t="shared" ca="1" si="22"/>
        <v>0</v>
      </c>
      <c r="P115" s="4"/>
      <c r="Q115" s="10"/>
    </row>
    <row r="116" spans="1:17">
      <c r="A116" s="11">
        <v>45842</v>
      </c>
      <c r="B116" s="12">
        <f t="shared" si="18"/>
        <v>45842</v>
      </c>
      <c r="C116" s="13">
        <f t="shared" si="23"/>
        <v>0.64583333333333326</v>
      </c>
      <c r="D116" s="31" t="s">
        <v>168</v>
      </c>
      <c r="E116" s="31"/>
      <c r="F116" s="31"/>
      <c r="G116" s="31"/>
      <c r="H116" s="15" t="e">
        <f t="shared" ca="1" si="19"/>
        <v>#NAME?</v>
      </c>
      <c r="I116" s="4">
        <f t="shared" ca="1" si="20"/>
        <v>0</v>
      </c>
      <c r="J116" s="31" t="s">
        <v>125</v>
      </c>
      <c r="K116" s="31"/>
      <c r="L116" s="31"/>
      <c r="M116" s="31"/>
      <c r="N116" s="15" t="e">
        <f t="shared" ca="1" si="21"/>
        <v>#NAME?</v>
      </c>
      <c r="O116" s="4">
        <f t="shared" ca="1" si="22"/>
        <v>0</v>
      </c>
      <c r="P116" s="4"/>
      <c r="Q116" s="10"/>
    </row>
    <row r="117" spans="1:17">
      <c r="A117" s="11">
        <v>45842</v>
      </c>
      <c r="B117" s="12">
        <f t="shared" si="18"/>
        <v>45842</v>
      </c>
      <c r="C117" s="13">
        <f t="shared" si="23"/>
        <v>0.65277777777777768</v>
      </c>
      <c r="D117" s="31" t="s">
        <v>146</v>
      </c>
      <c r="E117" s="31"/>
      <c r="F117" s="31"/>
      <c r="G117" s="31"/>
      <c r="H117" s="15" t="e">
        <f t="shared" ca="1" si="19"/>
        <v>#NAME?</v>
      </c>
      <c r="I117" s="4">
        <f t="shared" ca="1" si="20"/>
        <v>0</v>
      </c>
      <c r="J117" s="31" t="s">
        <v>146</v>
      </c>
      <c r="K117" s="31" t="s">
        <v>198</v>
      </c>
      <c r="L117" s="31">
        <v>780946110</v>
      </c>
      <c r="M117" s="31"/>
      <c r="N117" s="15" t="e">
        <f t="shared" ca="1" si="21"/>
        <v>#NAME?</v>
      </c>
      <c r="O117" s="4">
        <f t="shared" ca="1" si="22"/>
        <v>0</v>
      </c>
      <c r="P117" s="16" t="s">
        <v>41</v>
      </c>
      <c r="Q117" s="10"/>
    </row>
    <row r="118" spans="1:17">
      <c r="A118" s="11">
        <v>45842</v>
      </c>
      <c r="B118" s="12">
        <f t="shared" si="18"/>
        <v>45842</v>
      </c>
      <c r="C118" s="13">
        <f t="shared" si="23"/>
        <v>0.6597222222222221</v>
      </c>
      <c r="D118" s="31" t="s">
        <v>92</v>
      </c>
      <c r="E118" s="31"/>
      <c r="F118" s="31"/>
      <c r="G118" s="31"/>
      <c r="H118" s="15" t="e">
        <f t="shared" ca="1" si="19"/>
        <v>#NAME?</v>
      </c>
      <c r="I118" s="4">
        <f t="shared" ca="1" si="20"/>
        <v>0</v>
      </c>
      <c r="J118" s="31" t="s">
        <v>135</v>
      </c>
      <c r="K118" s="31" t="s">
        <v>199</v>
      </c>
      <c r="L118" s="31">
        <v>667784686</v>
      </c>
      <c r="M118" s="31"/>
      <c r="N118" s="15" t="e">
        <f t="shared" ca="1" si="21"/>
        <v>#NAME?</v>
      </c>
      <c r="O118" s="4">
        <f t="shared" ca="1" si="22"/>
        <v>0</v>
      </c>
      <c r="P118" s="16" t="s">
        <v>41</v>
      </c>
      <c r="Q118" s="10"/>
    </row>
    <row r="119" spans="1:17">
      <c r="A119" s="11">
        <v>45842</v>
      </c>
      <c r="B119" s="12">
        <f t="shared" si="18"/>
        <v>45842</v>
      </c>
      <c r="C119" s="13">
        <f t="shared" si="23"/>
        <v>0.66666666666666652</v>
      </c>
      <c r="D119" s="31" t="s">
        <v>70</v>
      </c>
      <c r="E119" s="31"/>
      <c r="F119" s="31"/>
      <c r="G119" s="31"/>
      <c r="H119" s="15" t="e">
        <f t="shared" ca="1" si="19"/>
        <v>#NAME?</v>
      </c>
      <c r="I119" s="4">
        <f t="shared" ca="1" si="20"/>
        <v>0</v>
      </c>
      <c r="J119" s="31" t="s">
        <v>39</v>
      </c>
      <c r="K119" s="31" t="s">
        <v>200</v>
      </c>
      <c r="L119" s="31">
        <v>806954002</v>
      </c>
      <c r="M119" s="31"/>
      <c r="N119" s="15" t="e">
        <f t="shared" ca="1" si="21"/>
        <v>#NAME?</v>
      </c>
      <c r="O119" s="4">
        <f t="shared" ca="1" si="22"/>
        <v>0</v>
      </c>
      <c r="P119" s="16" t="s">
        <v>41</v>
      </c>
      <c r="Q119" s="10"/>
    </row>
    <row r="120" spans="1:17">
      <c r="A120" s="11">
        <v>45842</v>
      </c>
      <c r="B120" s="12">
        <f t="shared" si="18"/>
        <v>45842</v>
      </c>
      <c r="C120" s="13">
        <f t="shared" si="23"/>
        <v>0.67361111111111094</v>
      </c>
      <c r="D120" s="31" t="s">
        <v>58</v>
      </c>
      <c r="E120" s="31"/>
      <c r="F120" s="31"/>
      <c r="G120" s="31"/>
      <c r="H120" s="15" t="e">
        <f t="shared" ca="1" si="19"/>
        <v>#NAME?</v>
      </c>
      <c r="I120" s="4">
        <f t="shared" ca="1" si="20"/>
        <v>0</v>
      </c>
      <c r="J120" s="31" t="s">
        <v>140</v>
      </c>
      <c r="K120" s="31"/>
      <c r="L120" s="31"/>
      <c r="M120" s="31"/>
      <c r="N120" s="15" t="e">
        <f t="shared" ca="1" si="21"/>
        <v>#NAME?</v>
      </c>
      <c r="O120" s="4">
        <f t="shared" ca="1" si="22"/>
        <v>0</v>
      </c>
      <c r="P120" s="4"/>
      <c r="Q120" s="10"/>
    </row>
    <row r="121" spans="1:17">
      <c r="A121" s="11">
        <v>45842</v>
      </c>
      <c r="B121" s="12">
        <f t="shared" si="18"/>
        <v>45842</v>
      </c>
      <c r="C121" s="13">
        <f t="shared" si="23"/>
        <v>0.68055555555555536</v>
      </c>
      <c r="D121" s="31" t="s">
        <v>80</v>
      </c>
      <c r="E121" s="31" t="s">
        <v>120</v>
      </c>
      <c r="F121" s="31">
        <v>836893821</v>
      </c>
      <c r="G121" s="31">
        <v>1920</v>
      </c>
      <c r="H121" s="15" t="e">
        <f t="shared" ca="1" si="19"/>
        <v>#NAME?</v>
      </c>
      <c r="I121" s="4">
        <f t="shared" ca="1" si="20"/>
        <v>0</v>
      </c>
      <c r="J121" s="31" t="s">
        <v>38</v>
      </c>
      <c r="K121" s="31" t="s">
        <v>201</v>
      </c>
      <c r="L121" s="31">
        <v>689212116</v>
      </c>
      <c r="M121" s="31">
        <v>2780</v>
      </c>
      <c r="N121" s="15" t="e">
        <f t="shared" ca="1" si="21"/>
        <v>#NAME?</v>
      </c>
      <c r="O121" s="4">
        <f t="shared" ca="1" si="22"/>
        <v>0</v>
      </c>
      <c r="P121" s="20"/>
      <c r="Q121" s="10"/>
    </row>
    <row r="122" spans="1:17">
      <c r="A122" s="11">
        <v>45842</v>
      </c>
      <c r="B122" s="12">
        <f t="shared" si="18"/>
        <v>45842</v>
      </c>
      <c r="C122" s="13">
        <f t="shared" si="23"/>
        <v>0.68749999999999978</v>
      </c>
      <c r="D122" s="31" t="s">
        <v>101</v>
      </c>
      <c r="E122" s="31" t="s">
        <v>202</v>
      </c>
      <c r="F122" s="31">
        <v>628822395</v>
      </c>
      <c r="G122" s="31">
        <v>50000</v>
      </c>
      <c r="H122" s="15" t="e">
        <f t="shared" ca="1" si="19"/>
        <v>#NAME?</v>
      </c>
      <c r="I122" s="4">
        <f t="shared" ca="1" si="20"/>
        <v>0</v>
      </c>
      <c r="J122" s="31" t="s">
        <v>62</v>
      </c>
      <c r="K122" s="31" t="s">
        <v>199</v>
      </c>
      <c r="L122" s="31">
        <v>667784686</v>
      </c>
      <c r="M122" s="31">
        <v>40</v>
      </c>
      <c r="N122" s="15" t="e">
        <f t="shared" ca="1" si="21"/>
        <v>#NAME?</v>
      </c>
      <c r="O122" s="4">
        <f t="shared" ca="1" si="22"/>
        <v>0</v>
      </c>
      <c r="P122" s="20"/>
      <c r="Q122" s="10"/>
    </row>
    <row r="123" spans="1:17">
      <c r="A123" s="11">
        <v>45842</v>
      </c>
      <c r="B123" s="12">
        <f t="shared" si="18"/>
        <v>45842</v>
      </c>
      <c r="C123" s="13">
        <f t="shared" si="23"/>
        <v>0.6944444444444442</v>
      </c>
      <c r="D123" s="31" t="s">
        <v>142</v>
      </c>
      <c r="E123" s="31" t="s">
        <v>203</v>
      </c>
      <c r="F123" s="31">
        <v>787403681</v>
      </c>
      <c r="G123" s="31">
        <v>0</v>
      </c>
      <c r="H123" s="15" t="e">
        <f t="shared" ca="1" si="19"/>
        <v>#NAME?</v>
      </c>
      <c r="I123" s="4">
        <f t="shared" ca="1" si="20"/>
        <v>0</v>
      </c>
      <c r="J123" s="31" t="s">
        <v>164</v>
      </c>
      <c r="K123" s="31" t="s">
        <v>204</v>
      </c>
      <c r="L123" s="31">
        <v>836250356</v>
      </c>
      <c r="M123" s="31">
        <v>60</v>
      </c>
      <c r="N123" s="15" t="e">
        <f t="shared" ca="1" si="21"/>
        <v>#NAME?</v>
      </c>
      <c r="O123" s="4">
        <f t="shared" ca="1" si="22"/>
        <v>0</v>
      </c>
      <c r="P123" s="4"/>
      <c r="Q123" s="10"/>
    </row>
    <row r="124" spans="1:17">
      <c r="A124" s="11">
        <v>45842</v>
      </c>
      <c r="B124" s="12">
        <f t="shared" si="18"/>
        <v>45842</v>
      </c>
      <c r="C124" s="13">
        <f t="shared" si="23"/>
        <v>0.70138888888888862</v>
      </c>
      <c r="D124" s="31" t="s">
        <v>129</v>
      </c>
      <c r="E124" s="31" t="s">
        <v>143</v>
      </c>
      <c r="F124" s="31">
        <v>651155861</v>
      </c>
      <c r="G124" s="31">
        <v>0</v>
      </c>
      <c r="H124" s="15" t="e">
        <f t="shared" ca="1" si="19"/>
        <v>#NAME?</v>
      </c>
      <c r="I124" s="4">
        <f t="shared" ca="1" si="20"/>
        <v>0</v>
      </c>
      <c r="J124" s="31" t="s">
        <v>133</v>
      </c>
      <c r="K124" s="31" t="s">
        <v>141</v>
      </c>
      <c r="L124" s="31">
        <v>1857610919</v>
      </c>
      <c r="M124" s="31">
        <v>15000</v>
      </c>
      <c r="N124" s="15" t="e">
        <f t="shared" ca="1" si="21"/>
        <v>#NAME?</v>
      </c>
      <c r="O124" s="4">
        <f t="shared" ca="1" si="22"/>
        <v>0</v>
      </c>
      <c r="P124" s="4"/>
      <c r="Q124" s="10"/>
    </row>
    <row r="125" spans="1:17">
      <c r="A125" s="11">
        <v>45842</v>
      </c>
      <c r="B125" s="12">
        <f t="shared" si="18"/>
        <v>45842</v>
      </c>
      <c r="C125" s="13">
        <f t="shared" si="23"/>
        <v>0.70833333333333304</v>
      </c>
      <c r="D125" s="31" t="s">
        <v>53</v>
      </c>
      <c r="E125" s="31" t="s">
        <v>205</v>
      </c>
      <c r="F125" s="31">
        <v>1879291600</v>
      </c>
      <c r="G125" s="31">
        <v>1050</v>
      </c>
      <c r="H125" s="15" t="e">
        <f t="shared" ca="1" si="19"/>
        <v>#NAME?</v>
      </c>
      <c r="I125" s="4">
        <f t="shared" ca="1" si="20"/>
        <v>0</v>
      </c>
      <c r="J125" s="31" t="s">
        <v>164</v>
      </c>
      <c r="K125" s="31" t="s">
        <v>206</v>
      </c>
      <c r="L125" s="31">
        <v>537926844</v>
      </c>
      <c r="M125" s="31">
        <v>480</v>
      </c>
      <c r="N125" s="15" t="e">
        <f t="shared" ca="1" si="21"/>
        <v>#NAME?</v>
      </c>
      <c r="O125" s="4">
        <f t="shared" ca="1" si="22"/>
        <v>0</v>
      </c>
      <c r="P125" s="20">
        <v>0.71527777777777779</v>
      </c>
      <c r="Q125" s="10"/>
    </row>
    <row r="126" spans="1:17">
      <c r="A126" s="11">
        <v>45842</v>
      </c>
      <c r="B126" s="12">
        <f t="shared" si="18"/>
        <v>45842</v>
      </c>
      <c r="C126" s="13">
        <f t="shared" si="23"/>
        <v>0.71527777777777746</v>
      </c>
      <c r="D126" s="31" t="s">
        <v>142</v>
      </c>
      <c r="E126" s="31" t="s">
        <v>91</v>
      </c>
      <c r="F126" s="31">
        <v>537124071</v>
      </c>
      <c r="G126" s="31">
        <v>2010</v>
      </c>
      <c r="H126" s="15" t="e">
        <f t="shared" ca="1" si="19"/>
        <v>#NAME?</v>
      </c>
      <c r="I126" s="4">
        <f t="shared" ca="1" si="20"/>
        <v>0</v>
      </c>
      <c r="J126" s="31" t="s">
        <v>92</v>
      </c>
      <c r="K126" s="31" t="s">
        <v>93</v>
      </c>
      <c r="L126" s="31">
        <v>833635123</v>
      </c>
      <c r="M126" s="31">
        <v>100</v>
      </c>
      <c r="N126" s="15" t="e">
        <f t="shared" ca="1" si="21"/>
        <v>#NAME?</v>
      </c>
      <c r="O126" s="4">
        <f t="shared" ca="1" si="22"/>
        <v>0</v>
      </c>
      <c r="P126" s="4"/>
      <c r="Q126" s="10"/>
    </row>
    <row r="127" spans="1:17">
      <c r="A127" s="11">
        <v>45842</v>
      </c>
      <c r="B127" s="12">
        <f t="shared" si="18"/>
        <v>45842</v>
      </c>
      <c r="C127" s="13">
        <f t="shared" si="23"/>
        <v>0.72222222222222188</v>
      </c>
      <c r="D127" s="31" t="s">
        <v>86</v>
      </c>
      <c r="E127" s="31"/>
      <c r="F127" s="31"/>
      <c r="G127" s="31"/>
      <c r="H127" s="15" t="e">
        <f t="shared" ca="1" si="19"/>
        <v>#NAME?</v>
      </c>
      <c r="I127" s="4">
        <f t="shared" ca="1" si="20"/>
        <v>0</v>
      </c>
      <c r="J127" s="31" t="s">
        <v>87</v>
      </c>
      <c r="K127" s="31" t="s">
        <v>170</v>
      </c>
      <c r="L127" s="31">
        <v>638834207</v>
      </c>
      <c r="M127" s="31"/>
      <c r="N127" s="15" t="e">
        <f t="shared" ca="1" si="21"/>
        <v>#NAME?</v>
      </c>
      <c r="O127" s="4">
        <f t="shared" ca="1" si="22"/>
        <v>0</v>
      </c>
      <c r="P127" s="16" t="s">
        <v>41</v>
      </c>
      <c r="Q127" s="10"/>
    </row>
    <row r="128" spans="1:17">
      <c r="A128" s="11">
        <v>45842</v>
      </c>
      <c r="B128" s="12">
        <f t="shared" si="18"/>
        <v>45842</v>
      </c>
      <c r="C128" s="13">
        <f t="shared" si="23"/>
        <v>0.7291666666666663</v>
      </c>
      <c r="D128" s="31" t="s">
        <v>133</v>
      </c>
      <c r="E128" s="31" t="s">
        <v>193</v>
      </c>
      <c r="F128" s="31">
        <v>756066307</v>
      </c>
      <c r="G128" s="31">
        <v>140</v>
      </c>
      <c r="H128" s="15" t="e">
        <f t="shared" ca="1" si="19"/>
        <v>#NAME?</v>
      </c>
      <c r="I128" s="4">
        <f t="shared" ca="1" si="20"/>
        <v>0</v>
      </c>
      <c r="J128" s="31" t="s">
        <v>53</v>
      </c>
      <c r="K128" s="31" t="s">
        <v>118</v>
      </c>
      <c r="L128" s="31">
        <v>782770339</v>
      </c>
      <c r="M128" s="31">
        <v>270</v>
      </c>
      <c r="N128" s="15" t="e">
        <f t="shared" ca="1" si="21"/>
        <v>#NAME?</v>
      </c>
      <c r="O128" s="4">
        <f t="shared" ca="1" si="22"/>
        <v>0</v>
      </c>
      <c r="P128" s="4"/>
      <c r="Q128" s="10"/>
    </row>
    <row r="129" spans="1:17">
      <c r="A129" s="11">
        <v>45842</v>
      </c>
      <c r="B129" s="12">
        <f t="shared" si="18"/>
        <v>45842</v>
      </c>
      <c r="C129" s="13">
        <f t="shared" si="23"/>
        <v>0.73611111111111072</v>
      </c>
      <c r="D129" s="31" t="s">
        <v>92</v>
      </c>
      <c r="E129" s="31" t="s">
        <v>93</v>
      </c>
      <c r="F129" s="31">
        <v>833635123</v>
      </c>
      <c r="G129" s="31">
        <v>10</v>
      </c>
      <c r="H129" s="15" t="e">
        <f t="shared" ca="1" si="19"/>
        <v>#NAME?</v>
      </c>
      <c r="I129" s="4">
        <f t="shared" ca="1" si="20"/>
        <v>0</v>
      </c>
      <c r="J129" s="31" t="s">
        <v>48</v>
      </c>
      <c r="K129" s="31" t="s">
        <v>207</v>
      </c>
      <c r="L129" s="31">
        <v>594266288</v>
      </c>
      <c r="M129" s="31">
        <v>10</v>
      </c>
      <c r="N129" s="15" t="e">
        <f t="shared" ca="1" si="21"/>
        <v>#NAME?</v>
      </c>
      <c r="O129" s="4">
        <f t="shared" ca="1" si="22"/>
        <v>0</v>
      </c>
      <c r="P129" s="4"/>
      <c r="Q129" s="10"/>
    </row>
    <row r="130" spans="1:17">
      <c r="A130" s="11">
        <v>45842</v>
      </c>
      <c r="B130" s="12">
        <f t="shared" si="18"/>
        <v>45842</v>
      </c>
      <c r="C130" s="13">
        <f t="shared" si="23"/>
        <v>0.74305555555555514</v>
      </c>
      <c r="D130" s="31" t="s">
        <v>28</v>
      </c>
      <c r="E130" s="31" t="s">
        <v>208</v>
      </c>
      <c r="F130" s="31">
        <v>582217237</v>
      </c>
      <c r="G130" s="31">
        <v>510</v>
      </c>
      <c r="H130" s="15" t="e">
        <f t="shared" ca="1" si="19"/>
        <v>#NAME?</v>
      </c>
      <c r="I130" s="4">
        <f t="shared" ca="1" si="20"/>
        <v>0</v>
      </c>
      <c r="J130" s="31" t="s">
        <v>92</v>
      </c>
      <c r="K130" s="31">
        <v>313544867</v>
      </c>
      <c r="L130" s="31">
        <v>1830963821</v>
      </c>
      <c r="M130" s="31">
        <v>130</v>
      </c>
      <c r="N130" s="15" t="e">
        <f t="shared" ca="1" si="21"/>
        <v>#NAME?</v>
      </c>
      <c r="O130" s="4">
        <f t="shared" ca="1" si="22"/>
        <v>0</v>
      </c>
      <c r="P130" s="4"/>
      <c r="Q130" s="10"/>
    </row>
    <row r="131" spans="1:17">
      <c r="A131" s="11">
        <v>45842</v>
      </c>
      <c r="B131" s="12">
        <f t="shared" si="18"/>
        <v>45842</v>
      </c>
      <c r="C131" s="13">
        <f t="shared" si="23"/>
        <v>0.74999999999999956</v>
      </c>
      <c r="D131" s="31" t="s">
        <v>99</v>
      </c>
      <c r="E131" s="31"/>
      <c r="F131" s="31"/>
      <c r="G131" s="31"/>
      <c r="H131" s="15" t="e">
        <f t="shared" ca="1" si="19"/>
        <v>#NAME?</v>
      </c>
      <c r="I131" s="4">
        <f t="shared" ca="1" si="20"/>
        <v>0</v>
      </c>
      <c r="J131" s="31" t="s">
        <v>92</v>
      </c>
      <c r="K131" s="31" t="s">
        <v>209</v>
      </c>
      <c r="L131" s="31">
        <v>808879887</v>
      </c>
      <c r="M131" s="31"/>
      <c r="N131" s="15" t="e">
        <f t="shared" ca="1" si="21"/>
        <v>#NAME?</v>
      </c>
      <c r="O131" s="4">
        <f t="shared" ca="1" si="22"/>
        <v>0</v>
      </c>
      <c r="P131" s="16" t="s">
        <v>41</v>
      </c>
      <c r="Q131" s="10"/>
    </row>
    <row r="132" spans="1:17">
      <c r="A132" s="11">
        <v>45842</v>
      </c>
      <c r="B132" s="12">
        <f t="shared" si="18"/>
        <v>45842</v>
      </c>
      <c r="C132" s="13">
        <f t="shared" si="23"/>
        <v>0.75694444444444398</v>
      </c>
      <c r="D132" s="31" t="s">
        <v>146</v>
      </c>
      <c r="E132" s="31" t="s">
        <v>66</v>
      </c>
      <c r="F132" s="31">
        <v>630450839</v>
      </c>
      <c r="G132" s="31"/>
      <c r="H132" s="15" t="e">
        <f t="shared" ca="1" si="19"/>
        <v>#NAME?</v>
      </c>
      <c r="I132" s="4">
        <f t="shared" ca="1" si="20"/>
        <v>0</v>
      </c>
      <c r="J132" s="31" t="s">
        <v>151</v>
      </c>
      <c r="K132" s="31" t="s">
        <v>175</v>
      </c>
      <c r="L132" s="31">
        <v>575493402</v>
      </c>
      <c r="M132" s="31"/>
      <c r="N132" s="15" t="e">
        <f t="shared" ca="1" si="21"/>
        <v>#NAME?</v>
      </c>
      <c r="O132" s="4">
        <f t="shared" ca="1" si="22"/>
        <v>0</v>
      </c>
      <c r="P132" s="16" t="s">
        <v>32</v>
      </c>
      <c r="Q132" s="10"/>
    </row>
    <row r="133" spans="1:17">
      <c r="A133" s="11">
        <v>45842</v>
      </c>
      <c r="B133" s="12">
        <f t="shared" si="18"/>
        <v>45842</v>
      </c>
      <c r="C133" s="13">
        <f t="shared" si="23"/>
        <v>0.7638888888888884</v>
      </c>
      <c r="D133" s="31" t="s">
        <v>131</v>
      </c>
      <c r="E133" s="31" t="s">
        <v>132</v>
      </c>
      <c r="F133" s="31">
        <v>828380947</v>
      </c>
      <c r="G133" s="31"/>
      <c r="H133" s="15" t="e">
        <f t="shared" ca="1" si="19"/>
        <v>#NAME?</v>
      </c>
      <c r="I133" s="4">
        <f t="shared" ca="1" si="20"/>
        <v>0</v>
      </c>
      <c r="J133" s="31" t="s">
        <v>62</v>
      </c>
      <c r="K133" s="31" t="s">
        <v>138</v>
      </c>
      <c r="L133" s="31">
        <v>521170499</v>
      </c>
      <c r="M133" s="31"/>
      <c r="N133" s="15" t="e">
        <f t="shared" ca="1" si="21"/>
        <v>#NAME?</v>
      </c>
      <c r="O133" s="4">
        <f t="shared" ca="1" si="22"/>
        <v>0</v>
      </c>
      <c r="P133" s="16" t="s">
        <v>32</v>
      </c>
      <c r="Q133" s="10"/>
    </row>
    <row r="134" spans="1:17">
      <c r="A134" s="11">
        <v>45842</v>
      </c>
      <c r="B134" s="12">
        <f t="shared" si="18"/>
        <v>45842</v>
      </c>
      <c r="C134" s="13">
        <f t="shared" si="23"/>
        <v>0.77083333333333282</v>
      </c>
      <c r="D134" s="31" t="s">
        <v>159</v>
      </c>
      <c r="E134" s="31" t="s">
        <v>210</v>
      </c>
      <c r="F134" s="31">
        <v>619028083</v>
      </c>
      <c r="G134" s="31"/>
      <c r="H134" s="15" t="e">
        <f t="shared" ca="1" si="19"/>
        <v>#NAME?</v>
      </c>
      <c r="I134" s="4">
        <f t="shared" ca="1" si="20"/>
        <v>0</v>
      </c>
      <c r="J134" s="31" t="s">
        <v>87</v>
      </c>
      <c r="K134" s="31">
        <v>1046522145</v>
      </c>
      <c r="L134" s="31">
        <v>816029375</v>
      </c>
      <c r="M134" s="31"/>
      <c r="N134" s="15" t="e">
        <f t="shared" ca="1" si="21"/>
        <v>#NAME?</v>
      </c>
      <c r="O134" s="4">
        <f t="shared" ca="1" si="22"/>
        <v>0</v>
      </c>
      <c r="P134" s="16" t="s">
        <v>32</v>
      </c>
      <c r="Q134" s="10"/>
    </row>
    <row r="135" spans="1:17">
      <c r="A135" s="11">
        <v>45842</v>
      </c>
      <c r="B135" s="12">
        <f t="shared" si="18"/>
        <v>45842</v>
      </c>
      <c r="C135" s="13">
        <f t="shared" si="23"/>
        <v>0.77777777777777724</v>
      </c>
      <c r="D135" s="31" t="s">
        <v>70</v>
      </c>
      <c r="E135" s="31" t="s">
        <v>184</v>
      </c>
      <c r="F135" s="31">
        <v>725853031</v>
      </c>
      <c r="G135" s="31">
        <v>50000</v>
      </c>
      <c r="H135" s="15" t="e">
        <f t="shared" ca="1" si="19"/>
        <v>#NAME?</v>
      </c>
      <c r="I135" s="4">
        <f t="shared" ca="1" si="20"/>
        <v>0</v>
      </c>
      <c r="J135" s="31" t="s">
        <v>116</v>
      </c>
      <c r="K135" s="31"/>
      <c r="L135" s="31">
        <v>672731344</v>
      </c>
      <c r="M135" s="31">
        <v>20680</v>
      </c>
      <c r="N135" s="15" t="e">
        <f t="shared" ca="1" si="21"/>
        <v>#NAME?</v>
      </c>
      <c r="O135" s="4">
        <f t="shared" ca="1" si="22"/>
        <v>0</v>
      </c>
      <c r="P135" s="20"/>
      <c r="Q135" s="10"/>
    </row>
    <row r="136" spans="1:17">
      <c r="A136" s="11">
        <v>45842</v>
      </c>
      <c r="B136" s="12">
        <f t="shared" si="18"/>
        <v>45842</v>
      </c>
      <c r="C136" s="13">
        <f t="shared" si="23"/>
        <v>0.78472222222222165</v>
      </c>
      <c r="D136" s="31" t="s">
        <v>121</v>
      </c>
      <c r="E136" s="31">
        <v>1062512318</v>
      </c>
      <c r="F136" s="31">
        <v>832082656</v>
      </c>
      <c r="G136" s="31"/>
      <c r="H136" s="15" t="e">
        <f t="shared" ca="1" si="19"/>
        <v>#NAME?</v>
      </c>
      <c r="I136" s="4">
        <f t="shared" ca="1" si="20"/>
        <v>0</v>
      </c>
      <c r="J136" s="31" t="s">
        <v>123</v>
      </c>
      <c r="K136" s="31" t="s">
        <v>211</v>
      </c>
      <c r="L136" s="31">
        <v>630164256</v>
      </c>
      <c r="M136" s="31"/>
      <c r="N136" s="15" t="e">
        <f t="shared" ca="1" si="21"/>
        <v>#NAME?</v>
      </c>
      <c r="O136" s="4">
        <f t="shared" ca="1" si="22"/>
        <v>0</v>
      </c>
      <c r="P136" s="16" t="s">
        <v>32</v>
      </c>
      <c r="Q136" s="10"/>
    </row>
    <row r="137" spans="1:17">
      <c r="A137" s="11">
        <v>45842</v>
      </c>
      <c r="B137" s="12">
        <f t="shared" si="18"/>
        <v>45842</v>
      </c>
      <c r="C137" s="13">
        <f t="shared" si="23"/>
        <v>0.79166666666666607</v>
      </c>
      <c r="D137" s="31" t="s">
        <v>80</v>
      </c>
      <c r="E137" s="31" t="s">
        <v>193</v>
      </c>
      <c r="F137" s="31">
        <v>756066307</v>
      </c>
      <c r="G137" s="31"/>
      <c r="H137" s="15" t="e">
        <f t="shared" ca="1" si="19"/>
        <v>#NAME?</v>
      </c>
      <c r="I137" s="4">
        <f t="shared" ca="1" si="20"/>
        <v>0</v>
      </c>
      <c r="J137" s="31" t="s">
        <v>92</v>
      </c>
      <c r="K137" s="31" t="s">
        <v>212</v>
      </c>
      <c r="L137" s="31">
        <v>634880806</v>
      </c>
      <c r="M137" s="31"/>
      <c r="N137" s="15" t="e">
        <f t="shared" ca="1" si="21"/>
        <v>#NAME?</v>
      </c>
      <c r="O137" s="4">
        <f t="shared" ca="1" si="22"/>
        <v>0</v>
      </c>
      <c r="P137" s="16" t="s">
        <v>32</v>
      </c>
      <c r="Q137" s="10"/>
    </row>
    <row r="138" spans="1:17">
      <c r="A138" s="11">
        <v>45842</v>
      </c>
      <c r="B138" s="12">
        <f t="shared" si="18"/>
        <v>45842</v>
      </c>
      <c r="C138" s="13">
        <f t="shared" si="23"/>
        <v>0.79861111111111049</v>
      </c>
      <c r="D138" s="31" t="s">
        <v>80</v>
      </c>
      <c r="E138" s="31" t="s">
        <v>141</v>
      </c>
      <c r="F138" s="31">
        <v>1857610919</v>
      </c>
      <c r="G138" s="31">
        <v>0</v>
      </c>
      <c r="H138" s="15" t="e">
        <f t="shared" ca="1" si="19"/>
        <v>#NAME?</v>
      </c>
      <c r="I138" s="4">
        <f t="shared" ca="1" si="20"/>
        <v>0</v>
      </c>
      <c r="J138" s="31" t="s">
        <v>39</v>
      </c>
      <c r="K138" s="31" t="s">
        <v>143</v>
      </c>
      <c r="L138" s="31">
        <v>651155861</v>
      </c>
      <c r="M138" s="31">
        <v>100010</v>
      </c>
      <c r="N138" s="15" t="e">
        <f t="shared" ca="1" si="21"/>
        <v>#NAME?</v>
      </c>
      <c r="O138" s="4">
        <f t="shared" ca="1" si="22"/>
        <v>0</v>
      </c>
      <c r="P138" s="20">
        <v>0.80555555555555558</v>
      </c>
      <c r="Q138" s="10"/>
    </row>
    <row r="139" spans="1:17">
      <c r="A139" s="11">
        <v>45842</v>
      </c>
      <c r="B139" s="12">
        <f t="shared" si="18"/>
        <v>45842</v>
      </c>
      <c r="C139" s="13">
        <f t="shared" si="23"/>
        <v>0.80555555555555491</v>
      </c>
      <c r="D139" s="31" t="s">
        <v>70</v>
      </c>
      <c r="E139" s="31" t="s">
        <v>108</v>
      </c>
      <c r="F139" s="31">
        <v>504349393</v>
      </c>
      <c r="G139" s="31">
        <v>40</v>
      </c>
      <c r="H139" s="15" t="e">
        <f t="shared" ca="1" si="19"/>
        <v>#NAME?</v>
      </c>
      <c r="I139" s="4">
        <f t="shared" ca="1" si="20"/>
        <v>0</v>
      </c>
      <c r="J139" s="31" t="s">
        <v>53</v>
      </c>
      <c r="K139" s="31">
        <v>979993201</v>
      </c>
      <c r="L139" s="31">
        <v>753012678</v>
      </c>
      <c r="M139" s="31">
        <v>40</v>
      </c>
      <c r="N139" s="15" t="e">
        <f t="shared" ca="1" si="21"/>
        <v>#NAME?</v>
      </c>
      <c r="O139" s="4">
        <f t="shared" ca="1" si="22"/>
        <v>0</v>
      </c>
      <c r="P139" s="4" t="s">
        <v>213</v>
      </c>
      <c r="Q139" s="10"/>
    </row>
    <row r="140" spans="1:17">
      <c r="A140" s="11">
        <v>45842</v>
      </c>
      <c r="B140" s="12">
        <f t="shared" si="18"/>
        <v>45842</v>
      </c>
      <c r="C140" s="13">
        <f t="shared" si="23"/>
        <v>0.81249999999999933</v>
      </c>
      <c r="D140" s="31" t="s">
        <v>76</v>
      </c>
      <c r="E140" s="31" t="s">
        <v>214</v>
      </c>
      <c r="F140" s="31">
        <v>767016694</v>
      </c>
      <c r="G140" s="31">
        <v>120020</v>
      </c>
      <c r="H140" s="15" t="e">
        <f t="shared" ca="1" si="19"/>
        <v>#NAME?</v>
      </c>
      <c r="I140" s="4">
        <f t="shared" ca="1" si="20"/>
        <v>0</v>
      </c>
      <c r="J140" s="31" t="s">
        <v>76</v>
      </c>
      <c r="K140" s="31" t="s">
        <v>215</v>
      </c>
      <c r="L140" s="31">
        <v>716193326</v>
      </c>
      <c r="M140" s="31">
        <v>11000</v>
      </c>
      <c r="N140" s="15" t="e">
        <f t="shared" ca="1" si="21"/>
        <v>#NAME?</v>
      </c>
      <c r="O140" s="4">
        <f t="shared" ca="1" si="22"/>
        <v>0</v>
      </c>
      <c r="P140" s="4" t="s">
        <v>216</v>
      </c>
      <c r="Q140" s="10"/>
    </row>
    <row r="141" spans="1:17">
      <c r="A141" s="11">
        <v>45842</v>
      </c>
      <c r="B141" s="12">
        <f t="shared" si="18"/>
        <v>45842</v>
      </c>
      <c r="C141" s="13">
        <f t="shared" si="23"/>
        <v>0.81944444444444375</v>
      </c>
      <c r="D141" s="31" t="s">
        <v>30</v>
      </c>
      <c r="E141" s="31" t="s">
        <v>31</v>
      </c>
      <c r="F141" s="31">
        <v>780109818</v>
      </c>
      <c r="G141" s="31"/>
      <c r="H141" s="15" t="e">
        <f t="shared" ca="1" si="19"/>
        <v>#NAME?</v>
      </c>
      <c r="I141" s="4">
        <f t="shared" ca="1" si="20"/>
        <v>0</v>
      </c>
      <c r="J141" s="31" t="s">
        <v>157</v>
      </c>
      <c r="K141" s="31" t="s">
        <v>156</v>
      </c>
      <c r="L141" s="31">
        <v>453631631</v>
      </c>
      <c r="M141" s="31"/>
      <c r="N141" s="15" t="e">
        <f t="shared" ca="1" si="21"/>
        <v>#NAME?</v>
      </c>
      <c r="O141" s="4">
        <f t="shared" ca="1" si="22"/>
        <v>0</v>
      </c>
      <c r="P141" s="16" t="s">
        <v>32</v>
      </c>
      <c r="Q141" s="10"/>
    </row>
    <row r="142" spans="1:17">
      <c r="A142" s="11">
        <v>45842</v>
      </c>
      <c r="B142" s="12">
        <f t="shared" si="18"/>
        <v>45842</v>
      </c>
      <c r="C142" s="13">
        <f t="shared" si="23"/>
        <v>0.82638888888888817</v>
      </c>
      <c r="D142" s="31" t="s">
        <v>44</v>
      </c>
      <c r="E142" s="31">
        <v>979993201</v>
      </c>
      <c r="F142" s="31">
        <v>753012678</v>
      </c>
      <c r="G142" s="31">
        <v>20120</v>
      </c>
      <c r="H142" s="15" t="e">
        <f t="shared" ca="1" si="19"/>
        <v>#NAME?</v>
      </c>
      <c r="I142" s="4">
        <f t="shared" ca="1" si="20"/>
        <v>0</v>
      </c>
      <c r="J142" s="31" t="s">
        <v>70</v>
      </c>
      <c r="K142" s="31" t="s">
        <v>155</v>
      </c>
      <c r="L142" s="31">
        <v>728603229</v>
      </c>
      <c r="M142" s="31">
        <v>10040</v>
      </c>
      <c r="N142" s="15" t="e">
        <f t="shared" ca="1" si="21"/>
        <v>#NAME?</v>
      </c>
      <c r="O142" s="4">
        <f t="shared" ca="1" si="22"/>
        <v>0</v>
      </c>
      <c r="P142" s="4"/>
      <c r="Q142" s="10"/>
    </row>
    <row r="143" spans="1:17">
      <c r="A143" s="11">
        <v>45842</v>
      </c>
      <c r="B143" s="12">
        <f t="shared" si="18"/>
        <v>45842</v>
      </c>
      <c r="C143" s="13">
        <f t="shared" si="23"/>
        <v>0.83333333333333259</v>
      </c>
      <c r="D143" s="31" t="s">
        <v>35</v>
      </c>
      <c r="E143" s="31" t="s">
        <v>217</v>
      </c>
      <c r="F143" s="31">
        <v>737524726</v>
      </c>
      <c r="G143" s="31"/>
      <c r="H143" s="15" t="e">
        <f t="shared" ca="1" si="19"/>
        <v>#NAME?</v>
      </c>
      <c r="I143" s="4">
        <f t="shared" ca="1" si="20"/>
        <v>0</v>
      </c>
      <c r="J143" s="31" t="s">
        <v>159</v>
      </c>
      <c r="K143" s="31" t="s">
        <v>210</v>
      </c>
      <c r="L143" s="31">
        <v>619028083</v>
      </c>
      <c r="M143" s="31"/>
      <c r="N143" s="15" t="e">
        <f t="shared" ca="1" si="21"/>
        <v>#NAME?</v>
      </c>
      <c r="O143" s="4">
        <f t="shared" ca="1" si="22"/>
        <v>0</v>
      </c>
      <c r="P143" s="16" t="s">
        <v>32</v>
      </c>
      <c r="Q143" s="10"/>
    </row>
    <row r="144" spans="1:17">
      <c r="A144" s="11">
        <v>45842</v>
      </c>
      <c r="B144" s="12">
        <f t="shared" si="18"/>
        <v>45842</v>
      </c>
      <c r="C144" s="13">
        <f t="shared" si="23"/>
        <v>0.84027777777777701</v>
      </c>
      <c r="D144" s="31" t="s">
        <v>46</v>
      </c>
      <c r="E144" s="31" t="s">
        <v>218</v>
      </c>
      <c r="F144" s="31">
        <v>405372323</v>
      </c>
      <c r="G144" s="31">
        <v>7660</v>
      </c>
      <c r="H144" s="15" t="e">
        <f t="shared" ca="1" si="19"/>
        <v>#NAME?</v>
      </c>
      <c r="I144" s="4">
        <f t="shared" ca="1" si="20"/>
        <v>0</v>
      </c>
      <c r="J144" s="31" t="s">
        <v>142</v>
      </c>
      <c r="K144" s="31" t="s">
        <v>219</v>
      </c>
      <c r="L144" s="31">
        <v>1823466648</v>
      </c>
      <c r="M144" s="31">
        <v>570</v>
      </c>
      <c r="N144" s="15" t="e">
        <f t="shared" ca="1" si="21"/>
        <v>#NAME?</v>
      </c>
      <c r="O144" s="4">
        <f t="shared" ca="1" si="22"/>
        <v>0</v>
      </c>
      <c r="P144" s="4"/>
      <c r="Q144" s="10"/>
    </row>
    <row r="145" spans="1:17">
      <c r="A145" s="11">
        <v>45842</v>
      </c>
      <c r="B145" s="12">
        <f t="shared" si="18"/>
        <v>45842</v>
      </c>
      <c r="C145" s="13">
        <f t="shared" si="23"/>
        <v>0.84722222222222143</v>
      </c>
      <c r="D145" s="31" t="s">
        <v>46</v>
      </c>
      <c r="E145" s="31" t="s">
        <v>51</v>
      </c>
      <c r="F145" s="31">
        <v>684344469</v>
      </c>
      <c r="G145" s="31"/>
      <c r="H145" s="15" t="e">
        <f t="shared" ca="1" si="19"/>
        <v>#NAME?</v>
      </c>
      <c r="I145" s="4">
        <f t="shared" ca="1" si="20"/>
        <v>0</v>
      </c>
      <c r="J145" s="31" t="s">
        <v>70</v>
      </c>
      <c r="K145" s="31" t="s">
        <v>200</v>
      </c>
      <c r="L145" s="31">
        <v>806954002</v>
      </c>
      <c r="M145" s="31"/>
      <c r="N145" s="15" t="e">
        <f t="shared" ca="1" si="21"/>
        <v>#NAME?</v>
      </c>
      <c r="O145" s="4">
        <f t="shared" ca="1" si="22"/>
        <v>0</v>
      </c>
      <c r="P145" s="16" t="s">
        <v>32</v>
      </c>
      <c r="Q145" s="10"/>
    </row>
    <row r="146" spans="1:17">
      <c r="A146" s="11">
        <v>45842</v>
      </c>
      <c r="B146" s="12">
        <f t="shared" si="18"/>
        <v>45842</v>
      </c>
      <c r="C146" s="13">
        <f t="shared" si="23"/>
        <v>0.85416666666666585</v>
      </c>
      <c r="D146" s="31" t="s">
        <v>39</v>
      </c>
      <c r="E146" s="31" t="s">
        <v>220</v>
      </c>
      <c r="F146" s="31">
        <v>442686297</v>
      </c>
      <c r="G146" s="31">
        <v>18300</v>
      </c>
      <c r="H146" s="15" t="e">
        <f t="shared" ca="1" si="19"/>
        <v>#NAME?</v>
      </c>
      <c r="I146" s="4">
        <f t="shared" ca="1" si="20"/>
        <v>0</v>
      </c>
      <c r="J146" s="31" t="s">
        <v>86</v>
      </c>
      <c r="K146" s="31" t="s">
        <v>191</v>
      </c>
      <c r="L146" s="31">
        <v>783530613</v>
      </c>
      <c r="M146" s="31">
        <v>22520</v>
      </c>
      <c r="N146" s="15" t="e">
        <f t="shared" ca="1" si="21"/>
        <v>#NAME?</v>
      </c>
      <c r="O146" s="4">
        <f t="shared" ca="1" si="22"/>
        <v>0</v>
      </c>
      <c r="P146" s="4"/>
      <c r="Q146" s="10"/>
    </row>
    <row r="147" spans="1:17">
      <c r="A147" s="11">
        <v>45842</v>
      </c>
      <c r="B147" s="12">
        <f t="shared" si="18"/>
        <v>45842</v>
      </c>
      <c r="C147" s="13">
        <f t="shared" si="23"/>
        <v>0.86111111111111027</v>
      </c>
      <c r="D147" s="31" t="s">
        <v>49</v>
      </c>
      <c r="E147" s="31">
        <v>829144060</v>
      </c>
      <c r="F147" s="31">
        <v>605811465</v>
      </c>
      <c r="G147" s="31"/>
      <c r="H147" s="15" t="e">
        <f t="shared" ca="1" si="19"/>
        <v>#NAME?</v>
      </c>
      <c r="I147" s="4">
        <f t="shared" ca="1" si="20"/>
        <v>0</v>
      </c>
      <c r="J147" s="31" t="s">
        <v>146</v>
      </c>
      <c r="K147" s="31" t="s">
        <v>143</v>
      </c>
      <c r="L147" s="31">
        <v>651155861</v>
      </c>
      <c r="M147" s="31"/>
      <c r="N147" s="15" t="e">
        <f t="shared" ca="1" si="21"/>
        <v>#NAME?</v>
      </c>
      <c r="O147" s="4">
        <f t="shared" ca="1" si="22"/>
        <v>0</v>
      </c>
      <c r="P147" s="16" t="s">
        <v>32</v>
      </c>
      <c r="Q147" s="10"/>
    </row>
    <row r="148" spans="1:17">
      <c r="A148" s="11">
        <v>45842</v>
      </c>
      <c r="B148" s="12">
        <f t="shared" si="18"/>
        <v>45842</v>
      </c>
      <c r="C148" s="13">
        <f t="shared" si="23"/>
        <v>0.86805555555555469</v>
      </c>
      <c r="D148" s="31" t="s">
        <v>42</v>
      </c>
      <c r="E148" s="31" t="s">
        <v>221</v>
      </c>
      <c r="F148" s="31">
        <v>805315046</v>
      </c>
      <c r="G148" s="31">
        <v>120030</v>
      </c>
      <c r="H148" s="15" t="e">
        <f t="shared" ca="1" si="19"/>
        <v>#NAME?</v>
      </c>
      <c r="I148" s="4">
        <f t="shared" ca="1" si="20"/>
        <v>0</v>
      </c>
      <c r="J148" s="31" t="s">
        <v>146</v>
      </c>
      <c r="K148" s="31" t="s">
        <v>66</v>
      </c>
      <c r="L148" s="31">
        <v>630450839</v>
      </c>
      <c r="M148" s="31">
        <v>10000</v>
      </c>
      <c r="N148" s="15" t="e">
        <f t="shared" ca="1" si="21"/>
        <v>#NAME?</v>
      </c>
      <c r="O148" s="4">
        <f t="shared" ca="1" si="22"/>
        <v>0</v>
      </c>
      <c r="P148" s="4"/>
      <c r="Q148" s="10"/>
    </row>
    <row r="149" spans="1:17">
      <c r="A149" s="6" t="s">
        <v>18</v>
      </c>
      <c r="B149" s="7" t="s">
        <v>1</v>
      </c>
      <c r="C149" s="17" t="s">
        <v>19</v>
      </c>
      <c r="D149" s="8" t="s">
        <v>20</v>
      </c>
      <c r="E149" s="8" t="s">
        <v>21</v>
      </c>
      <c r="F149" s="9" t="s">
        <v>22</v>
      </c>
      <c r="G149" s="8" t="s">
        <v>23</v>
      </c>
      <c r="H149" s="8" t="s">
        <v>24</v>
      </c>
      <c r="I149" s="8" t="s">
        <v>25</v>
      </c>
      <c r="J149" s="8" t="s">
        <v>20</v>
      </c>
      <c r="K149" s="8" t="s">
        <v>26</v>
      </c>
      <c r="L149" s="9" t="s">
        <v>27</v>
      </c>
      <c r="M149" s="8" t="s">
        <v>23</v>
      </c>
      <c r="N149" s="8" t="s">
        <v>24</v>
      </c>
      <c r="O149" s="8" t="s">
        <v>25</v>
      </c>
      <c r="P149" s="9" t="s">
        <v>10</v>
      </c>
      <c r="Q149" s="10"/>
    </row>
    <row r="150" spans="1:17">
      <c r="A150" s="11">
        <v>45843</v>
      </c>
      <c r="B150" s="12">
        <f t="shared" ref="B150:B185" si="24">A150</f>
        <v>45843</v>
      </c>
      <c r="C150" s="13">
        <v>0.625</v>
      </c>
      <c r="D150" s="4" t="s">
        <v>87</v>
      </c>
      <c r="E150" s="28" t="s">
        <v>222</v>
      </c>
      <c r="F150" s="4">
        <v>437215893</v>
      </c>
      <c r="G150" s="4">
        <v>80000</v>
      </c>
      <c r="H150" s="15" t="e">
        <f t="shared" ref="H150:H185" ca="1" si="25">_xludf.IFS(G150&gt;M150,"W",G150&lt;M150,"L",G150=M150,"D")</f>
        <v>#NAME?</v>
      </c>
      <c r="I150" s="4">
        <f t="shared" ref="I150:I185" ca="1" si="26">IFERROR(IF(H150="W",LOOKUP(G150,{2000,10000,50000,80000,100000,120000},{60,320,1700,2800,3500,4000}),LOOKUP(G150,{2000,10000,50000,80000,100000,120000},{30,160,850,1400,1750,2000})),0)</f>
        <v>0</v>
      </c>
      <c r="J150" s="4" t="s">
        <v>86</v>
      </c>
      <c r="K150" s="28" t="s">
        <v>223</v>
      </c>
      <c r="L150" s="4">
        <v>805942612</v>
      </c>
      <c r="M150" s="18">
        <v>0</v>
      </c>
      <c r="N150" s="15" t="e">
        <f t="shared" ref="N150:N185" ca="1" si="27">_xludf.IFS(M150&gt;G150,"W",M150&lt;G150,"L",M150=G150,"D")</f>
        <v>#NAME?</v>
      </c>
      <c r="O150" s="4">
        <f t="shared" ref="O150:O185" ca="1" si="28">IFERROR(IF(N150="W",LOOKUP(M150,{2000,10000,50000,80000,100000,120000},{60,320,1700,2800,3500,4000}),LOOKUP(M150,{2000,10000,50000,80000,100000,120000},{30,160,850,1400,1750,2000})),0)</f>
        <v>0</v>
      </c>
      <c r="P150" s="20"/>
      <c r="Q150" s="10"/>
    </row>
    <row r="151" spans="1:17">
      <c r="A151" s="11">
        <v>45843</v>
      </c>
      <c r="B151" s="12">
        <f t="shared" si="24"/>
        <v>45843</v>
      </c>
      <c r="C151" s="13">
        <f t="shared" ref="C151:C185" si="29">C150 + TIME(0, 10, 0)</f>
        <v>0.63194444444444442</v>
      </c>
      <c r="D151" s="4" t="s">
        <v>140</v>
      </c>
      <c r="E151" s="4" t="s">
        <v>222</v>
      </c>
      <c r="F151" s="4">
        <v>437215893</v>
      </c>
      <c r="G151" s="18"/>
      <c r="H151" s="15" t="e">
        <f t="shared" ca="1" si="25"/>
        <v>#NAME?</v>
      </c>
      <c r="I151" s="4">
        <f t="shared" ca="1" si="26"/>
        <v>0</v>
      </c>
      <c r="J151" s="4" t="s">
        <v>121</v>
      </c>
      <c r="K151" s="4">
        <v>1062512318</v>
      </c>
      <c r="L151" s="4">
        <v>832082656</v>
      </c>
      <c r="M151" s="18"/>
      <c r="N151" s="15" t="e">
        <f t="shared" ca="1" si="27"/>
        <v>#NAME?</v>
      </c>
      <c r="O151" s="4">
        <f t="shared" ca="1" si="28"/>
        <v>0</v>
      </c>
      <c r="P151" s="32" t="s">
        <v>122</v>
      </c>
      <c r="Q151" s="10"/>
    </row>
    <row r="152" spans="1:17">
      <c r="A152" s="11">
        <v>45843</v>
      </c>
      <c r="B152" s="12">
        <f t="shared" si="24"/>
        <v>45843</v>
      </c>
      <c r="C152" s="13">
        <f t="shared" si="29"/>
        <v>0.63888888888888884</v>
      </c>
      <c r="D152" s="4" t="s">
        <v>133</v>
      </c>
      <c r="E152" s="28" t="s">
        <v>173</v>
      </c>
      <c r="F152" s="4">
        <v>591015120</v>
      </c>
      <c r="G152" s="4">
        <v>11290</v>
      </c>
      <c r="H152" s="15" t="e">
        <f t="shared" ca="1" si="25"/>
        <v>#NAME?</v>
      </c>
      <c r="I152" s="4">
        <f t="shared" ca="1" si="26"/>
        <v>0</v>
      </c>
      <c r="J152" s="4" t="s">
        <v>116</v>
      </c>
      <c r="K152" s="33" t="s">
        <v>224</v>
      </c>
      <c r="L152" s="4">
        <v>581372539</v>
      </c>
      <c r="M152" s="18">
        <v>6040</v>
      </c>
      <c r="N152" s="15" t="e">
        <f t="shared" ca="1" si="27"/>
        <v>#NAME?</v>
      </c>
      <c r="O152" s="4">
        <f t="shared" ca="1" si="28"/>
        <v>0</v>
      </c>
      <c r="P152" s="4"/>
      <c r="Q152" s="10"/>
    </row>
    <row r="153" spans="1:17">
      <c r="A153" s="11">
        <v>45843</v>
      </c>
      <c r="B153" s="12">
        <f t="shared" si="24"/>
        <v>45843</v>
      </c>
      <c r="C153" s="13">
        <f t="shared" si="29"/>
        <v>0.64583333333333326</v>
      </c>
      <c r="D153" s="4" t="s">
        <v>67</v>
      </c>
      <c r="E153" s="4" t="s">
        <v>195</v>
      </c>
      <c r="F153" s="4">
        <v>820150051</v>
      </c>
      <c r="G153" s="4"/>
      <c r="H153" s="15" t="e">
        <f t="shared" ca="1" si="25"/>
        <v>#NAME?</v>
      </c>
      <c r="I153" s="4">
        <f t="shared" ca="1" si="26"/>
        <v>0</v>
      </c>
      <c r="J153" s="4" t="s">
        <v>70</v>
      </c>
      <c r="K153" s="4" t="s">
        <v>155</v>
      </c>
      <c r="L153" s="4">
        <v>728603229</v>
      </c>
      <c r="M153" s="18"/>
      <c r="N153" s="15" t="e">
        <f t="shared" ca="1" si="27"/>
        <v>#NAME?</v>
      </c>
      <c r="O153" s="4">
        <f t="shared" ca="1" si="28"/>
        <v>0</v>
      </c>
      <c r="P153" s="32" t="s">
        <v>122</v>
      </c>
      <c r="Q153" s="10"/>
    </row>
    <row r="154" spans="1:17">
      <c r="A154" s="11">
        <v>45843</v>
      </c>
      <c r="B154" s="12">
        <f t="shared" si="24"/>
        <v>45843</v>
      </c>
      <c r="C154" s="13">
        <f t="shared" si="29"/>
        <v>0.65277777777777768</v>
      </c>
      <c r="D154" s="4" t="s">
        <v>76</v>
      </c>
      <c r="E154" s="4"/>
      <c r="F154" s="4"/>
      <c r="G154" s="4"/>
      <c r="H154" s="15" t="e">
        <f t="shared" ca="1" si="25"/>
        <v>#NAME?</v>
      </c>
      <c r="I154" s="4">
        <f t="shared" ca="1" si="26"/>
        <v>0</v>
      </c>
      <c r="J154" s="4" t="s">
        <v>99</v>
      </c>
      <c r="K154" s="4"/>
      <c r="L154" s="4"/>
      <c r="M154" s="18"/>
      <c r="N154" s="15" t="e">
        <f t="shared" ca="1" si="27"/>
        <v>#NAME?</v>
      </c>
      <c r="O154" s="4">
        <f t="shared" ca="1" si="28"/>
        <v>0</v>
      </c>
      <c r="P154" s="4"/>
      <c r="Q154" s="10"/>
    </row>
    <row r="155" spans="1:17">
      <c r="A155" s="11">
        <v>45843</v>
      </c>
      <c r="B155" s="12">
        <f t="shared" si="24"/>
        <v>45843</v>
      </c>
      <c r="C155" s="13">
        <f t="shared" si="29"/>
        <v>0.6597222222222221</v>
      </c>
      <c r="D155" s="4" t="s">
        <v>116</v>
      </c>
      <c r="E155" s="4"/>
      <c r="F155" s="4"/>
      <c r="G155" s="4"/>
      <c r="H155" s="15" t="e">
        <f t="shared" ca="1" si="25"/>
        <v>#NAME?</v>
      </c>
      <c r="I155" s="4">
        <f t="shared" ca="1" si="26"/>
        <v>0</v>
      </c>
      <c r="J155" s="4" t="s">
        <v>168</v>
      </c>
      <c r="K155" s="4"/>
      <c r="L155" s="4"/>
      <c r="M155" s="18"/>
      <c r="N155" s="15" t="e">
        <f t="shared" ca="1" si="27"/>
        <v>#NAME?</v>
      </c>
      <c r="O155" s="4">
        <f t="shared" ca="1" si="28"/>
        <v>0</v>
      </c>
      <c r="P155" s="4"/>
      <c r="Q155" s="10"/>
    </row>
    <row r="156" spans="1:17">
      <c r="A156" s="11">
        <v>45843</v>
      </c>
      <c r="B156" s="12">
        <f t="shared" si="24"/>
        <v>45843</v>
      </c>
      <c r="C156" s="13">
        <f t="shared" si="29"/>
        <v>0.66666666666666652</v>
      </c>
      <c r="D156" s="4" t="s">
        <v>101</v>
      </c>
      <c r="E156" s="4"/>
      <c r="F156" s="4"/>
      <c r="G156" s="4"/>
      <c r="H156" s="15" t="e">
        <f t="shared" ca="1" si="25"/>
        <v>#NAME?</v>
      </c>
      <c r="I156" s="4">
        <f t="shared" ca="1" si="26"/>
        <v>0</v>
      </c>
      <c r="J156" s="4" t="s">
        <v>142</v>
      </c>
      <c r="K156" s="4"/>
      <c r="L156" s="4"/>
      <c r="M156" s="18"/>
      <c r="N156" s="15" t="e">
        <f t="shared" ca="1" si="27"/>
        <v>#NAME?</v>
      </c>
      <c r="O156" s="4">
        <f t="shared" ca="1" si="28"/>
        <v>0</v>
      </c>
      <c r="P156" s="4"/>
      <c r="Q156" s="10"/>
    </row>
    <row r="157" spans="1:17">
      <c r="A157" s="11">
        <v>45843</v>
      </c>
      <c r="B157" s="12">
        <f t="shared" si="24"/>
        <v>45843</v>
      </c>
      <c r="C157" s="13">
        <f t="shared" si="29"/>
        <v>0.67361111111111094</v>
      </c>
      <c r="D157" s="4" t="s">
        <v>39</v>
      </c>
      <c r="E157" s="4"/>
      <c r="F157" s="4"/>
      <c r="G157" s="4"/>
      <c r="H157" s="15" t="e">
        <f t="shared" ca="1" si="25"/>
        <v>#NAME?</v>
      </c>
      <c r="I157" s="4">
        <f t="shared" ca="1" si="26"/>
        <v>0</v>
      </c>
      <c r="J157" s="4" t="s">
        <v>58</v>
      </c>
      <c r="K157" s="4"/>
      <c r="L157" s="4"/>
      <c r="M157" s="18"/>
      <c r="N157" s="15" t="e">
        <f t="shared" ca="1" si="27"/>
        <v>#NAME?</v>
      </c>
      <c r="O157" s="4">
        <f t="shared" ca="1" si="28"/>
        <v>0</v>
      </c>
      <c r="P157" s="4"/>
      <c r="Q157" s="10"/>
    </row>
    <row r="158" spans="1:17">
      <c r="A158" s="11">
        <v>45843</v>
      </c>
      <c r="B158" s="12">
        <f t="shared" si="24"/>
        <v>45843</v>
      </c>
      <c r="C158" s="13">
        <f t="shared" si="29"/>
        <v>0.68055555555555536</v>
      </c>
      <c r="D158" s="4" t="s">
        <v>53</v>
      </c>
      <c r="E158" s="4"/>
      <c r="F158" s="4"/>
      <c r="G158" s="4"/>
      <c r="H158" s="15" t="e">
        <f t="shared" ca="1" si="25"/>
        <v>#NAME?</v>
      </c>
      <c r="I158" s="4">
        <f t="shared" ca="1" si="26"/>
        <v>0</v>
      </c>
      <c r="J158" s="4" t="s">
        <v>98</v>
      </c>
      <c r="K158" s="4"/>
      <c r="L158" s="4"/>
      <c r="M158" s="18"/>
      <c r="N158" s="15" t="e">
        <f t="shared" ca="1" si="27"/>
        <v>#NAME?</v>
      </c>
      <c r="O158" s="4">
        <f t="shared" ca="1" si="28"/>
        <v>0</v>
      </c>
      <c r="P158" s="20"/>
      <c r="Q158" s="10"/>
    </row>
    <row r="159" spans="1:17">
      <c r="A159" s="11">
        <v>45843</v>
      </c>
      <c r="B159" s="12">
        <f t="shared" si="24"/>
        <v>45843</v>
      </c>
      <c r="C159" s="13">
        <f t="shared" si="29"/>
        <v>0.68749999999999978</v>
      </c>
      <c r="D159" s="4" t="s">
        <v>38</v>
      </c>
      <c r="E159" s="4" t="s">
        <v>201</v>
      </c>
      <c r="F159" s="4">
        <v>689212116</v>
      </c>
      <c r="G159" s="4">
        <v>3140</v>
      </c>
      <c r="H159" s="15" t="e">
        <f t="shared" ca="1" si="25"/>
        <v>#NAME?</v>
      </c>
      <c r="I159" s="4">
        <f t="shared" ca="1" si="26"/>
        <v>0</v>
      </c>
      <c r="J159" s="4" t="s">
        <v>92</v>
      </c>
      <c r="K159" s="21">
        <v>272336640</v>
      </c>
      <c r="L159" s="4">
        <v>1791418837</v>
      </c>
      <c r="M159" s="18">
        <v>2120</v>
      </c>
      <c r="N159" s="15" t="e">
        <f t="shared" ca="1" si="27"/>
        <v>#NAME?</v>
      </c>
      <c r="O159" s="4">
        <f t="shared" ca="1" si="28"/>
        <v>0</v>
      </c>
      <c r="P159" s="20"/>
      <c r="Q159" s="10"/>
    </row>
    <row r="160" spans="1:17">
      <c r="A160" s="11">
        <v>45843</v>
      </c>
      <c r="B160" s="12">
        <f t="shared" si="24"/>
        <v>45843</v>
      </c>
      <c r="C160" s="13">
        <f t="shared" si="29"/>
        <v>0.6944444444444442</v>
      </c>
      <c r="D160" s="4" t="s">
        <v>62</v>
      </c>
      <c r="E160" s="34" t="s">
        <v>225</v>
      </c>
      <c r="F160" s="4">
        <v>658136043</v>
      </c>
      <c r="G160" s="4">
        <v>20</v>
      </c>
      <c r="H160" s="15" t="e">
        <f t="shared" ca="1" si="25"/>
        <v>#NAME?</v>
      </c>
      <c r="I160" s="4">
        <f t="shared" ca="1" si="26"/>
        <v>0</v>
      </c>
      <c r="J160" s="4" t="s">
        <v>133</v>
      </c>
      <c r="K160" s="35" t="s">
        <v>206</v>
      </c>
      <c r="L160" s="4">
        <v>537926844</v>
      </c>
      <c r="M160" s="18">
        <v>100</v>
      </c>
      <c r="N160" s="15" t="e">
        <f t="shared" ca="1" si="27"/>
        <v>#NAME?</v>
      </c>
      <c r="O160" s="4">
        <f t="shared" ca="1" si="28"/>
        <v>0</v>
      </c>
      <c r="P160" s="4"/>
      <c r="Q160" s="10"/>
    </row>
    <row r="161" spans="1:17">
      <c r="A161" s="11">
        <v>45843</v>
      </c>
      <c r="B161" s="12">
        <f t="shared" si="24"/>
        <v>45843</v>
      </c>
      <c r="C161" s="13">
        <f t="shared" si="29"/>
        <v>0.70138888888888862</v>
      </c>
      <c r="D161" s="4" t="s">
        <v>135</v>
      </c>
      <c r="E161" s="4"/>
      <c r="F161" s="4"/>
      <c r="G161" s="4"/>
      <c r="H161" s="15" t="e">
        <f t="shared" ca="1" si="25"/>
        <v>#NAME?</v>
      </c>
      <c r="I161" s="4">
        <f t="shared" ca="1" si="26"/>
        <v>0</v>
      </c>
      <c r="J161" s="4" t="s">
        <v>70</v>
      </c>
      <c r="K161" s="4"/>
      <c r="L161" s="4"/>
      <c r="M161" s="18"/>
      <c r="N161" s="15" t="e">
        <f t="shared" ca="1" si="27"/>
        <v>#NAME?</v>
      </c>
      <c r="O161" s="4">
        <f t="shared" ca="1" si="28"/>
        <v>0</v>
      </c>
      <c r="P161" s="4"/>
      <c r="Q161" s="10"/>
    </row>
    <row r="162" spans="1:17">
      <c r="A162" s="11">
        <v>45843</v>
      </c>
      <c r="B162" s="12">
        <f t="shared" si="24"/>
        <v>45843</v>
      </c>
      <c r="C162" s="13">
        <f t="shared" si="29"/>
        <v>0.70833333333333304</v>
      </c>
      <c r="D162" s="4" t="s">
        <v>53</v>
      </c>
      <c r="E162" s="4"/>
      <c r="F162" s="4"/>
      <c r="G162" s="4"/>
      <c r="H162" s="15" t="e">
        <f t="shared" ca="1" si="25"/>
        <v>#NAME?</v>
      </c>
      <c r="I162" s="4">
        <f t="shared" ca="1" si="26"/>
        <v>0</v>
      </c>
      <c r="J162" s="4" t="s">
        <v>60</v>
      </c>
      <c r="K162" s="4"/>
      <c r="L162" s="4"/>
      <c r="M162" s="18"/>
      <c r="N162" s="15" t="e">
        <f t="shared" ca="1" si="27"/>
        <v>#NAME?</v>
      </c>
      <c r="O162" s="4">
        <f t="shared" ca="1" si="28"/>
        <v>0</v>
      </c>
      <c r="P162" s="4"/>
      <c r="Q162" s="10"/>
    </row>
    <row r="163" spans="1:17">
      <c r="A163" s="11">
        <v>45843</v>
      </c>
      <c r="B163" s="12">
        <f t="shared" si="24"/>
        <v>45843</v>
      </c>
      <c r="C163" s="13">
        <f t="shared" si="29"/>
        <v>0.71527777777777746</v>
      </c>
      <c r="D163" s="4" t="s">
        <v>164</v>
      </c>
      <c r="E163" s="4"/>
      <c r="F163" s="4"/>
      <c r="G163" s="4"/>
      <c r="H163" s="15" t="e">
        <f t="shared" ca="1" si="25"/>
        <v>#NAME?</v>
      </c>
      <c r="I163" s="4">
        <f t="shared" ca="1" si="26"/>
        <v>0</v>
      </c>
      <c r="J163" s="4" t="s">
        <v>80</v>
      </c>
      <c r="K163" s="4"/>
      <c r="L163" s="4"/>
      <c r="M163" s="4"/>
      <c r="N163" s="15" t="e">
        <f t="shared" ca="1" si="27"/>
        <v>#NAME?</v>
      </c>
      <c r="O163" s="4">
        <f t="shared" ca="1" si="28"/>
        <v>0</v>
      </c>
      <c r="P163" s="4"/>
      <c r="Q163" s="10"/>
    </row>
    <row r="164" spans="1:17">
      <c r="A164" s="11">
        <v>45843</v>
      </c>
      <c r="B164" s="12">
        <f t="shared" si="24"/>
        <v>45843</v>
      </c>
      <c r="C164" s="13">
        <f t="shared" si="29"/>
        <v>0.72222222222222188</v>
      </c>
      <c r="D164" s="4" t="s">
        <v>53</v>
      </c>
      <c r="E164" s="4"/>
      <c r="F164" s="4"/>
      <c r="G164" s="4"/>
      <c r="H164" s="15" t="e">
        <f t="shared" ca="1" si="25"/>
        <v>#NAME?</v>
      </c>
      <c r="I164" s="4">
        <f t="shared" ca="1" si="26"/>
        <v>0</v>
      </c>
      <c r="J164" s="4" t="s">
        <v>157</v>
      </c>
      <c r="K164" s="4"/>
      <c r="L164" s="4"/>
      <c r="M164" s="4"/>
      <c r="N164" s="15" t="e">
        <f t="shared" ca="1" si="27"/>
        <v>#NAME?</v>
      </c>
      <c r="O164" s="4">
        <f t="shared" ca="1" si="28"/>
        <v>0</v>
      </c>
      <c r="P164" s="4"/>
      <c r="Q164" s="10"/>
    </row>
    <row r="165" spans="1:17">
      <c r="A165" s="11">
        <v>45843</v>
      </c>
      <c r="B165" s="12">
        <f t="shared" si="24"/>
        <v>45843</v>
      </c>
      <c r="C165" s="13">
        <f t="shared" si="29"/>
        <v>0.7291666666666663</v>
      </c>
      <c r="D165" s="4" t="s">
        <v>62</v>
      </c>
      <c r="E165" s="36" t="s">
        <v>226</v>
      </c>
      <c r="F165" s="4">
        <v>580122405</v>
      </c>
      <c r="G165" s="4">
        <v>2020</v>
      </c>
      <c r="H165" s="15" t="e">
        <f t="shared" ca="1" si="25"/>
        <v>#NAME?</v>
      </c>
      <c r="I165" s="4">
        <f t="shared" ca="1" si="26"/>
        <v>0</v>
      </c>
      <c r="J165" s="4" t="s">
        <v>76</v>
      </c>
      <c r="K165" s="36" t="s">
        <v>227</v>
      </c>
      <c r="L165" s="4">
        <v>603011476</v>
      </c>
      <c r="M165" s="4">
        <v>2020</v>
      </c>
      <c r="N165" s="15" t="e">
        <f t="shared" ca="1" si="27"/>
        <v>#NAME?</v>
      </c>
      <c r="O165" s="4">
        <f t="shared" ca="1" si="28"/>
        <v>0</v>
      </c>
      <c r="P165" s="4" t="s">
        <v>228</v>
      </c>
      <c r="Q165" s="10"/>
    </row>
    <row r="166" spans="1:17">
      <c r="A166" s="11">
        <v>45843</v>
      </c>
      <c r="B166" s="12">
        <f t="shared" si="24"/>
        <v>45843</v>
      </c>
      <c r="C166" s="13">
        <f t="shared" si="29"/>
        <v>0.73611111111111072</v>
      </c>
      <c r="D166" s="4" t="s">
        <v>164</v>
      </c>
      <c r="E166" s="29" t="s">
        <v>229</v>
      </c>
      <c r="F166" s="4">
        <v>708889645</v>
      </c>
      <c r="G166" s="4">
        <v>2500</v>
      </c>
      <c r="H166" s="15" t="e">
        <f t="shared" ca="1" si="25"/>
        <v>#NAME?</v>
      </c>
      <c r="I166" s="4">
        <f t="shared" ca="1" si="26"/>
        <v>0</v>
      </c>
      <c r="J166" s="4" t="s">
        <v>146</v>
      </c>
      <c r="K166" s="37" t="s">
        <v>230</v>
      </c>
      <c r="L166" s="4">
        <v>614038377</v>
      </c>
      <c r="M166" s="4">
        <v>30010</v>
      </c>
      <c r="N166" s="15" t="e">
        <f t="shared" ca="1" si="27"/>
        <v>#NAME?</v>
      </c>
      <c r="O166" s="4">
        <f t="shared" ca="1" si="28"/>
        <v>0</v>
      </c>
      <c r="P166" s="4"/>
      <c r="Q166" s="10"/>
    </row>
    <row r="167" spans="1:17">
      <c r="A167" s="11">
        <v>45843</v>
      </c>
      <c r="B167" s="12">
        <f t="shared" si="24"/>
        <v>45843</v>
      </c>
      <c r="C167" s="13">
        <f t="shared" si="29"/>
        <v>0.74305555555555514</v>
      </c>
      <c r="D167" s="4" t="s">
        <v>92</v>
      </c>
      <c r="E167" s="23" t="s">
        <v>231</v>
      </c>
      <c r="F167" s="4">
        <v>834212935</v>
      </c>
      <c r="G167" s="4">
        <v>100220</v>
      </c>
      <c r="H167" s="15" t="e">
        <f t="shared" ca="1" si="25"/>
        <v>#NAME?</v>
      </c>
      <c r="I167" s="4">
        <f t="shared" ca="1" si="26"/>
        <v>0</v>
      </c>
      <c r="J167" s="4" t="s">
        <v>70</v>
      </c>
      <c r="K167" s="23">
        <v>1062911290</v>
      </c>
      <c r="L167" s="4">
        <v>832473015</v>
      </c>
      <c r="M167" s="4">
        <v>140</v>
      </c>
      <c r="N167" s="15" t="e">
        <f t="shared" ca="1" si="27"/>
        <v>#NAME?</v>
      </c>
      <c r="O167" s="4">
        <f t="shared" ca="1" si="28"/>
        <v>0</v>
      </c>
      <c r="P167" s="4"/>
      <c r="Q167" s="10"/>
    </row>
    <row r="168" spans="1:17">
      <c r="A168" s="11">
        <v>45843</v>
      </c>
      <c r="B168" s="12">
        <f t="shared" si="24"/>
        <v>45843</v>
      </c>
      <c r="C168" s="13">
        <f t="shared" si="29"/>
        <v>0.74999999999999956</v>
      </c>
      <c r="D168" s="4" t="s">
        <v>76</v>
      </c>
      <c r="E168" s="4"/>
      <c r="F168" s="4"/>
      <c r="G168" s="4"/>
      <c r="H168" s="15" t="e">
        <f t="shared" ca="1" si="25"/>
        <v>#NAME?</v>
      </c>
      <c r="I168" s="4">
        <f t="shared" ca="1" si="26"/>
        <v>0</v>
      </c>
      <c r="J168" s="4" t="s">
        <v>146</v>
      </c>
      <c r="K168" s="4"/>
      <c r="L168" s="4"/>
      <c r="M168" s="4"/>
      <c r="N168" s="15" t="e">
        <f t="shared" ca="1" si="27"/>
        <v>#NAME?</v>
      </c>
      <c r="O168" s="4">
        <f t="shared" ca="1" si="28"/>
        <v>0</v>
      </c>
      <c r="P168" s="4"/>
      <c r="Q168" s="10"/>
    </row>
    <row r="169" spans="1:17">
      <c r="A169" s="11">
        <v>45843</v>
      </c>
      <c r="B169" s="12">
        <f t="shared" si="24"/>
        <v>45843</v>
      </c>
      <c r="C169" s="13">
        <f t="shared" si="29"/>
        <v>0.75694444444444398</v>
      </c>
      <c r="D169" s="4" t="s">
        <v>39</v>
      </c>
      <c r="E169" s="5" t="s">
        <v>232</v>
      </c>
      <c r="F169" s="4">
        <v>787823640</v>
      </c>
      <c r="G169" s="4"/>
      <c r="H169" s="15" t="e">
        <f t="shared" ca="1" si="25"/>
        <v>#NAME?</v>
      </c>
      <c r="I169" s="4">
        <f t="shared" ca="1" si="26"/>
        <v>0</v>
      </c>
      <c r="J169" s="4" t="s">
        <v>142</v>
      </c>
      <c r="K169" s="4">
        <v>880112887</v>
      </c>
      <c r="L169" s="4">
        <v>653473704</v>
      </c>
      <c r="M169" s="4"/>
      <c r="N169" s="15" t="e">
        <f t="shared" ca="1" si="27"/>
        <v>#NAME?</v>
      </c>
      <c r="O169" s="4">
        <f t="shared" ca="1" si="28"/>
        <v>0</v>
      </c>
      <c r="P169" s="32" t="s">
        <v>122</v>
      </c>
      <c r="Q169" s="10"/>
    </row>
    <row r="170" spans="1:17">
      <c r="A170" s="11">
        <v>45843</v>
      </c>
      <c r="B170" s="12">
        <f t="shared" si="24"/>
        <v>45843</v>
      </c>
      <c r="C170" s="13">
        <f t="shared" si="29"/>
        <v>0.7638888888888884</v>
      </c>
      <c r="D170" s="4" t="s">
        <v>46</v>
      </c>
      <c r="E170" s="4"/>
      <c r="F170" s="4"/>
      <c r="G170" s="4"/>
      <c r="H170" s="15" t="e">
        <f t="shared" ca="1" si="25"/>
        <v>#NAME?</v>
      </c>
      <c r="I170" s="4">
        <f t="shared" ca="1" si="26"/>
        <v>0</v>
      </c>
      <c r="J170" s="4" t="s">
        <v>98</v>
      </c>
      <c r="K170" s="4"/>
      <c r="L170" s="4"/>
      <c r="M170" s="4"/>
      <c r="N170" s="15" t="e">
        <f t="shared" ca="1" si="27"/>
        <v>#NAME?</v>
      </c>
      <c r="O170" s="4">
        <f t="shared" ca="1" si="28"/>
        <v>0</v>
      </c>
      <c r="P170" s="4"/>
      <c r="Q170" s="10"/>
    </row>
    <row r="171" spans="1:17">
      <c r="A171" s="11">
        <v>45843</v>
      </c>
      <c r="B171" s="12">
        <f t="shared" si="24"/>
        <v>45843</v>
      </c>
      <c r="C171" s="13">
        <f t="shared" si="29"/>
        <v>0.77083333333333282</v>
      </c>
      <c r="D171" s="4" t="s">
        <v>123</v>
      </c>
      <c r="E171" s="38" t="s">
        <v>141</v>
      </c>
      <c r="F171" s="4">
        <v>1857610919</v>
      </c>
      <c r="G171" s="4">
        <v>50000</v>
      </c>
      <c r="H171" s="15" t="e">
        <f t="shared" ca="1" si="25"/>
        <v>#NAME?</v>
      </c>
      <c r="I171" s="4">
        <f t="shared" ca="1" si="26"/>
        <v>0</v>
      </c>
      <c r="J171" s="4" t="s">
        <v>101</v>
      </c>
      <c r="K171" s="4" t="s">
        <v>102</v>
      </c>
      <c r="L171" s="4">
        <v>805191210</v>
      </c>
      <c r="M171" s="4">
        <v>72000</v>
      </c>
      <c r="N171" s="15" t="e">
        <f t="shared" ca="1" si="27"/>
        <v>#NAME?</v>
      </c>
      <c r="O171" s="4">
        <f t="shared" ca="1" si="28"/>
        <v>0</v>
      </c>
      <c r="P171" s="4"/>
      <c r="Q171" s="10"/>
    </row>
    <row r="172" spans="1:17">
      <c r="A172" s="11">
        <v>45843</v>
      </c>
      <c r="B172" s="12">
        <f t="shared" si="24"/>
        <v>45843</v>
      </c>
      <c r="C172" s="13">
        <f t="shared" si="29"/>
        <v>0.77777777777777724</v>
      </c>
      <c r="D172" s="4" t="s">
        <v>87</v>
      </c>
      <c r="E172" s="4"/>
      <c r="F172" s="4"/>
      <c r="G172" s="4"/>
      <c r="H172" s="15" t="e">
        <f t="shared" ca="1" si="25"/>
        <v>#NAME?</v>
      </c>
      <c r="I172" s="4">
        <f t="shared" ca="1" si="26"/>
        <v>0</v>
      </c>
      <c r="J172" s="4" t="s">
        <v>76</v>
      </c>
      <c r="K172" s="4"/>
      <c r="L172" s="4"/>
      <c r="M172" s="4"/>
      <c r="N172" s="15" t="e">
        <f t="shared" ca="1" si="27"/>
        <v>#NAME?</v>
      </c>
      <c r="O172" s="4">
        <f t="shared" ca="1" si="28"/>
        <v>0</v>
      </c>
      <c r="P172" s="20"/>
      <c r="Q172" s="10"/>
    </row>
    <row r="173" spans="1:17">
      <c r="A173" s="11">
        <v>45843</v>
      </c>
      <c r="B173" s="12">
        <f t="shared" si="24"/>
        <v>45843</v>
      </c>
      <c r="C173" s="13">
        <f t="shared" si="29"/>
        <v>0.78472222222222165</v>
      </c>
      <c r="D173" s="4" t="s">
        <v>87</v>
      </c>
      <c r="E173" s="38" t="s">
        <v>233</v>
      </c>
      <c r="F173" s="4">
        <v>681153727</v>
      </c>
      <c r="G173" s="4">
        <v>50000</v>
      </c>
      <c r="H173" s="15" t="e">
        <f t="shared" ca="1" si="25"/>
        <v>#NAME?</v>
      </c>
      <c r="I173" s="4">
        <f t="shared" ca="1" si="26"/>
        <v>0</v>
      </c>
      <c r="J173" s="4" t="s">
        <v>53</v>
      </c>
      <c r="K173" s="19" t="s">
        <v>147</v>
      </c>
      <c r="L173" s="4">
        <v>684324267</v>
      </c>
      <c r="M173" s="4">
        <v>20</v>
      </c>
      <c r="N173" s="15" t="e">
        <f t="shared" ca="1" si="27"/>
        <v>#NAME?</v>
      </c>
      <c r="O173" s="4">
        <f t="shared" ca="1" si="28"/>
        <v>0</v>
      </c>
      <c r="P173" s="4"/>
      <c r="Q173" s="10"/>
    </row>
    <row r="174" spans="1:17">
      <c r="A174" s="11">
        <v>45843</v>
      </c>
      <c r="B174" s="12">
        <f t="shared" si="24"/>
        <v>45843</v>
      </c>
      <c r="C174" s="13">
        <f t="shared" si="29"/>
        <v>0.79166666666666607</v>
      </c>
      <c r="D174" s="4" t="s">
        <v>70</v>
      </c>
      <c r="E174" s="39" t="s">
        <v>147</v>
      </c>
      <c r="F174" s="4">
        <v>684324267</v>
      </c>
      <c r="G174" s="4">
        <v>100000</v>
      </c>
      <c r="H174" s="15" t="e">
        <f t="shared" ca="1" si="25"/>
        <v>#NAME?</v>
      </c>
      <c r="I174" s="4">
        <f t="shared" ca="1" si="26"/>
        <v>0</v>
      </c>
      <c r="J174" s="4" t="s">
        <v>80</v>
      </c>
      <c r="K174" s="39" t="s">
        <v>143</v>
      </c>
      <c r="L174" s="4">
        <v>651155861</v>
      </c>
      <c r="M174" s="4">
        <v>5000</v>
      </c>
      <c r="N174" s="15" t="e">
        <f t="shared" ca="1" si="27"/>
        <v>#NAME?</v>
      </c>
      <c r="O174" s="4">
        <f t="shared" ca="1" si="28"/>
        <v>0</v>
      </c>
      <c r="P174" s="4"/>
      <c r="Q174" s="10"/>
    </row>
    <row r="175" spans="1:17">
      <c r="A175" s="11">
        <v>45843</v>
      </c>
      <c r="B175" s="12">
        <f t="shared" si="24"/>
        <v>45843</v>
      </c>
      <c r="C175" s="13">
        <f t="shared" si="29"/>
        <v>0.79861111111111049</v>
      </c>
      <c r="D175" s="18" t="s">
        <v>110</v>
      </c>
      <c r="E175" s="4" t="s">
        <v>111</v>
      </c>
      <c r="F175" s="4">
        <v>538014221</v>
      </c>
      <c r="G175" s="4"/>
      <c r="H175" s="15" t="e">
        <f t="shared" ca="1" si="25"/>
        <v>#NAME?</v>
      </c>
      <c r="I175" s="4">
        <f t="shared" ca="1" si="26"/>
        <v>0</v>
      </c>
      <c r="J175" s="4" t="s">
        <v>106</v>
      </c>
      <c r="K175" s="4" t="s">
        <v>185</v>
      </c>
      <c r="L175" s="4">
        <v>517444280</v>
      </c>
      <c r="M175" s="4"/>
      <c r="N175" s="15" t="e">
        <f t="shared" ca="1" si="27"/>
        <v>#NAME?</v>
      </c>
      <c r="O175" s="4">
        <f t="shared" ca="1" si="28"/>
        <v>0</v>
      </c>
      <c r="P175" s="32" t="s">
        <v>122</v>
      </c>
      <c r="Q175" s="10"/>
    </row>
    <row r="176" spans="1:17">
      <c r="A176" s="11">
        <v>45843</v>
      </c>
      <c r="B176" s="12">
        <f t="shared" si="24"/>
        <v>45843</v>
      </c>
      <c r="C176" s="13">
        <f t="shared" si="29"/>
        <v>0.80555555555555491</v>
      </c>
      <c r="D176" s="4" t="s">
        <v>48</v>
      </c>
      <c r="E176" s="21" t="s">
        <v>234</v>
      </c>
      <c r="F176" s="4">
        <v>825815585</v>
      </c>
      <c r="G176" s="4">
        <v>30030</v>
      </c>
      <c r="H176" s="15" t="e">
        <f t="shared" ca="1" si="25"/>
        <v>#NAME?</v>
      </c>
      <c r="I176" s="4">
        <f t="shared" ca="1" si="26"/>
        <v>0</v>
      </c>
      <c r="J176" s="4" t="s">
        <v>92</v>
      </c>
      <c r="K176" s="21" t="s">
        <v>124</v>
      </c>
      <c r="L176" s="4">
        <v>820511123</v>
      </c>
      <c r="M176" s="4">
        <v>70</v>
      </c>
      <c r="N176" s="15" t="e">
        <f t="shared" ca="1" si="27"/>
        <v>#NAME?</v>
      </c>
      <c r="O176" s="4">
        <f t="shared" ca="1" si="28"/>
        <v>0</v>
      </c>
      <c r="P176" s="4"/>
      <c r="Q176" s="10"/>
    </row>
    <row r="177" spans="1:17">
      <c r="A177" s="11">
        <v>45843</v>
      </c>
      <c r="B177" s="12">
        <f t="shared" si="24"/>
        <v>45843</v>
      </c>
      <c r="C177" s="13">
        <f t="shared" si="29"/>
        <v>0.81249999999999933</v>
      </c>
      <c r="D177" s="4" t="s">
        <v>125</v>
      </c>
      <c r="E177" s="21" t="s">
        <v>130</v>
      </c>
      <c r="F177" s="4">
        <v>835222775</v>
      </c>
      <c r="G177" s="4">
        <v>1140</v>
      </c>
      <c r="H177" s="15" t="e">
        <f t="shared" ca="1" si="25"/>
        <v>#NAME?</v>
      </c>
      <c r="I177" s="4">
        <f t="shared" ca="1" si="26"/>
        <v>0</v>
      </c>
      <c r="J177" s="4" t="s">
        <v>129</v>
      </c>
      <c r="K177" s="5" t="s">
        <v>36</v>
      </c>
      <c r="L177" s="4">
        <v>467361148</v>
      </c>
      <c r="M177" s="4">
        <v>50000</v>
      </c>
      <c r="N177" s="15" t="e">
        <f t="shared" ca="1" si="27"/>
        <v>#NAME?</v>
      </c>
      <c r="O177" s="4">
        <f t="shared" ca="1" si="28"/>
        <v>0</v>
      </c>
      <c r="P177" s="4"/>
      <c r="Q177" s="10"/>
    </row>
    <row r="178" spans="1:17">
      <c r="A178" s="11">
        <v>45843</v>
      </c>
      <c r="B178" s="12">
        <f t="shared" si="24"/>
        <v>45843</v>
      </c>
      <c r="C178" s="13">
        <f t="shared" si="29"/>
        <v>0.81944444444444375</v>
      </c>
      <c r="D178" s="4" t="s">
        <v>92</v>
      </c>
      <c r="E178" s="21" t="s">
        <v>130</v>
      </c>
      <c r="F178" s="4">
        <v>835222775</v>
      </c>
      <c r="G178" s="4"/>
      <c r="H178" s="15" t="e">
        <f t="shared" ca="1" si="25"/>
        <v>#NAME?</v>
      </c>
      <c r="I178" s="4">
        <f t="shared" ca="1" si="26"/>
        <v>0</v>
      </c>
      <c r="J178" s="18" t="s">
        <v>60</v>
      </c>
      <c r="K178" s="4">
        <v>1000547608</v>
      </c>
      <c r="L178" s="4">
        <v>769693427</v>
      </c>
      <c r="M178" s="4"/>
      <c r="N178" s="15" t="e">
        <f t="shared" ca="1" si="27"/>
        <v>#NAME?</v>
      </c>
      <c r="O178" s="4">
        <f t="shared" ca="1" si="28"/>
        <v>0</v>
      </c>
      <c r="P178" s="32" t="s">
        <v>122</v>
      </c>
      <c r="Q178" s="10"/>
    </row>
    <row r="179" spans="1:17">
      <c r="A179" s="11">
        <v>45843</v>
      </c>
      <c r="B179" s="12">
        <f t="shared" si="24"/>
        <v>45843</v>
      </c>
      <c r="C179" s="13">
        <f t="shared" si="29"/>
        <v>0.82638888888888817</v>
      </c>
      <c r="D179" s="4" t="s">
        <v>62</v>
      </c>
      <c r="E179" s="36" t="s">
        <v>235</v>
      </c>
      <c r="F179" s="4">
        <v>826889857</v>
      </c>
      <c r="G179" s="4">
        <v>190</v>
      </c>
      <c r="H179" s="15" t="e">
        <f t="shared" ca="1" si="25"/>
        <v>#NAME?</v>
      </c>
      <c r="I179" s="4">
        <f t="shared" ca="1" si="26"/>
        <v>0</v>
      </c>
      <c r="J179" s="4" t="s">
        <v>131</v>
      </c>
      <c r="K179" s="4" t="s">
        <v>236</v>
      </c>
      <c r="L179" s="4">
        <v>614828209</v>
      </c>
      <c r="M179" s="4">
        <v>10</v>
      </c>
      <c r="N179" s="15" t="e">
        <f t="shared" ca="1" si="27"/>
        <v>#NAME?</v>
      </c>
      <c r="O179" s="4">
        <f t="shared" ca="1" si="28"/>
        <v>0</v>
      </c>
      <c r="P179" s="4" t="s">
        <v>237</v>
      </c>
      <c r="Q179" s="10"/>
    </row>
    <row r="180" spans="1:17">
      <c r="A180" s="11">
        <v>45843</v>
      </c>
      <c r="B180" s="12">
        <f t="shared" si="24"/>
        <v>45843</v>
      </c>
      <c r="C180" s="13">
        <f t="shared" si="29"/>
        <v>0.83333333333333259</v>
      </c>
      <c r="D180" s="4" t="s">
        <v>104</v>
      </c>
      <c r="E180" s="39" t="s">
        <v>238</v>
      </c>
      <c r="F180" s="4">
        <v>841198413</v>
      </c>
      <c r="G180" s="4">
        <v>100000</v>
      </c>
      <c r="H180" s="15" t="e">
        <f t="shared" ca="1" si="25"/>
        <v>#NAME?</v>
      </c>
      <c r="I180" s="4">
        <f t="shared" ca="1" si="26"/>
        <v>0</v>
      </c>
      <c r="J180" s="4" t="s">
        <v>99</v>
      </c>
      <c r="K180" s="39" t="s">
        <v>239</v>
      </c>
      <c r="L180" s="4">
        <v>837686288</v>
      </c>
      <c r="M180" s="4">
        <v>0</v>
      </c>
      <c r="N180" s="15" t="e">
        <f t="shared" ca="1" si="27"/>
        <v>#NAME?</v>
      </c>
      <c r="O180" s="4">
        <f t="shared" ca="1" si="28"/>
        <v>0</v>
      </c>
      <c r="P180" s="4" t="s">
        <v>240</v>
      </c>
      <c r="Q180" s="10"/>
    </row>
    <row r="181" spans="1:17">
      <c r="A181" s="11">
        <v>45843</v>
      </c>
      <c r="B181" s="12">
        <f t="shared" si="24"/>
        <v>45843</v>
      </c>
      <c r="C181" s="13">
        <f t="shared" si="29"/>
        <v>0.84027777777777701</v>
      </c>
      <c r="D181" s="4" t="s">
        <v>151</v>
      </c>
      <c r="E181" s="4" t="s">
        <v>175</v>
      </c>
      <c r="F181" s="4">
        <v>575493402</v>
      </c>
      <c r="G181" s="4"/>
      <c r="H181" s="15" t="e">
        <f t="shared" ca="1" si="25"/>
        <v>#NAME?</v>
      </c>
      <c r="I181" s="4">
        <f t="shared" ca="1" si="26"/>
        <v>0</v>
      </c>
      <c r="J181" s="4" t="s">
        <v>28</v>
      </c>
      <c r="K181" s="4" t="s">
        <v>241</v>
      </c>
      <c r="L181" s="4">
        <v>697355089</v>
      </c>
      <c r="M181" s="4"/>
      <c r="N181" s="15" t="e">
        <f t="shared" ca="1" si="27"/>
        <v>#NAME?</v>
      </c>
      <c r="O181" s="4">
        <f t="shared" ca="1" si="28"/>
        <v>0</v>
      </c>
      <c r="P181" s="32" t="s">
        <v>122</v>
      </c>
      <c r="Q181" s="10"/>
    </row>
    <row r="182" spans="1:17">
      <c r="A182" s="11">
        <v>45843</v>
      </c>
      <c r="B182" s="12">
        <f t="shared" si="24"/>
        <v>45843</v>
      </c>
      <c r="C182" s="13">
        <f t="shared" si="29"/>
        <v>0.84722222222222143</v>
      </c>
      <c r="D182" s="4" t="s">
        <v>92</v>
      </c>
      <c r="E182" s="21" t="s">
        <v>130</v>
      </c>
      <c r="F182" s="4">
        <v>835222775</v>
      </c>
      <c r="G182" s="4">
        <v>120</v>
      </c>
      <c r="H182" s="15" t="e">
        <f t="shared" ca="1" si="25"/>
        <v>#NAME?</v>
      </c>
      <c r="I182" s="4">
        <f t="shared" ca="1" si="26"/>
        <v>0</v>
      </c>
      <c r="J182" s="4" t="s">
        <v>80</v>
      </c>
      <c r="K182" s="39" t="s">
        <v>242</v>
      </c>
      <c r="L182" s="4">
        <v>692013175</v>
      </c>
      <c r="M182" s="4">
        <v>20</v>
      </c>
      <c r="N182" s="15" t="e">
        <f t="shared" ca="1" si="27"/>
        <v>#NAME?</v>
      </c>
      <c r="O182" s="4">
        <f t="shared" ca="1" si="28"/>
        <v>0</v>
      </c>
      <c r="P182" s="4"/>
      <c r="Q182" s="10"/>
    </row>
    <row r="183" spans="1:17">
      <c r="A183" s="11">
        <v>45843</v>
      </c>
      <c r="B183" s="12">
        <f t="shared" si="24"/>
        <v>45843</v>
      </c>
      <c r="C183" s="13">
        <f t="shared" si="29"/>
        <v>0.85416666666666585</v>
      </c>
      <c r="D183" s="4" t="s">
        <v>146</v>
      </c>
      <c r="E183" s="27" t="s">
        <v>66</v>
      </c>
      <c r="F183" s="4">
        <v>630450839</v>
      </c>
      <c r="G183" s="4">
        <v>40000</v>
      </c>
      <c r="H183" s="15" t="e">
        <f t="shared" ca="1" si="25"/>
        <v>#NAME?</v>
      </c>
      <c r="I183" s="4">
        <f t="shared" ca="1" si="26"/>
        <v>0</v>
      </c>
      <c r="J183" s="4" t="s">
        <v>129</v>
      </c>
      <c r="K183" s="4" t="s">
        <v>68</v>
      </c>
      <c r="L183" s="4">
        <v>752886182</v>
      </c>
      <c r="M183" s="4">
        <v>6070</v>
      </c>
      <c r="N183" s="15" t="e">
        <f t="shared" ca="1" si="27"/>
        <v>#NAME?</v>
      </c>
      <c r="O183" s="4">
        <f t="shared" ca="1" si="28"/>
        <v>0</v>
      </c>
      <c r="P183" s="4"/>
      <c r="Q183" s="10"/>
    </row>
    <row r="184" spans="1:17">
      <c r="A184" s="11">
        <v>45843</v>
      </c>
      <c r="B184" s="12">
        <f t="shared" si="24"/>
        <v>45843</v>
      </c>
      <c r="C184" s="13">
        <f t="shared" si="29"/>
        <v>0.86111111111111027</v>
      </c>
      <c r="D184" s="4" t="s">
        <v>62</v>
      </c>
      <c r="E184" s="40" t="s">
        <v>141</v>
      </c>
      <c r="F184" s="4">
        <v>1857610919</v>
      </c>
      <c r="G184" s="4">
        <v>50000</v>
      </c>
      <c r="H184" s="15" t="e">
        <f t="shared" ca="1" si="25"/>
        <v>#NAME?</v>
      </c>
      <c r="I184" s="4">
        <f t="shared" ca="1" si="26"/>
        <v>0</v>
      </c>
      <c r="J184" s="4" t="s">
        <v>159</v>
      </c>
      <c r="K184" s="4" t="s">
        <v>143</v>
      </c>
      <c r="L184" s="4">
        <v>651155861</v>
      </c>
      <c r="M184" s="4">
        <v>0</v>
      </c>
      <c r="N184" s="15" t="e">
        <f t="shared" ca="1" si="27"/>
        <v>#NAME?</v>
      </c>
      <c r="O184" s="4">
        <f t="shared" ca="1" si="28"/>
        <v>0</v>
      </c>
      <c r="P184" s="4"/>
      <c r="Q184" s="10"/>
    </row>
    <row r="185" spans="1:17">
      <c r="A185" s="11">
        <v>45843</v>
      </c>
      <c r="B185" s="12">
        <f t="shared" si="24"/>
        <v>45843</v>
      </c>
      <c r="C185" s="13">
        <f t="shared" si="29"/>
        <v>0.86805555555555469</v>
      </c>
      <c r="D185" s="4" t="s">
        <v>92</v>
      </c>
      <c r="E185" s="21" t="s">
        <v>130</v>
      </c>
      <c r="F185" s="4">
        <v>835222775</v>
      </c>
      <c r="G185" s="4">
        <v>1610</v>
      </c>
      <c r="H185" s="15" t="e">
        <f t="shared" ca="1" si="25"/>
        <v>#NAME?</v>
      </c>
      <c r="I185" s="4">
        <f t="shared" ca="1" si="26"/>
        <v>0</v>
      </c>
      <c r="J185" s="4" t="s">
        <v>126</v>
      </c>
      <c r="K185" s="21" t="s">
        <v>223</v>
      </c>
      <c r="L185" s="4">
        <v>805942612</v>
      </c>
      <c r="M185" s="4">
        <v>850</v>
      </c>
      <c r="N185" s="15" t="e">
        <f t="shared" ca="1" si="27"/>
        <v>#NAME?</v>
      </c>
      <c r="O185" s="4">
        <f t="shared" ca="1" si="28"/>
        <v>0</v>
      </c>
      <c r="P185" s="4"/>
      <c r="Q185" s="10"/>
    </row>
    <row r="186" spans="1:17">
      <c r="A186" s="6" t="s">
        <v>18</v>
      </c>
      <c r="B186" s="7" t="s">
        <v>1</v>
      </c>
      <c r="C186" s="17" t="s">
        <v>19</v>
      </c>
      <c r="D186" s="8" t="s">
        <v>20</v>
      </c>
      <c r="E186" s="8" t="s">
        <v>21</v>
      </c>
      <c r="F186" s="9" t="s">
        <v>22</v>
      </c>
      <c r="G186" s="8" t="s">
        <v>23</v>
      </c>
      <c r="H186" s="8" t="s">
        <v>24</v>
      </c>
      <c r="I186" s="8" t="s">
        <v>25</v>
      </c>
      <c r="J186" s="8" t="s">
        <v>20</v>
      </c>
      <c r="K186" s="8" t="s">
        <v>26</v>
      </c>
      <c r="L186" s="9" t="s">
        <v>27</v>
      </c>
      <c r="M186" s="8" t="s">
        <v>23</v>
      </c>
      <c r="N186" s="8" t="s">
        <v>24</v>
      </c>
      <c r="O186" s="8" t="s">
        <v>25</v>
      </c>
      <c r="P186" s="9" t="s">
        <v>10</v>
      </c>
      <c r="Q186" s="10"/>
    </row>
    <row r="187" spans="1:17">
      <c r="A187" s="11">
        <v>45844</v>
      </c>
      <c r="B187" s="12">
        <f t="shared" ref="B187:B222" si="30">A187</f>
        <v>45844</v>
      </c>
      <c r="C187" s="13">
        <v>0.625</v>
      </c>
      <c r="D187" s="4" t="s">
        <v>46</v>
      </c>
      <c r="E187" s="4" t="s">
        <v>47</v>
      </c>
      <c r="F187" s="4">
        <v>578980315</v>
      </c>
      <c r="G187" s="4"/>
      <c r="H187" s="15" t="e">
        <f t="shared" ref="H187:H222" ca="1" si="31">_xludf.IFS(G187&gt;M187,"W",G187&lt;M187,"L",G187=M187,"D")</f>
        <v>#NAME?</v>
      </c>
      <c r="I187" s="4">
        <f t="shared" ref="I187:I222" ca="1" si="32">IFERROR(IF(H187="W",LOOKUP(G187,{2000,10000,50000,80000,100000,120000},{60,320,1700,2800,3500,4000}),LOOKUP(G187,{2000,10000,50000,80000,100000,120000},{30,160,850,1400,1750,2000})),0)</f>
        <v>0</v>
      </c>
      <c r="J187" s="4" t="s">
        <v>67</v>
      </c>
      <c r="K187" s="4" t="s">
        <v>188</v>
      </c>
      <c r="L187" s="4">
        <v>836497983</v>
      </c>
      <c r="M187" s="18"/>
      <c r="N187" s="15" t="e">
        <f t="shared" ref="N187:N222" ca="1" si="33">_xludf.IFS(M187&gt;G187,"W",M187&lt;G187,"L",M187=G187,"D")</f>
        <v>#NAME?</v>
      </c>
      <c r="O187" s="4">
        <f t="shared" ref="O187:O222" ca="1" si="34">IFERROR(IF(N187="W",LOOKUP(M187,{2000,10000,50000,80000,100000,120000},{60,320,1700,2800,3500,4000}),LOOKUP(M187,{2000,10000,50000,80000,100000,120000},{30,160,850,1400,1750,2000})),0)</f>
        <v>0</v>
      </c>
      <c r="P187" s="32" t="s">
        <v>122</v>
      </c>
      <c r="Q187" s="10"/>
    </row>
    <row r="188" spans="1:17">
      <c r="A188" s="11">
        <v>45844</v>
      </c>
      <c r="B188" s="12">
        <f t="shared" si="30"/>
        <v>45844</v>
      </c>
      <c r="C188" s="13">
        <f t="shared" ref="C188:C222" si="35">C187 + TIME(0, 10, 0)</f>
        <v>0.63194444444444442</v>
      </c>
      <c r="D188" s="4" t="s">
        <v>62</v>
      </c>
      <c r="E188" s="40"/>
      <c r="F188" s="4"/>
      <c r="G188" s="18"/>
      <c r="H188" s="15" t="e">
        <f t="shared" ca="1" si="31"/>
        <v>#NAME?</v>
      </c>
      <c r="I188" s="4">
        <f t="shared" ca="1" si="32"/>
        <v>0</v>
      </c>
      <c r="J188" s="4" t="s">
        <v>28</v>
      </c>
      <c r="K188" s="4" t="s">
        <v>29</v>
      </c>
      <c r="L188" s="4">
        <v>686958558</v>
      </c>
      <c r="M188" s="18"/>
      <c r="N188" s="15" t="e">
        <f t="shared" ca="1" si="33"/>
        <v>#NAME?</v>
      </c>
      <c r="O188" s="4">
        <f t="shared" ca="1" si="34"/>
        <v>0</v>
      </c>
      <c r="P188" s="16" t="s">
        <v>41</v>
      </c>
      <c r="Q188" s="10"/>
    </row>
    <row r="189" spans="1:17">
      <c r="A189" s="11">
        <v>45844</v>
      </c>
      <c r="B189" s="12">
        <f t="shared" si="30"/>
        <v>45844</v>
      </c>
      <c r="C189" s="13">
        <f t="shared" si="35"/>
        <v>0.63888888888888884</v>
      </c>
      <c r="D189" s="4" t="s">
        <v>79</v>
      </c>
      <c r="E189" s="41"/>
      <c r="F189" s="4"/>
      <c r="G189" s="4"/>
      <c r="H189" s="15" t="e">
        <f t="shared" ca="1" si="31"/>
        <v>#NAME?</v>
      </c>
      <c r="I189" s="4">
        <f t="shared" ca="1" si="32"/>
        <v>0</v>
      </c>
      <c r="J189" s="4" t="s">
        <v>60</v>
      </c>
      <c r="K189" s="4" t="s">
        <v>112</v>
      </c>
      <c r="L189" s="4">
        <v>568336421</v>
      </c>
      <c r="M189" s="18"/>
      <c r="N189" s="15" t="e">
        <f t="shared" ca="1" si="33"/>
        <v>#NAME?</v>
      </c>
      <c r="O189" s="4">
        <f t="shared" ca="1" si="34"/>
        <v>0</v>
      </c>
      <c r="P189" s="16" t="s">
        <v>41</v>
      </c>
      <c r="Q189" s="10"/>
    </row>
    <row r="190" spans="1:17">
      <c r="A190" s="11">
        <v>45844</v>
      </c>
      <c r="B190" s="12">
        <f t="shared" si="30"/>
        <v>45844</v>
      </c>
      <c r="C190" s="13">
        <f t="shared" si="35"/>
        <v>0.64583333333333326</v>
      </c>
      <c r="D190" s="4" t="s">
        <v>62</v>
      </c>
      <c r="E190" s="40"/>
      <c r="F190" s="4"/>
      <c r="G190" s="4"/>
      <c r="H190" s="15" t="e">
        <f t="shared" ca="1" si="31"/>
        <v>#NAME?</v>
      </c>
      <c r="I190" s="4">
        <f t="shared" ca="1" si="32"/>
        <v>0</v>
      </c>
      <c r="J190" s="4" t="s">
        <v>82</v>
      </c>
      <c r="K190" s="4" t="s">
        <v>83</v>
      </c>
      <c r="L190" s="4">
        <v>589677069</v>
      </c>
      <c r="M190" s="18"/>
      <c r="N190" s="15" t="e">
        <f t="shared" ca="1" si="33"/>
        <v>#NAME?</v>
      </c>
      <c r="O190" s="4">
        <f t="shared" ca="1" si="34"/>
        <v>0</v>
      </c>
      <c r="P190" s="16" t="s">
        <v>41</v>
      </c>
      <c r="Q190" s="10"/>
    </row>
    <row r="191" spans="1:17">
      <c r="A191" s="11">
        <v>45844</v>
      </c>
      <c r="B191" s="12">
        <f t="shared" si="30"/>
        <v>45844</v>
      </c>
      <c r="C191" s="13">
        <f t="shared" si="35"/>
        <v>0.65277777777777768</v>
      </c>
      <c r="D191" s="18" t="s">
        <v>42</v>
      </c>
      <c r="E191" s="42"/>
      <c r="F191" s="4"/>
      <c r="G191" s="4"/>
      <c r="H191" s="15" t="e">
        <f t="shared" ca="1" si="31"/>
        <v>#NAME?</v>
      </c>
      <c r="I191" s="4">
        <f t="shared" ca="1" si="32"/>
        <v>0</v>
      </c>
      <c r="J191" s="4" t="s">
        <v>76</v>
      </c>
      <c r="K191" s="43"/>
      <c r="L191" s="4"/>
      <c r="M191" s="18"/>
      <c r="N191" s="15" t="e">
        <f t="shared" ca="1" si="33"/>
        <v>#NAME?</v>
      </c>
      <c r="O191" s="4">
        <f t="shared" ca="1" si="34"/>
        <v>0</v>
      </c>
      <c r="P191" s="4"/>
      <c r="Q191" s="10"/>
    </row>
    <row r="192" spans="1:17">
      <c r="A192" s="11">
        <v>45844</v>
      </c>
      <c r="B192" s="12">
        <f t="shared" si="30"/>
        <v>45844</v>
      </c>
      <c r="C192" s="13">
        <f t="shared" si="35"/>
        <v>0.6597222222222221</v>
      </c>
      <c r="D192" s="4" t="s">
        <v>62</v>
      </c>
      <c r="E192" s="39" t="s">
        <v>243</v>
      </c>
      <c r="F192" s="4">
        <v>1666339130</v>
      </c>
      <c r="G192" s="4">
        <v>50</v>
      </c>
      <c r="H192" s="15" t="e">
        <f t="shared" ca="1" si="31"/>
        <v>#NAME?</v>
      </c>
      <c r="I192" s="4">
        <f t="shared" ca="1" si="32"/>
        <v>0</v>
      </c>
      <c r="J192" s="4" t="s">
        <v>95</v>
      </c>
      <c r="K192" s="27" t="s">
        <v>198</v>
      </c>
      <c r="L192" s="4">
        <v>780946110</v>
      </c>
      <c r="M192" s="18">
        <v>100040</v>
      </c>
      <c r="N192" s="15" t="e">
        <f t="shared" ca="1" si="33"/>
        <v>#NAME?</v>
      </c>
      <c r="O192" s="4">
        <f t="shared" ca="1" si="34"/>
        <v>0</v>
      </c>
      <c r="P192" s="4"/>
      <c r="Q192" s="10"/>
    </row>
    <row r="193" spans="1:17">
      <c r="A193" s="11">
        <v>45844</v>
      </c>
      <c r="B193" s="12">
        <f t="shared" si="30"/>
        <v>45844</v>
      </c>
      <c r="C193" s="13">
        <f t="shared" si="35"/>
        <v>0.66666666666666652</v>
      </c>
      <c r="D193" s="4" t="s">
        <v>92</v>
      </c>
      <c r="E193" s="21" t="s">
        <v>130</v>
      </c>
      <c r="F193" s="4">
        <v>835222775</v>
      </c>
      <c r="G193" s="4">
        <v>80</v>
      </c>
      <c r="H193" s="15" t="e">
        <f t="shared" ca="1" si="31"/>
        <v>#NAME?</v>
      </c>
      <c r="I193" s="4">
        <f t="shared" ca="1" si="32"/>
        <v>0</v>
      </c>
      <c r="J193" s="4" t="s">
        <v>58</v>
      </c>
      <c r="K193" s="23" t="s">
        <v>244</v>
      </c>
      <c r="L193" s="4">
        <v>834212935</v>
      </c>
      <c r="M193" s="18">
        <v>100010</v>
      </c>
      <c r="N193" s="15" t="e">
        <f t="shared" ca="1" si="33"/>
        <v>#NAME?</v>
      </c>
      <c r="O193" s="4">
        <f t="shared" ca="1" si="34"/>
        <v>0</v>
      </c>
      <c r="P193" s="4"/>
      <c r="Q193" s="10"/>
    </row>
    <row r="194" spans="1:17">
      <c r="A194" s="11">
        <v>45844</v>
      </c>
      <c r="B194" s="12">
        <f t="shared" si="30"/>
        <v>45844</v>
      </c>
      <c r="C194" s="13">
        <f t="shared" si="35"/>
        <v>0.67361111111111094</v>
      </c>
      <c r="D194" s="4" t="s">
        <v>39</v>
      </c>
      <c r="E194" s="4" t="s">
        <v>245</v>
      </c>
      <c r="F194" s="4">
        <v>642979947</v>
      </c>
      <c r="G194" s="4"/>
      <c r="H194" s="15" t="e">
        <f t="shared" ca="1" si="31"/>
        <v>#NAME?</v>
      </c>
      <c r="I194" s="4">
        <f t="shared" ca="1" si="32"/>
        <v>0</v>
      </c>
      <c r="J194" s="18" t="s">
        <v>38</v>
      </c>
      <c r="K194" s="4" t="s">
        <v>172</v>
      </c>
      <c r="L194" s="4">
        <v>832716992</v>
      </c>
      <c r="M194" s="18"/>
      <c r="N194" s="15" t="e">
        <f t="shared" ca="1" si="33"/>
        <v>#NAME?</v>
      </c>
      <c r="O194" s="4">
        <f t="shared" ca="1" si="34"/>
        <v>0</v>
      </c>
      <c r="P194" s="16" t="s">
        <v>32</v>
      </c>
      <c r="Q194" s="10"/>
    </row>
    <row r="195" spans="1:17">
      <c r="A195" s="11">
        <v>45844</v>
      </c>
      <c r="B195" s="12">
        <f t="shared" si="30"/>
        <v>45844</v>
      </c>
      <c r="C195" s="13">
        <f t="shared" si="35"/>
        <v>0.68055555555555536</v>
      </c>
      <c r="D195" s="4" t="s">
        <v>33</v>
      </c>
      <c r="E195" s="4" t="s">
        <v>64</v>
      </c>
      <c r="F195" s="4">
        <v>1857610919</v>
      </c>
      <c r="G195" s="4">
        <v>50010</v>
      </c>
      <c r="H195" s="15" t="e">
        <f t="shared" ca="1" si="31"/>
        <v>#NAME?</v>
      </c>
      <c r="I195" s="4">
        <f t="shared" ca="1" si="32"/>
        <v>0</v>
      </c>
      <c r="J195" s="4" t="s">
        <v>52</v>
      </c>
      <c r="K195" s="4" t="s">
        <v>233</v>
      </c>
      <c r="L195" s="4">
        <v>681153727</v>
      </c>
      <c r="M195" s="18">
        <v>30</v>
      </c>
      <c r="N195" s="15" t="e">
        <f t="shared" ca="1" si="33"/>
        <v>#NAME?</v>
      </c>
      <c r="O195" s="4">
        <f t="shared" ca="1" si="34"/>
        <v>0</v>
      </c>
      <c r="P195" s="20"/>
      <c r="Q195" s="10" t="s">
        <v>246</v>
      </c>
    </row>
    <row r="196" spans="1:17">
      <c r="A196" s="11">
        <v>45844</v>
      </c>
      <c r="B196" s="12">
        <f t="shared" si="30"/>
        <v>45844</v>
      </c>
      <c r="C196" s="13">
        <f t="shared" si="35"/>
        <v>0.68749999999999978</v>
      </c>
      <c r="D196" s="4" t="s">
        <v>84</v>
      </c>
      <c r="E196" s="4" t="s">
        <v>85</v>
      </c>
      <c r="F196" s="4">
        <v>781864474</v>
      </c>
      <c r="G196" s="4"/>
      <c r="H196" s="15" t="e">
        <f t="shared" ca="1" si="31"/>
        <v>#NAME?</v>
      </c>
      <c r="I196" s="4">
        <f t="shared" ca="1" si="32"/>
        <v>0</v>
      </c>
      <c r="J196" s="4" t="s">
        <v>77</v>
      </c>
      <c r="K196" s="28"/>
      <c r="L196" s="4"/>
      <c r="M196" s="18"/>
      <c r="N196" s="15" t="e">
        <f t="shared" ca="1" si="33"/>
        <v>#NAME?</v>
      </c>
      <c r="O196" s="4">
        <f t="shared" ca="1" si="34"/>
        <v>0</v>
      </c>
      <c r="P196" s="16" t="s">
        <v>41</v>
      </c>
      <c r="Q196" s="10"/>
    </row>
    <row r="197" spans="1:17">
      <c r="A197" s="11">
        <v>45844</v>
      </c>
      <c r="B197" s="12">
        <f t="shared" si="30"/>
        <v>45844</v>
      </c>
      <c r="C197" s="13">
        <f t="shared" si="35"/>
        <v>0.6944444444444442</v>
      </c>
      <c r="D197" s="4" t="s">
        <v>55</v>
      </c>
      <c r="E197" s="40" t="s">
        <v>94</v>
      </c>
      <c r="F197" s="4">
        <v>692206430</v>
      </c>
      <c r="G197" s="4"/>
      <c r="H197" s="15" t="e">
        <f t="shared" ca="1" si="31"/>
        <v>#NAME?</v>
      </c>
      <c r="I197" s="4">
        <f t="shared" ca="1" si="32"/>
        <v>0</v>
      </c>
      <c r="J197" s="4" t="s">
        <v>63</v>
      </c>
      <c r="K197" s="18"/>
      <c r="L197" s="4">
        <v>405372323</v>
      </c>
      <c r="M197" s="18"/>
      <c r="N197" s="15" t="e">
        <f t="shared" ca="1" si="33"/>
        <v>#NAME?</v>
      </c>
      <c r="O197" s="4">
        <f t="shared" ca="1" si="34"/>
        <v>0</v>
      </c>
      <c r="P197" s="16" t="s">
        <v>32</v>
      </c>
      <c r="Q197" s="10"/>
    </row>
    <row r="198" spans="1:17">
      <c r="A198" s="11">
        <v>45844</v>
      </c>
      <c r="B198" s="12">
        <f t="shared" si="30"/>
        <v>45844</v>
      </c>
      <c r="C198" s="13">
        <f t="shared" si="35"/>
        <v>0.70138888888888862</v>
      </c>
      <c r="D198" s="4" t="s">
        <v>98</v>
      </c>
      <c r="E198" s="40"/>
      <c r="F198" s="4"/>
      <c r="G198" s="4"/>
      <c r="H198" s="15" t="e">
        <f t="shared" ca="1" si="31"/>
        <v>#NAME?</v>
      </c>
      <c r="I198" s="4">
        <f t="shared" ca="1" si="32"/>
        <v>0</v>
      </c>
      <c r="J198" s="4" t="s">
        <v>76</v>
      </c>
      <c r="K198" s="4"/>
      <c r="L198" s="4"/>
      <c r="M198" s="18"/>
      <c r="N198" s="15" t="e">
        <f t="shared" ca="1" si="33"/>
        <v>#NAME?</v>
      </c>
      <c r="O198" s="4">
        <f t="shared" ca="1" si="34"/>
        <v>0</v>
      </c>
      <c r="P198" s="4"/>
      <c r="Q198" s="10"/>
    </row>
    <row r="199" spans="1:17">
      <c r="A199" s="11">
        <v>45844</v>
      </c>
      <c r="B199" s="12">
        <f t="shared" si="30"/>
        <v>45844</v>
      </c>
      <c r="C199" s="13">
        <f t="shared" si="35"/>
        <v>0.70833333333333304</v>
      </c>
      <c r="D199" s="4" t="s">
        <v>110</v>
      </c>
      <c r="E199" s="4"/>
      <c r="F199" s="4"/>
      <c r="G199" s="4"/>
      <c r="H199" s="15" t="e">
        <f t="shared" ca="1" si="31"/>
        <v>#NAME?</v>
      </c>
      <c r="I199" s="4">
        <f t="shared" ca="1" si="32"/>
        <v>0</v>
      </c>
      <c r="J199" s="4" t="s">
        <v>106</v>
      </c>
      <c r="K199" s="4" t="s">
        <v>185</v>
      </c>
      <c r="L199" s="4">
        <v>517444280</v>
      </c>
      <c r="M199" s="18"/>
      <c r="N199" s="15" t="e">
        <f t="shared" ca="1" si="33"/>
        <v>#NAME?</v>
      </c>
      <c r="O199" s="4">
        <f t="shared" ca="1" si="34"/>
        <v>0</v>
      </c>
      <c r="P199" s="16" t="s">
        <v>41</v>
      </c>
      <c r="Q199" s="10"/>
    </row>
    <row r="200" spans="1:17">
      <c r="A200" s="11">
        <v>45844</v>
      </c>
      <c r="B200" s="12">
        <f t="shared" si="30"/>
        <v>45844</v>
      </c>
      <c r="C200" s="13">
        <f t="shared" si="35"/>
        <v>0.71527777777777746</v>
      </c>
      <c r="D200" s="4" t="s">
        <v>87</v>
      </c>
      <c r="E200" s="4" t="s">
        <v>88</v>
      </c>
      <c r="F200" s="4">
        <v>572981667</v>
      </c>
      <c r="G200" s="4"/>
      <c r="H200" s="15" t="e">
        <f t="shared" ca="1" si="31"/>
        <v>#NAME?</v>
      </c>
      <c r="I200" s="4">
        <f t="shared" ca="1" si="32"/>
        <v>0</v>
      </c>
      <c r="J200" s="4" t="s">
        <v>33</v>
      </c>
      <c r="K200" s="4" t="s">
        <v>34</v>
      </c>
      <c r="L200" s="4">
        <v>684324267</v>
      </c>
      <c r="M200" s="4"/>
      <c r="N200" s="15" t="e">
        <f t="shared" ca="1" si="33"/>
        <v>#NAME?</v>
      </c>
      <c r="O200" s="4">
        <f t="shared" ca="1" si="34"/>
        <v>0</v>
      </c>
      <c r="P200" s="32" t="s">
        <v>122</v>
      </c>
      <c r="Q200" s="10"/>
    </row>
    <row r="201" spans="1:17">
      <c r="A201" s="11">
        <v>45844</v>
      </c>
      <c r="B201" s="12">
        <f t="shared" si="30"/>
        <v>45844</v>
      </c>
      <c r="C201" s="13">
        <f t="shared" si="35"/>
        <v>0.72222222222222188</v>
      </c>
      <c r="D201" s="4" t="s">
        <v>42</v>
      </c>
      <c r="E201" s="44" t="s">
        <v>247</v>
      </c>
      <c r="F201" s="4">
        <v>799867215</v>
      </c>
      <c r="G201" s="4">
        <v>100000</v>
      </c>
      <c r="H201" s="15" t="e">
        <f t="shared" ca="1" si="31"/>
        <v>#NAME?</v>
      </c>
      <c r="I201" s="4">
        <f t="shared" ca="1" si="32"/>
        <v>0</v>
      </c>
      <c r="J201" s="4" t="s">
        <v>76</v>
      </c>
      <c r="K201" s="45" t="s">
        <v>248</v>
      </c>
      <c r="L201" s="4">
        <v>790684444</v>
      </c>
      <c r="M201" s="4">
        <v>10780</v>
      </c>
      <c r="N201" s="15" t="e">
        <f t="shared" ca="1" si="33"/>
        <v>#NAME?</v>
      </c>
      <c r="O201" s="4">
        <f t="shared" ca="1" si="34"/>
        <v>0</v>
      </c>
      <c r="P201" s="4"/>
      <c r="Q201" s="10"/>
    </row>
    <row r="202" spans="1:17">
      <c r="A202" s="11">
        <v>45844</v>
      </c>
      <c r="B202" s="12">
        <f t="shared" si="30"/>
        <v>45844</v>
      </c>
      <c r="C202" s="13">
        <f t="shared" si="35"/>
        <v>0.7291666666666663</v>
      </c>
      <c r="D202" s="4" t="s">
        <v>53</v>
      </c>
      <c r="E202" s="19"/>
      <c r="F202" s="4"/>
      <c r="G202" s="4"/>
      <c r="H202" s="15" t="e">
        <f t="shared" ca="1" si="31"/>
        <v>#NAME?</v>
      </c>
      <c r="I202" s="4">
        <f t="shared" ca="1" si="32"/>
        <v>0</v>
      </c>
      <c r="J202" s="4" t="s">
        <v>86</v>
      </c>
      <c r="K202" s="19"/>
      <c r="L202" s="4"/>
      <c r="M202" s="4"/>
      <c r="N202" s="15" t="e">
        <f t="shared" ca="1" si="33"/>
        <v>#NAME?</v>
      </c>
      <c r="O202" s="4">
        <f t="shared" ca="1" si="34"/>
        <v>0</v>
      </c>
      <c r="P202" s="4"/>
      <c r="Q202" s="10"/>
    </row>
    <row r="203" spans="1:17">
      <c r="A203" s="11">
        <v>45844</v>
      </c>
      <c r="B203" s="12">
        <f t="shared" si="30"/>
        <v>45844</v>
      </c>
      <c r="C203" s="13">
        <f t="shared" si="35"/>
        <v>0.73611111111111072</v>
      </c>
      <c r="D203" s="4" t="s">
        <v>79</v>
      </c>
      <c r="E203" s="41"/>
      <c r="F203" s="4"/>
      <c r="G203" s="4"/>
      <c r="H203" s="15" t="e">
        <f t="shared" ca="1" si="31"/>
        <v>#NAME?</v>
      </c>
      <c r="I203" s="4">
        <f t="shared" ca="1" si="32"/>
        <v>0</v>
      </c>
      <c r="J203" s="4" t="s">
        <v>55</v>
      </c>
      <c r="K203" s="4" t="s">
        <v>56</v>
      </c>
      <c r="L203" s="4">
        <v>643431870</v>
      </c>
      <c r="M203" s="4"/>
      <c r="N203" s="15" t="e">
        <f t="shared" ca="1" si="33"/>
        <v>#NAME?</v>
      </c>
      <c r="O203" s="4">
        <f t="shared" ca="1" si="34"/>
        <v>0</v>
      </c>
      <c r="P203" s="16" t="s">
        <v>41</v>
      </c>
      <c r="Q203" s="10"/>
    </row>
    <row r="204" spans="1:17">
      <c r="A204" s="11">
        <v>45844</v>
      </c>
      <c r="B204" s="12">
        <f t="shared" si="30"/>
        <v>45844</v>
      </c>
      <c r="C204" s="13">
        <f t="shared" si="35"/>
        <v>0.74305555555555514</v>
      </c>
      <c r="D204" s="4" t="s">
        <v>79</v>
      </c>
      <c r="E204" s="41" t="s">
        <v>212</v>
      </c>
      <c r="F204" s="4">
        <v>634880806</v>
      </c>
      <c r="G204" s="4">
        <v>50</v>
      </c>
      <c r="H204" s="15" t="e">
        <f t="shared" ca="1" si="31"/>
        <v>#NAME?</v>
      </c>
      <c r="I204" s="4">
        <f t="shared" ca="1" si="32"/>
        <v>0</v>
      </c>
      <c r="J204" s="4" t="s">
        <v>38</v>
      </c>
      <c r="K204" s="4" t="s">
        <v>249</v>
      </c>
      <c r="L204" s="4">
        <v>663505369</v>
      </c>
      <c r="M204" s="4">
        <v>1050</v>
      </c>
      <c r="N204" s="15" t="e">
        <f t="shared" ca="1" si="33"/>
        <v>#NAME?</v>
      </c>
      <c r="O204" s="4">
        <f t="shared" ca="1" si="34"/>
        <v>0</v>
      </c>
      <c r="P204" s="16" t="s">
        <v>32</v>
      </c>
      <c r="Q204" s="10"/>
    </row>
    <row r="205" spans="1:17">
      <c r="A205" s="11">
        <v>45844</v>
      </c>
      <c r="B205" s="12">
        <f t="shared" si="30"/>
        <v>45844</v>
      </c>
      <c r="C205" s="13">
        <f t="shared" si="35"/>
        <v>0.74999999999999956</v>
      </c>
      <c r="D205" s="4" t="s">
        <v>30</v>
      </c>
      <c r="E205" s="4" t="s">
        <v>250</v>
      </c>
      <c r="F205" s="4">
        <v>780109818</v>
      </c>
      <c r="G205" s="4"/>
      <c r="H205" s="15" t="e">
        <f t="shared" ca="1" si="31"/>
        <v>#NAME?</v>
      </c>
      <c r="I205" s="4">
        <f t="shared" ca="1" si="32"/>
        <v>0</v>
      </c>
      <c r="J205" s="4" t="s">
        <v>38</v>
      </c>
      <c r="K205" s="4" t="s">
        <v>40</v>
      </c>
      <c r="L205" s="4">
        <v>832716992</v>
      </c>
      <c r="M205" s="4"/>
      <c r="N205" s="15" t="e">
        <f t="shared" ca="1" si="33"/>
        <v>#NAME?</v>
      </c>
      <c r="O205" s="4">
        <f t="shared" ca="1" si="34"/>
        <v>0</v>
      </c>
      <c r="P205" s="4"/>
      <c r="Q205" s="10"/>
    </row>
    <row r="206" spans="1:17">
      <c r="A206" s="11">
        <v>45844</v>
      </c>
      <c r="B206" s="12">
        <f t="shared" si="30"/>
        <v>45844</v>
      </c>
      <c r="C206" s="13">
        <f t="shared" si="35"/>
        <v>0.75694444444444398</v>
      </c>
      <c r="D206" s="4" t="s">
        <v>62</v>
      </c>
      <c r="E206" s="27" t="s">
        <v>68</v>
      </c>
      <c r="F206" s="4">
        <v>752886182</v>
      </c>
      <c r="G206" s="4">
        <v>28890</v>
      </c>
      <c r="H206" s="15" t="e">
        <f t="shared" ca="1" si="31"/>
        <v>#NAME?</v>
      </c>
      <c r="I206" s="4">
        <f t="shared" ca="1" si="32"/>
        <v>0</v>
      </c>
      <c r="J206" s="4" t="s">
        <v>116</v>
      </c>
      <c r="K206" s="27" t="s">
        <v>66</v>
      </c>
      <c r="L206" s="4">
        <v>630450839</v>
      </c>
      <c r="M206" s="4">
        <v>10550</v>
      </c>
      <c r="N206" s="15" t="e">
        <f t="shared" ca="1" si="33"/>
        <v>#NAME?</v>
      </c>
      <c r="O206" s="4">
        <f t="shared" ca="1" si="34"/>
        <v>0</v>
      </c>
      <c r="P206" s="4"/>
      <c r="Q206" s="10"/>
    </row>
    <row r="207" spans="1:17">
      <c r="A207" s="11">
        <v>45844</v>
      </c>
      <c r="B207" s="12">
        <f t="shared" si="30"/>
        <v>45844</v>
      </c>
      <c r="C207" s="13">
        <f t="shared" si="35"/>
        <v>0.7638888888888884</v>
      </c>
      <c r="D207" s="4" t="s">
        <v>44</v>
      </c>
      <c r="E207" s="4">
        <v>811497524</v>
      </c>
      <c r="F207" s="4">
        <v>588217097</v>
      </c>
      <c r="G207" s="4"/>
      <c r="H207" s="15" t="e">
        <f t="shared" ca="1" si="31"/>
        <v>#NAME?</v>
      </c>
      <c r="I207" s="4">
        <f t="shared" ca="1" si="32"/>
        <v>0</v>
      </c>
      <c r="J207" s="4" t="s">
        <v>48</v>
      </c>
      <c r="K207" s="4">
        <v>811497524</v>
      </c>
      <c r="L207" s="4">
        <v>588217097</v>
      </c>
      <c r="M207" s="4"/>
      <c r="N207" s="15" t="e">
        <f t="shared" ca="1" si="33"/>
        <v>#NAME?</v>
      </c>
      <c r="O207" s="4">
        <f t="shared" ca="1" si="34"/>
        <v>0</v>
      </c>
      <c r="P207" s="16" t="s">
        <v>41</v>
      </c>
      <c r="Q207" s="10"/>
    </row>
    <row r="208" spans="1:17">
      <c r="A208" s="11">
        <v>45844</v>
      </c>
      <c r="B208" s="12">
        <f t="shared" si="30"/>
        <v>45844</v>
      </c>
      <c r="C208" s="13">
        <f t="shared" si="35"/>
        <v>0.77083333333333282</v>
      </c>
      <c r="D208" s="4" t="s">
        <v>53</v>
      </c>
      <c r="E208" s="44" t="s">
        <v>251</v>
      </c>
      <c r="F208" s="4">
        <v>772743747</v>
      </c>
      <c r="G208" s="4">
        <v>50380</v>
      </c>
      <c r="H208" s="15" t="e">
        <f t="shared" ca="1" si="31"/>
        <v>#NAME?</v>
      </c>
      <c r="I208" s="4">
        <f t="shared" ca="1" si="32"/>
        <v>0</v>
      </c>
      <c r="J208" s="4" t="s">
        <v>58</v>
      </c>
      <c r="K208" s="45" t="s">
        <v>248</v>
      </c>
      <c r="L208" s="4">
        <v>790684444</v>
      </c>
      <c r="M208" s="4">
        <v>5050</v>
      </c>
      <c r="N208" s="15" t="e">
        <f t="shared" ca="1" si="33"/>
        <v>#NAME?</v>
      </c>
      <c r="O208" s="4">
        <f t="shared" ca="1" si="34"/>
        <v>0</v>
      </c>
      <c r="P208" s="4"/>
      <c r="Q208" s="10"/>
    </row>
    <row r="209" spans="1:17">
      <c r="A209" s="11">
        <v>45844</v>
      </c>
      <c r="B209" s="12">
        <f t="shared" si="30"/>
        <v>45844</v>
      </c>
      <c r="C209" s="13">
        <f t="shared" si="35"/>
        <v>0.77777777777777724</v>
      </c>
      <c r="D209" s="4" t="s">
        <v>46</v>
      </c>
      <c r="E209" s="4" t="s">
        <v>51</v>
      </c>
      <c r="F209" s="4">
        <v>684344469</v>
      </c>
      <c r="G209" s="4"/>
      <c r="H209" s="15" t="e">
        <f t="shared" ca="1" si="31"/>
        <v>#NAME?</v>
      </c>
      <c r="I209" s="4">
        <f t="shared" ca="1" si="32"/>
        <v>0</v>
      </c>
      <c r="J209" s="4" t="s">
        <v>97</v>
      </c>
      <c r="K209" s="4">
        <v>1054727416</v>
      </c>
      <c r="L209" s="4">
        <v>824204399</v>
      </c>
      <c r="M209" s="4"/>
      <c r="N209" s="15" t="e">
        <f t="shared" ca="1" si="33"/>
        <v>#NAME?</v>
      </c>
      <c r="O209" s="4">
        <f t="shared" ca="1" si="34"/>
        <v>0</v>
      </c>
      <c r="P209" s="16" t="s">
        <v>32</v>
      </c>
      <c r="Q209" s="10"/>
    </row>
    <row r="210" spans="1:17">
      <c r="A210" s="11">
        <v>45844</v>
      </c>
      <c r="B210" s="12">
        <f t="shared" si="30"/>
        <v>45844</v>
      </c>
      <c r="C210" s="13">
        <f t="shared" si="35"/>
        <v>0.78472222222222165</v>
      </c>
      <c r="D210" s="4" t="s">
        <v>104</v>
      </c>
      <c r="E210" s="4" t="s">
        <v>105</v>
      </c>
      <c r="F210" s="4">
        <v>711679513</v>
      </c>
      <c r="G210" s="4">
        <v>0</v>
      </c>
      <c r="H210" s="15" t="e">
        <f t="shared" ca="1" si="31"/>
        <v>#NAME?</v>
      </c>
      <c r="I210" s="4">
        <f t="shared" ca="1" si="32"/>
        <v>0</v>
      </c>
      <c r="J210" s="4" t="s">
        <v>98</v>
      </c>
      <c r="K210" s="4" t="s">
        <v>252</v>
      </c>
      <c r="L210" s="4">
        <v>453631631</v>
      </c>
      <c r="M210" s="4">
        <v>0</v>
      </c>
      <c r="N210" s="15" t="e">
        <f t="shared" ca="1" si="33"/>
        <v>#NAME?</v>
      </c>
      <c r="O210" s="4">
        <f t="shared" ca="1" si="34"/>
        <v>0</v>
      </c>
      <c r="P210" s="4"/>
      <c r="Q210" s="10"/>
    </row>
    <row r="211" spans="1:17">
      <c r="A211" s="11">
        <v>45844</v>
      </c>
      <c r="B211" s="12">
        <f t="shared" si="30"/>
        <v>45844</v>
      </c>
      <c r="C211" s="13">
        <f t="shared" si="35"/>
        <v>0.79166666666666607</v>
      </c>
      <c r="D211" s="4" t="s">
        <v>70</v>
      </c>
      <c r="E211" s="26" t="s">
        <v>253</v>
      </c>
      <c r="F211" s="4">
        <v>728603229</v>
      </c>
      <c r="G211" s="4">
        <v>120500</v>
      </c>
      <c r="H211" s="15" t="e">
        <f t="shared" ca="1" si="31"/>
        <v>#NAME?</v>
      </c>
      <c r="I211" s="4">
        <f t="shared" ca="1" si="32"/>
        <v>0</v>
      </c>
      <c r="J211" s="4" t="s">
        <v>98</v>
      </c>
      <c r="K211" s="26" t="s">
        <v>72</v>
      </c>
      <c r="L211" s="4">
        <v>406209818</v>
      </c>
      <c r="M211" s="4">
        <v>11810</v>
      </c>
      <c r="N211" s="15" t="e">
        <f t="shared" ca="1" si="33"/>
        <v>#NAME?</v>
      </c>
      <c r="O211" s="4">
        <f t="shared" ca="1" si="34"/>
        <v>0</v>
      </c>
      <c r="P211" s="4"/>
      <c r="Q211" s="10"/>
    </row>
    <row r="212" spans="1:17" ht="15.75" customHeight="1">
      <c r="A212" s="11">
        <v>45844</v>
      </c>
      <c r="B212" s="12">
        <f t="shared" si="30"/>
        <v>45844</v>
      </c>
      <c r="C212" s="13">
        <f t="shared" si="35"/>
        <v>0.79861111111111049</v>
      </c>
      <c r="D212" s="4" t="s">
        <v>101</v>
      </c>
      <c r="E212" s="46" t="s">
        <v>254</v>
      </c>
      <c r="F212" s="4">
        <v>553764118</v>
      </c>
      <c r="G212" s="4">
        <v>100010</v>
      </c>
      <c r="H212" s="15" t="e">
        <f t="shared" ca="1" si="31"/>
        <v>#NAME?</v>
      </c>
      <c r="I212" s="4">
        <f t="shared" ca="1" si="32"/>
        <v>0</v>
      </c>
      <c r="J212" s="4" t="s">
        <v>53</v>
      </c>
      <c r="K212" s="39" t="s">
        <v>255</v>
      </c>
      <c r="L212" s="4">
        <v>422581337</v>
      </c>
      <c r="M212" s="4">
        <v>0</v>
      </c>
      <c r="N212" s="15" t="e">
        <f t="shared" ca="1" si="33"/>
        <v>#NAME?</v>
      </c>
      <c r="O212" s="4">
        <f t="shared" ca="1" si="34"/>
        <v>0</v>
      </c>
      <c r="P212" s="4"/>
      <c r="Q212" s="10"/>
    </row>
    <row r="213" spans="1:17">
      <c r="A213" s="11">
        <v>45844</v>
      </c>
      <c r="B213" s="12">
        <f t="shared" si="30"/>
        <v>45844</v>
      </c>
      <c r="C213" s="13">
        <f t="shared" si="35"/>
        <v>0.80555555555555491</v>
      </c>
      <c r="D213" s="4" t="s">
        <v>46</v>
      </c>
      <c r="E213" s="4" t="s">
        <v>68</v>
      </c>
      <c r="F213" s="4">
        <v>752886182</v>
      </c>
      <c r="G213" s="4">
        <v>30530</v>
      </c>
      <c r="H213" s="15" t="e">
        <f t="shared" ca="1" si="31"/>
        <v>#NAME?</v>
      </c>
      <c r="I213" s="4">
        <f t="shared" ca="1" si="32"/>
        <v>0</v>
      </c>
      <c r="J213" s="4" t="s">
        <v>65</v>
      </c>
      <c r="K213" s="27" t="s">
        <v>66</v>
      </c>
      <c r="L213" s="4">
        <v>630450839</v>
      </c>
      <c r="M213" s="4">
        <v>19730</v>
      </c>
      <c r="N213" s="15" t="e">
        <f t="shared" ca="1" si="33"/>
        <v>#NAME?</v>
      </c>
      <c r="O213" s="4">
        <f t="shared" ca="1" si="34"/>
        <v>0</v>
      </c>
      <c r="P213" s="4"/>
      <c r="Q213" s="10"/>
    </row>
    <row r="214" spans="1:17">
      <c r="A214" s="11">
        <v>45844</v>
      </c>
      <c r="B214" s="12">
        <f t="shared" si="30"/>
        <v>45844</v>
      </c>
      <c r="C214" s="13">
        <f t="shared" si="35"/>
        <v>0.81249999999999933</v>
      </c>
      <c r="D214" s="4" t="s">
        <v>74</v>
      </c>
      <c r="E214" s="4" t="s">
        <v>40</v>
      </c>
      <c r="F214" s="4">
        <v>832716992</v>
      </c>
      <c r="G214" s="4">
        <v>5070</v>
      </c>
      <c r="H214" s="15" t="e">
        <f t="shared" ca="1" si="31"/>
        <v>#NAME?</v>
      </c>
      <c r="I214" s="4">
        <f t="shared" ca="1" si="32"/>
        <v>0</v>
      </c>
      <c r="J214" s="4" t="s">
        <v>38</v>
      </c>
      <c r="K214" s="4" t="s">
        <v>201</v>
      </c>
      <c r="L214" s="4">
        <v>689212116</v>
      </c>
      <c r="M214" s="4">
        <v>10030</v>
      </c>
      <c r="N214" s="15" t="e">
        <f t="shared" ca="1" si="33"/>
        <v>#NAME?</v>
      </c>
      <c r="O214" s="4">
        <f t="shared" ca="1" si="34"/>
        <v>0</v>
      </c>
      <c r="P214" s="4" t="s">
        <v>256</v>
      </c>
      <c r="Q214" s="10"/>
    </row>
    <row r="215" spans="1:17">
      <c r="A215" s="11">
        <v>45844</v>
      </c>
      <c r="B215" s="12">
        <f t="shared" si="30"/>
        <v>45844</v>
      </c>
      <c r="C215" s="13">
        <f t="shared" si="35"/>
        <v>0.81944444444444375</v>
      </c>
      <c r="D215" s="4" t="s">
        <v>62</v>
      </c>
      <c r="E215" s="40"/>
      <c r="F215" s="4"/>
      <c r="G215" s="4"/>
      <c r="H215" s="15" t="e">
        <f t="shared" ca="1" si="31"/>
        <v>#NAME?</v>
      </c>
      <c r="I215" s="4">
        <f t="shared" ca="1" si="32"/>
        <v>0</v>
      </c>
      <c r="J215" s="4" t="s">
        <v>60</v>
      </c>
      <c r="K215" s="4">
        <v>1000547608</v>
      </c>
      <c r="L215" s="4">
        <v>769693427</v>
      </c>
      <c r="M215" s="4"/>
      <c r="N215" s="15" t="e">
        <f t="shared" ca="1" si="33"/>
        <v>#NAME?</v>
      </c>
      <c r="O215" s="4">
        <f t="shared" ca="1" si="34"/>
        <v>0</v>
      </c>
      <c r="P215" s="16" t="s">
        <v>41</v>
      </c>
      <c r="Q215" s="10"/>
    </row>
    <row r="216" spans="1:17">
      <c r="A216" s="11">
        <v>45844</v>
      </c>
      <c r="B216" s="12">
        <f t="shared" si="30"/>
        <v>45844</v>
      </c>
      <c r="C216" s="13">
        <f t="shared" si="35"/>
        <v>0.82638888888888817</v>
      </c>
      <c r="D216" s="4" t="s">
        <v>60</v>
      </c>
      <c r="E216" s="4" t="s">
        <v>61</v>
      </c>
      <c r="F216" s="4">
        <v>416294565</v>
      </c>
      <c r="G216" s="4"/>
      <c r="H216" s="15" t="e">
        <f t="shared" ca="1" si="31"/>
        <v>#NAME?</v>
      </c>
      <c r="I216" s="4">
        <f t="shared" ca="1" si="32"/>
        <v>0</v>
      </c>
      <c r="J216" s="4" t="s">
        <v>39</v>
      </c>
      <c r="K216" s="4" t="s">
        <v>61</v>
      </c>
      <c r="L216" s="4">
        <v>416294565</v>
      </c>
      <c r="M216" s="4"/>
      <c r="N216" s="15" t="e">
        <f t="shared" ca="1" si="33"/>
        <v>#NAME?</v>
      </c>
      <c r="O216" s="4">
        <f t="shared" ca="1" si="34"/>
        <v>0</v>
      </c>
      <c r="P216" s="16" t="s">
        <v>41</v>
      </c>
      <c r="Q216" s="10"/>
    </row>
    <row r="217" spans="1:17">
      <c r="A217" s="11">
        <v>45844</v>
      </c>
      <c r="B217" s="12">
        <f t="shared" si="30"/>
        <v>45844</v>
      </c>
      <c r="C217" s="13">
        <f t="shared" si="35"/>
        <v>0.83333333333333259</v>
      </c>
      <c r="D217" s="4" t="s">
        <v>67</v>
      </c>
      <c r="E217" s="4" t="s">
        <v>81</v>
      </c>
      <c r="F217" s="4">
        <v>732130970</v>
      </c>
      <c r="G217" s="4"/>
      <c r="H217" s="15" t="e">
        <f t="shared" ca="1" si="31"/>
        <v>#NAME?</v>
      </c>
      <c r="I217" s="4">
        <f t="shared" ca="1" si="32"/>
        <v>0</v>
      </c>
      <c r="J217" s="4" t="s">
        <v>99</v>
      </c>
      <c r="K217" s="39" t="s">
        <v>243</v>
      </c>
      <c r="L217" s="4">
        <v>1666339130</v>
      </c>
      <c r="M217" s="4"/>
      <c r="N217" s="15" t="e">
        <f t="shared" ca="1" si="33"/>
        <v>#NAME?</v>
      </c>
      <c r="O217" s="4">
        <f t="shared" ca="1" si="34"/>
        <v>0</v>
      </c>
      <c r="P217" s="16" t="s">
        <v>32</v>
      </c>
      <c r="Q217" s="10"/>
    </row>
    <row r="218" spans="1:17">
      <c r="A218" s="11">
        <v>45844</v>
      </c>
      <c r="B218" s="12">
        <f t="shared" si="30"/>
        <v>45844</v>
      </c>
      <c r="C218" s="13">
        <f t="shared" si="35"/>
        <v>0.84027777777777701</v>
      </c>
      <c r="D218" s="4" t="s">
        <v>42</v>
      </c>
      <c r="E218" s="44" t="s">
        <v>251</v>
      </c>
      <c r="F218" s="4">
        <v>772743747</v>
      </c>
      <c r="G218" s="4">
        <v>51010</v>
      </c>
      <c r="H218" s="15" t="e">
        <f t="shared" ca="1" si="31"/>
        <v>#NAME?</v>
      </c>
      <c r="I218" s="4">
        <f t="shared" ca="1" si="32"/>
        <v>0</v>
      </c>
      <c r="J218" s="4" t="s">
        <v>50</v>
      </c>
      <c r="K218" s="44" t="s">
        <v>248</v>
      </c>
      <c r="L218" s="4">
        <v>790684444</v>
      </c>
      <c r="M218" s="4">
        <v>5090</v>
      </c>
      <c r="N218" s="15" t="e">
        <f t="shared" ca="1" si="33"/>
        <v>#NAME?</v>
      </c>
      <c r="O218" s="4">
        <f t="shared" ca="1" si="34"/>
        <v>0</v>
      </c>
      <c r="P218" s="4"/>
      <c r="Q218" s="10"/>
    </row>
    <row r="219" spans="1:17">
      <c r="A219" s="11">
        <v>45844</v>
      </c>
      <c r="B219" s="12">
        <f t="shared" si="30"/>
        <v>45844</v>
      </c>
      <c r="C219" s="13">
        <f t="shared" si="35"/>
        <v>0.84722222222222143</v>
      </c>
      <c r="D219" s="4" t="s">
        <v>57</v>
      </c>
      <c r="E219" s="36" t="s">
        <v>257</v>
      </c>
      <c r="F219" s="4">
        <v>829320680</v>
      </c>
      <c r="G219" s="4">
        <v>2450</v>
      </c>
      <c r="H219" s="15" t="e">
        <f t="shared" ca="1" si="31"/>
        <v>#NAME?</v>
      </c>
      <c r="I219" s="4">
        <f t="shared" ca="1" si="32"/>
        <v>0</v>
      </c>
      <c r="J219" s="4" t="s">
        <v>80</v>
      </c>
      <c r="K219" s="36" t="s">
        <v>258</v>
      </c>
      <c r="L219" s="4">
        <v>826889857</v>
      </c>
      <c r="M219" s="4">
        <v>90</v>
      </c>
      <c r="N219" s="15" t="e">
        <f t="shared" ca="1" si="33"/>
        <v>#NAME?</v>
      </c>
      <c r="O219" s="4">
        <f t="shared" ca="1" si="34"/>
        <v>0</v>
      </c>
      <c r="P219" s="4"/>
      <c r="Q219" s="10"/>
    </row>
    <row r="220" spans="1:17">
      <c r="A220" s="11">
        <v>45844</v>
      </c>
      <c r="B220" s="12">
        <f t="shared" si="30"/>
        <v>45844</v>
      </c>
      <c r="C220" s="13">
        <f t="shared" si="35"/>
        <v>0.85416666666666585</v>
      </c>
      <c r="D220" s="4" t="s">
        <v>35</v>
      </c>
      <c r="E220" s="28">
        <v>908444017</v>
      </c>
      <c r="F220" s="4">
        <v>681669638</v>
      </c>
      <c r="G220" s="4">
        <v>21740</v>
      </c>
      <c r="H220" s="15" t="e">
        <f t="shared" ca="1" si="31"/>
        <v>#NAME?</v>
      </c>
      <c r="I220" s="4">
        <f t="shared" ca="1" si="32"/>
        <v>0</v>
      </c>
      <c r="J220" s="4" t="s">
        <v>70</v>
      </c>
      <c r="K220" s="26" t="s">
        <v>259</v>
      </c>
      <c r="L220" s="4">
        <v>504349393</v>
      </c>
      <c r="M220" s="4">
        <v>2300</v>
      </c>
      <c r="N220" s="15" t="e">
        <f t="shared" ca="1" si="33"/>
        <v>#NAME?</v>
      </c>
      <c r="O220" s="4">
        <f t="shared" ca="1" si="34"/>
        <v>0</v>
      </c>
      <c r="P220" s="4"/>
      <c r="Q220" s="10"/>
    </row>
    <row r="221" spans="1:17">
      <c r="A221" s="11">
        <v>45844</v>
      </c>
      <c r="B221" s="12">
        <f t="shared" si="30"/>
        <v>45844</v>
      </c>
      <c r="C221" s="13">
        <f t="shared" si="35"/>
        <v>0.86111111111111027</v>
      </c>
      <c r="D221" s="4" t="s">
        <v>67</v>
      </c>
      <c r="E221" s="23" t="s">
        <v>260</v>
      </c>
      <c r="F221" s="4">
        <v>517012798</v>
      </c>
      <c r="G221" s="4">
        <v>320</v>
      </c>
      <c r="H221" s="15" t="e">
        <f t="shared" ca="1" si="31"/>
        <v>#NAME?</v>
      </c>
      <c r="I221" s="4">
        <f t="shared" ca="1" si="32"/>
        <v>0</v>
      </c>
      <c r="J221" s="4" t="s">
        <v>58</v>
      </c>
      <c r="K221" s="23" t="s">
        <v>244</v>
      </c>
      <c r="L221" s="4">
        <v>834212935</v>
      </c>
      <c r="M221" s="4">
        <v>105090</v>
      </c>
      <c r="N221" s="15" t="e">
        <f t="shared" ca="1" si="33"/>
        <v>#NAME?</v>
      </c>
      <c r="O221" s="4">
        <f t="shared" ca="1" si="34"/>
        <v>0</v>
      </c>
      <c r="P221" s="4"/>
      <c r="Q221" s="10"/>
    </row>
    <row r="222" spans="1:17">
      <c r="A222" s="11">
        <v>45844</v>
      </c>
      <c r="B222" s="12">
        <f t="shared" si="30"/>
        <v>45844</v>
      </c>
      <c r="C222" s="13">
        <f t="shared" si="35"/>
        <v>0.86805555555555469</v>
      </c>
      <c r="D222" s="4" t="s">
        <v>49</v>
      </c>
      <c r="E222" s="4">
        <v>829144060</v>
      </c>
      <c r="F222" s="4">
        <v>605811465</v>
      </c>
      <c r="G222" s="4"/>
      <c r="H222" s="15" t="e">
        <f t="shared" ca="1" si="31"/>
        <v>#NAME?</v>
      </c>
      <c r="I222" s="4">
        <f t="shared" ca="1" si="32"/>
        <v>0</v>
      </c>
      <c r="J222" s="4" t="s">
        <v>58</v>
      </c>
      <c r="K222" s="4"/>
      <c r="L222" s="4"/>
      <c r="M222" s="4"/>
      <c r="N222" s="15" t="e">
        <f t="shared" ca="1" si="33"/>
        <v>#NAME?</v>
      </c>
      <c r="O222" s="4">
        <f t="shared" ca="1" si="34"/>
        <v>0</v>
      </c>
      <c r="P222" s="16" t="s">
        <v>41</v>
      </c>
      <c r="Q222" s="10"/>
    </row>
    <row r="223" spans="1:17">
      <c r="A223" s="6" t="s">
        <v>18</v>
      </c>
      <c r="B223" s="7" t="s">
        <v>1</v>
      </c>
      <c r="C223" s="17" t="s">
        <v>19</v>
      </c>
      <c r="D223" s="8" t="s">
        <v>20</v>
      </c>
      <c r="E223" s="8" t="s">
        <v>21</v>
      </c>
      <c r="F223" s="9" t="s">
        <v>22</v>
      </c>
      <c r="G223" s="8" t="s">
        <v>23</v>
      </c>
      <c r="H223" s="8" t="s">
        <v>24</v>
      </c>
      <c r="I223" s="8" t="s">
        <v>25</v>
      </c>
      <c r="J223" s="8" t="s">
        <v>20</v>
      </c>
      <c r="K223" s="8" t="s">
        <v>26</v>
      </c>
      <c r="L223" s="9" t="s">
        <v>27</v>
      </c>
      <c r="M223" s="8" t="s">
        <v>23</v>
      </c>
      <c r="N223" s="8" t="s">
        <v>24</v>
      </c>
      <c r="O223" s="8" t="s">
        <v>25</v>
      </c>
      <c r="P223" s="9" t="s">
        <v>10</v>
      </c>
      <c r="Q223" s="10"/>
    </row>
    <row r="224" spans="1:17">
      <c r="A224" s="11">
        <v>45845</v>
      </c>
      <c r="B224" s="12">
        <f t="shared" ref="B224:B259" si="36">A224</f>
        <v>45845</v>
      </c>
      <c r="C224" s="13">
        <v>0.625</v>
      </c>
      <c r="D224" s="4" t="s">
        <v>126</v>
      </c>
      <c r="E224" s="24" t="s">
        <v>148</v>
      </c>
      <c r="F224" s="4">
        <v>464680746</v>
      </c>
      <c r="G224" s="4"/>
      <c r="H224" s="15" t="e">
        <f t="shared" ref="H224:H259" ca="1" si="37">_xludf.IFS(G224&gt;M224,"W",G224&lt;M224,"L",G224=M224,"D")</f>
        <v>#NAME?</v>
      </c>
      <c r="I224" s="4">
        <f t="shared" ref="I224:I259" ca="1" si="38">IFERROR(IF(H224="W",LOOKUP(G224,{2000,10000,50000,80000,100000,120000},{60,320,1700,2800,3500,4000}),LOOKUP(G224,{2000,10000,50000,80000,100000,120000},{30,160,850,1400,1750,2000})),0)</f>
        <v>0</v>
      </c>
      <c r="J224" s="4" t="s">
        <v>80</v>
      </c>
      <c r="K224" s="24" t="s">
        <v>148</v>
      </c>
      <c r="L224" s="4">
        <v>464680746</v>
      </c>
      <c r="M224" s="18"/>
      <c r="N224" s="15" t="e">
        <f t="shared" ref="N224:N259" ca="1" si="39">_xludf.IFS(M224&gt;G224,"W",M224&lt;G224,"L",M224=G224,"D")</f>
        <v>#NAME?</v>
      </c>
      <c r="O224" s="4">
        <f t="shared" ref="O224:O259" ca="1" si="40">IFERROR(IF(N224="W",LOOKUP(M224,{2000,10000,50000,80000,100000,120000},{60,320,1700,2800,3500,4000}),LOOKUP(M224,{2000,10000,50000,80000,100000,120000},{30,160,850,1400,1750,2000})),0)</f>
        <v>0</v>
      </c>
      <c r="P224" s="16" t="s">
        <v>41</v>
      </c>
      <c r="Q224" s="10"/>
    </row>
    <row r="225" spans="1:17">
      <c r="A225" s="11">
        <v>45845</v>
      </c>
      <c r="B225" s="12">
        <f t="shared" si="36"/>
        <v>45845</v>
      </c>
      <c r="C225" s="13">
        <f t="shared" ref="C225:C259" si="41">C224 + TIME(0, 10, 0)</f>
        <v>0.63194444444444442</v>
      </c>
      <c r="D225" s="4" t="s">
        <v>80</v>
      </c>
      <c r="E225" s="19">
        <v>313544867</v>
      </c>
      <c r="F225" s="4">
        <v>1830963821</v>
      </c>
      <c r="G225" s="18">
        <v>10</v>
      </c>
      <c r="H225" s="15" t="e">
        <f t="shared" ca="1" si="37"/>
        <v>#NAME?</v>
      </c>
      <c r="I225" s="4">
        <f t="shared" ca="1" si="38"/>
        <v>0</v>
      </c>
      <c r="J225" s="4" t="s">
        <v>42</v>
      </c>
      <c r="K225" s="19" t="s">
        <v>261</v>
      </c>
      <c r="L225" s="4">
        <v>782770339</v>
      </c>
      <c r="M225" s="18">
        <v>120000</v>
      </c>
      <c r="N225" s="15" t="e">
        <f t="shared" ca="1" si="39"/>
        <v>#NAME?</v>
      </c>
      <c r="O225" s="4">
        <f t="shared" ca="1" si="40"/>
        <v>0</v>
      </c>
      <c r="P225" s="20"/>
      <c r="Q225" s="10"/>
    </row>
    <row r="226" spans="1:17">
      <c r="A226" s="11">
        <v>45845</v>
      </c>
      <c r="B226" s="12">
        <f t="shared" si="36"/>
        <v>45845</v>
      </c>
      <c r="C226" s="13">
        <f t="shared" si="41"/>
        <v>0.63888888888888884</v>
      </c>
      <c r="D226" s="4" t="s">
        <v>262</v>
      </c>
      <c r="E226" s="21" t="s">
        <v>263</v>
      </c>
      <c r="F226" s="4">
        <v>799725446</v>
      </c>
      <c r="G226" s="4">
        <v>100100</v>
      </c>
      <c r="H226" s="15" t="e">
        <f t="shared" ca="1" si="37"/>
        <v>#NAME?</v>
      </c>
      <c r="I226" s="4">
        <f t="shared" ca="1" si="38"/>
        <v>0</v>
      </c>
      <c r="J226" s="4" t="s">
        <v>92</v>
      </c>
      <c r="K226" s="21" t="s">
        <v>177</v>
      </c>
      <c r="L226" s="4">
        <v>594266288</v>
      </c>
      <c r="M226" s="18">
        <v>340</v>
      </c>
      <c r="N226" s="15" t="e">
        <f t="shared" ca="1" si="39"/>
        <v>#NAME?</v>
      </c>
      <c r="O226" s="4">
        <f t="shared" ca="1" si="40"/>
        <v>0</v>
      </c>
      <c r="P226" s="4"/>
      <c r="Q226" s="10"/>
    </row>
    <row r="227" spans="1:17">
      <c r="A227" s="11">
        <v>45845</v>
      </c>
      <c r="B227" s="12">
        <f t="shared" si="36"/>
        <v>45845</v>
      </c>
      <c r="C227" s="13">
        <f t="shared" si="41"/>
        <v>0.64583333333333326</v>
      </c>
      <c r="D227" s="18" t="s">
        <v>48</v>
      </c>
      <c r="E227" s="5"/>
      <c r="F227" s="4"/>
      <c r="G227" s="4"/>
      <c r="H227" s="15" t="e">
        <f t="shared" ca="1" si="37"/>
        <v>#NAME?</v>
      </c>
      <c r="I227" s="4">
        <f t="shared" ca="1" si="38"/>
        <v>0</v>
      </c>
      <c r="J227" s="18" t="s">
        <v>63</v>
      </c>
      <c r="K227" s="5"/>
      <c r="L227" s="4"/>
      <c r="M227" s="18"/>
      <c r="N227" s="15" t="e">
        <f t="shared" ca="1" si="39"/>
        <v>#NAME?</v>
      </c>
      <c r="O227" s="4">
        <f t="shared" ca="1" si="40"/>
        <v>0</v>
      </c>
      <c r="P227" s="4"/>
      <c r="Q227" s="10"/>
    </row>
    <row r="228" spans="1:17">
      <c r="A228" s="11">
        <v>45845</v>
      </c>
      <c r="B228" s="12">
        <f t="shared" si="36"/>
        <v>45845</v>
      </c>
      <c r="C228" s="13">
        <f t="shared" si="41"/>
        <v>0.65277777777777768</v>
      </c>
      <c r="D228" s="4" t="s">
        <v>80</v>
      </c>
      <c r="E228" s="5" t="s">
        <v>264</v>
      </c>
      <c r="F228" s="4"/>
      <c r="G228" s="4"/>
      <c r="H228" s="15" t="e">
        <f t="shared" ca="1" si="37"/>
        <v>#NAME?</v>
      </c>
      <c r="I228" s="4">
        <f t="shared" ca="1" si="38"/>
        <v>0</v>
      </c>
      <c r="J228" s="4" t="s">
        <v>116</v>
      </c>
      <c r="K228" s="5" t="s">
        <v>264</v>
      </c>
      <c r="L228" s="4"/>
      <c r="M228" s="18"/>
      <c r="N228" s="15" t="e">
        <f t="shared" ca="1" si="39"/>
        <v>#NAME?</v>
      </c>
      <c r="O228" s="4">
        <f t="shared" ca="1" si="40"/>
        <v>0</v>
      </c>
      <c r="P228" s="4"/>
      <c r="Q228" s="10"/>
    </row>
    <row r="229" spans="1:17">
      <c r="A229" s="11">
        <v>45845</v>
      </c>
      <c r="B229" s="12">
        <f t="shared" si="36"/>
        <v>45845</v>
      </c>
      <c r="C229" s="13">
        <f t="shared" si="41"/>
        <v>0.6597222222222221</v>
      </c>
      <c r="D229" s="4" t="s">
        <v>159</v>
      </c>
      <c r="E229" s="26" t="s">
        <v>154</v>
      </c>
      <c r="F229" s="4">
        <v>504349393</v>
      </c>
      <c r="G229" s="4">
        <v>100</v>
      </c>
      <c r="H229" s="15" t="e">
        <f t="shared" ca="1" si="37"/>
        <v>#NAME?</v>
      </c>
      <c r="I229" s="4">
        <f t="shared" ca="1" si="38"/>
        <v>0</v>
      </c>
      <c r="J229" s="4" t="s">
        <v>70</v>
      </c>
      <c r="K229" s="26" t="s">
        <v>155</v>
      </c>
      <c r="L229" s="4">
        <v>728603229</v>
      </c>
      <c r="M229" s="4">
        <v>100</v>
      </c>
      <c r="N229" s="15" t="e">
        <f t="shared" ca="1" si="39"/>
        <v>#NAME?</v>
      </c>
      <c r="O229" s="4">
        <f t="shared" ca="1" si="40"/>
        <v>0</v>
      </c>
      <c r="P229" s="4" t="s">
        <v>265</v>
      </c>
      <c r="Q229" s="10"/>
    </row>
    <row r="230" spans="1:17">
      <c r="A230" s="11">
        <v>45845</v>
      </c>
      <c r="B230" s="12">
        <f t="shared" si="36"/>
        <v>45845</v>
      </c>
      <c r="C230" s="13">
        <f t="shared" si="41"/>
        <v>0.66666666666666652</v>
      </c>
      <c r="D230" s="4" t="s">
        <v>80</v>
      </c>
      <c r="E230" s="19">
        <v>313544867</v>
      </c>
      <c r="F230" s="4">
        <v>1830963821</v>
      </c>
      <c r="G230" s="4">
        <v>120020</v>
      </c>
      <c r="H230" s="15" t="e">
        <f t="shared" ca="1" si="37"/>
        <v>#NAME?</v>
      </c>
      <c r="I230" s="4">
        <f t="shared" ca="1" si="38"/>
        <v>0</v>
      </c>
      <c r="J230" s="4" t="s">
        <v>262</v>
      </c>
      <c r="K230" s="19" t="s">
        <v>266</v>
      </c>
      <c r="L230" s="4">
        <v>522744881</v>
      </c>
      <c r="M230" s="18">
        <v>60</v>
      </c>
      <c r="N230" s="15" t="e">
        <f t="shared" ca="1" si="39"/>
        <v>#NAME?</v>
      </c>
      <c r="O230" s="4">
        <f t="shared" ca="1" si="40"/>
        <v>0</v>
      </c>
      <c r="P230" s="4" t="s">
        <v>267</v>
      </c>
      <c r="Q230" s="10"/>
    </row>
    <row r="231" spans="1:17">
      <c r="A231" s="11">
        <v>45845</v>
      </c>
      <c r="B231" s="12">
        <f t="shared" si="36"/>
        <v>45845</v>
      </c>
      <c r="C231" s="13">
        <f t="shared" si="41"/>
        <v>0.67361111111111094</v>
      </c>
      <c r="D231" s="4" t="s">
        <v>262</v>
      </c>
      <c r="E231" s="27" t="s">
        <v>198</v>
      </c>
      <c r="F231" s="4">
        <v>780946110</v>
      </c>
      <c r="G231" s="4"/>
      <c r="H231" s="15" t="e">
        <f t="shared" ca="1" si="37"/>
        <v>#NAME?</v>
      </c>
      <c r="I231" s="4">
        <f t="shared" ca="1" si="38"/>
        <v>0</v>
      </c>
      <c r="J231" s="4" t="s">
        <v>146</v>
      </c>
      <c r="K231" s="27" t="s">
        <v>198</v>
      </c>
      <c r="L231" s="4">
        <v>780946110</v>
      </c>
      <c r="M231" s="18"/>
      <c r="N231" s="15" t="e">
        <f t="shared" ca="1" si="39"/>
        <v>#NAME?</v>
      </c>
      <c r="O231" s="4">
        <f t="shared" ca="1" si="40"/>
        <v>0</v>
      </c>
      <c r="P231" s="16" t="s">
        <v>41</v>
      </c>
      <c r="Q231" s="10"/>
    </row>
    <row r="232" spans="1:17">
      <c r="A232" s="11">
        <v>45845</v>
      </c>
      <c r="B232" s="12">
        <f t="shared" si="36"/>
        <v>45845</v>
      </c>
      <c r="C232" s="13">
        <f t="shared" si="41"/>
        <v>0.68055555555555536</v>
      </c>
      <c r="D232" s="4" t="s">
        <v>98</v>
      </c>
      <c r="E232" s="23" t="s">
        <v>268</v>
      </c>
      <c r="F232" s="4">
        <v>587747066</v>
      </c>
      <c r="G232" s="4">
        <v>310</v>
      </c>
      <c r="H232" s="15" t="e">
        <f t="shared" ca="1" si="37"/>
        <v>#NAME?</v>
      </c>
      <c r="I232" s="4">
        <f t="shared" ca="1" si="38"/>
        <v>0</v>
      </c>
      <c r="J232" s="4" t="s">
        <v>262</v>
      </c>
      <c r="K232" s="23" t="s">
        <v>231</v>
      </c>
      <c r="L232" s="4">
        <v>834212935</v>
      </c>
      <c r="M232" s="18">
        <v>50030</v>
      </c>
      <c r="N232" s="15" t="e">
        <f t="shared" ca="1" si="39"/>
        <v>#NAME?</v>
      </c>
      <c r="O232" s="4">
        <f t="shared" ca="1" si="40"/>
        <v>0</v>
      </c>
      <c r="P232" s="20"/>
      <c r="Q232" s="10"/>
    </row>
    <row r="233" spans="1:17">
      <c r="A233" s="11">
        <v>45845</v>
      </c>
      <c r="B233" s="12">
        <f t="shared" si="36"/>
        <v>45845</v>
      </c>
      <c r="C233" s="13">
        <f t="shared" si="41"/>
        <v>0.68749999999999978</v>
      </c>
      <c r="D233" s="4" t="s">
        <v>74</v>
      </c>
      <c r="E233" s="4" t="s">
        <v>75</v>
      </c>
      <c r="F233" s="4">
        <v>828790102</v>
      </c>
      <c r="G233" s="4">
        <v>620</v>
      </c>
      <c r="H233" s="15" t="e">
        <f t="shared" ca="1" si="37"/>
        <v>#NAME?</v>
      </c>
      <c r="I233" s="4">
        <f t="shared" ca="1" si="38"/>
        <v>0</v>
      </c>
      <c r="J233" s="4" t="s">
        <v>269</v>
      </c>
      <c r="K233" s="25" t="s">
        <v>270</v>
      </c>
      <c r="L233" s="4">
        <v>402618960</v>
      </c>
      <c r="M233" s="18">
        <v>0</v>
      </c>
      <c r="N233" s="15" t="e">
        <f t="shared" ca="1" si="39"/>
        <v>#NAME?</v>
      </c>
      <c r="O233" s="4">
        <f t="shared" ca="1" si="40"/>
        <v>0</v>
      </c>
      <c r="P233" s="4" t="s">
        <v>271</v>
      </c>
      <c r="Q233" s="10"/>
    </row>
    <row r="234" spans="1:17">
      <c r="A234" s="11">
        <v>45845</v>
      </c>
      <c r="B234" s="12">
        <f t="shared" si="36"/>
        <v>45845</v>
      </c>
      <c r="C234" s="13">
        <f t="shared" si="41"/>
        <v>0.6944444444444442</v>
      </c>
      <c r="D234" s="4" t="s">
        <v>272</v>
      </c>
      <c r="E234" s="47" t="s">
        <v>273</v>
      </c>
      <c r="F234" s="4">
        <v>830234790</v>
      </c>
      <c r="G234" s="4"/>
      <c r="H234" s="15" t="e">
        <f t="shared" ca="1" si="37"/>
        <v>#NAME?</v>
      </c>
      <c r="I234" s="4">
        <f t="shared" ca="1" si="38"/>
        <v>0</v>
      </c>
      <c r="J234" s="4" t="s">
        <v>87</v>
      </c>
      <c r="K234" s="47" t="s">
        <v>170</v>
      </c>
      <c r="L234" s="4">
        <v>638834207</v>
      </c>
      <c r="M234" s="18"/>
      <c r="N234" s="15" t="e">
        <f t="shared" ca="1" si="39"/>
        <v>#NAME?</v>
      </c>
      <c r="O234" s="4">
        <f t="shared" ca="1" si="40"/>
        <v>0</v>
      </c>
      <c r="P234" s="16" t="s">
        <v>32</v>
      </c>
      <c r="Q234" s="10"/>
    </row>
    <row r="235" spans="1:17">
      <c r="A235" s="11">
        <v>45845</v>
      </c>
      <c r="B235" s="12">
        <f t="shared" si="36"/>
        <v>45845</v>
      </c>
      <c r="C235" s="13">
        <f t="shared" si="41"/>
        <v>0.70138888888888862</v>
      </c>
      <c r="D235" s="4" t="s">
        <v>262</v>
      </c>
      <c r="E235" s="4"/>
      <c r="F235" s="4"/>
      <c r="G235" s="4"/>
      <c r="H235" s="15" t="e">
        <f t="shared" ca="1" si="37"/>
        <v>#NAME?</v>
      </c>
      <c r="I235" s="4">
        <f t="shared" ca="1" si="38"/>
        <v>0</v>
      </c>
      <c r="J235" s="4" t="s">
        <v>86</v>
      </c>
      <c r="K235" s="4"/>
      <c r="L235" s="4"/>
      <c r="M235" s="18"/>
      <c r="N235" s="15" t="e">
        <f t="shared" ca="1" si="39"/>
        <v>#NAME?</v>
      </c>
      <c r="O235" s="4">
        <f t="shared" ca="1" si="40"/>
        <v>0</v>
      </c>
      <c r="P235" s="20"/>
      <c r="Q235" s="10"/>
    </row>
    <row r="236" spans="1:17">
      <c r="A236" s="11">
        <v>45845</v>
      </c>
      <c r="B236" s="12">
        <f t="shared" si="36"/>
        <v>45845</v>
      </c>
      <c r="C236" s="13">
        <f t="shared" si="41"/>
        <v>0.70833333333333304</v>
      </c>
      <c r="D236" s="4" t="s">
        <v>38</v>
      </c>
      <c r="E236" s="4" t="s">
        <v>201</v>
      </c>
      <c r="F236" s="4">
        <v>689212116</v>
      </c>
      <c r="G236" s="4">
        <v>5130</v>
      </c>
      <c r="H236" s="15" t="e">
        <f t="shared" ca="1" si="37"/>
        <v>#NAME?</v>
      </c>
      <c r="I236" s="4">
        <f t="shared" ca="1" si="38"/>
        <v>0</v>
      </c>
      <c r="J236" s="4" t="s">
        <v>80</v>
      </c>
      <c r="K236" s="4" t="s">
        <v>40</v>
      </c>
      <c r="L236" s="4">
        <v>832716992</v>
      </c>
      <c r="M236" s="18">
        <v>2700</v>
      </c>
      <c r="N236" s="15" t="e">
        <f t="shared" ca="1" si="39"/>
        <v>#NAME?</v>
      </c>
      <c r="O236" s="4">
        <f t="shared" ca="1" si="40"/>
        <v>0</v>
      </c>
      <c r="P236" s="4"/>
      <c r="Q236" s="10"/>
    </row>
    <row r="237" spans="1:17">
      <c r="A237" s="11">
        <v>45845</v>
      </c>
      <c r="B237" s="12">
        <f t="shared" si="36"/>
        <v>45845</v>
      </c>
      <c r="C237" s="13">
        <f t="shared" si="41"/>
        <v>0.71527777777777746</v>
      </c>
      <c r="D237" s="4" t="s">
        <v>70</v>
      </c>
      <c r="E237" s="26" t="s">
        <v>200</v>
      </c>
      <c r="F237" s="4">
        <v>806954002</v>
      </c>
      <c r="G237" s="4">
        <v>590</v>
      </c>
      <c r="H237" s="15" t="e">
        <f t="shared" ca="1" si="37"/>
        <v>#NAME?</v>
      </c>
      <c r="I237" s="4">
        <f t="shared" ca="1" si="38"/>
        <v>0</v>
      </c>
      <c r="J237" s="4" t="s">
        <v>62</v>
      </c>
      <c r="K237" s="26" t="s">
        <v>72</v>
      </c>
      <c r="L237" s="4">
        <v>406209818</v>
      </c>
      <c r="M237" s="4">
        <v>600</v>
      </c>
      <c r="N237" s="15" t="e">
        <f t="shared" ca="1" si="39"/>
        <v>#NAME?</v>
      </c>
      <c r="O237" s="4">
        <f t="shared" ca="1" si="40"/>
        <v>0</v>
      </c>
      <c r="P237" s="4"/>
      <c r="Q237" s="10"/>
    </row>
    <row r="238" spans="1:17">
      <c r="A238" s="11">
        <v>45845</v>
      </c>
      <c r="B238" s="12">
        <f t="shared" si="36"/>
        <v>45845</v>
      </c>
      <c r="C238" s="13">
        <f t="shared" si="41"/>
        <v>0.72222222222222188</v>
      </c>
      <c r="D238" s="4" t="s">
        <v>80</v>
      </c>
      <c r="E238" s="27" t="s">
        <v>198</v>
      </c>
      <c r="F238" s="4">
        <v>780946110</v>
      </c>
      <c r="G238" s="4"/>
      <c r="H238" s="15" t="e">
        <f t="shared" ca="1" si="37"/>
        <v>#NAME?</v>
      </c>
      <c r="I238" s="4">
        <f t="shared" ca="1" si="38"/>
        <v>0</v>
      </c>
      <c r="J238" s="4" t="s">
        <v>146</v>
      </c>
      <c r="K238" s="27" t="s">
        <v>198</v>
      </c>
      <c r="L238" s="4">
        <v>780946110</v>
      </c>
      <c r="M238" s="4"/>
      <c r="N238" s="15" t="e">
        <f t="shared" ca="1" si="39"/>
        <v>#NAME?</v>
      </c>
      <c r="O238" s="4">
        <f t="shared" ca="1" si="40"/>
        <v>0</v>
      </c>
      <c r="P238" s="16" t="s">
        <v>41</v>
      </c>
      <c r="Q238" s="10"/>
    </row>
    <row r="239" spans="1:17">
      <c r="A239" s="11">
        <v>45845</v>
      </c>
      <c r="B239" s="12">
        <f t="shared" si="36"/>
        <v>45845</v>
      </c>
      <c r="C239" s="13">
        <f t="shared" si="41"/>
        <v>0.7291666666666663</v>
      </c>
      <c r="D239" s="4" t="s">
        <v>272</v>
      </c>
      <c r="E239" s="4" t="s">
        <v>274</v>
      </c>
      <c r="F239" s="4">
        <v>477506269</v>
      </c>
      <c r="G239" s="4">
        <v>1000</v>
      </c>
      <c r="H239" s="15" t="e">
        <f t="shared" ca="1" si="37"/>
        <v>#NAME?</v>
      </c>
      <c r="I239" s="4">
        <f t="shared" ca="1" si="38"/>
        <v>0</v>
      </c>
      <c r="J239" s="4" t="s">
        <v>80</v>
      </c>
      <c r="K239" s="4" t="s">
        <v>268</v>
      </c>
      <c r="L239" s="4">
        <v>587747066</v>
      </c>
      <c r="M239" s="4">
        <v>100</v>
      </c>
      <c r="N239" s="15" t="e">
        <f t="shared" ca="1" si="39"/>
        <v>#NAME?</v>
      </c>
      <c r="O239" s="4">
        <f t="shared" ca="1" si="40"/>
        <v>0</v>
      </c>
      <c r="P239" s="4"/>
      <c r="Q239" s="10"/>
    </row>
    <row r="240" spans="1:17">
      <c r="A240" s="11">
        <v>45845</v>
      </c>
      <c r="B240" s="12">
        <f t="shared" si="36"/>
        <v>45845</v>
      </c>
      <c r="C240" s="13">
        <f t="shared" si="41"/>
        <v>0.73611111111111072</v>
      </c>
      <c r="D240" s="4" t="s">
        <v>262</v>
      </c>
      <c r="E240" s="19">
        <v>313544867</v>
      </c>
      <c r="F240" s="4">
        <v>1830963821</v>
      </c>
      <c r="G240" s="4">
        <v>160</v>
      </c>
      <c r="H240" s="15" t="e">
        <f t="shared" ca="1" si="37"/>
        <v>#NAME?</v>
      </c>
      <c r="I240" s="4">
        <f t="shared" ca="1" si="38"/>
        <v>0</v>
      </c>
      <c r="J240" s="4" t="s">
        <v>53</v>
      </c>
      <c r="K240" s="19" t="s">
        <v>275</v>
      </c>
      <c r="L240" s="4">
        <v>522507310</v>
      </c>
      <c r="M240" s="4">
        <v>121450</v>
      </c>
      <c r="N240" s="15" t="e">
        <f t="shared" ca="1" si="39"/>
        <v>#NAME?</v>
      </c>
      <c r="O240" s="4">
        <f t="shared" ca="1" si="40"/>
        <v>0</v>
      </c>
      <c r="P240" s="4"/>
      <c r="Q240" s="10"/>
    </row>
    <row r="241" spans="1:17">
      <c r="A241" s="11">
        <v>45845</v>
      </c>
      <c r="B241" s="12">
        <f t="shared" si="36"/>
        <v>45845</v>
      </c>
      <c r="C241" s="13">
        <f t="shared" si="41"/>
        <v>0.74305555555555514</v>
      </c>
      <c r="D241" s="4" t="s">
        <v>53</v>
      </c>
      <c r="E241" s="19" t="s">
        <v>193</v>
      </c>
      <c r="F241" s="4">
        <v>756066307</v>
      </c>
      <c r="G241" s="4">
        <v>2600</v>
      </c>
      <c r="H241" s="15" t="e">
        <f t="shared" ca="1" si="37"/>
        <v>#NAME?</v>
      </c>
      <c r="I241" s="4">
        <f t="shared" ca="1" si="38"/>
        <v>0</v>
      </c>
      <c r="J241" s="4" t="s">
        <v>86</v>
      </c>
      <c r="K241" s="19" t="s">
        <v>211</v>
      </c>
      <c r="L241" s="4">
        <v>630164256</v>
      </c>
      <c r="M241" s="4">
        <v>1580</v>
      </c>
      <c r="N241" s="15" t="e">
        <f t="shared" ca="1" si="39"/>
        <v>#NAME?</v>
      </c>
      <c r="O241" s="4">
        <f t="shared" ca="1" si="40"/>
        <v>0</v>
      </c>
      <c r="P241" s="4"/>
      <c r="Q241" s="10"/>
    </row>
    <row r="242" spans="1:17">
      <c r="A242" s="11">
        <v>45845</v>
      </c>
      <c r="B242" s="12">
        <f t="shared" si="36"/>
        <v>45845</v>
      </c>
      <c r="C242" s="13">
        <f t="shared" si="41"/>
        <v>0.74999999999999956</v>
      </c>
      <c r="D242" s="4" t="s">
        <v>262</v>
      </c>
      <c r="E242" s="25" t="s">
        <v>270</v>
      </c>
      <c r="F242" s="4">
        <v>402618960</v>
      </c>
      <c r="G242" s="4">
        <v>1420</v>
      </c>
      <c r="H242" s="15" t="e">
        <f t="shared" ca="1" si="37"/>
        <v>#NAME?</v>
      </c>
      <c r="I242" s="4">
        <f t="shared" ca="1" si="38"/>
        <v>0</v>
      </c>
      <c r="J242" s="4" t="s">
        <v>86</v>
      </c>
      <c r="K242" s="25" t="s">
        <v>276</v>
      </c>
      <c r="L242" s="4">
        <v>766483298</v>
      </c>
      <c r="M242" s="4">
        <v>51500</v>
      </c>
      <c r="N242" s="15" t="e">
        <f t="shared" ca="1" si="39"/>
        <v>#NAME?</v>
      </c>
      <c r="O242" s="4">
        <f t="shared" ca="1" si="40"/>
        <v>0</v>
      </c>
      <c r="P242" s="4" t="s">
        <v>277</v>
      </c>
      <c r="Q242" s="10"/>
    </row>
    <row r="243" spans="1:17">
      <c r="A243" s="11">
        <v>45845</v>
      </c>
      <c r="B243" s="12">
        <f t="shared" si="36"/>
        <v>45845</v>
      </c>
      <c r="C243" s="13">
        <f t="shared" si="41"/>
        <v>0.75694444444444398</v>
      </c>
      <c r="D243" s="4" t="s">
        <v>262</v>
      </c>
      <c r="E243" s="4" t="s">
        <v>278</v>
      </c>
      <c r="F243" s="4">
        <v>529884291</v>
      </c>
      <c r="G243" s="4">
        <v>103830</v>
      </c>
      <c r="H243" s="15" t="e">
        <f t="shared" ca="1" si="37"/>
        <v>#NAME?</v>
      </c>
      <c r="I243" s="4">
        <f t="shared" ca="1" si="38"/>
        <v>0</v>
      </c>
      <c r="J243" s="4" t="s">
        <v>86</v>
      </c>
      <c r="K243" s="4" t="s">
        <v>279</v>
      </c>
      <c r="L243" s="4">
        <v>572623041</v>
      </c>
      <c r="M243" s="4">
        <v>10</v>
      </c>
      <c r="N243" s="15" t="e">
        <f t="shared" ca="1" si="39"/>
        <v>#NAME?</v>
      </c>
      <c r="O243" s="4">
        <f t="shared" ca="1" si="40"/>
        <v>0</v>
      </c>
      <c r="P243" s="4" t="s">
        <v>280</v>
      </c>
      <c r="Q243" s="10"/>
    </row>
    <row r="244" spans="1:17">
      <c r="A244" s="11">
        <v>45845</v>
      </c>
      <c r="B244" s="12">
        <f t="shared" si="36"/>
        <v>45845</v>
      </c>
      <c r="C244" s="13">
        <f t="shared" si="41"/>
        <v>0.7638888888888884</v>
      </c>
      <c r="D244" s="4" t="s">
        <v>262</v>
      </c>
      <c r="E244" s="19">
        <v>313544867</v>
      </c>
      <c r="F244" s="4">
        <v>1830963821</v>
      </c>
      <c r="G244" s="4">
        <v>0</v>
      </c>
      <c r="H244" s="15" t="e">
        <f t="shared" ca="1" si="37"/>
        <v>#NAME?</v>
      </c>
      <c r="I244" s="4">
        <f t="shared" ca="1" si="38"/>
        <v>0</v>
      </c>
      <c r="J244" s="4" t="s">
        <v>53</v>
      </c>
      <c r="K244" s="19" t="s">
        <v>266</v>
      </c>
      <c r="L244" s="4">
        <v>522744881</v>
      </c>
      <c r="M244" s="4">
        <v>120000</v>
      </c>
      <c r="N244" s="15" t="e">
        <f t="shared" ca="1" si="39"/>
        <v>#NAME?</v>
      </c>
      <c r="O244" s="4">
        <f t="shared" ca="1" si="40"/>
        <v>0</v>
      </c>
      <c r="P244" s="4" t="s">
        <v>281</v>
      </c>
      <c r="Q244" s="10"/>
    </row>
    <row r="245" spans="1:17">
      <c r="A245" s="11">
        <v>45845</v>
      </c>
      <c r="B245" s="12">
        <f t="shared" si="36"/>
        <v>45845</v>
      </c>
      <c r="C245" s="13">
        <f t="shared" si="41"/>
        <v>0.77083333333333282</v>
      </c>
      <c r="D245" s="4" t="s">
        <v>262</v>
      </c>
      <c r="E245" s="4"/>
      <c r="F245" s="4"/>
      <c r="G245" s="4"/>
      <c r="H245" s="15" t="e">
        <f t="shared" ca="1" si="37"/>
        <v>#NAME?</v>
      </c>
      <c r="I245" s="4">
        <f t="shared" ca="1" si="38"/>
        <v>0</v>
      </c>
      <c r="J245" s="4" t="s">
        <v>58</v>
      </c>
      <c r="K245" s="4"/>
      <c r="L245" s="4"/>
      <c r="M245" s="4"/>
      <c r="N245" s="15" t="e">
        <f t="shared" ca="1" si="39"/>
        <v>#NAME?</v>
      </c>
      <c r="O245" s="4">
        <f t="shared" ca="1" si="40"/>
        <v>0</v>
      </c>
      <c r="P245" s="4"/>
      <c r="Q245" s="10"/>
    </row>
    <row r="246" spans="1:17">
      <c r="A246" s="11">
        <v>45845</v>
      </c>
      <c r="B246" s="12">
        <f t="shared" si="36"/>
        <v>45845</v>
      </c>
      <c r="C246" s="13">
        <f t="shared" si="41"/>
        <v>0.77777777777777724</v>
      </c>
      <c r="D246" s="4" t="s">
        <v>62</v>
      </c>
      <c r="E246" s="4" t="s">
        <v>40</v>
      </c>
      <c r="F246" s="4">
        <v>832716992</v>
      </c>
      <c r="G246" s="4">
        <v>10</v>
      </c>
      <c r="H246" s="15" t="e">
        <f t="shared" ca="1" si="37"/>
        <v>#NAME?</v>
      </c>
      <c r="I246" s="4">
        <f t="shared" ca="1" si="38"/>
        <v>0</v>
      </c>
      <c r="J246" s="4" t="s">
        <v>38</v>
      </c>
      <c r="K246" s="4" t="s">
        <v>201</v>
      </c>
      <c r="L246" s="4">
        <v>689212116</v>
      </c>
      <c r="M246" s="4">
        <v>320</v>
      </c>
      <c r="N246" s="15" t="e">
        <f t="shared" ca="1" si="39"/>
        <v>#NAME?</v>
      </c>
      <c r="O246" s="4">
        <f t="shared" ca="1" si="40"/>
        <v>0</v>
      </c>
      <c r="P246" s="20"/>
      <c r="Q246" s="10"/>
    </row>
    <row r="247" spans="1:17">
      <c r="A247" s="11">
        <v>45845</v>
      </c>
      <c r="B247" s="12">
        <f t="shared" si="36"/>
        <v>45845</v>
      </c>
      <c r="C247" s="13">
        <f t="shared" si="41"/>
        <v>0.78472222222222165</v>
      </c>
      <c r="D247" s="4" t="s">
        <v>146</v>
      </c>
      <c r="E247" s="27" t="s">
        <v>282</v>
      </c>
      <c r="F247" s="4">
        <v>553402480</v>
      </c>
      <c r="G247" s="4">
        <v>70</v>
      </c>
      <c r="H247" s="15" t="e">
        <f t="shared" ca="1" si="37"/>
        <v>#NAME?</v>
      </c>
      <c r="I247" s="4">
        <f t="shared" ca="1" si="38"/>
        <v>0</v>
      </c>
      <c r="J247" s="4" t="s">
        <v>80</v>
      </c>
      <c r="K247" s="27" t="s">
        <v>283</v>
      </c>
      <c r="L247" s="4">
        <v>562075499</v>
      </c>
      <c r="M247" s="4">
        <v>30070</v>
      </c>
      <c r="N247" s="15" t="e">
        <f t="shared" ca="1" si="39"/>
        <v>#NAME?</v>
      </c>
      <c r="O247" s="4">
        <f t="shared" ca="1" si="40"/>
        <v>0</v>
      </c>
      <c r="P247" s="4" t="s">
        <v>284</v>
      </c>
      <c r="Q247" s="10" t="s">
        <v>284</v>
      </c>
    </row>
    <row r="248" spans="1:17">
      <c r="A248" s="11">
        <v>45845</v>
      </c>
      <c r="B248" s="12">
        <f t="shared" si="36"/>
        <v>45845</v>
      </c>
      <c r="C248" s="13">
        <f t="shared" si="41"/>
        <v>0.79166666666666607</v>
      </c>
      <c r="D248" s="4" t="s">
        <v>116</v>
      </c>
      <c r="E248" s="4" t="s">
        <v>145</v>
      </c>
      <c r="F248" s="4">
        <v>672731344</v>
      </c>
      <c r="G248" s="4">
        <v>220</v>
      </c>
      <c r="H248" s="15" t="e">
        <f t="shared" ca="1" si="37"/>
        <v>#NAME?</v>
      </c>
      <c r="I248" s="4">
        <f t="shared" ca="1" si="38"/>
        <v>0</v>
      </c>
      <c r="J248" s="4" t="s">
        <v>70</v>
      </c>
      <c r="K248" s="26" t="s">
        <v>108</v>
      </c>
      <c r="L248" s="4">
        <v>504349393</v>
      </c>
      <c r="M248" s="4">
        <v>1100</v>
      </c>
      <c r="N248" s="15" t="e">
        <f t="shared" ca="1" si="39"/>
        <v>#NAME?</v>
      </c>
      <c r="O248" s="4">
        <f t="shared" ca="1" si="40"/>
        <v>0</v>
      </c>
      <c r="P248" s="4"/>
      <c r="Q248" s="10"/>
    </row>
    <row r="249" spans="1:17">
      <c r="A249" s="11">
        <v>45845</v>
      </c>
      <c r="B249" s="12">
        <f t="shared" si="36"/>
        <v>45845</v>
      </c>
      <c r="C249" s="13">
        <f t="shared" si="41"/>
        <v>0.79861111111111049</v>
      </c>
      <c r="D249" s="4" t="s">
        <v>146</v>
      </c>
      <c r="E249" s="4" t="s">
        <v>285</v>
      </c>
      <c r="F249" s="4">
        <v>456944684</v>
      </c>
      <c r="G249" s="4">
        <v>51000</v>
      </c>
      <c r="H249" s="15" t="e">
        <f t="shared" ca="1" si="37"/>
        <v>#NAME?</v>
      </c>
      <c r="I249" s="4">
        <f t="shared" ca="1" si="38"/>
        <v>0</v>
      </c>
      <c r="J249" s="4" t="s">
        <v>86</v>
      </c>
      <c r="K249" s="4">
        <v>674975072</v>
      </c>
      <c r="L249" s="4">
        <v>462792273</v>
      </c>
      <c r="M249" s="4">
        <v>50</v>
      </c>
      <c r="N249" s="15" t="e">
        <f t="shared" ca="1" si="39"/>
        <v>#NAME?</v>
      </c>
      <c r="O249" s="4">
        <f t="shared" ca="1" si="40"/>
        <v>0</v>
      </c>
      <c r="P249" s="4"/>
      <c r="Q249" s="10"/>
    </row>
    <row r="250" spans="1:17">
      <c r="A250" s="11">
        <v>45845</v>
      </c>
      <c r="B250" s="12">
        <f t="shared" si="36"/>
        <v>45845</v>
      </c>
      <c r="C250" s="13">
        <f t="shared" si="41"/>
        <v>0.80555555555555491</v>
      </c>
      <c r="D250" s="4" t="s">
        <v>52</v>
      </c>
      <c r="E250" s="4" t="s">
        <v>162</v>
      </c>
      <c r="F250" s="4">
        <v>646689642</v>
      </c>
      <c r="G250" s="4">
        <v>40</v>
      </c>
      <c r="H250" s="15" t="e">
        <f t="shared" ca="1" si="37"/>
        <v>#NAME?</v>
      </c>
      <c r="I250" s="4">
        <f t="shared" ca="1" si="38"/>
        <v>0</v>
      </c>
      <c r="J250" s="4" t="s">
        <v>146</v>
      </c>
      <c r="K250" s="48" t="s">
        <v>194</v>
      </c>
      <c r="L250" s="4">
        <v>578980315</v>
      </c>
      <c r="M250" s="4">
        <v>110</v>
      </c>
      <c r="N250" s="15" t="e">
        <f t="shared" ca="1" si="39"/>
        <v>#NAME?</v>
      </c>
      <c r="O250" s="4">
        <f t="shared" ca="1" si="40"/>
        <v>0</v>
      </c>
      <c r="P250" s="4"/>
      <c r="Q250" s="10"/>
    </row>
    <row r="251" spans="1:17" ht="15.75" customHeight="1">
      <c r="A251" s="11">
        <v>45845</v>
      </c>
      <c r="B251" s="12">
        <f t="shared" si="36"/>
        <v>45845</v>
      </c>
      <c r="C251" s="13">
        <f t="shared" si="41"/>
        <v>0.81249999999999933</v>
      </c>
      <c r="D251" s="4" t="s">
        <v>80</v>
      </c>
      <c r="E251" s="46" t="s">
        <v>286</v>
      </c>
      <c r="F251" s="4">
        <v>553764118</v>
      </c>
      <c r="G251" s="4">
        <v>100270</v>
      </c>
      <c r="H251" s="15" t="e">
        <f t="shared" ca="1" si="37"/>
        <v>#NAME?</v>
      </c>
      <c r="I251" s="4">
        <f t="shared" ca="1" si="38"/>
        <v>0</v>
      </c>
      <c r="J251" s="4" t="s">
        <v>86</v>
      </c>
      <c r="K251" s="27" t="s">
        <v>282</v>
      </c>
      <c r="L251" s="4">
        <v>553402480</v>
      </c>
      <c r="M251" s="4">
        <v>270</v>
      </c>
      <c r="N251" s="15" t="e">
        <f t="shared" ca="1" si="39"/>
        <v>#NAME?</v>
      </c>
      <c r="O251" s="4">
        <f t="shared" ca="1" si="40"/>
        <v>0</v>
      </c>
      <c r="P251" s="4"/>
      <c r="Q251" s="10"/>
    </row>
    <row r="252" spans="1:17">
      <c r="A252" s="11">
        <v>45845</v>
      </c>
      <c r="B252" s="12">
        <f t="shared" si="36"/>
        <v>45845</v>
      </c>
      <c r="C252" s="13">
        <f t="shared" si="41"/>
        <v>0.81944444444444375</v>
      </c>
      <c r="D252" s="4" t="s">
        <v>80</v>
      </c>
      <c r="E252" s="45" t="s">
        <v>287</v>
      </c>
      <c r="F252" s="4">
        <v>755996711</v>
      </c>
      <c r="G252" s="4">
        <v>330</v>
      </c>
      <c r="H252" s="15" t="e">
        <f t="shared" ca="1" si="37"/>
        <v>#NAME?</v>
      </c>
      <c r="I252" s="4">
        <f t="shared" ca="1" si="38"/>
        <v>0</v>
      </c>
      <c r="J252" s="4" t="s">
        <v>76</v>
      </c>
      <c r="K252" s="45" t="s">
        <v>288</v>
      </c>
      <c r="L252" s="4">
        <v>807212371</v>
      </c>
      <c r="M252" s="4">
        <v>10100</v>
      </c>
      <c r="N252" s="15" t="e">
        <f t="shared" ca="1" si="39"/>
        <v>#NAME?</v>
      </c>
      <c r="O252" s="4">
        <f t="shared" ca="1" si="40"/>
        <v>0</v>
      </c>
      <c r="P252" s="4"/>
      <c r="Q252" s="10"/>
    </row>
    <row r="253" spans="1:17" ht="15.75" customHeight="1">
      <c r="A253" s="11">
        <v>45845</v>
      </c>
      <c r="B253" s="12">
        <f t="shared" si="36"/>
        <v>45845</v>
      </c>
      <c r="C253" s="13">
        <f t="shared" si="41"/>
        <v>0.82638888888888817</v>
      </c>
      <c r="D253" s="4" t="s">
        <v>80</v>
      </c>
      <c r="E253" s="46" t="s">
        <v>286</v>
      </c>
      <c r="F253" s="4">
        <v>553764118</v>
      </c>
      <c r="G253" s="4">
        <v>100000</v>
      </c>
      <c r="H253" s="15" t="e">
        <f t="shared" ca="1" si="37"/>
        <v>#NAME?</v>
      </c>
      <c r="I253" s="4">
        <f t="shared" ca="1" si="38"/>
        <v>0</v>
      </c>
      <c r="J253" s="4" t="s">
        <v>86</v>
      </c>
      <c r="K253" s="49" t="s">
        <v>255</v>
      </c>
      <c r="L253" s="4">
        <v>422581337</v>
      </c>
      <c r="M253" s="4">
        <v>0</v>
      </c>
      <c r="N253" s="15" t="e">
        <f t="shared" ca="1" si="39"/>
        <v>#NAME?</v>
      </c>
      <c r="O253" s="4">
        <f t="shared" ca="1" si="40"/>
        <v>0</v>
      </c>
      <c r="P253" s="4"/>
      <c r="Q253" s="10"/>
    </row>
    <row r="254" spans="1:17">
      <c r="A254" s="11">
        <v>45845</v>
      </c>
      <c r="B254" s="12">
        <f t="shared" si="36"/>
        <v>45845</v>
      </c>
      <c r="C254" s="13">
        <f t="shared" si="41"/>
        <v>0.83333333333333259</v>
      </c>
      <c r="D254" s="4" t="s">
        <v>58</v>
      </c>
      <c r="E254" s="4">
        <v>880112887</v>
      </c>
      <c r="F254" s="4">
        <v>653473704</v>
      </c>
      <c r="G254" s="4">
        <v>0</v>
      </c>
      <c r="H254" s="15" t="e">
        <f t="shared" ca="1" si="37"/>
        <v>#NAME?</v>
      </c>
      <c r="I254" s="4">
        <f t="shared" ca="1" si="38"/>
        <v>0</v>
      </c>
      <c r="J254" s="4" t="s">
        <v>86</v>
      </c>
      <c r="K254" s="50" t="s">
        <v>289</v>
      </c>
      <c r="L254" s="4">
        <v>568336421</v>
      </c>
      <c r="M254" s="4">
        <v>10000</v>
      </c>
      <c r="N254" s="15" t="e">
        <f t="shared" ca="1" si="39"/>
        <v>#NAME?</v>
      </c>
      <c r="O254" s="4">
        <f t="shared" ca="1" si="40"/>
        <v>0</v>
      </c>
      <c r="P254" s="4"/>
      <c r="Q254" s="10"/>
    </row>
    <row r="255" spans="1:17">
      <c r="A255" s="11">
        <v>45845</v>
      </c>
      <c r="B255" s="12">
        <f t="shared" si="36"/>
        <v>45845</v>
      </c>
      <c r="C255" s="13">
        <f t="shared" si="41"/>
        <v>0.84027777777777701</v>
      </c>
      <c r="D255" s="4" t="s">
        <v>65</v>
      </c>
      <c r="E255" s="27" t="s">
        <v>198</v>
      </c>
      <c r="F255" s="4">
        <v>780946110</v>
      </c>
      <c r="G255" s="4">
        <v>110630</v>
      </c>
      <c r="H255" s="15" t="e">
        <f t="shared" ca="1" si="37"/>
        <v>#NAME?</v>
      </c>
      <c r="I255" s="4">
        <f t="shared" ca="1" si="38"/>
        <v>0</v>
      </c>
      <c r="J255" s="4" t="s">
        <v>80</v>
      </c>
      <c r="K255" s="27" t="s">
        <v>282</v>
      </c>
      <c r="L255" s="4">
        <v>553402480</v>
      </c>
      <c r="M255" s="4">
        <v>60</v>
      </c>
      <c r="N255" s="15" t="e">
        <f t="shared" ca="1" si="39"/>
        <v>#NAME?</v>
      </c>
      <c r="O255" s="4">
        <f t="shared" ca="1" si="40"/>
        <v>0</v>
      </c>
      <c r="P255" s="4"/>
      <c r="Q255" s="10"/>
    </row>
    <row r="256" spans="1:17">
      <c r="A256" s="11">
        <v>45845</v>
      </c>
      <c r="B256" s="12">
        <f t="shared" si="36"/>
        <v>45845</v>
      </c>
      <c r="C256" s="13">
        <f t="shared" si="41"/>
        <v>0.84722222222222143</v>
      </c>
      <c r="D256" s="4" t="s">
        <v>92</v>
      </c>
      <c r="E256" s="21" t="s">
        <v>290</v>
      </c>
      <c r="F256" s="4">
        <v>659060208</v>
      </c>
      <c r="G256" s="4">
        <v>0</v>
      </c>
      <c r="H256" s="15" t="e">
        <f t="shared" ca="1" si="37"/>
        <v>#NAME?</v>
      </c>
      <c r="I256" s="4">
        <f t="shared" ca="1" si="38"/>
        <v>0</v>
      </c>
      <c r="J256" s="4" t="s">
        <v>86</v>
      </c>
      <c r="K256" s="4" t="s">
        <v>130</v>
      </c>
      <c r="L256" s="4">
        <v>835222775</v>
      </c>
      <c r="M256" s="4">
        <v>10</v>
      </c>
      <c r="N256" s="15" t="e">
        <f t="shared" ca="1" si="39"/>
        <v>#NAME?</v>
      </c>
      <c r="O256" s="4">
        <f t="shared" ca="1" si="40"/>
        <v>0</v>
      </c>
      <c r="P256" s="4"/>
      <c r="Q256" s="10"/>
    </row>
    <row r="257" spans="1:17">
      <c r="A257" s="11">
        <v>45845</v>
      </c>
      <c r="B257" s="12">
        <f t="shared" si="36"/>
        <v>45845</v>
      </c>
      <c r="C257" s="13">
        <f t="shared" si="41"/>
        <v>0.85416666666666585</v>
      </c>
      <c r="D257" s="4" t="s">
        <v>146</v>
      </c>
      <c r="E257" s="51" t="s">
        <v>215</v>
      </c>
      <c r="F257" s="4">
        <v>716193326</v>
      </c>
      <c r="G257" s="4">
        <v>100420</v>
      </c>
      <c r="H257" s="15" t="e">
        <f t="shared" ca="1" si="37"/>
        <v>#NAME?</v>
      </c>
      <c r="I257" s="4">
        <f t="shared" ca="1" si="38"/>
        <v>0</v>
      </c>
      <c r="J257" s="4" t="s">
        <v>62</v>
      </c>
      <c r="K257" s="51" t="s">
        <v>291</v>
      </c>
      <c r="L257" s="4">
        <v>580122405</v>
      </c>
      <c r="M257" s="4">
        <v>2420</v>
      </c>
      <c r="N257" s="15" t="e">
        <f t="shared" ca="1" si="39"/>
        <v>#NAME?</v>
      </c>
      <c r="O257" s="4">
        <f t="shared" ca="1" si="40"/>
        <v>0</v>
      </c>
      <c r="P257" s="4" t="s">
        <v>292</v>
      </c>
      <c r="Q257" s="10"/>
    </row>
    <row r="258" spans="1:17">
      <c r="A258" s="11">
        <v>45845</v>
      </c>
      <c r="B258" s="12">
        <f t="shared" si="36"/>
        <v>45845</v>
      </c>
      <c r="C258" s="13">
        <f t="shared" si="41"/>
        <v>0.86111111111111027</v>
      </c>
      <c r="D258" s="31" t="s">
        <v>262</v>
      </c>
      <c r="E258" s="27" t="s">
        <v>198</v>
      </c>
      <c r="F258" s="4">
        <v>780946110</v>
      </c>
      <c r="G258" s="4">
        <v>100020</v>
      </c>
      <c r="H258" s="15" t="e">
        <f t="shared" ca="1" si="37"/>
        <v>#NAME?</v>
      </c>
      <c r="I258" s="4">
        <f t="shared" ca="1" si="38"/>
        <v>0</v>
      </c>
      <c r="J258" s="4" t="s">
        <v>80</v>
      </c>
      <c r="K258" s="27" t="s">
        <v>282</v>
      </c>
      <c r="L258" s="4">
        <v>553402480</v>
      </c>
      <c r="M258" s="4">
        <v>0</v>
      </c>
      <c r="N258" s="15" t="e">
        <f t="shared" ca="1" si="39"/>
        <v>#NAME?</v>
      </c>
      <c r="O258" s="4">
        <f t="shared" ca="1" si="40"/>
        <v>0</v>
      </c>
      <c r="P258" s="4"/>
      <c r="Q258" s="10"/>
    </row>
    <row r="259" spans="1:17">
      <c r="A259" s="11">
        <v>45845</v>
      </c>
      <c r="B259" s="12">
        <f t="shared" si="36"/>
        <v>45845</v>
      </c>
      <c r="C259" s="13">
        <f t="shared" si="41"/>
        <v>0.86805555555555469</v>
      </c>
      <c r="D259" s="4" t="s">
        <v>80</v>
      </c>
      <c r="E259" s="4" t="s">
        <v>293</v>
      </c>
      <c r="F259" s="4">
        <v>456907819</v>
      </c>
      <c r="G259" s="4"/>
      <c r="H259" s="15" t="e">
        <f t="shared" ca="1" si="37"/>
        <v>#NAME?</v>
      </c>
      <c r="I259" s="4">
        <f t="shared" ca="1" si="38"/>
        <v>0</v>
      </c>
      <c r="J259" s="4" t="s">
        <v>123</v>
      </c>
      <c r="K259" s="4" t="s">
        <v>293</v>
      </c>
      <c r="L259" s="4">
        <v>456907819</v>
      </c>
      <c r="M259" s="4"/>
      <c r="N259" s="15" t="e">
        <f t="shared" ca="1" si="39"/>
        <v>#NAME?</v>
      </c>
      <c r="O259" s="4">
        <f t="shared" ca="1" si="40"/>
        <v>0</v>
      </c>
      <c r="P259" s="16" t="s">
        <v>41</v>
      </c>
      <c r="Q259" s="10"/>
    </row>
    <row r="260" spans="1:17">
      <c r="A260" s="6" t="s">
        <v>18</v>
      </c>
      <c r="B260" s="7" t="s">
        <v>1</v>
      </c>
      <c r="C260" s="17" t="s">
        <v>19</v>
      </c>
      <c r="D260" s="8" t="s">
        <v>20</v>
      </c>
      <c r="E260" s="8" t="s">
        <v>21</v>
      </c>
      <c r="F260" s="9" t="s">
        <v>22</v>
      </c>
      <c r="G260" s="8" t="s">
        <v>23</v>
      </c>
      <c r="H260" s="8" t="s">
        <v>24</v>
      </c>
      <c r="I260" s="8" t="s">
        <v>25</v>
      </c>
      <c r="J260" s="8" t="s">
        <v>20</v>
      </c>
      <c r="K260" s="8" t="s">
        <v>26</v>
      </c>
      <c r="L260" s="9" t="s">
        <v>27</v>
      </c>
      <c r="M260" s="8" t="s">
        <v>23</v>
      </c>
      <c r="N260" s="8" t="s">
        <v>24</v>
      </c>
      <c r="O260" s="8" t="s">
        <v>25</v>
      </c>
      <c r="P260" s="9" t="s">
        <v>10</v>
      </c>
      <c r="Q260" s="10"/>
    </row>
    <row r="261" spans="1:17">
      <c r="A261" s="11">
        <v>45846</v>
      </c>
      <c r="B261" s="12">
        <f t="shared" ref="B261:B296" si="42">A261</f>
        <v>45846</v>
      </c>
      <c r="C261" s="13">
        <v>0.625</v>
      </c>
      <c r="D261" s="31" t="s">
        <v>87</v>
      </c>
      <c r="E261" s="31" t="s">
        <v>88</v>
      </c>
      <c r="F261" s="31">
        <v>572981667</v>
      </c>
      <c r="G261" s="31"/>
      <c r="H261" s="15" t="e">
        <f t="shared" ref="H261:H296" ca="1" si="43">_xludf.IFS(G261&gt;M261,"W",G261&lt;M261,"L",G261=M261,"D")</f>
        <v>#NAME?</v>
      </c>
      <c r="I261" s="4">
        <f t="shared" ref="I261:I296" ca="1" si="44">IFERROR(IF(H261="W",LOOKUP(G261,{2000,10000,50000,80000,100000,120000},{60,320,1700,2800,3500,4000}),LOOKUP(G261,{2000,10000,50000,80000,100000,120000},{30,160,850,1400,1750,2000})),0)</f>
        <v>0</v>
      </c>
      <c r="J261" s="31" t="s">
        <v>294</v>
      </c>
      <c r="K261" s="31">
        <v>1029720971</v>
      </c>
      <c r="L261" s="31">
        <v>799195638</v>
      </c>
      <c r="M261" s="31"/>
      <c r="N261" s="15" t="e">
        <f t="shared" ref="N261:N296" ca="1" si="45">_xludf.IFS(M261&gt;G261,"W",M261&lt;G261,"L",M261=G261,"D")</f>
        <v>#NAME?</v>
      </c>
      <c r="O261" s="4">
        <f t="shared" ref="O261:O296" ca="1" si="46">IFERROR(IF(N261="W",LOOKUP(M261,{2000,10000,50000,80000,100000,120000},{60,320,1700,2800,3500,4000}),LOOKUP(M261,{2000,10000,50000,80000,100000,120000},{30,160,850,1400,1750,2000})),0)</f>
        <v>0</v>
      </c>
      <c r="P261" s="16" t="s">
        <v>32</v>
      </c>
      <c r="Q261" s="10"/>
    </row>
    <row r="262" spans="1:17">
      <c r="A262" s="11">
        <v>45846</v>
      </c>
      <c r="B262" s="12">
        <f t="shared" si="42"/>
        <v>45846</v>
      </c>
      <c r="C262" s="13">
        <f t="shared" ref="C262:C296" si="47">C261 + TIME(0, 10, 0)</f>
        <v>0.63194444444444442</v>
      </c>
      <c r="D262" s="31" t="s">
        <v>92</v>
      </c>
      <c r="E262" s="31" t="s">
        <v>93</v>
      </c>
      <c r="F262" s="31">
        <v>833635123</v>
      </c>
      <c r="G262" s="31">
        <v>1000</v>
      </c>
      <c r="H262" s="15" t="e">
        <f t="shared" ca="1" si="43"/>
        <v>#NAME?</v>
      </c>
      <c r="I262" s="4">
        <f t="shared" ca="1" si="44"/>
        <v>0</v>
      </c>
      <c r="J262" s="31" t="s">
        <v>80</v>
      </c>
      <c r="K262" s="31" t="s">
        <v>242</v>
      </c>
      <c r="L262" s="31">
        <v>692013175</v>
      </c>
      <c r="M262" s="31">
        <v>3010</v>
      </c>
      <c r="N262" s="15" t="e">
        <f t="shared" ca="1" si="45"/>
        <v>#NAME?</v>
      </c>
      <c r="O262" s="4">
        <f t="shared" ca="1" si="46"/>
        <v>0</v>
      </c>
      <c r="P262" s="4"/>
      <c r="Q262" s="10"/>
    </row>
    <row r="263" spans="1:17">
      <c r="A263" s="11">
        <v>45846</v>
      </c>
      <c r="B263" s="12">
        <f t="shared" si="42"/>
        <v>45846</v>
      </c>
      <c r="C263" s="13">
        <f t="shared" si="47"/>
        <v>0.63888888888888884</v>
      </c>
      <c r="D263" s="31" t="s">
        <v>86</v>
      </c>
      <c r="E263" s="31" t="s">
        <v>189</v>
      </c>
      <c r="F263" s="31">
        <v>681235235</v>
      </c>
      <c r="G263" s="31">
        <v>100</v>
      </c>
      <c r="H263" s="15" t="e">
        <f t="shared" ca="1" si="43"/>
        <v>#NAME?</v>
      </c>
      <c r="I263" s="4">
        <f t="shared" ca="1" si="44"/>
        <v>0</v>
      </c>
      <c r="J263" s="31" t="s">
        <v>133</v>
      </c>
      <c r="K263" s="31">
        <v>908444017</v>
      </c>
      <c r="L263" s="31">
        <v>681669638</v>
      </c>
      <c r="M263" s="31">
        <v>50</v>
      </c>
      <c r="N263" s="15" t="e">
        <f t="shared" ca="1" si="45"/>
        <v>#NAME?</v>
      </c>
      <c r="O263" s="4">
        <f t="shared" ca="1" si="46"/>
        <v>0</v>
      </c>
      <c r="P263" s="4"/>
      <c r="Q263" s="10"/>
    </row>
    <row r="264" spans="1:17">
      <c r="A264" s="11">
        <v>45846</v>
      </c>
      <c r="B264" s="12">
        <f t="shared" si="42"/>
        <v>45846</v>
      </c>
      <c r="C264" s="13">
        <f t="shared" si="47"/>
        <v>0.64583333333333326</v>
      </c>
      <c r="D264" s="31" t="s">
        <v>262</v>
      </c>
      <c r="E264" s="31" t="s">
        <v>198</v>
      </c>
      <c r="F264" s="31">
        <v>780946110</v>
      </c>
      <c r="G264" s="31">
        <v>100060</v>
      </c>
      <c r="H264" s="15" t="e">
        <f t="shared" ca="1" si="43"/>
        <v>#NAME?</v>
      </c>
      <c r="I264" s="4">
        <f t="shared" ca="1" si="44"/>
        <v>0</v>
      </c>
      <c r="J264" s="31" t="s">
        <v>80</v>
      </c>
      <c r="K264" s="31" t="s">
        <v>243</v>
      </c>
      <c r="L264" s="31">
        <v>1666339130</v>
      </c>
      <c r="M264" s="31">
        <v>20</v>
      </c>
      <c r="N264" s="15" t="e">
        <f t="shared" ca="1" si="45"/>
        <v>#NAME?</v>
      </c>
      <c r="O264" s="4">
        <f t="shared" ca="1" si="46"/>
        <v>0</v>
      </c>
      <c r="P264" s="4"/>
      <c r="Q264" s="10"/>
    </row>
    <row r="265" spans="1:17">
      <c r="A265" s="11">
        <v>45846</v>
      </c>
      <c r="B265" s="12">
        <f t="shared" si="42"/>
        <v>45846</v>
      </c>
      <c r="C265" s="13">
        <f t="shared" si="47"/>
        <v>0.65277777777777768</v>
      </c>
      <c r="D265" s="31" t="s">
        <v>146</v>
      </c>
      <c r="E265" s="31"/>
      <c r="F265" s="31"/>
      <c r="G265" s="31"/>
      <c r="H265" s="15" t="e">
        <f t="shared" ca="1" si="43"/>
        <v>#NAME?</v>
      </c>
      <c r="I265" s="4">
        <f t="shared" ca="1" si="44"/>
        <v>0</v>
      </c>
      <c r="J265" s="31" t="s">
        <v>125</v>
      </c>
      <c r="K265" s="31"/>
      <c r="L265" s="31"/>
      <c r="M265" s="31"/>
      <c r="N265" s="15" t="e">
        <f t="shared" ca="1" si="45"/>
        <v>#NAME?</v>
      </c>
      <c r="O265" s="4">
        <f t="shared" ca="1" si="46"/>
        <v>0</v>
      </c>
      <c r="P265" s="4"/>
      <c r="Q265" s="10"/>
    </row>
    <row r="266" spans="1:17">
      <c r="A266" s="11">
        <v>45846</v>
      </c>
      <c r="B266" s="12">
        <f t="shared" si="42"/>
        <v>45846</v>
      </c>
      <c r="C266" s="13">
        <f t="shared" si="47"/>
        <v>0.6597222222222221</v>
      </c>
      <c r="D266" s="31" t="s">
        <v>80</v>
      </c>
      <c r="E266" s="31" t="s">
        <v>198</v>
      </c>
      <c r="F266" s="31">
        <v>780946110</v>
      </c>
      <c r="G266" s="31">
        <v>100000</v>
      </c>
      <c r="H266" s="15" t="e">
        <f t="shared" ca="1" si="43"/>
        <v>#NAME?</v>
      </c>
      <c r="I266" s="4">
        <f t="shared" ca="1" si="44"/>
        <v>0</v>
      </c>
      <c r="J266" s="31" t="s">
        <v>146</v>
      </c>
      <c r="K266" s="31" t="s">
        <v>243</v>
      </c>
      <c r="L266" s="31">
        <v>1666339130</v>
      </c>
      <c r="M266" s="31">
        <v>200</v>
      </c>
      <c r="N266" s="15" t="e">
        <f t="shared" ca="1" si="45"/>
        <v>#NAME?</v>
      </c>
      <c r="O266" s="4">
        <f t="shared" ca="1" si="46"/>
        <v>0</v>
      </c>
      <c r="P266" s="10" t="s">
        <v>295</v>
      </c>
      <c r="Q266" s="10" t="s">
        <v>295</v>
      </c>
    </row>
    <row r="267" spans="1:17">
      <c r="A267" s="11">
        <v>45846</v>
      </c>
      <c r="B267" s="12">
        <f t="shared" si="42"/>
        <v>45846</v>
      </c>
      <c r="C267" s="13">
        <f t="shared" si="47"/>
        <v>0.66666666666666652</v>
      </c>
      <c r="D267" s="31" t="s">
        <v>86</v>
      </c>
      <c r="E267" s="31">
        <v>673519272</v>
      </c>
      <c r="F267" s="31">
        <v>461321864</v>
      </c>
      <c r="G267" s="31">
        <v>20</v>
      </c>
      <c r="H267" s="15" t="e">
        <f t="shared" ca="1" si="43"/>
        <v>#NAME?</v>
      </c>
      <c r="I267" s="4">
        <f t="shared" ca="1" si="44"/>
        <v>0</v>
      </c>
      <c r="J267" s="31" t="s">
        <v>53</v>
      </c>
      <c r="K267" s="31" t="s">
        <v>208</v>
      </c>
      <c r="L267" s="31">
        <v>582217237</v>
      </c>
      <c r="M267" s="31">
        <v>120000</v>
      </c>
      <c r="N267" s="15" t="e">
        <f t="shared" ca="1" si="45"/>
        <v>#NAME?</v>
      </c>
      <c r="O267" s="4">
        <f t="shared" ca="1" si="46"/>
        <v>0</v>
      </c>
      <c r="P267" s="4"/>
      <c r="Q267" s="10"/>
    </row>
    <row r="268" spans="1:17">
      <c r="A268" s="11">
        <v>45846</v>
      </c>
      <c r="B268" s="12">
        <f t="shared" si="42"/>
        <v>45846</v>
      </c>
      <c r="C268" s="13">
        <f t="shared" si="47"/>
        <v>0.67361111111111094</v>
      </c>
      <c r="D268" s="31" t="s">
        <v>80</v>
      </c>
      <c r="E268" s="31"/>
      <c r="F268" s="31"/>
      <c r="G268" s="31"/>
      <c r="H268" s="15" t="e">
        <f t="shared" ca="1" si="43"/>
        <v>#NAME?</v>
      </c>
      <c r="I268" s="4">
        <f t="shared" ca="1" si="44"/>
        <v>0</v>
      </c>
      <c r="J268" s="31" t="s">
        <v>86</v>
      </c>
      <c r="K268" s="31"/>
      <c r="L268" s="31"/>
      <c r="M268" s="31"/>
      <c r="N268" s="15" t="e">
        <f t="shared" ca="1" si="45"/>
        <v>#NAME?</v>
      </c>
      <c r="O268" s="4">
        <f t="shared" ca="1" si="46"/>
        <v>0</v>
      </c>
      <c r="P268" s="4"/>
      <c r="Q268" s="10"/>
    </row>
    <row r="269" spans="1:17">
      <c r="A269" s="11">
        <v>45846</v>
      </c>
      <c r="B269" s="12">
        <f t="shared" si="42"/>
        <v>45846</v>
      </c>
      <c r="C269" s="13">
        <f t="shared" si="47"/>
        <v>0.68055555555555536</v>
      </c>
      <c r="D269" s="31" t="s">
        <v>133</v>
      </c>
      <c r="E269" s="31">
        <v>1056602089</v>
      </c>
      <c r="F269" s="31">
        <v>826057828</v>
      </c>
      <c r="G269" s="31"/>
      <c r="H269" s="15" t="e">
        <f t="shared" ca="1" si="43"/>
        <v>#NAME?</v>
      </c>
      <c r="I269" s="4">
        <f t="shared" ca="1" si="44"/>
        <v>0</v>
      </c>
      <c r="J269" s="31" t="s">
        <v>262</v>
      </c>
      <c r="K269" s="31"/>
      <c r="L269" s="31"/>
      <c r="M269" s="31"/>
      <c r="N269" s="15" t="e">
        <f t="shared" ca="1" si="45"/>
        <v>#NAME?</v>
      </c>
      <c r="O269" s="4">
        <f t="shared" ca="1" si="46"/>
        <v>0</v>
      </c>
      <c r="P269" s="16" t="s">
        <v>41</v>
      </c>
      <c r="Q269" s="10"/>
    </row>
    <row r="270" spans="1:17">
      <c r="A270" s="11">
        <v>45846</v>
      </c>
      <c r="B270" s="12">
        <f t="shared" si="42"/>
        <v>45846</v>
      </c>
      <c r="C270" s="13">
        <f t="shared" si="47"/>
        <v>0.68749999999999978</v>
      </c>
      <c r="D270" s="31" t="s">
        <v>52</v>
      </c>
      <c r="E270" s="31" t="s">
        <v>78</v>
      </c>
      <c r="F270" s="31">
        <v>523107027</v>
      </c>
      <c r="G270" s="31">
        <v>1000</v>
      </c>
      <c r="H270" s="15" t="e">
        <f t="shared" ca="1" si="43"/>
        <v>#NAME?</v>
      </c>
      <c r="I270" s="4">
        <f t="shared" ca="1" si="44"/>
        <v>0</v>
      </c>
      <c r="J270" s="31" t="s">
        <v>80</v>
      </c>
      <c r="K270" s="31">
        <v>908444017</v>
      </c>
      <c r="L270" s="31">
        <v>681669638</v>
      </c>
      <c r="M270" s="31">
        <v>10000</v>
      </c>
      <c r="N270" s="15" t="e">
        <f t="shared" ca="1" si="45"/>
        <v>#NAME?</v>
      </c>
      <c r="O270" s="4">
        <f t="shared" ca="1" si="46"/>
        <v>0</v>
      </c>
      <c r="P270" s="20"/>
      <c r="Q270" s="10"/>
    </row>
    <row r="271" spans="1:17">
      <c r="A271" s="11">
        <v>45846</v>
      </c>
      <c r="B271" s="12">
        <f t="shared" si="42"/>
        <v>45846</v>
      </c>
      <c r="C271" s="13">
        <f t="shared" si="47"/>
        <v>0.6944444444444442</v>
      </c>
      <c r="D271" s="31" t="s">
        <v>42</v>
      </c>
      <c r="E271" s="31" t="s">
        <v>78</v>
      </c>
      <c r="F271" s="31">
        <v>523107027</v>
      </c>
      <c r="G271" s="31">
        <v>40</v>
      </c>
      <c r="H271" s="15" t="e">
        <f t="shared" ca="1" si="43"/>
        <v>#NAME?</v>
      </c>
      <c r="I271" s="4">
        <f t="shared" ca="1" si="44"/>
        <v>0</v>
      </c>
      <c r="J271" s="31" t="s">
        <v>272</v>
      </c>
      <c r="K271" s="31" t="s">
        <v>296</v>
      </c>
      <c r="L271" s="31">
        <v>830234790</v>
      </c>
      <c r="M271" s="31">
        <v>690</v>
      </c>
      <c r="N271" s="15" t="e">
        <f t="shared" ca="1" si="45"/>
        <v>#NAME?</v>
      </c>
      <c r="O271" s="4">
        <f t="shared" ca="1" si="46"/>
        <v>0</v>
      </c>
      <c r="P271" s="4"/>
      <c r="Q271" s="10"/>
    </row>
    <row r="272" spans="1:17">
      <c r="A272" s="11">
        <v>45846</v>
      </c>
      <c r="B272" s="12">
        <f t="shared" si="42"/>
        <v>45846</v>
      </c>
      <c r="C272" s="13">
        <f t="shared" si="47"/>
        <v>0.70138888888888862</v>
      </c>
      <c r="D272" s="31" t="s">
        <v>86</v>
      </c>
      <c r="E272" s="31"/>
      <c r="F272" s="31"/>
      <c r="G272" s="31"/>
      <c r="H272" s="15" t="e">
        <f t="shared" ca="1" si="43"/>
        <v>#NAME?</v>
      </c>
      <c r="I272" s="4">
        <f t="shared" ca="1" si="44"/>
        <v>0</v>
      </c>
      <c r="J272" s="31" t="s">
        <v>80</v>
      </c>
      <c r="K272" s="31"/>
      <c r="L272" s="31"/>
      <c r="M272" s="31"/>
      <c r="N272" s="15" t="e">
        <f t="shared" ca="1" si="45"/>
        <v>#NAME?</v>
      </c>
      <c r="O272" s="4">
        <f t="shared" ca="1" si="46"/>
        <v>0</v>
      </c>
      <c r="P272" s="20"/>
      <c r="Q272" s="10"/>
    </row>
    <row r="273" spans="1:17">
      <c r="A273" s="11">
        <v>45846</v>
      </c>
      <c r="B273" s="12">
        <f t="shared" si="42"/>
        <v>45846</v>
      </c>
      <c r="C273" s="13">
        <f t="shared" si="47"/>
        <v>0.70833333333333304</v>
      </c>
      <c r="D273" s="31" t="s">
        <v>62</v>
      </c>
      <c r="E273" s="31" t="s">
        <v>66</v>
      </c>
      <c r="F273" s="31">
        <v>630450839</v>
      </c>
      <c r="G273" s="31">
        <v>10980</v>
      </c>
      <c r="H273" s="15" t="e">
        <f t="shared" ca="1" si="43"/>
        <v>#NAME?</v>
      </c>
      <c r="I273" s="4">
        <f t="shared" ca="1" si="44"/>
        <v>0</v>
      </c>
      <c r="J273" s="31" t="s">
        <v>146</v>
      </c>
      <c r="K273" s="31" t="s">
        <v>225</v>
      </c>
      <c r="L273" s="31">
        <v>658136043</v>
      </c>
      <c r="M273" s="31">
        <v>650</v>
      </c>
      <c r="N273" s="15" t="e">
        <f t="shared" ca="1" si="45"/>
        <v>#NAME?</v>
      </c>
      <c r="O273" s="4">
        <f t="shared" ca="1" si="46"/>
        <v>0</v>
      </c>
      <c r="P273" s="4"/>
      <c r="Q273" s="10"/>
    </row>
    <row r="274" spans="1:17">
      <c r="A274" s="11">
        <v>45846</v>
      </c>
      <c r="B274" s="12">
        <f t="shared" si="42"/>
        <v>45846</v>
      </c>
      <c r="C274" s="13">
        <f t="shared" si="47"/>
        <v>0.71527777777777746</v>
      </c>
      <c r="D274" s="31" t="s">
        <v>262</v>
      </c>
      <c r="E274" s="31"/>
      <c r="F274" s="31"/>
      <c r="G274" s="31"/>
      <c r="H274" s="15" t="e">
        <f t="shared" ca="1" si="43"/>
        <v>#NAME?</v>
      </c>
      <c r="I274" s="4">
        <f t="shared" ca="1" si="44"/>
        <v>0</v>
      </c>
      <c r="J274" s="31" t="s">
        <v>297</v>
      </c>
      <c r="K274" s="31"/>
      <c r="L274" s="31"/>
      <c r="M274" s="31"/>
      <c r="N274" s="15" t="e">
        <f t="shared" ca="1" si="45"/>
        <v>#NAME?</v>
      </c>
      <c r="O274" s="4">
        <f t="shared" ca="1" si="46"/>
        <v>0</v>
      </c>
      <c r="P274" s="4"/>
      <c r="Q274" s="10"/>
    </row>
    <row r="275" spans="1:17">
      <c r="A275" s="11">
        <v>45846</v>
      </c>
      <c r="B275" s="12">
        <f t="shared" si="42"/>
        <v>45846</v>
      </c>
      <c r="C275" s="13">
        <f t="shared" si="47"/>
        <v>0.72222222222222188</v>
      </c>
      <c r="D275" s="31" t="s">
        <v>80</v>
      </c>
      <c r="E275" s="31" t="s">
        <v>298</v>
      </c>
      <c r="F275" s="31">
        <v>529884291</v>
      </c>
      <c r="G275" s="31">
        <v>120350</v>
      </c>
      <c r="H275" s="15" t="e">
        <f t="shared" ca="1" si="43"/>
        <v>#NAME?</v>
      </c>
      <c r="I275" s="4">
        <f t="shared" ca="1" si="44"/>
        <v>0</v>
      </c>
      <c r="J275" s="31" t="s">
        <v>262</v>
      </c>
      <c r="K275" s="31" t="s">
        <v>299</v>
      </c>
      <c r="L275" s="31">
        <v>572623041</v>
      </c>
      <c r="M275" s="31">
        <v>10</v>
      </c>
      <c r="N275" s="15" t="e">
        <f t="shared" ca="1" si="45"/>
        <v>#NAME?</v>
      </c>
      <c r="O275" s="4">
        <f t="shared" ca="1" si="46"/>
        <v>0</v>
      </c>
      <c r="P275" s="4"/>
      <c r="Q275" s="10"/>
    </row>
    <row r="276" spans="1:17">
      <c r="A276" s="11">
        <v>45846</v>
      </c>
      <c r="B276" s="12">
        <f t="shared" si="42"/>
        <v>45846</v>
      </c>
      <c r="C276" s="13">
        <f t="shared" si="47"/>
        <v>0.7291666666666663</v>
      </c>
      <c r="D276" s="31" t="s">
        <v>62</v>
      </c>
      <c r="E276" s="31">
        <v>386498952</v>
      </c>
      <c r="F276" s="31">
        <v>1882956474</v>
      </c>
      <c r="G276" s="31">
        <v>3950</v>
      </c>
      <c r="H276" s="15" t="e">
        <f t="shared" ca="1" si="43"/>
        <v>#NAME?</v>
      </c>
      <c r="I276" s="4">
        <f t="shared" ca="1" si="44"/>
        <v>0</v>
      </c>
      <c r="J276" s="31" t="s">
        <v>95</v>
      </c>
      <c r="K276" s="31" t="s">
        <v>300</v>
      </c>
      <c r="L276" s="31">
        <v>406209818</v>
      </c>
      <c r="M276" s="31">
        <v>1050</v>
      </c>
      <c r="N276" s="15" t="e">
        <f t="shared" ca="1" si="45"/>
        <v>#NAME?</v>
      </c>
      <c r="O276" s="4">
        <f t="shared" ca="1" si="46"/>
        <v>0</v>
      </c>
      <c r="P276" s="4">
        <v>17.34</v>
      </c>
      <c r="Q276" s="10"/>
    </row>
    <row r="277" spans="1:17">
      <c r="A277" s="11">
        <v>45846</v>
      </c>
      <c r="B277" s="12">
        <f t="shared" si="42"/>
        <v>45846</v>
      </c>
      <c r="C277" s="13">
        <f t="shared" si="47"/>
        <v>0.73611111111111072</v>
      </c>
      <c r="D277" s="31" t="s">
        <v>62</v>
      </c>
      <c r="E277" s="31">
        <v>673519272</v>
      </c>
      <c r="F277" s="31">
        <v>461321864</v>
      </c>
      <c r="G277" s="31">
        <v>240</v>
      </c>
      <c r="H277" s="15" t="e">
        <f t="shared" ca="1" si="43"/>
        <v>#NAME?</v>
      </c>
      <c r="I277" s="4">
        <f t="shared" ca="1" si="44"/>
        <v>0</v>
      </c>
      <c r="J277" s="31" t="s">
        <v>92</v>
      </c>
      <c r="K277" s="31" t="s">
        <v>263</v>
      </c>
      <c r="L277" s="31">
        <v>799725446</v>
      </c>
      <c r="M277" s="31">
        <v>50000</v>
      </c>
      <c r="N277" s="15" t="e">
        <f t="shared" ca="1" si="45"/>
        <v>#NAME?</v>
      </c>
      <c r="O277" s="4">
        <f t="shared" ca="1" si="46"/>
        <v>0</v>
      </c>
      <c r="P277" s="4"/>
      <c r="Q277" s="10"/>
    </row>
    <row r="278" spans="1:17">
      <c r="A278" s="11">
        <v>45846</v>
      </c>
      <c r="B278" s="12">
        <f t="shared" si="42"/>
        <v>45846</v>
      </c>
      <c r="C278" s="13">
        <f t="shared" si="47"/>
        <v>0.74305555555555514</v>
      </c>
      <c r="D278" s="31" t="s">
        <v>80</v>
      </c>
      <c r="E278" s="31"/>
      <c r="F278" s="31"/>
      <c r="G278" s="31"/>
      <c r="H278" s="15" t="e">
        <f t="shared" ca="1" si="43"/>
        <v>#NAME?</v>
      </c>
      <c r="I278" s="4">
        <f t="shared" ca="1" si="44"/>
        <v>0</v>
      </c>
      <c r="J278" s="31" t="s">
        <v>123</v>
      </c>
      <c r="K278" s="31" t="s">
        <v>301</v>
      </c>
      <c r="L278" s="31">
        <v>712381882</v>
      </c>
      <c r="M278" s="31"/>
      <c r="N278" s="15" t="e">
        <f t="shared" ca="1" si="45"/>
        <v>#NAME?</v>
      </c>
      <c r="O278" s="4">
        <f t="shared" ca="1" si="46"/>
        <v>0</v>
      </c>
      <c r="P278" s="16" t="s">
        <v>41</v>
      </c>
      <c r="Q278" s="10"/>
    </row>
    <row r="279" spans="1:17">
      <c r="A279" s="11">
        <v>45846</v>
      </c>
      <c r="B279" s="12">
        <f t="shared" si="42"/>
        <v>45846</v>
      </c>
      <c r="C279" s="13">
        <f t="shared" si="47"/>
        <v>0.74999999999999956</v>
      </c>
      <c r="D279" s="31" t="s">
        <v>53</v>
      </c>
      <c r="E279" s="31" t="s">
        <v>189</v>
      </c>
      <c r="F279" s="31">
        <v>681235235</v>
      </c>
      <c r="G279" s="31">
        <v>1540</v>
      </c>
      <c r="H279" s="15" t="e">
        <f t="shared" ca="1" si="43"/>
        <v>#NAME?</v>
      </c>
      <c r="I279" s="4">
        <f t="shared" ca="1" si="44"/>
        <v>0</v>
      </c>
      <c r="J279" s="31" t="s">
        <v>80</v>
      </c>
      <c r="K279" s="31">
        <v>908444017</v>
      </c>
      <c r="L279" s="31">
        <v>681669638</v>
      </c>
      <c r="M279" s="31">
        <v>10290</v>
      </c>
      <c r="N279" s="15" t="e">
        <f t="shared" ca="1" si="45"/>
        <v>#NAME?</v>
      </c>
      <c r="O279" s="4">
        <f t="shared" ca="1" si="46"/>
        <v>0</v>
      </c>
      <c r="P279" s="4"/>
      <c r="Q279" s="10"/>
    </row>
    <row r="280" spans="1:17">
      <c r="A280" s="11">
        <v>45846</v>
      </c>
      <c r="B280" s="12">
        <f t="shared" si="42"/>
        <v>45846</v>
      </c>
      <c r="C280" s="13">
        <f t="shared" si="47"/>
        <v>0.75694444444444398</v>
      </c>
      <c r="D280" s="31" t="s">
        <v>262</v>
      </c>
      <c r="E280" s="31"/>
      <c r="F280" s="31"/>
      <c r="G280" s="31"/>
      <c r="H280" s="15" t="e">
        <f t="shared" ca="1" si="43"/>
        <v>#NAME?</v>
      </c>
      <c r="I280" s="4">
        <f t="shared" ca="1" si="44"/>
        <v>0</v>
      </c>
      <c r="J280" s="31" t="s">
        <v>146</v>
      </c>
      <c r="K280" s="31"/>
      <c r="L280" s="31"/>
      <c r="M280" s="31"/>
      <c r="N280" s="15" t="e">
        <f t="shared" ca="1" si="45"/>
        <v>#NAME?</v>
      </c>
      <c r="O280" s="4">
        <f t="shared" ca="1" si="46"/>
        <v>0</v>
      </c>
      <c r="P280" s="20"/>
      <c r="Q280" s="10"/>
    </row>
    <row r="281" spans="1:17">
      <c r="A281" s="11">
        <v>45846</v>
      </c>
      <c r="B281" s="12">
        <f t="shared" si="42"/>
        <v>45846</v>
      </c>
      <c r="C281" s="13">
        <f t="shared" si="47"/>
        <v>0.7638888888888884</v>
      </c>
      <c r="D281" s="31" t="s">
        <v>33</v>
      </c>
      <c r="E281" s="31" t="s">
        <v>147</v>
      </c>
      <c r="F281" s="31">
        <v>684324267</v>
      </c>
      <c r="G281" s="31"/>
      <c r="H281" s="15" t="e">
        <f t="shared" ca="1" si="43"/>
        <v>#NAME?</v>
      </c>
      <c r="I281" s="4">
        <f t="shared" ca="1" si="44"/>
        <v>0</v>
      </c>
      <c r="J281" s="31" t="s">
        <v>80</v>
      </c>
      <c r="K281" s="31"/>
      <c r="L281" s="31"/>
      <c r="M281" s="31"/>
      <c r="N281" s="15" t="e">
        <f t="shared" ca="1" si="45"/>
        <v>#NAME?</v>
      </c>
      <c r="O281" s="4">
        <f t="shared" ca="1" si="46"/>
        <v>0</v>
      </c>
      <c r="P281" s="16" t="s">
        <v>41</v>
      </c>
      <c r="Q281" s="10"/>
    </row>
    <row r="282" spans="1:17">
      <c r="A282" s="11">
        <v>45846</v>
      </c>
      <c r="B282" s="12">
        <f t="shared" si="42"/>
        <v>45846</v>
      </c>
      <c r="C282" s="13">
        <f t="shared" si="47"/>
        <v>0.77083333333333282</v>
      </c>
      <c r="D282" s="31" t="s">
        <v>86</v>
      </c>
      <c r="E282" s="31" t="s">
        <v>302</v>
      </c>
      <c r="F282" s="31">
        <v>590060400</v>
      </c>
      <c r="G282" s="31"/>
      <c r="H282" s="15" t="e">
        <f t="shared" ca="1" si="43"/>
        <v>#NAME?</v>
      </c>
      <c r="I282" s="4">
        <f t="shared" ca="1" si="44"/>
        <v>0</v>
      </c>
      <c r="J282" s="31" t="s">
        <v>80</v>
      </c>
      <c r="K282" s="31"/>
      <c r="L282" s="31"/>
      <c r="M282" s="31"/>
      <c r="N282" s="15" t="e">
        <f t="shared" ca="1" si="45"/>
        <v>#NAME?</v>
      </c>
      <c r="O282" s="4">
        <f t="shared" ca="1" si="46"/>
        <v>0</v>
      </c>
      <c r="P282" s="16" t="s">
        <v>41</v>
      </c>
      <c r="Q282" s="10"/>
    </row>
    <row r="283" spans="1:17">
      <c r="A283" s="11">
        <v>45846</v>
      </c>
      <c r="B283" s="12">
        <f t="shared" si="42"/>
        <v>45846</v>
      </c>
      <c r="C283" s="13">
        <f t="shared" si="47"/>
        <v>0.77777777777777724</v>
      </c>
      <c r="D283" s="31" t="s">
        <v>262</v>
      </c>
      <c r="E283" s="31" t="s">
        <v>255</v>
      </c>
      <c r="F283" s="31">
        <v>422581337</v>
      </c>
      <c r="G283" s="31">
        <v>0</v>
      </c>
      <c r="H283" s="15" t="e">
        <f t="shared" ca="1" si="43"/>
        <v>#NAME?</v>
      </c>
      <c r="I283" s="4">
        <f t="shared" ca="1" si="44"/>
        <v>0</v>
      </c>
      <c r="J283" s="31" t="s">
        <v>86</v>
      </c>
      <c r="K283" s="31" t="s">
        <v>286</v>
      </c>
      <c r="L283" s="31">
        <v>553764118</v>
      </c>
      <c r="M283" s="31">
        <v>100000</v>
      </c>
      <c r="N283" s="15" t="e">
        <f t="shared" ca="1" si="45"/>
        <v>#NAME?</v>
      </c>
      <c r="O283" s="4">
        <f t="shared" ca="1" si="46"/>
        <v>0</v>
      </c>
      <c r="P283" s="20"/>
      <c r="Q283" s="10"/>
    </row>
    <row r="284" spans="1:17">
      <c r="A284" s="11">
        <v>45846</v>
      </c>
      <c r="B284" s="12">
        <f t="shared" si="42"/>
        <v>45846</v>
      </c>
      <c r="C284" s="13">
        <f t="shared" si="47"/>
        <v>0.78472222222222165</v>
      </c>
      <c r="D284" s="31" t="s">
        <v>86</v>
      </c>
      <c r="E284" s="31" t="s">
        <v>303</v>
      </c>
      <c r="F284" s="31">
        <v>716193326</v>
      </c>
      <c r="G284" s="31">
        <v>2180</v>
      </c>
      <c r="H284" s="15" t="e">
        <f t="shared" ca="1" si="43"/>
        <v>#NAME?</v>
      </c>
      <c r="I284" s="4">
        <f t="shared" ca="1" si="44"/>
        <v>0</v>
      </c>
      <c r="J284" s="31" t="s">
        <v>62</v>
      </c>
      <c r="K284" s="31" t="s">
        <v>304</v>
      </c>
      <c r="L284" s="31">
        <v>520758074</v>
      </c>
      <c r="M284" s="31">
        <v>11530</v>
      </c>
      <c r="N284" s="15" t="e">
        <f t="shared" ca="1" si="45"/>
        <v>#NAME?</v>
      </c>
      <c r="O284" s="4">
        <f t="shared" ca="1" si="46"/>
        <v>0</v>
      </c>
      <c r="P284" s="4" t="s">
        <v>305</v>
      </c>
      <c r="Q284" s="10"/>
    </row>
    <row r="285" spans="1:17">
      <c r="A285" s="11">
        <v>45846</v>
      </c>
      <c r="B285" s="12">
        <f t="shared" si="42"/>
        <v>45846</v>
      </c>
      <c r="C285" s="13">
        <f t="shared" si="47"/>
        <v>0.79166666666666607</v>
      </c>
      <c r="D285" s="31" t="s">
        <v>86</v>
      </c>
      <c r="E285" s="31" t="s">
        <v>306</v>
      </c>
      <c r="F285" s="31">
        <v>787403681</v>
      </c>
      <c r="G285" s="31">
        <v>260</v>
      </c>
      <c r="H285" s="15" t="e">
        <f t="shared" ca="1" si="43"/>
        <v>#NAME?</v>
      </c>
      <c r="I285" s="4">
        <f t="shared" ca="1" si="44"/>
        <v>0</v>
      </c>
      <c r="J285" s="31" t="s">
        <v>164</v>
      </c>
      <c r="K285" s="31" t="s">
        <v>45</v>
      </c>
      <c r="L285" s="31">
        <v>838710935</v>
      </c>
      <c r="M285" s="31">
        <v>700</v>
      </c>
      <c r="N285" s="15" t="e">
        <f t="shared" ca="1" si="45"/>
        <v>#NAME?</v>
      </c>
      <c r="O285" s="4">
        <f t="shared" ca="1" si="46"/>
        <v>0</v>
      </c>
      <c r="P285" s="4"/>
      <c r="Q285" s="10"/>
    </row>
    <row r="286" spans="1:17">
      <c r="A286" s="11">
        <v>45846</v>
      </c>
      <c r="B286" s="12">
        <f t="shared" si="42"/>
        <v>45846</v>
      </c>
      <c r="C286" s="13">
        <f t="shared" si="47"/>
        <v>0.79861111111111049</v>
      </c>
      <c r="D286" s="31" t="s">
        <v>53</v>
      </c>
      <c r="E286" s="31" t="s">
        <v>193</v>
      </c>
      <c r="F286" s="31">
        <v>756066307</v>
      </c>
      <c r="G286" s="31">
        <v>20</v>
      </c>
      <c r="H286" s="15" t="e">
        <f t="shared" ca="1" si="43"/>
        <v>#NAME?</v>
      </c>
      <c r="I286" s="4">
        <f t="shared" ca="1" si="44"/>
        <v>0</v>
      </c>
      <c r="J286" s="31" t="s">
        <v>80</v>
      </c>
      <c r="K286" s="31" t="s">
        <v>208</v>
      </c>
      <c r="L286" s="31">
        <v>582217237</v>
      </c>
      <c r="M286" s="31">
        <v>10</v>
      </c>
      <c r="N286" s="15" t="e">
        <f t="shared" ca="1" si="45"/>
        <v>#NAME?</v>
      </c>
      <c r="O286" s="4">
        <f t="shared" ca="1" si="46"/>
        <v>0</v>
      </c>
      <c r="P286" s="4"/>
      <c r="Q286" s="10"/>
    </row>
    <row r="287" spans="1:17">
      <c r="A287" s="11">
        <v>45846</v>
      </c>
      <c r="B287" s="12">
        <f t="shared" si="42"/>
        <v>45846</v>
      </c>
      <c r="C287" s="13">
        <f t="shared" si="47"/>
        <v>0.80555555555555491</v>
      </c>
      <c r="D287" s="31" t="s">
        <v>65</v>
      </c>
      <c r="E287" s="31" t="s">
        <v>66</v>
      </c>
      <c r="F287" s="31">
        <v>630450839</v>
      </c>
      <c r="G287" s="31">
        <v>7270</v>
      </c>
      <c r="H287" s="15" t="e">
        <f t="shared" ca="1" si="43"/>
        <v>#NAME?</v>
      </c>
      <c r="I287" s="4">
        <f t="shared" ca="1" si="44"/>
        <v>0</v>
      </c>
      <c r="J287" s="31" t="s">
        <v>62</v>
      </c>
      <c r="K287" s="31" t="s">
        <v>307</v>
      </c>
      <c r="L287" s="31">
        <v>684344469</v>
      </c>
      <c r="M287" s="31">
        <v>3650</v>
      </c>
      <c r="N287" s="15" t="e">
        <f t="shared" ca="1" si="45"/>
        <v>#NAME?</v>
      </c>
      <c r="O287" s="4">
        <f t="shared" ca="1" si="46"/>
        <v>0</v>
      </c>
      <c r="P287" s="4"/>
      <c r="Q287" s="10"/>
    </row>
    <row r="288" spans="1:17">
      <c r="A288" s="11">
        <v>45846</v>
      </c>
      <c r="B288" s="12">
        <f t="shared" si="42"/>
        <v>45846</v>
      </c>
      <c r="C288" s="13">
        <f t="shared" si="47"/>
        <v>0.81249999999999933</v>
      </c>
      <c r="D288" s="31" t="s">
        <v>86</v>
      </c>
      <c r="E288" s="31" t="s">
        <v>308</v>
      </c>
      <c r="F288" s="31">
        <v>788419797</v>
      </c>
      <c r="G288" s="31">
        <v>0</v>
      </c>
      <c r="H288" s="15" t="e">
        <f t="shared" ca="1" si="43"/>
        <v>#NAME?</v>
      </c>
      <c r="I288" s="4">
        <f t="shared" ca="1" si="44"/>
        <v>0</v>
      </c>
      <c r="J288" s="31" t="s">
        <v>135</v>
      </c>
      <c r="K288" s="31" t="s">
        <v>202</v>
      </c>
      <c r="L288" s="31">
        <v>628822395</v>
      </c>
      <c r="M288" s="31">
        <v>0</v>
      </c>
      <c r="N288" s="15" t="e">
        <f t="shared" ca="1" si="45"/>
        <v>#NAME?</v>
      </c>
      <c r="O288" s="4">
        <f t="shared" ca="1" si="46"/>
        <v>0</v>
      </c>
      <c r="P288" s="4"/>
      <c r="Q288" s="10"/>
    </row>
    <row r="289" spans="1:17">
      <c r="A289" s="11">
        <v>45846</v>
      </c>
      <c r="B289" s="12">
        <f t="shared" si="42"/>
        <v>45846</v>
      </c>
      <c r="C289" s="13">
        <f t="shared" si="47"/>
        <v>0.81944444444444375</v>
      </c>
      <c r="D289" s="31" t="s">
        <v>80</v>
      </c>
      <c r="E289" s="31" t="s">
        <v>308</v>
      </c>
      <c r="F289" s="31">
        <v>788419797</v>
      </c>
      <c r="G289" s="31">
        <v>12180</v>
      </c>
      <c r="H289" s="15" t="e">
        <f t="shared" ca="1" si="43"/>
        <v>#NAME?</v>
      </c>
      <c r="I289" s="4">
        <f t="shared" ca="1" si="44"/>
        <v>0</v>
      </c>
      <c r="J289" s="31" t="s">
        <v>133</v>
      </c>
      <c r="K289" s="31" t="s">
        <v>202</v>
      </c>
      <c r="L289" s="31">
        <v>628822395</v>
      </c>
      <c r="M289" s="31">
        <v>10310</v>
      </c>
      <c r="N289" s="15" t="e">
        <f t="shared" ca="1" si="45"/>
        <v>#NAME?</v>
      </c>
      <c r="O289" s="4">
        <f t="shared" ca="1" si="46"/>
        <v>0</v>
      </c>
      <c r="P289" s="4"/>
      <c r="Q289" s="10"/>
    </row>
    <row r="290" spans="1:17">
      <c r="A290" s="11">
        <v>45846</v>
      </c>
      <c r="B290" s="12">
        <f t="shared" si="42"/>
        <v>45846</v>
      </c>
      <c r="C290" s="13">
        <f t="shared" si="47"/>
        <v>0.82638888888888817</v>
      </c>
      <c r="D290" s="31" t="s">
        <v>168</v>
      </c>
      <c r="E290" s="31" t="s">
        <v>309</v>
      </c>
      <c r="F290" s="31">
        <v>522744881</v>
      </c>
      <c r="G290" s="31">
        <v>0</v>
      </c>
      <c r="H290" s="15" t="e">
        <f t="shared" ca="1" si="43"/>
        <v>#NAME?</v>
      </c>
      <c r="I290" s="4">
        <f t="shared" ca="1" si="44"/>
        <v>0</v>
      </c>
      <c r="J290" s="31" t="s">
        <v>146</v>
      </c>
      <c r="K290" s="31" t="s">
        <v>310</v>
      </c>
      <c r="L290" s="31">
        <v>588209701</v>
      </c>
      <c r="M290" s="31">
        <v>100190</v>
      </c>
      <c r="N290" s="15" t="e">
        <f t="shared" ca="1" si="45"/>
        <v>#NAME?</v>
      </c>
      <c r="O290" s="4">
        <f t="shared" ca="1" si="46"/>
        <v>0</v>
      </c>
      <c r="P290" s="4" t="s">
        <v>311</v>
      </c>
      <c r="Q290" s="10"/>
    </row>
    <row r="291" spans="1:17">
      <c r="A291" s="11">
        <v>45846</v>
      </c>
      <c r="B291" s="12">
        <f t="shared" si="42"/>
        <v>45846</v>
      </c>
      <c r="C291" s="13">
        <f t="shared" si="47"/>
        <v>0.83333333333333259</v>
      </c>
      <c r="D291" s="31" t="s">
        <v>262</v>
      </c>
      <c r="E291" s="31" t="s">
        <v>312</v>
      </c>
      <c r="F291" s="31">
        <v>679523651</v>
      </c>
      <c r="G291" s="31"/>
      <c r="H291" s="15" t="e">
        <f t="shared" ca="1" si="43"/>
        <v>#NAME?</v>
      </c>
      <c r="I291" s="4">
        <f t="shared" ca="1" si="44"/>
        <v>0</v>
      </c>
      <c r="J291" s="31" t="s">
        <v>46</v>
      </c>
      <c r="K291" s="31"/>
      <c r="L291" s="31"/>
      <c r="M291" s="31"/>
      <c r="N291" s="15" t="e">
        <f t="shared" ca="1" si="45"/>
        <v>#NAME?</v>
      </c>
      <c r="O291" s="4">
        <f t="shared" ca="1" si="46"/>
        <v>0</v>
      </c>
      <c r="P291" s="16" t="s">
        <v>41</v>
      </c>
      <c r="Q291" s="10"/>
    </row>
    <row r="292" spans="1:17">
      <c r="A292" s="11">
        <v>45846</v>
      </c>
      <c r="B292" s="12">
        <f t="shared" si="42"/>
        <v>45846</v>
      </c>
      <c r="C292" s="13">
        <f t="shared" si="47"/>
        <v>0.84027777777777701</v>
      </c>
      <c r="D292" s="31" t="s">
        <v>80</v>
      </c>
      <c r="E292" s="31" t="s">
        <v>313</v>
      </c>
      <c r="F292" s="31">
        <v>553672222</v>
      </c>
      <c r="G292" s="31">
        <v>3510</v>
      </c>
      <c r="H292" s="15" t="e">
        <f t="shared" ca="1" si="43"/>
        <v>#NAME?</v>
      </c>
      <c r="I292" s="4">
        <f t="shared" ca="1" si="44"/>
        <v>0</v>
      </c>
      <c r="J292" s="31" t="s">
        <v>38</v>
      </c>
      <c r="K292" s="31" t="s">
        <v>40</v>
      </c>
      <c r="L292" s="31">
        <v>832716992</v>
      </c>
      <c r="M292" s="31">
        <v>3510</v>
      </c>
      <c r="N292" s="15" t="e">
        <f t="shared" ca="1" si="45"/>
        <v>#NAME?</v>
      </c>
      <c r="O292" s="4">
        <f t="shared" ca="1" si="46"/>
        <v>0</v>
      </c>
      <c r="P292" s="4"/>
      <c r="Q292" s="10"/>
    </row>
    <row r="293" spans="1:17">
      <c r="A293" s="11">
        <v>45846</v>
      </c>
      <c r="B293" s="12">
        <f t="shared" si="42"/>
        <v>45846</v>
      </c>
      <c r="C293" s="13">
        <f t="shared" si="47"/>
        <v>0.84722222222222143</v>
      </c>
      <c r="D293" s="31" t="s">
        <v>86</v>
      </c>
      <c r="E293" s="31" t="s">
        <v>191</v>
      </c>
      <c r="F293" s="31">
        <v>783530613</v>
      </c>
      <c r="G293" s="31">
        <v>6100</v>
      </c>
      <c r="H293" s="15" t="e">
        <f t="shared" ca="1" si="43"/>
        <v>#NAME?</v>
      </c>
      <c r="I293" s="4">
        <f t="shared" ca="1" si="44"/>
        <v>0</v>
      </c>
      <c r="J293" s="31" t="s">
        <v>80</v>
      </c>
      <c r="K293" s="31" t="s">
        <v>314</v>
      </c>
      <c r="L293" s="31">
        <v>679710514</v>
      </c>
      <c r="M293" s="31">
        <v>18260</v>
      </c>
      <c r="N293" s="15" t="e">
        <f t="shared" ca="1" si="45"/>
        <v>#NAME?</v>
      </c>
      <c r="O293" s="4">
        <f t="shared" ca="1" si="46"/>
        <v>0</v>
      </c>
      <c r="P293" s="4"/>
      <c r="Q293" s="10"/>
    </row>
    <row r="294" spans="1:17">
      <c r="A294" s="11">
        <v>45846</v>
      </c>
      <c r="B294" s="12">
        <f t="shared" si="42"/>
        <v>45846</v>
      </c>
      <c r="C294" s="13">
        <f t="shared" si="47"/>
        <v>0.85416666666666585</v>
      </c>
      <c r="D294" s="31" t="s">
        <v>70</v>
      </c>
      <c r="E294" s="31" t="s">
        <v>181</v>
      </c>
      <c r="F294" s="31">
        <v>728603229</v>
      </c>
      <c r="G294" s="31">
        <v>5090</v>
      </c>
      <c r="H294" s="15" t="e">
        <f t="shared" ca="1" si="43"/>
        <v>#NAME?</v>
      </c>
      <c r="I294" s="4">
        <f t="shared" ca="1" si="44"/>
        <v>0</v>
      </c>
      <c r="J294" s="31" t="s">
        <v>262</v>
      </c>
      <c r="K294" s="31">
        <v>979993201</v>
      </c>
      <c r="L294" s="31">
        <v>753012678</v>
      </c>
      <c r="M294" s="31">
        <v>1650</v>
      </c>
      <c r="N294" s="15" t="e">
        <f t="shared" ca="1" si="45"/>
        <v>#NAME?</v>
      </c>
      <c r="O294" s="4">
        <f t="shared" ca="1" si="46"/>
        <v>0</v>
      </c>
      <c r="P294" s="20"/>
      <c r="Q294" s="10"/>
    </row>
    <row r="295" spans="1:17">
      <c r="A295" s="11">
        <v>45846</v>
      </c>
      <c r="B295" s="12">
        <f t="shared" si="42"/>
        <v>45846</v>
      </c>
      <c r="C295" s="13">
        <f t="shared" si="47"/>
        <v>0.86111111111111027</v>
      </c>
      <c r="D295" s="31" t="s">
        <v>86</v>
      </c>
      <c r="E295" s="31" t="s">
        <v>107</v>
      </c>
      <c r="F295" s="31">
        <v>725853031</v>
      </c>
      <c r="G295" s="31">
        <v>30000</v>
      </c>
      <c r="H295" s="15" t="e">
        <f t="shared" ca="1" si="43"/>
        <v>#NAME?</v>
      </c>
      <c r="I295" s="4">
        <f t="shared" ca="1" si="44"/>
        <v>0</v>
      </c>
      <c r="J295" s="31" t="s">
        <v>262</v>
      </c>
      <c r="K295" s="31" t="s">
        <v>181</v>
      </c>
      <c r="L295" s="31">
        <v>728603229</v>
      </c>
      <c r="M295" s="31">
        <v>0</v>
      </c>
      <c r="N295" s="15" t="e">
        <f t="shared" ca="1" si="45"/>
        <v>#NAME?</v>
      </c>
      <c r="O295" s="4">
        <f t="shared" ca="1" si="46"/>
        <v>0</v>
      </c>
      <c r="P295" s="4" t="s">
        <v>315</v>
      </c>
      <c r="Q295" s="10"/>
    </row>
    <row r="296" spans="1:17">
      <c r="A296" s="11">
        <v>45846</v>
      </c>
      <c r="B296" s="12">
        <f t="shared" si="42"/>
        <v>45846</v>
      </c>
      <c r="C296" s="13">
        <f t="shared" si="47"/>
        <v>0.86805555555555469</v>
      </c>
      <c r="D296" s="31" t="s">
        <v>80</v>
      </c>
      <c r="E296" s="31" t="s">
        <v>286</v>
      </c>
      <c r="F296" s="31">
        <v>553764118</v>
      </c>
      <c r="G296" s="31">
        <v>100160</v>
      </c>
      <c r="H296" s="15" t="e">
        <f t="shared" ca="1" si="43"/>
        <v>#NAME?</v>
      </c>
      <c r="I296" s="4">
        <f t="shared" ca="1" si="44"/>
        <v>0</v>
      </c>
      <c r="J296" s="31" t="s">
        <v>62</v>
      </c>
      <c r="K296" s="31" t="s">
        <v>255</v>
      </c>
      <c r="L296" s="31">
        <v>422581337</v>
      </c>
      <c r="M296" s="31">
        <v>660</v>
      </c>
      <c r="N296" s="15" t="e">
        <f t="shared" ca="1" si="45"/>
        <v>#NAME?</v>
      </c>
      <c r="O296" s="4">
        <f t="shared" ca="1" si="46"/>
        <v>0</v>
      </c>
      <c r="P296" s="4"/>
      <c r="Q296" s="10"/>
    </row>
    <row r="297" spans="1:17">
      <c r="A297" s="6" t="s">
        <v>18</v>
      </c>
      <c r="B297" s="7" t="s">
        <v>1</v>
      </c>
      <c r="C297" s="17" t="s">
        <v>19</v>
      </c>
      <c r="D297" s="8" t="s">
        <v>20</v>
      </c>
      <c r="E297" s="8" t="s">
        <v>21</v>
      </c>
      <c r="F297" s="9" t="s">
        <v>22</v>
      </c>
      <c r="G297" s="8" t="s">
        <v>23</v>
      </c>
      <c r="H297" s="8" t="s">
        <v>24</v>
      </c>
      <c r="I297" s="8" t="s">
        <v>25</v>
      </c>
      <c r="J297" s="8" t="s">
        <v>20</v>
      </c>
      <c r="K297" s="8" t="s">
        <v>26</v>
      </c>
      <c r="L297" s="9" t="s">
        <v>27</v>
      </c>
      <c r="M297" s="8" t="s">
        <v>23</v>
      </c>
      <c r="N297" s="8" t="s">
        <v>24</v>
      </c>
      <c r="O297" s="8" t="s">
        <v>25</v>
      </c>
      <c r="P297" s="9" t="s">
        <v>10</v>
      </c>
      <c r="Q297" s="10"/>
    </row>
    <row r="298" spans="1:17">
      <c r="A298" s="11">
        <v>45847</v>
      </c>
      <c r="B298" s="12">
        <f t="shared" ref="B298:B333" si="48">A298</f>
        <v>45847</v>
      </c>
      <c r="C298" s="13">
        <v>0.625</v>
      </c>
      <c r="D298" s="31" t="s">
        <v>62</v>
      </c>
      <c r="E298" s="31"/>
      <c r="F298" s="31"/>
      <c r="G298" s="31"/>
      <c r="H298" s="15" t="e">
        <f t="shared" ref="H298:H333" ca="1" si="49">_xludf.IFS(G298&gt;M298,"W",G298&lt;M298,"L",G298=M298,"D")</f>
        <v>#NAME?</v>
      </c>
      <c r="I298" s="4">
        <f t="shared" ref="I298:I333" ca="1" si="50">IFERROR(IF(H298="W",LOOKUP(G298,{2000,10000,50000,80000,100000,120000},{60,320,1700,2800,3500,4000}),LOOKUP(G298,{2000,10000,50000,80000,100000,120000},{30,160,850,1400,1750,2000})),0)</f>
        <v>0</v>
      </c>
      <c r="J298" s="31" t="s">
        <v>70</v>
      </c>
      <c r="K298" s="31">
        <v>386498952</v>
      </c>
      <c r="L298" s="31">
        <v>1882956474</v>
      </c>
      <c r="M298" s="31"/>
      <c r="N298" s="15" t="e">
        <f t="shared" ref="N298:N333" ca="1" si="51">_xludf.IFS(M298&gt;G298,"W",M298&lt;G298,"L",M298=G298,"D")</f>
        <v>#NAME?</v>
      </c>
      <c r="O298" s="4">
        <f t="shared" ref="O298:O333" ca="1" si="52">IFERROR(IF(N298="W",LOOKUP(M298,{2000,10000,50000,80000,100000,120000},{60,320,1700,2800,3500,4000}),LOOKUP(M298,{2000,10000,50000,80000,100000,120000},{30,160,850,1400,1750,2000})),0)</f>
        <v>0</v>
      </c>
      <c r="P298" s="16" t="s">
        <v>41</v>
      </c>
      <c r="Q298" s="10"/>
    </row>
    <row r="299" spans="1:17">
      <c r="A299" s="11">
        <v>45847</v>
      </c>
      <c r="B299" s="12">
        <f t="shared" si="48"/>
        <v>45847</v>
      </c>
      <c r="C299" s="13">
        <f t="shared" ref="C299:C333" si="53">C298 + TIME(0, 10, 0)</f>
        <v>0.63194444444444442</v>
      </c>
      <c r="D299" s="31" t="s">
        <v>92</v>
      </c>
      <c r="E299" s="31"/>
      <c r="F299" s="31"/>
      <c r="G299" s="31"/>
      <c r="H299" s="15" t="e">
        <f t="shared" ca="1" si="49"/>
        <v>#NAME?</v>
      </c>
      <c r="I299" s="4">
        <f t="shared" ca="1" si="50"/>
        <v>0</v>
      </c>
      <c r="J299" s="31" t="s">
        <v>262</v>
      </c>
      <c r="K299" s="31"/>
      <c r="L299" s="31"/>
      <c r="M299" s="31"/>
      <c r="N299" s="15" t="e">
        <f t="shared" ca="1" si="51"/>
        <v>#NAME?</v>
      </c>
      <c r="O299" s="4">
        <f t="shared" ca="1" si="52"/>
        <v>0</v>
      </c>
      <c r="P299" s="4"/>
      <c r="Q299" s="10"/>
    </row>
    <row r="300" spans="1:17">
      <c r="A300" s="11">
        <v>45847</v>
      </c>
      <c r="B300" s="12">
        <f t="shared" si="48"/>
        <v>45847</v>
      </c>
      <c r="C300" s="13">
        <f t="shared" si="53"/>
        <v>0.63888888888888884</v>
      </c>
      <c r="D300" s="31" t="s">
        <v>86</v>
      </c>
      <c r="E300" s="31" t="s">
        <v>298</v>
      </c>
      <c r="F300" s="31">
        <v>529884291</v>
      </c>
      <c r="G300" s="31">
        <v>124680</v>
      </c>
      <c r="H300" s="15" t="e">
        <f t="shared" ca="1" si="49"/>
        <v>#NAME?</v>
      </c>
      <c r="I300" s="4">
        <f t="shared" ca="1" si="50"/>
        <v>0</v>
      </c>
      <c r="J300" s="31" t="s">
        <v>262</v>
      </c>
      <c r="K300" s="31" t="s">
        <v>286</v>
      </c>
      <c r="L300" s="31">
        <v>553764118</v>
      </c>
      <c r="M300" s="31">
        <v>20</v>
      </c>
      <c r="N300" s="15" t="e">
        <f t="shared" ca="1" si="51"/>
        <v>#NAME?</v>
      </c>
      <c r="O300" s="4">
        <f t="shared" ca="1" si="52"/>
        <v>0</v>
      </c>
      <c r="P300" s="20"/>
      <c r="Q300" s="10"/>
    </row>
    <row r="301" spans="1:17">
      <c r="A301" s="11">
        <v>45847</v>
      </c>
      <c r="B301" s="12">
        <f t="shared" si="48"/>
        <v>45847</v>
      </c>
      <c r="C301" s="13">
        <f t="shared" si="53"/>
        <v>0.64583333333333326</v>
      </c>
      <c r="D301" s="31" t="s">
        <v>58</v>
      </c>
      <c r="E301" s="31"/>
      <c r="F301" s="31"/>
      <c r="G301" s="31"/>
      <c r="H301" s="15" t="e">
        <f t="shared" ca="1" si="49"/>
        <v>#NAME?</v>
      </c>
      <c r="I301" s="4">
        <f t="shared" ca="1" si="50"/>
        <v>0</v>
      </c>
      <c r="J301" s="31" t="s">
        <v>80</v>
      </c>
      <c r="K301" s="31"/>
      <c r="L301" s="31"/>
      <c r="M301" s="31"/>
      <c r="N301" s="15" t="e">
        <f t="shared" ca="1" si="51"/>
        <v>#NAME?</v>
      </c>
      <c r="O301" s="4">
        <f t="shared" ca="1" si="52"/>
        <v>0</v>
      </c>
      <c r="P301" s="4"/>
      <c r="Q301" s="10"/>
    </row>
    <row r="302" spans="1:17">
      <c r="A302" s="11">
        <v>45847</v>
      </c>
      <c r="B302" s="12">
        <f t="shared" si="48"/>
        <v>45847</v>
      </c>
      <c r="C302" s="13">
        <f t="shared" si="53"/>
        <v>0.65277777777777768</v>
      </c>
      <c r="D302" s="31" t="s">
        <v>80</v>
      </c>
      <c r="E302" s="31" t="s">
        <v>66</v>
      </c>
      <c r="F302" s="31">
        <v>630450839</v>
      </c>
      <c r="G302" s="31">
        <v>5640</v>
      </c>
      <c r="H302" s="15" t="e">
        <f t="shared" ca="1" si="49"/>
        <v>#NAME?</v>
      </c>
      <c r="I302" s="4">
        <f t="shared" ca="1" si="50"/>
        <v>0</v>
      </c>
      <c r="J302" s="31" t="s">
        <v>316</v>
      </c>
      <c r="K302" s="31" t="s">
        <v>225</v>
      </c>
      <c r="L302" s="31">
        <v>658136043</v>
      </c>
      <c r="M302" s="31">
        <v>15040</v>
      </c>
      <c r="N302" s="15" t="e">
        <f t="shared" ca="1" si="51"/>
        <v>#NAME?</v>
      </c>
      <c r="O302" s="4">
        <f t="shared" ca="1" si="52"/>
        <v>0</v>
      </c>
      <c r="P302" s="20"/>
      <c r="Q302" s="10"/>
    </row>
    <row r="303" spans="1:17">
      <c r="A303" s="11">
        <v>45847</v>
      </c>
      <c r="B303" s="12">
        <f t="shared" si="48"/>
        <v>45847</v>
      </c>
      <c r="C303" s="13">
        <f t="shared" si="53"/>
        <v>0.6597222222222221</v>
      </c>
      <c r="D303" s="31" t="s">
        <v>86</v>
      </c>
      <c r="E303" s="31" t="s">
        <v>73</v>
      </c>
      <c r="F303" s="31">
        <v>841943080</v>
      </c>
      <c r="G303" s="31">
        <v>500</v>
      </c>
      <c r="H303" s="15" t="e">
        <f t="shared" ca="1" si="49"/>
        <v>#NAME?</v>
      </c>
      <c r="I303" s="4">
        <f t="shared" ca="1" si="50"/>
        <v>0</v>
      </c>
      <c r="J303" s="31" t="s">
        <v>262</v>
      </c>
      <c r="K303" s="31" t="s">
        <v>317</v>
      </c>
      <c r="L303" s="31">
        <v>496331225</v>
      </c>
      <c r="M303" s="31">
        <v>2010</v>
      </c>
      <c r="N303" s="15" t="e">
        <f t="shared" ca="1" si="51"/>
        <v>#NAME?</v>
      </c>
      <c r="O303" s="4">
        <f t="shared" ca="1" si="52"/>
        <v>0</v>
      </c>
      <c r="P303" s="20"/>
      <c r="Q303" s="10"/>
    </row>
    <row r="304" spans="1:17">
      <c r="A304" s="11">
        <v>45847</v>
      </c>
      <c r="B304" s="12">
        <f t="shared" si="48"/>
        <v>45847</v>
      </c>
      <c r="C304" s="13">
        <f t="shared" si="53"/>
        <v>0.66666666666666652</v>
      </c>
      <c r="D304" s="31" t="s">
        <v>42</v>
      </c>
      <c r="E304" s="31" t="s">
        <v>78</v>
      </c>
      <c r="F304" s="31">
        <v>523107027</v>
      </c>
      <c r="G304" s="31">
        <v>760</v>
      </c>
      <c r="H304" s="15" t="e">
        <f t="shared" ca="1" si="49"/>
        <v>#NAME?</v>
      </c>
      <c r="I304" s="4">
        <f t="shared" ca="1" si="50"/>
        <v>0</v>
      </c>
      <c r="J304" s="31" t="s">
        <v>92</v>
      </c>
      <c r="K304" s="31" t="s">
        <v>137</v>
      </c>
      <c r="L304" s="31">
        <v>1879291600</v>
      </c>
      <c r="M304" s="31">
        <v>0</v>
      </c>
      <c r="N304" s="15" t="e">
        <f t="shared" ca="1" si="51"/>
        <v>#NAME?</v>
      </c>
      <c r="O304" s="4">
        <f t="shared" ca="1" si="52"/>
        <v>0</v>
      </c>
      <c r="P304" s="20"/>
      <c r="Q304" s="10"/>
    </row>
    <row r="305" spans="1:17">
      <c r="A305" s="11">
        <v>45847</v>
      </c>
      <c r="B305" s="12">
        <f t="shared" si="48"/>
        <v>45847</v>
      </c>
      <c r="C305" s="13">
        <f t="shared" si="53"/>
        <v>0.67361111111111094</v>
      </c>
      <c r="D305" s="31" t="s">
        <v>146</v>
      </c>
      <c r="E305" s="31"/>
      <c r="F305" s="31"/>
      <c r="G305" s="31"/>
      <c r="H305" s="15" t="e">
        <f t="shared" ca="1" si="49"/>
        <v>#NAME?</v>
      </c>
      <c r="I305" s="4">
        <f t="shared" ca="1" si="50"/>
        <v>0</v>
      </c>
      <c r="J305" s="31" t="s">
        <v>318</v>
      </c>
      <c r="K305" s="31"/>
      <c r="L305" s="31"/>
      <c r="M305" s="31"/>
      <c r="N305" s="15" t="e">
        <f t="shared" ca="1" si="51"/>
        <v>#NAME?</v>
      </c>
      <c r="O305" s="4">
        <f t="shared" ca="1" si="52"/>
        <v>0</v>
      </c>
      <c r="P305" s="4"/>
      <c r="Q305" s="10"/>
    </row>
    <row r="306" spans="1:17">
      <c r="A306" s="11">
        <v>45847</v>
      </c>
      <c r="B306" s="12">
        <f t="shared" si="48"/>
        <v>45847</v>
      </c>
      <c r="C306" s="13">
        <f t="shared" si="53"/>
        <v>0.68055555555555536</v>
      </c>
      <c r="D306" s="31" t="s">
        <v>319</v>
      </c>
      <c r="E306" s="31" t="s">
        <v>320</v>
      </c>
      <c r="F306" s="31">
        <v>844730327</v>
      </c>
      <c r="G306" s="31">
        <v>500</v>
      </c>
      <c r="H306" s="15" t="e">
        <f t="shared" ca="1" si="49"/>
        <v>#NAME?</v>
      </c>
      <c r="I306" s="4">
        <f t="shared" ca="1" si="50"/>
        <v>0</v>
      </c>
      <c r="J306" s="31" t="s">
        <v>92</v>
      </c>
      <c r="K306" s="31" t="s">
        <v>242</v>
      </c>
      <c r="L306" s="31">
        <v>692013175</v>
      </c>
      <c r="M306" s="31">
        <v>470</v>
      </c>
      <c r="N306" s="15" t="e">
        <f t="shared" ca="1" si="51"/>
        <v>#NAME?</v>
      </c>
      <c r="O306" s="4">
        <f t="shared" ca="1" si="52"/>
        <v>0</v>
      </c>
      <c r="P306" s="20"/>
      <c r="Q306" s="10"/>
    </row>
    <row r="307" spans="1:17">
      <c r="A307" s="11">
        <v>45847</v>
      </c>
      <c r="B307" s="12">
        <f t="shared" si="48"/>
        <v>45847</v>
      </c>
      <c r="C307" s="13">
        <f t="shared" si="53"/>
        <v>0.68749999999999978</v>
      </c>
      <c r="D307" s="31" t="s">
        <v>70</v>
      </c>
      <c r="E307" s="31">
        <v>386498952</v>
      </c>
      <c r="F307" s="31">
        <v>1882956474</v>
      </c>
      <c r="G307" s="31"/>
      <c r="H307" s="15" t="e">
        <f t="shared" ca="1" si="49"/>
        <v>#NAME?</v>
      </c>
      <c r="I307" s="4">
        <f t="shared" ca="1" si="50"/>
        <v>0</v>
      </c>
      <c r="J307" s="31" t="s">
        <v>262</v>
      </c>
      <c r="K307" s="31"/>
      <c r="L307" s="31"/>
      <c r="M307" s="31"/>
      <c r="N307" s="15" t="e">
        <f t="shared" ca="1" si="51"/>
        <v>#NAME?</v>
      </c>
      <c r="O307" s="4">
        <f t="shared" ca="1" si="52"/>
        <v>0</v>
      </c>
      <c r="P307" s="16" t="s">
        <v>41</v>
      </c>
      <c r="Q307" s="10"/>
    </row>
    <row r="308" spans="1:17">
      <c r="A308" s="11">
        <v>45847</v>
      </c>
      <c r="B308" s="12">
        <f t="shared" si="48"/>
        <v>45847</v>
      </c>
      <c r="C308" s="13">
        <f t="shared" si="53"/>
        <v>0.6944444444444442</v>
      </c>
      <c r="D308" s="31" t="s">
        <v>262</v>
      </c>
      <c r="E308" s="31"/>
      <c r="F308" s="31"/>
      <c r="G308" s="31"/>
      <c r="H308" s="15" t="e">
        <f t="shared" ca="1" si="49"/>
        <v>#NAME?</v>
      </c>
      <c r="I308" s="4">
        <f t="shared" ca="1" si="50"/>
        <v>0</v>
      </c>
      <c r="J308" s="31" t="s">
        <v>70</v>
      </c>
      <c r="K308" s="31"/>
      <c r="L308" s="31"/>
      <c r="M308" s="31"/>
      <c r="N308" s="15" t="e">
        <f t="shared" ca="1" si="51"/>
        <v>#NAME?</v>
      </c>
      <c r="O308" s="4">
        <f t="shared" ca="1" si="52"/>
        <v>0</v>
      </c>
      <c r="P308" s="20"/>
      <c r="Q308" s="10"/>
    </row>
    <row r="309" spans="1:17">
      <c r="A309" s="11">
        <v>45847</v>
      </c>
      <c r="B309" s="12">
        <f t="shared" si="48"/>
        <v>45847</v>
      </c>
      <c r="C309" s="13">
        <f t="shared" si="53"/>
        <v>0.70138888888888862</v>
      </c>
      <c r="D309" s="31" t="s">
        <v>262</v>
      </c>
      <c r="E309" s="31" t="s">
        <v>73</v>
      </c>
      <c r="F309" s="31">
        <v>841943080</v>
      </c>
      <c r="G309" s="31">
        <v>120</v>
      </c>
      <c r="H309" s="15" t="e">
        <f t="shared" ca="1" si="49"/>
        <v>#NAME?</v>
      </c>
      <c r="I309" s="4">
        <f t="shared" ca="1" si="50"/>
        <v>0</v>
      </c>
      <c r="J309" s="31" t="s">
        <v>58</v>
      </c>
      <c r="K309" s="31" t="s">
        <v>59</v>
      </c>
      <c r="L309" s="31">
        <v>517012798</v>
      </c>
      <c r="M309" s="31">
        <v>2000</v>
      </c>
      <c r="N309" s="15" t="e">
        <f t="shared" ca="1" si="51"/>
        <v>#NAME?</v>
      </c>
      <c r="O309" s="4">
        <f t="shared" ca="1" si="52"/>
        <v>0</v>
      </c>
      <c r="P309" s="20"/>
      <c r="Q309" s="10"/>
    </row>
    <row r="310" spans="1:17">
      <c r="A310" s="11">
        <v>45847</v>
      </c>
      <c r="B310" s="12">
        <f t="shared" si="48"/>
        <v>45847</v>
      </c>
      <c r="C310" s="13">
        <f t="shared" si="53"/>
        <v>0.70833333333333304</v>
      </c>
      <c r="D310" s="31" t="s">
        <v>80</v>
      </c>
      <c r="E310" s="31"/>
      <c r="F310" s="31"/>
      <c r="G310" s="31"/>
      <c r="H310" s="15" t="e">
        <f t="shared" ca="1" si="49"/>
        <v>#NAME?</v>
      </c>
      <c r="I310" s="4">
        <f t="shared" ca="1" si="50"/>
        <v>0</v>
      </c>
      <c r="J310" s="31" t="s">
        <v>262</v>
      </c>
      <c r="K310" s="31"/>
      <c r="L310" s="31"/>
      <c r="M310" s="31"/>
      <c r="N310" s="15" t="e">
        <f t="shared" ca="1" si="51"/>
        <v>#NAME?</v>
      </c>
      <c r="O310" s="4">
        <f t="shared" ca="1" si="52"/>
        <v>0</v>
      </c>
      <c r="P310" s="20"/>
      <c r="Q310" s="10" t="s">
        <v>321</v>
      </c>
    </row>
    <row r="311" spans="1:17">
      <c r="A311" s="11">
        <v>45847</v>
      </c>
      <c r="B311" s="12">
        <f t="shared" si="48"/>
        <v>45847</v>
      </c>
      <c r="C311" s="13">
        <f t="shared" si="53"/>
        <v>0.71527777777777746</v>
      </c>
      <c r="D311" s="31" t="s">
        <v>316</v>
      </c>
      <c r="E311" s="31" t="s">
        <v>66</v>
      </c>
      <c r="F311" s="31">
        <v>630450839</v>
      </c>
      <c r="G311" s="31">
        <v>6040</v>
      </c>
      <c r="H311" s="15" t="e">
        <f t="shared" ca="1" si="49"/>
        <v>#NAME?</v>
      </c>
      <c r="I311" s="4">
        <f t="shared" ca="1" si="50"/>
        <v>0</v>
      </c>
      <c r="J311" s="31" t="s">
        <v>86</v>
      </c>
      <c r="K311" s="31" t="s">
        <v>225</v>
      </c>
      <c r="L311" s="31">
        <v>658136043</v>
      </c>
      <c r="M311" s="31">
        <v>14290</v>
      </c>
      <c r="N311" s="15" t="e">
        <f t="shared" ca="1" si="51"/>
        <v>#NAME?</v>
      </c>
      <c r="O311" s="4">
        <f t="shared" ca="1" si="52"/>
        <v>0</v>
      </c>
      <c r="P311" s="4"/>
      <c r="Q311" s="10"/>
    </row>
    <row r="312" spans="1:17">
      <c r="A312" s="11">
        <v>45847</v>
      </c>
      <c r="B312" s="12">
        <f t="shared" si="48"/>
        <v>45847</v>
      </c>
      <c r="C312" s="13">
        <f t="shared" si="53"/>
        <v>0.72222222222222188</v>
      </c>
      <c r="D312" s="31" t="s">
        <v>262</v>
      </c>
      <c r="E312" s="31" t="s">
        <v>322</v>
      </c>
      <c r="F312" s="31">
        <v>828663103</v>
      </c>
      <c r="G312" s="31">
        <v>10060</v>
      </c>
      <c r="H312" s="15" t="e">
        <f t="shared" ca="1" si="49"/>
        <v>#NAME?</v>
      </c>
      <c r="I312" s="4">
        <f t="shared" ca="1" si="50"/>
        <v>0</v>
      </c>
      <c r="J312" s="31" t="s">
        <v>58</v>
      </c>
      <c r="K312" s="31">
        <v>880112887</v>
      </c>
      <c r="L312" s="31">
        <v>653473704</v>
      </c>
      <c r="M312" s="31">
        <v>1320</v>
      </c>
      <c r="N312" s="15" t="e">
        <f t="shared" ca="1" si="51"/>
        <v>#NAME?</v>
      </c>
      <c r="O312" s="4">
        <f t="shared" ca="1" si="52"/>
        <v>0</v>
      </c>
      <c r="P312" s="4"/>
      <c r="Q312" s="10"/>
    </row>
    <row r="313" spans="1:17">
      <c r="A313" s="11">
        <v>45847</v>
      </c>
      <c r="B313" s="12">
        <f t="shared" si="48"/>
        <v>45847</v>
      </c>
      <c r="C313" s="13">
        <f t="shared" si="53"/>
        <v>0.7291666666666663</v>
      </c>
      <c r="D313" s="31" t="s">
        <v>92</v>
      </c>
      <c r="E313" s="31"/>
      <c r="F313" s="31"/>
      <c r="G313" s="31"/>
      <c r="H313" s="15" t="e">
        <f t="shared" ca="1" si="49"/>
        <v>#NAME?</v>
      </c>
      <c r="I313" s="4">
        <f t="shared" ca="1" si="50"/>
        <v>0</v>
      </c>
      <c r="J313" s="31" t="s">
        <v>262</v>
      </c>
      <c r="K313" s="31"/>
      <c r="L313" s="31"/>
      <c r="M313" s="31"/>
      <c r="N313" s="15" t="e">
        <f t="shared" ca="1" si="51"/>
        <v>#NAME?</v>
      </c>
      <c r="O313" s="4">
        <f t="shared" ca="1" si="52"/>
        <v>0</v>
      </c>
      <c r="P313" s="20"/>
      <c r="Q313" s="10"/>
    </row>
    <row r="314" spans="1:17">
      <c r="A314" s="11">
        <v>45847</v>
      </c>
      <c r="B314" s="12">
        <f t="shared" si="48"/>
        <v>45847</v>
      </c>
      <c r="C314" s="13">
        <f t="shared" si="53"/>
        <v>0.73611111111111072</v>
      </c>
      <c r="D314" s="31" t="s">
        <v>318</v>
      </c>
      <c r="E314" s="31" t="s">
        <v>309</v>
      </c>
      <c r="F314" s="31">
        <v>522744881</v>
      </c>
      <c r="G314" s="31">
        <v>25100</v>
      </c>
      <c r="H314" s="15" t="e">
        <f t="shared" ca="1" si="49"/>
        <v>#NAME?</v>
      </c>
      <c r="I314" s="4">
        <f t="shared" ca="1" si="50"/>
        <v>0</v>
      </c>
      <c r="J314" s="31" t="s">
        <v>98</v>
      </c>
      <c r="K314" s="31" t="s">
        <v>310</v>
      </c>
      <c r="L314" s="31">
        <v>588209701</v>
      </c>
      <c r="M314" s="31">
        <v>100100</v>
      </c>
      <c r="N314" s="15" t="e">
        <f t="shared" ca="1" si="51"/>
        <v>#NAME?</v>
      </c>
      <c r="O314" s="4">
        <f t="shared" ca="1" si="52"/>
        <v>0</v>
      </c>
      <c r="P314" s="4" t="s">
        <v>323</v>
      </c>
      <c r="Q314" s="10"/>
    </row>
    <row r="315" spans="1:17">
      <c r="A315" s="11">
        <v>45847</v>
      </c>
      <c r="B315" s="12">
        <f t="shared" si="48"/>
        <v>45847</v>
      </c>
      <c r="C315" s="13">
        <f t="shared" si="53"/>
        <v>0.74305555555555514</v>
      </c>
      <c r="D315" s="31" t="s">
        <v>129</v>
      </c>
      <c r="E315" s="31" t="s">
        <v>36</v>
      </c>
      <c r="F315" s="31">
        <v>467361148</v>
      </c>
      <c r="G315" s="31">
        <v>2000</v>
      </c>
      <c r="H315" s="15" t="e">
        <f t="shared" ca="1" si="49"/>
        <v>#NAME?</v>
      </c>
      <c r="I315" s="4">
        <f t="shared" ca="1" si="50"/>
        <v>0</v>
      </c>
      <c r="J315" s="31" t="s">
        <v>80</v>
      </c>
      <c r="K315" s="31" t="s">
        <v>286</v>
      </c>
      <c r="L315" s="31">
        <v>553764118</v>
      </c>
      <c r="M315" s="31">
        <v>100</v>
      </c>
      <c r="N315" s="15" t="e">
        <f t="shared" ca="1" si="51"/>
        <v>#NAME?</v>
      </c>
      <c r="O315" s="4">
        <f t="shared" ca="1" si="52"/>
        <v>0</v>
      </c>
      <c r="P315" s="4"/>
      <c r="Q315" s="10"/>
    </row>
    <row r="316" spans="1:17">
      <c r="A316" s="11">
        <v>45847</v>
      </c>
      <c r="B316" s="12">
        <f t="shared" si="48"/>
        <v>45847</v>
      </c>
      <c r="C316" s="13">
        <f t="shared" si="53"/>
        <v>0.74999999999999956</v>
      </c>
      <c r="D316" s="31" t="s">
        <v>46</v>
      </c>
      <c r="E316" s="31" t="s">
        <v>307</v>
      </c>
      <c r="F316" s="31">
        <v>684344469</v>
      </c>
      <c r="G316" s="31">
        <v>110</v>
      </c>
      <c r="H316" s="15" t="e">
        <f t="shared" ca="1" si="49"/>
        <v>#NAME?</v>
      </c>
      <c r="I316" s="4">
        <f t="shared" ca="1" si="50"/>
        <v>0</v>
      </c>
      <c r="J316" s="31" t="s">
        <v>262</v>
      </c>
      <c r="K316" s="31" t="s">
        <v>194</v>
      </c>
      <c r="L316" s="31">
        <v>578980315</v>
      </c>
      <c r="M316" s="31">
        <v>11720</v>
      </c>
      <c r="N316" s="15" t="e">
        <f t="shared" ca="1" si="51"/>
        <v>#NAME?</v>
      </c>
      <c r="O316" s="4">
        <f t="shared" ca="1" si="52"/>
        <v>0</v>
      </c>
      <c r="P316" s="4"/>
      <c r="Q316" s="10"/>
    </row>
    <row r="317" spans="1:17">
      <c r="A317" s="11">
        <v>45847</v>
      </c>
      <c r="B317" s="12">
        <f t="shared" si="48"/>
        <v>45847</v>
      </c>
      <c r="C317" s="13">
        <f t="shared" si="53"/>
        <v>0.75694444444444398</v>
      </c>
      <c r="D317" s="31" t="s">
        <v>98</v>
      </c>
      <c r="E317" s="31" t="s">
        <v>227</v>
      </c>
      <c r="F317" s="31">
        <v>603011476</v>
      </c>
      <c r="G317" s="31">
        <v>0</v>
      </c>
      <c r="H317" s="15" t="e">
        <f t="shared" ca="1" si="49"/>
        <v>#NAME?</v>
      </c>
      <c r="I317" s="4">
        <f t="shared" ca="1" si="50"/>
        <v>0</v>
      </c>
      <c r="J317" s="31" t="s">
        <v>123</v>
      </c>
      <c r="K317" s="31" t="s">
        <v>324</v>
      </c>
      <c r="L317" s="31">
        <v>716193326</v>
      </c>
      <c r="M317" s="31">
        <v>0</v>
      </c>
      <c r="N317" s="15" t="e">
        <f t="shared" ca="1" si="51"/>
        <v>#NAME?</v>
      </c>
      <c r="O317" s="4">
        <f t="shared" ca="1" si="52"/>
        <v>0</v>
      </c>
      <c r="P317" s="20"/>
      <c r="Q317" s="10"/>
    </row>
    <row r="318" spans="1:17">
      <c r="A318" s="11">
        <v>45847</v>
      </c>
      <c r="B318" s="12">
        <f t="shared" si="48"/>
        <v>45847</v>
      </c>
      <c r="C318" s="13">
        <f t="shared" si="53"/>
        <v>0.7638888888888884</v>
      </c>
      <c r="D318" s="31" t="s">
        <v>164</v>
      </c>
      <c r="E318" s="31" t="s">
        <v>325</v>
      </c>
      <c r="F318" s="31">
        <v>830712821</v>
      </c>
      <c r="G318" s="31">
        <v>1080</v>
      </c>
      <c r="H318" s="15" t="e">
        <f t="shared" ca="1" si="49"/>
        <v>#NAME?</v>
      </c>
      <c r="I318" s="4">
        <f t="shared" ca="1" si="50"/>
        <v>0</v>
      </c>
      <c r="J318" s="31" t="s">
        <v>70</v>
      </c>
      <c r="K318" s="31" t="s">
        <v>155</v>
      </c>
      <c r="L318" s="31">
        <v>728603229</v>
      </c>
      <c r="M318" s="31">
        <v>5310</v>
      </c>
      <c r="N318" s="15" t="e">
        <f t="shared" ca="1" si="51"/>
        <v>#NAME?</v>
      </c>
      <c r="O318" s="4">
        <f t="shared" ca="1" si="52"/>
        <v>0</v>
      </c>
      <c r="P318" s="20"/>
      <c r="Q318" s="10"/>
    </row>
    <row r="319" spans="1:17">
      <c r="A319" s="11">
        <v>45847</v>
      </c>
      <c r="B319" s="12">
        <f t="shared" si="48"/>
        <v>45847</v>
      </c>
      <c r="C319" s="13">
        <f t="shared" si="53"/>
        <v>0.77083333333333282</v>
      </c>
      <c r="D319" s="31" t="s">
        <v>262</v>
      </c>
      <c r="E319" s="31" t="s">
        <v>199</v>
      </c>
      <c r="F319" s="31">
        <v>667784686</v>
      </c>
      <c r="G319" s="31"/>
      <c r="H319" s="15" t="e">
        <f t="shared" ca="1" si="49"/>
        <v>#NAME?</v>
      </c>
      <c r="I319" s="4">
        <f t="shared" ca="1" si="50"/>
        <v>0</v>
      </c>
      <c r="J319" s="31" t="s">
        <v>135</v>
      </c>
      <c r="K319" s="31"/>
      <c r="L319" s="31"/>
      <c r="M319" s="31"/>
      <c r="N319" s="15" t="e">
        <f t="shared" ca="1" si="51"/>
        <v>#NAME?</v>
      </c>
      <c r="O319" s="4">
        <f t="shared" ca="1" si="52"/>
        <v>0</v>
      </c>
      <c r="P319" s="16" t="s">
        <v>41</v>
      </c>
      <c r="Q319" s="10"/>
    </row>
    <row r="320" spans="1:17">
      <c r="A320" s="11">
        <v>45847</v>
      </c>
      <c r="B320" s="12">
        <f t="shared" si="48"/>
        <v>45847</v>
      </c>
      <c r="C320" s="13">
        <f t="shared" si="53"/>
        <v>0.77777777777777724</v>
      </c>
      <c r="D320" s="31" t="s">
        <v>48</v>
      </c>
      <c r="E320" s="31" t="s">
        <v>233</v>
      </c>
      <c r="F320" s="31">
        <v>681153727</v>
      </c>
      <c r="G320" s="31">
        <v>2000</v>
      </c>
      <c r="H320" s="15" t="e">
        <f t="shared" ca="1" si="49"/>
        <v>#NAME?</v>
      </c>
      <c r="I320" s="4">
        <f t="shared" ca="1" si="50"/>
        <v>0</v>
      </c>
      <c r="J320" s="31" t="s">
        <v>62</v>
      </c>
      <c r="K320" s="31" t="s">
        <v>230</v>
      </c>
      <c r="L320" s="31">
        <v>614038377</v>
      </c>
      <c r="M320" s="31">
        <v>0</v>
      </c>
      <c r="N320" s="15" t="e">
        <f t="shared" ca="1" si="51"/>
        <v>#NAME?</v>
      </c>
      <c r="O320" s="4">
        <f t="shared" ca="1" si="52"/>
        <v>0</v>
      </c>
      <c r="P320" s="20"/>
      <c r="Q320" s="10"/>
    </row>
    <row r="321" spans="1:17">
      <c r="A321" s="11">
        <v>45847</v>
      </c>
      <c r="B321" s="12">
        <f t="shared" si="48"/>
        <v>45847</v>
      </c>
      <c r="C321" s="13">
        <f t="shared" si="53"/>
        <v>0.78472222222222165</v>
      </c>
      <c r="D321" s="31" t="s">
        <v>80</v>
      </c>
      <c r="E321" s="31" t="s">
        <v>254</v>
      </c>
      <c r="F321" s="31">
        <v>553764118</v>
      </c>
      <c r="G321" s="31">
        <v>100040</v>
      </c>
      <c r="H321" s="15" t="e">
        <f t="shared" ca="1" si="49"/>
        <v>#NAME?</v>
      </c>
      <c r="I321" s="4">
        <f t="shared" ca="1" si="50"/>
        <v>0</v>
      </c>
      <c r="J321" s="31" t="s">
        <v>262</v>
      </c>
      <c r="K321" s="31" t="s">
        <v>268</v>
      </c>
      <c r="L321" s="31">
        <v>587747066</v>
      </c>
      <c r="M321" s="31">
        <v>110</v>
      </c>
      <c r="N321" s="15" t="e">
        <f t="shared" ca="1" si="51"/>
        <v>#NAME?</v>
      </c>
      <c r="O321" s="4">
        <f t="shared" ca="1" si="52"/>
        <v>0</v>
      </c>
      <c r="P321" s="20"/>
      <c r="Q321" s="10" t="s">
        <v>321</v>
      </c>
    </row>
    <row r="322" spans="1:17">
      <c r="A322" s="11">
        <v>45847</v>
      </c>
      <c r="B322" s="12">
        <f t="shared" si="48"/>
        <v>45847</v>
      </c>
      <c r="C322" s="13">
        <f t="shared" si="53"/>
        <v>0.79166666666666607</v>
      </c>
      <c r="D322" s="31" t="s">
        <v>262</v>
      </c>
      <c r="E322" s="31" t="s">
        <v>208</v>
      </c>
      <c r="F322" s="31">
        <v>582217237</v>
      </c>
      <c r="G322" s="31">
        <v>40</v>
      </c>
      <c r="H322" s="15" t="e">
        <f t="shared" ca="1" si="49"/>
        <v>#NAME?</v>
      </c>
      <c r="I322" s="4">
        <f t="shared" ca="1" si="50"/>
        <v>0</v>
      </c>
      <c r="J322" s="31" t="s">
        <v>53</v>
      </c>
      <c r="K322" s="31" t="s">
        <v>193</v>
      </c>
      <c r="L322" s="31">
        <v>756066307</v>
      </c>
      <c r="M322" s="31">
        <v>1120</v>
      </c>
      <c r="N322" s="15" t="e">
        <f t="shared" ca="1" si="51"/>
        <v>#NAME?</v>
      </c>
      <c r="O322" s="4">
        <f t="shared" ca="1" si="52"/>
        <v>0</v>
      </c>
      <c r="P322" s="20"/>
      <c r="Q322" s="10"/>
    </row>
    <row r="323" spans="1:17">
      <c r="A323" s="11">
        <v>45847</v>
      </c>
      <c r="B323" s="12">
        <f t="shared" si="48"/>
        <v>45847</v>
      </c>
      <c r="C323" s="13">
        <f t="shared" si="53"/>
        <v>0.79861111111111049</v>
      </c>
      <c r="D323" s="31" t="s">
        <v>86</v>
      </c>
      <c r="E323" s="31" t="s">
        <v>210</v>
      </c>
      <c r="F323" s="31">
        <v>619028083</v>
      </c>
      <c r="G323" s="31"/>
      <c r="H323" s="15" t="e">
        <f t="shared" ca="1" si="49"/>
        <v>#NAME?</v>
      </c>
      <c r="I323" s="4">
        <f t="shared" ca="1" si="50"/>
        <v>0</v>
      </c>
      <c r="J323" s="31" t="s">
        <v>159</v>
      </c>
      <c r="K323" s="31"/>
      <c r="L323" s="31"/>
      <c r="M323" s="31"/>
      <c r="N323" s="15" t="e">
        <f t="shared" ca="1" si="51"/>
        <v>#NAME?</v>
      </c>
      <c r="O323" s="4">
        <f t="shared" ca="1" si="52"/>
        <v>0</v>
      </c>
      <c r="P323" s="16" t="s">
        <v>41</v>
      </c>
      <c r="Q323" s="10"/>
    </row>
    <row r="324" spans="1:17">
      <c r="A324" s="11">
        <v>45847</v>
      </c>
      <c r="B324" s="12">
        <f t="shared" si="48"/>
        <v>45847</v>
      </c>
      <c r="C324" s="13">
        <f t="shared" si="53"/>
        <v>0.80555555555555491</v>
      </c>
      <c r="D324" s="31" t="s">
        <v>38</v>
      </c>
      <c r="E324" s="31" t="s">
        <v>201</v>
      </c>
      <c r="F324" s="31">
        <v>689212116</v>
      </c>
      <c r="G324" s="31">
        <v>108010</v>
      </c>
      <c r="H324" s="15" t="e">
        <f t="shared" ca="1" si="49"/>
        <v>#NAME?</v>
      </c>
      <c r="I324" s="4">
        <f t="shared" ca="1" si="50"/>
        <v>0</v>
      </c>
      <c r="J324" s="31" t="s">
        <v>53</v>
      </c>
      <c r="K324" s="31" t="s">
        <v>211</v>
      </c>
      <c r="L324" s="31">
        <v>630164256</v>
      </c>
      <c r="M324" s="31">
        <v>2120</v>
      </c>
      <c r="N324" s="15" t="e">
        <f t="shared" ca="1" si="51"/>
        <v>#NAME?</v>
      </c>
      <c r="O324" s="4">
        <f t="shared" ca="1" si="52"/>
        <v>0</v>
      </c>
      <c r="P324" s="20"/>
      <c r="Q324" s="10"/>
    </row>
    <row r="325" spans="1:17">
      <c r="A325" s="11">
        <v>45847</v>
      </c>
      <c r="B325" s="12">
        <f t="shared" si="48"/>
        <v>45847</v>
      </c>
      <c r="C325" s="13">
        <f t="shared" si="53"/>
        <v>0.81249999999999933</v>
      </c>
      <c r="D325" s="31" t="s">
        <v>98</v>
      </c>
      <c r="E325" s="31" t="s">
        <v>103</v>
      </c>
      <c r="F325" s="31">
        <v>573482241</v>
      </c>
      <c r="G325" s="31"/>
      <c r="H325" s="15" t="e">
        <f t="shared" ca="1" si="49"/>
        <v>#NAME?</v>
      </c>
      <c r="I325" s="4">
        <f t="shared" ca="1" si="50"/>
        <v>0</v>
      </c>
      <c r="J325" s="31" t="s">
        <v>272</v>
      </c>
      <c r="K325" s="31" t="s">
        <v>326</v>
      </c>
      <c r="L325" s="31">
        <v>837011545</v>
      </c>
      <c r="M325" s="31"/>
      <c r="N325" s="15" t="e">
        <f t="shared" ca="1" si="51"/>
        <v>#NAME?</v>
      </c>
      <c r="O325" s="4">
        <f t="shared" ca="1" si="52"/>
        <v>0</v>
      </c>
      <c r="P325" s="16" t="s">
        <v>32</v>
      </c>
      <c r="Q325" s="10"/>
    </row>
    <row r="326" spans="1:17">
      <c r="A326" s="11">
        <v>45847</v>
      </c>
      <c r="B326" s="12">
        <f t="shared" si="48"/>
        <v>45847</v>
      </c>
      <c r="C326" s="13">
        <f t="shared" si="53"/>
        <v>0.81944444444444375</v>
      </c>
      <c r="D326" s="31" t="s">
        <v>262</v>
      </c>
      <c r="E326" s="31" t="s">
        <v>327</v>
      </c>
      <c r="F326" s="31">
        <v>820511123</v>
      </c>
      <c r="G326" s="31">
        <v>60</v>
      </c>
      <c r="H326" s="15" t="e">
        <f t="shared" ca="1" si="49"/>
        <v>#NAME?</v>
      </c>
      <c r="I326" s="4">
        <f t="shared" ca="1" si="50"/>
        <v>0</v>
      </c>
      <c r="J326" s="31" t="s">
        <v>92</v>
      </c>
      <c r="K326" s="31" t="s">
        <v>130</v>
      </c>
      <c r="L326" s="31">
        <v>835222775</v>
      </c>
      <c r="M326" s="31">
        <v>70</v>
      </c>
      <c r="N326" s="15" t="e">
        <f t="shared" ca="1" si="51"/>
        <v>#NAME?</v>
      </c>
      <c r="O326" s="4">
        <f t="shared" ca="1" si="52"/>
        <v>0</v>
      </c>
      <c r="P326" s="20"/>
      <c r="Q326" s="10"/>
    </row>
    <row r="327" spans="1:17">
      <c r="A327" s="11">
        <v>45847</v>
      </c>
      <c r="B327" s="12">
        <f t="shared" si="48"/>
        <v>45847</v>
      </c>
      <c r="C327" s="13">
        <f t="shared" si="53"/>
        <v>0.82638888888888817</v>
      </c>
      <c r="D327" s="31" t="s">
        <v>58</v>
      </c>
      <c r="E327" s="31" t="s">
        <v>181</v>
      </c>
      <c r="F327" s="31">
        <v>728603229</v>
      </c>
      <c r="G327" s="31">
        <v>840</v>
      </c>
      <c r="H327" s="15" t="e">
        <f t="shared" ca="1" si="49"/>
        <v>#NAME?</v>
      </c>
      <c r="I327" s="4">
        <f t="shared" ca="1" si="50"/>
        <v>0</v>
      </c>
      <c r="J327" s="31" t="s">
        <v>70</v>
      </c>
      <c r="K327" s="31" t="s">
        <v>200</v>
      </c>
      <c r="L327" s="31">
        <v>806954002</v>
      </c>
      <c r="M327" s="31">
        <v>1070</v>
      </c>
      <c r="N327" s="15" t="e">
        <f t="shared" ca="1" si="51"/>
        <v>#NAME?</v>
      </c>
      <c r="O327" s="4">
        <f t="shared" ca="1" si="52"/>
        <v>0</v>
      </c>
      <c r="P327" s="20"/>
      <c r="Q327" s="10"/>
    </row>
    <row r="328" spans="1:17">
      <c r="A328" s="11">
        <v>45847</v>
      </c>
      <c r="B328" s="12">
        <f t="shared" si="48"/>
        <v>45847</v>
      </c>
      <c r="C328" s="13">
        <f t="shared" si="53"/>
        <v>0.83333333333333259</v>
      </c>
      <c r="D328" s="31" t="s">
        <v>123</v>
      </c>
      <c r="E328" s="31" t="s">
        <v>301</v>
      </c>
      <c r="F328" s="31">
        <v>712381882</v>
      </c>
      <c r="G328" s="31"/>
      <c r="H328" s="15" t="e">
        <f t="shared" ca="1" si="49"/>
        <v>#NAME?</v>
      </c>
      <c r="I328" s="4">
        <f t="shared" ca="1" si="50"/>
        <v>0</v>
      </c>
      <c r="J328" s="31" t="s">
        <v>80</v>
      </c>
      <c r="K328" s="31"/>
      <c r="L328" s="31"/>
      <c r="M328" s="31"/>
      <c r="N328" s="15" t="e">
        <f t="shared" ca="1" si="51"/>
        <v>#NAME?</v>
      </c>
      <c r="O328" s="4">
        <f t="shared" ca="1" si="52"/>
        <v>0</v>
      </c>
      <c r="P328" s="16" t="s">
        <v>41</v>
      </c>
      <c r="Q328" s="10"/>
    </row>
    <row r="329" spans="1:17">
      <c r="A329" s="11">
        <v>45847</v>
      </c>
      <c r="B329" s="12">
        <f t="shared" si="48"/>
        <v>45847</v>
      </c>
      <c r="C329" s="13">
        <f t="shared" si="53"/>
        <v>0.84027777777777701</v>
      </c>
      <c r="D329" s="31" t="s">
        <v>80</v>
      </c>
      <c r="E329" s="31" t="s">
        <v>310</v>
      </c>
      <c r="F329" s="31">
        <v>588209701</v>
      </c>
      <c r="G329" s="31">
        <v>100010</v>
      </c>
      <c r="H329" s="15" t="e">
        <f t="shared" ca="1" si="49"/>
        <v>#NAME?</v>
      </c>
      <c r="I329" s="4">
        <f t="shared" ca="1" si="50"/>
        <v>0</v>
      </c>
      <c r="J329" s="31" t="s">
        <v>38</v>
      </c>
      <c r="K329" s="31" t="s">
        <v>120</v>
      </c>
      <c r="L329" s="31">
        <v>836893821</v>
      </c>
      <c r="M329" s="31">
        <v>5800</v>
      </c>
      <c r="N329" s="15" t="e">
        <f t="shared" ca="1" si="51"/>
        <v>#NAME?</v>
      </c>
      <c r="O329" s="4">
        <f t="shared" ca="1" si="52"/>
        <v>0</v>
      </c>
      <c r="P329" s="4"/>
      <c r="Q329" s="10"/>
    </row>
    <row r="330" spans="1:17">
      <c r="A330" s="11">
        <v>45847</v>
      </c>
      <c r="B330" s="12">
        <f t="shared" si="48"/>
        <v>45847</v>
      </c>
      <c r="C330" s="13">
        <f t="shared" si="53"/>
        <v>0.84722222222222143</v>
      </c>
      <c r="D330" s="31" t="s">
        <v>70</v>
      </c>
      <c r="E330" s="31" t="s">
        <v>181</v>
      </c>
      <c r="F330" s="31">
        <v>728603229</v>
      </c>
      <c r="G330" s="31">
        <v>3960</v>
      </c>
      <c r="H330" s="15" t="e">
        <f t="shared" ca="1" si="49"/>
        <v>#NAME?</v>
      </c>
      <c r="I330" s="4">
        <f t="shared" ca="1" si="50"/>
        <v>0</v>
      </c>
      <c r="J330" s="31" t="s">
        <v>76</v>
      </c>
      <c r="K330" s="31" t="s">
        <v>251</v>
      </c>
      <c r="L330" s="31">
        <v>772743747</v>
      </c>
      <c r="M330" s="31">
        <v>60020</v>
      </c>
      <c r="N330" s="15" t="e">
        <f t="shared" ca="1" si="51"/>
        <v>#NAME?</v>
      </c>
      <c r="O330" s="4">
        <f t="shared" ca="1" si="52"/>
        <v>0</v>
      </c>
      <c r="P330" s="20"/>
      <c r="Q330" s="10" t="s">
        <v>328</v>
      </c>
    </row>
    <row r="331" spans="1:17">
      <c r="A331" s="11">
        <v>45847</v>
      </c>
      <c r="B331" s="12">
        <f t="shared" si="48"/>
        <v>45847</v>
      </c>
      <c r="C331" s="13">
        <f t="shared" si="53"/>
        <v>0.85416666666666585</v>
      </c>
      <c r="D331" s="31" t="s">
        <v>98</v>
      </c>
      <c r="E331" s="31" t="s">
        <v>103</v>
      </c>
      <c r="F331" s="31">
        <v>573482241</v>
      </c>
      <c r="G331" s="31"/>
      <c r="H331" s="15" t="e">
        <f t="shared" ca="1" si="49"/>
        <v>#NAME?</v>
      </c>
      <c r="I331" s="4">
        <f t="shared" ca="1" si="50"/>
        <v>0</v>
      </c>
      <c r="J331" s="31" t="s">
        <v>80</v>
      </c>
      <c r="K331" s="31"/>
      <c r="L331" s="31"/>
      <c r="M331" s="31"/>
      <c r="N331" s="15" t="e">
        <f t="shared" ca="1" si="51"/>
        <v>#NAME?</v>
      </c>
      <c r="O331" s="4">
        <f t="shared" ca="1" si="52"/>
        <v>0</v>
      </c>
      <c r="P331" s="16" t="s">
        <v>41</v>
      </c>
      <c r="Q331" s="10"/>
    </row>
    <row r="332" spans="1:17">
      <c r="A332" s="11">
        <v>45847</v>
      </c>
      <c r="B332" s="12">
        <f t="shared" si="48"/>
        <v>45847</v>
      </c>
      <c r="C332" s="13">
        <f t="shared" si="53"/>
        <v>0.86111111111111027</v>
      </c>
      <c r="D332" s="31" t="s">
        <v>146</v>
      </c>
      <c r="E332" s="31" t="s">
        <v>66</v>
      </c>
      <c r="F332" s="31">
        <v>630450839</v>
      </c>
      <c r="G332" s="31">
        <v>1420</v>
      </c>
      <c r="H332" s="15" t="e">
        <f t="shared" ca="1" si="49"/>
        <v>#NAME?</v>
      </c>
      <c r="I332" s="4">
        <f t="shared" ca="1" si="50"/>
        <v>0</v>
      </c>
      <c r="J332" s="31" t="s">
        <v>87</v>
      </c>
      <c r="K332" s="31" t="s">
        <v>96</v>
      </c>
      <c r="L332" s="31">
        <v>835690328</v>
      </c>
      <c r="M332" s="31">
        <v>100</v>
      </c>
      <c r="N332" s="15" t="e">
        <f t="shared" ca="1" si="51"/>
        <v>#NAME?</v>
      </c>
      <c r="O332" s="4">
        <f t="shared" ca="1" si="52"/>
        <v>0</v>
      </c>
      <c r="P332" s="4"/>
      <c r="Q332" s="10" t="s">
        <v>329</v>
      </c>
    </row>
    <row r="333" spans="1:17">
      <c r="A333" s="11">
        <v>45847</v>
      </c>
      <c r="B333" s="12">
        <f t="shared" si="48"/>
        <v>45847</v>
      </c>
      <c r="C333" s="13">
        <f t="shared" si="53"/>
        <v>0.86805555555555469</v>
      </c>
      <c r="D333" s="31" t="s">
        <v>80</v>
      </c>
      <c r="E333" s="31" t="s">
        <v>169</v>
      </c>
      <c r="F333" s="31">
        <v>556328399</v>
      </c>
      <c r="G333" s="31">
        <v>120</v>
      </c>
      <c r="H333" s="15" t="e">
        <f t="shared" ca="1" si="49"/>
        <v>#NAME?</v>
      </c>
      <c r="I333" s="4">
        <f t="shared" ca="1" si="50"/>
        <v>0</v>
      </c>
      <c r="J333" s="31" t="s">
        <v>262</v>
      </c>
      <c r="K333" s="31" t="s">
        <v>330</v>
      </c>
      <c r="L333" s="31">
        <v>501317001</v>
      </c>
      <c r="M333" s="31">
        <v>80000</v>
      </c>
      <c r="N333" s="15" t="e">
        <f t="shared" ca="1" si="51"/>
        <v>#NAME?</v>
      </c>
      <c r="O333" s="4">
        <f t="shared" ca="1" si="52"/>
        <v>0</v>
      </c>
      <c r="P333" s="4"/>
      <c r="Q333" s="10" t="s">
        <v>321</v>
      </c>
    </row>
    <row r="334" spans="1:17">
      <c r="A334" s="6" t="s">
        <v>18</v>
      </c>
      <c r="B334" s="7" t="s">
        <v>1</v>
      </c>
      <c r="C334" s="17" t="s">
        <v>19</v>
      </c>
      <c r="D334" s="8" t="s">
        <v>20</v>
      </c>
      <c r="E334" s="8" t="s">
        <v>21</v>
      </c>
      <c r="F334" s="9" t="s">
        <v>22</v>
      </c>
      <c r="G334" s="8" t="s">
        <v>23</v>
      </c>
      <c r="H334" s="8" t="s">
        <v>24</v>
      </c>
      <c r="I334" s="8" t="s">
        <v>25</v>
      </c>
      <c r="J334" s="8" t="s">
        <v>20</v>
      </c>
      <c r="K334" s="8" t="s">
        <v>26</v>
      </c>
      <c r="L334" s="9" t="s">
        <v>27</v>
      </c>
      <c r="M334" s="8" t="s">
        <v>23</v>
      </c>
      <c r="N334" s="8" t="s">
        <v>24</v>
      </c>
      <c r="O334" s="8" t="s">
        <v>25</v>
      </c>
      <c r="P334" s="52" t="s">
        <v>10</v>
      </c>
      <c r="Q334" s="10"/>
    </row>
    <row r="335" spans="1:17">
      <c r="A335" s="11">
        <v>45848</v>
      </c>
      <c r="B335" s="12">
        <f t="shared" ref="B335:B370" si="54">A335</f>
        <v>45848</v>
      </c>
      <c r="C335" s="13">
        <v>0.625</v>
      </c>
      <c r="D335" s="31" t="s">
        <v>62</v>
      </c>
      <c r="E335" s="31" t="s">
        <v>64</v>
      </c>
      <c r="F335" s="31">
        <v>1857610919</v>
      </c>
      <c r="G335" s="31"/>
      <c r="H335" s="15" t="e">
        <f t="shared" ref="H335:H370" ca="1" si="55">_xludf.IFS(G335&gt;M335,"W",G335&lt;M335,"L",G335=M335,"D")</f>
        <v>#NAME?</v>
      </c>
      <c r="I335" s="4">
        <f t="shared" ref="I335:I370" ca="1" si="56">IFERROR(IF(H335="W",LOOKUP(G335,{2000,10000,50000,80000,100000,120000},{60,320,1700,2800,3500,4000}),LOOKUP(G335,{2000,10000,50000,80000,100000,120000},{30,160,850,1400,1750,2000})),0)</f>
        <v>0</v>
      </c>
      <c r="J335" s="31" t="s">
        <v>33</v>
      </c>
      <c r="K335" s="31"/>
      <c r="L335" s="31"/>
      <c r="M335" s="31"/>
      <c r="N335" s="15" t="e">
        <f t="shared" ref="N335:N370" ca="1" si="57">_xludf.IFS(M335&gt;G335,"W",M335&lt;G335,"L",M335=G335,"D")</f>
        <v>#NAME?</v>
      </c>
      <c r="O335" s="4">
        <f t="shared" ref="O335:O370" ca="1" si="58">IFERROR(IF(N335="W",LOOKUP(M335,{2000,10000,50000,80000,100000,120000},{60,320,1700,2800,3500,4000}),LOOKUP(M335,{2000,10000,50000,80000,100000,120000},{30,160,850,1400,1750,2000})),0)</f>
        <v>0</v>
      </c>
      <c r="P335" s="16" t="s">
        <v>41</v>
      </c>
      <c r="Q335" s="10"/>
    </row>
    <row r="336" spans="1:17">
      <c r="A336" s="11">
        <v>45848</v>
      </c>
      <c r="B336" s="12">
        <f t="shared" si="54"/>
        <v>45848</v>
      </c>
      <c r="C336" s="13">
        <f t="shared" ref="C336:C370" si="59">C335 + TIME(0, 10, 0)</f>
        <v>0.63194444444444442</v>
      </c>
      <c r="D336" s="31" t="s">
        <v>146</v>
      </c>
      <c r="E336" s="31"/>
      <c r="F336" s="31"/>
      <c r="G336" s="31"/>
      <c r="H336" s="15" t="e">
        <f t="shared" ca="1" si="55"/>
        <v>#NAME?</v>
      </c>
      <c r="I336" s="4">
        <f t="shared" ca="1" si="56"/>
        <v>0</v>
      </c>
      <c r="J336" s="31" t="s">
        <v>53</v>
      </c>
      <c r="K336" s="31"/>
      <c r="L336" s="31"/>
      <c r="M336" s="31"/>
      <c r="N336" s="15" t="e">
        <f t="shared" ca="1" si="57"/>
        <v>#NAME?</v>
      </c>
      <c r="O336" s="4">
        <f t="shared" ca="1" si="58"/>
        <v>0</v>
      </c>
      <c r="P336" s="4"/>
      <c r="Q336" s="10"/>
    </row>
    <row r="337" spans="1:17">
      <c r="A337" s="11">
        <v>45848</v>
      </c>
      <c r="B337" s="12">
        <f t="shared" si="54"/>
        <v>45848</v>
      </c>
      <c r="C337" s="13">
        <f t="shared" si="59"/>
        <v>0.63888888888888884</v>
      </c>
      <c r="D337" s="31" t="s">
        <v>331</v>
      </c>
      <c r="E337" s="31" t="s">
        <v>332</v>
      </c>
      <c r="F337" s="31">
        <v>837423449</v>
      </c>
      <c r="G337" s="31"/>
      <c r="H337" s="15" t="e">
        <f t="shared" ca="1" si="55"/>
        <v>#NAME?</v>
      </c>
      <c r="I337" s="4">
        <f t="shared" ca="1" si="56"/>
        <v>0</v>
      </c>
      <c r="J337" s="31" t="s">
        <v>92</v>
      </c>
      <c r="K337" s="31"/>
      <c r="L337" s="31"/>
      <c r="M337" s="31"/>
      <c r="N337" s="15" t="e">
        <f t="shared" ca="1" si="57"/>
        <v>#NAME?</v>
      </c>
      <c r="O337" s="4">
        <f t="shared" ca="1" si="58"/>
        <v>0</v>
      </c>
      <c r="P337" s="16" t="s">
        <v>41</v>
      </c>
      <c r="Q337" s="10"/>
    </row>
    <row r="338" spans="1:17">
      <c r="A338" s="11">
        <v>45848</v>
      </c>
      <c r="B338" s="12">
        <f t="shared" si="54"/>
        <v>45848</v>
      </c>
      <c r="C338" s="13">
        <f t="shared" si="59"/>
        <v>0.64583333333333326</v>
      </c>
      <c r="D338" s="31" t="s">
        <v>133</v>
      </c>
      <c r="E338" s="31" t="s">
        <v>333</v>
      </c>
      <c r="F338" s="31">
        <v>798895198</v>
      </c>
      <c r="G338" s="31"/>
      <c r="H338" s="15" t="e">
        <f t="shared" ca="1" si="55"/>
        <v>#NAME?</v>
      </c>
      <c r="I338" s="4">
        <f t="shared" ca="1" si="56"/>
        <v>0</v>
      </c>
      <c r="J338" s="31" t="s">
        <v>146</v>
      </c>
      <c r="K338" s="31"/>
      <c r="L338" s="31"/>
      <c r="M338" s="31"/>
      <c r="N338" s="15" t="e">
        <f t="shared" ca="1" si="57"/>
        <v>#NAME?</v>
      </c>
      <c r="O338" s="4">
        <f t="shared" ca="1" si="58"/>
        <v>0</v>
      </c>
      <c r="P338" s="16" t="s">
        <v>41</v>
      </c>
      <c r="Q338" s="10"/>
    </row>
    <row r="339" spans="1:17">
      <c r="A339" s="11">
        <v>45848</v>
      </c>
      <c r="B339" s="12">
        <f t="shared" si="54"/>
        <v>45848</v>
      </c>
      <c r="C339" s="13">
        <f t="shared" si="59"/>
        <v>0.65277777777777768</v>
      </c>
      <c r="D339" s="31" t="s">
        <v>146</v>
      </c>
      <c r="E339" s="31" t="s">
        <v>198</v>
      </c>
      <c r="F339" s="31">
        <v>780946110</v>
      </c>
      <c r="G339" s="31"/>
      <c r="H339" s="15" t="e">
        <f t="shared" ca="1" si="55"/>
        <v>#NAME?</v>
      </c>
      <c r="I339" s="4">
        <f t="shared" ca="1" si="56"/>
        <v>0</v>
      </c>
      <c r="J339" s="31" t="s">
        <v>80</v>
      </c>
      <c r="K339" s="31"/>
      <c r="L339" s="31"/>
      <c r="M339" s="31"/>
      <c r="N339" s="15" t="e">
        <f t="shared" ca="1" si="57"/>
        <v>#NAME?</v>
      </c>
      <c r="O339" s="4">
        <f t="shared" ca="1" si="58"/>
        <v>0</v>
      </c>
      <c r="P339" s="16" t="s">
        <v>41</v>
      </c>
      <c r="Q339" s="10"/>
    </row>
    <row r="340" spans="1:17">
      <c r="A340" s="11">
        <v>45848</v>
      </c>
      <c r="B340" s="12">
        <f t="shared" si="54"/>
        <v>45848</v>
      </c>
      <c r="C340" s="13">
        <f t="shared" si="59"/>
        <v>0.6597222222222221</v>
      </c>
      <c r="D340" s="31" t="s">
        <v>86</v>
      </c>
      <c r="E340" s="31" t="s">
        <v>270</v>
      </c>
      <c r="F340" s="31">
        <v>402618960</v>
      </c>
      <c r="G340" s="31">
        <v>0</v>
      </c>
      <c r="H340" s="15" t="e">
        <f t="shared" ca="1" si="55"/>
        <v>#NAME?</v>
      </c>
      <c r="I340" s="4">
        <f t="shared" ca="1" si="56"/>
        <v>0</v>
      </c>
      <c r="J340" s="31" t="s">
        <v>92</v>
      </c>
      <c r="K340" s="31" t="s">
        <v>334</v>
      </c>
      <c r="L340" s="31">
        <v>766483298</v>
      </c>
      <c r="M340" s="31">
        <v>120010</v>
      </c>
      <c r="N340" s="15" t="e">
        <f t="shared" ca="1" si="57"/>
        <v>#NAME?</v>
      </c>
      <c r="O340" s="4">
        <f t="shared" ca="1" si="58"/>
        <v>0</v>
      </c>
      <c r="P340" s="4"/>
      <c r="Q340" s="10"/>
    </row>
    <row r="341" spans="1:17">
      <c r="A341" s="11">
        <v>45848</v>
      </c>
      <c r="B341" s="12">
        <f t="shared" si="54"/>
        <v>45848</v>
      </c>
      <c r="C341" s="13">
        <f t="shared" si="59"/>
        <v>0.66666666666666652</v>
      </c>
      <c r="D341" s="31" t="s">
        <v>262</v>
      </c>
      <c r="E341" s="31" t="s">
        <v>198</v>
      </c>
      <c r="F341" s="31">
        <v>780946110</v>
      </c>
      <c r="G341" s="31"/>
      <c r="H341" s="15" t="e">
        <f t="shared" ca="1" si="55"/>
        <v>#NAME?</v>
      </c>
      <c r="I341" s="4">
        <f t="shared" ca="1" si="56"/>
        <v>0</v>
      </c>
      <c r="J341" s="31" t="s">
        <v>146</v>
      </c>
      <c r="K341" s="31"/>
      <c r="L341" s="31"/>
      <c r="M341" s="31"/>
      <c r="N341" s="15" t="e">
        <f t="shared" ca="1" si="57"/>
        <v>#NAME?</v>
      </c>
      <c r="O341" s="4">
        <f t="shared" ca="1" si="58"/>
        <v>0</v>
      </c>
      <c r="P341" s="16" t="s">
        <v>41</v>
      </c>
      <c r="Q341" s="10"/>
    </row>
    <row r="342" spans="1:17">
      <c r="A342" s="11">
        <v>45848</v>
      </c>
      <c r="B342" s="12">
        <f t="shared" si="54"/>
        <v>45848</v>
      </c>
      <c r="C342" s="13">
        <f t="shared" si="59"/>
        <v>0.67361111111111094</v>
      </c>
      <c r="D342" s="31" t="s">
        <v>294</v>
      </c>
      <c r="E342" s="31">
        <v>1029720971</v>
      </c>
      <c r="F342" s="31">
        <v>799195638</v>
      </c>
      <c r="G342" s="31"/>
      <c r="H342" s="15" t="e">
        <f t="shared" ca="1" si="55"/>
        <v>#NAME?</v>
      </c>
      <c r="I342" s="4">
        <f t="shared" ca="1" si="56"/>
        <v>0</v>
      </c>
      <c r="J342" s="31" t="s">
        <v>42</v>
      </c>
      <c r="K342" s="31" t="s">
        <v>137</v>
      </c>
      <c r="L342" s="31">
        <v>1879291600</v>
      </c>
      <c r="M342" s="31"/>
      <c r="N342" s="15" t="e">
        <f t="shared" ca="1" si="57"/>
        <v>#NAME?</v>
      </c>
      <c r="O342" s="4">
        <f t="shared" ca="1" si="58"/>
        <v>0</v>
      </c>
      <c r="P342" s="16" t="s">
        <v>32</v>
      </c>
      <c r="Q342" s="10"/>
    </row>
    <row r="343" spans="1:17">
      <c r="A343" s="11">
        <v>45848</v>
      </c>
      <c r="B343" s="12">
        <f t="shared" si="54"/>
        <v>45848</v>
      </c>
      <c r="C343" s="13">
        <f t="shared" si="59"/>
        <v>0.68055555555555536</v>
      </c>
      <c r="D343" s="31" t="s">
        <v>58</v>
      </c>
      <c r="E343" s="31" t="s">
        <v>260</v>
      </c>
      <c r="F343" s="31">
        <v>517012798</v>
      </c>
      <c r="G343" s="31">
        <v>120000</v>
      </c>
      <c r="H343" s="15" t="e">
        <f t="shared" ca="1" si="55"/>
        <v>#NAME?</v>
      </c>
      <c r="I343" s="4">
        <f t="shared" ca="1" si="56"/>
        <v>0</v>
      </c>
      <c r="J343" s="31" t="s">
        <v>146</v>
      </c>
      <c r="K343" s="31">
        <v>1062911290</v>
      </c>
      <c r="L343" s="31">
        <v>832473015</v>
      </c>
      <c r="M343" s="31">
        <v>0</v>
      </c>
      <c r="N343" s="15" t="e">
        <f t="shared" ca="1" si="57"/>
        <v>#NAME?</v>
      </c>
      <c r="O343" s="4">
        <f t="shared" ca="1" si="58"/>
        <v>0</v>
      </c>
      <c r="P343" s="20"/>
      <c r="Q343" s="10"/>
    </row>
    <row r="344" spans="1:17">
      <c r="A344" s="11">
        <v>45848</v>
      </c>
      <c r="B344" s="12">
        <f t="shared" si="54"/>
        <v>45848</v>
      </c>
      <c r="C344" s="13">
        <f t="shared" si="59"/>
        <v>0.68749999999999978</v>
      </c>
      <c r="D344" s="31" t="s">
        <v>62</v>
      </c>
      <c r="E344" s="31">
        <v>680386119</v>
      </c>
      <c r="F344" s="31">
        <v>467668845</v>
      </c>
      <c r="G344" s="31"/>
      <c r="H344" s="15" t="e">
        <f t="shared" ca="1" si="55"/>
        <v>#NAME?</v>
      </c>
      <c r="I344" s="4">
        <f t="shared" ca="1" si="56"/>
        <v>0</v>
      </c>
      <c r="J344" s="31" t="s">
        <v>272</v>
      </c>
      <c r="K344" s="31" t="s">
        <v>203</v>
      </c>
      <c r="L344" s="31">
        <v>787403681</v>
      </c>
      <c r="M344" s="31"/>
      <c r="N344" s="15" t="e">
        <f t="shared" ca="1" si="57"/>
        <v>#NAME?</v>
      </c>
      <c r="O344" s="4">
        <f t="shared" ca="1" si="58"/>
        <v>0</v>
      </c>
      <c r="P344" s="16" t="s">
        <v>32</v>
      </c>
      <c r="Q344" s="10"/>
    </row>
    <row r="345" spans="1:17">
      <c r="A345" s="11">
        <v>45848</v>
      </c>
      <c r="B345" s="12">
        <f t="shared" si="54"/>
        <v>45848</v>
      </c>
      <c r="C345" s="13">
        <f t="shared" si="59"/>
        <v>0.6944444444444442</v>
      </c>
      <c r="D345" s="31" t="s">
        <v>86</v>
      </c>
      <c r="E345" s="31"/>
      <c r="F345" s="31"/>
      <c r="G345" s="31"/>
      <c r="H345" s="15" t="e">
        <f t="shared" ca="1" si="55"/>
        <v>#NAME?</v>
      </c>
      <c r="I345" s="4">
        <f t="shared" ca="1" si="56"/>
        <v>0</v>
      </c>
      <c r="J345" s="31" t="s">
        <v>80</v>
      </c>
      <c r="K345" s="31"/>
      <c r="L345" s="31"/>
      <c r="M345" s="31"/>
      <c r="N345" s="15" t="e">
        <f t="shared" ca="1" si="57"/>
        <v>#NAME?</v>
      </c>
      <c r="O345" s="4">
        <f t="shared" ca="1" si="58"/>
        <v>0</v>
      </c>
      <c r="P345" s="4"/>
      <c r="Q345" s="10"/>
    </row>
    <row r="346" spans="1:17">
      <c r="A346" s="11">
        <v>45848</v>
      </c>
      <c r="B346" s="12">
        <f t="shared" si="54"/>
        <v>45848</v>
      </c>
      <c r="C346" s="13">
        <f t="shared" si="59"/>
        <v>0.70138888888888862</v>
      </c>
      <c r="D346" s="31" t="s">
        <v>80</v>
      </c>
      <c r="E346" s="31" t="s">
        <v>198</v>
      </c>
      <c r="F346" s="31">
        <v>780946110</v>
      </c>
      <c r="G346" s="31"/>
      <c r="H346" s="15" t="e">
        <f t="shared" ca="1" si="55"/>
        <v>#NAME?</v>
      </c>
      <c r="I346" s="4">
        <f t="shared" ca="1" si="56"/>
        <v>0</v>
      </c>
      <c r="J346" s="31" t="s">
        <v>146</v>
      </c>
      <c r="K346" s="31"/>
      <c r="L346" s="31"/>
      <c r="M346" s="31"/>
      <c r="N346" s="15" t="e">
        <f t="shared" ca="1" si="57"/>
        <v>#NAME?</v>
      </c>
      <c r="O346" s="4">
        <f t="shared" ca="1" si="58"/>
        <v>0</v>
      </c>
      <c r="P346" s="16" t="s">
        <v>41</v>
      </c>
      <c r="Q346" s="10"/>
    </row>
    <row r="347" spans="1:17">
      <c r="A347" s="11">
        <v>45848</v>
      </c>
      <c r="B347" s="12">
        <f t="shared" si="54"/>
        <v>45848</v>
      </c>
      <c r="C347" s="13">
        <f t="shared" si="59"/>
        <v>0.70833333333333304</v>
      </c>
      <c r="D347" s="31" t="s">
        <v>262</v>
      </c>
      <c r="E347" s="31" t="s">
        <v>163</v>
      </c>
      <c r="F347" s="31">
        <v>824654077</v>
      </c>
      <c r="G347" s="31"/>
      <c r="H347" s="15" t="e">
        <f t="shared" ca="1" si="55"/>
        <v>#NAME?</v>
      </c>
      <c r="I347" s="4">
        <f t="shared" ca="1" si="56"/>
        <v>0</v>
      </c>
      <c r="J347" s="31" t="s">
        <v>133</v>
      </c>
      <c r="K347" s="31"/>
      <c r="L347" s="31"/>
      <c r="M347" s="31"/>
      <c r="N347" s="15" t="e">
        <f t="shared" ca="1" si="57"/>
        <v>#NAME?</v>
      </c>
      <c r="O347" s="4">
        <f t="shared" ca="1" si="58"/>
        <v>0</v>
      </c>
      <c r="P347" s="16" t="s">
        <v>41</v>
      </c>
      <c r="Q347" s="10"/>
    </row>
    <row r="348" spans="1:17">
      <c r="A348" s="11">
        <v>45848</v>
      </c>
      <c r="B348" s="12">
        <f t="shared" si="54"/>
        <v>45848</v>
      </c>
      <c r="C348" s="13">
        <f t="shared" si="59"/>
        <v>0.71527777777777746</v>
      </c>
      <c r="D348" s="31" t="s">
        <v>86</v>
      </c>
      <c r="E348" s="31"/>
      <c r="F348" s="31"/>
      <c r="G348" s="31"/>
      <c r="H348" s="15" t="e">
        <f t="shared" ca="1" si="55"/>
        <v>#NAME?</v>
      </c>
      <c r="I348" s="4">
        <f t="shared" ca="1" si="56"/>
        <v>0</v>
      </c>
      <c r="J348" s="31" t="s">
        <v>80</v>
      </c>
      <c r="K348" s="31"/>
      <c r="L348" s="31"/>
      <c r="M348" s="31"/>
      <c r="N348" s="15" t="e">
        <f t="shared" ca="1" si="57"/>
        <v>#NAME?</v>
      </c>
      <c r="O348" s="4">
        <f t="shared" ca="1" si="58"/>
        <v>0</v>
      </c>
      <c r="P348" s="20"/>
      <c r="Q348" s="10"/>
    </row>
    <row r="349" spans="1:17">
      <c r="A349" s="11">
        <v>45848</v>
      </c>
      <c r="B349" s="12">
        <f t="shared" si="54"/>
        <v>45848</v>
      </c>
      <c r="C349" s="13">
        <f t="shared" si="59"/>
        <v>0.72222222222222188</v>
      </c>
      <c r="D349" s="31" t="s">
        <v>86</v>
      </c>
      <c r="E349" s="31"/>
      <c r="F349" s="31"/>
      <c r="G349" s="31"/>
      <c r="H349" s="15" t="e">
        <f t="shared" ca="1" si="55"/>
        <v>#NAME?</v>
      </c>
      <c r="I349" s="4">
        <f t="shared" ca="1" si="56"/>
        <v>0</v>
      </c>
      <c r="J349" s="31" t="s">
        <v>262</v>
      </c>
      <c r="K349" s="31"/>
      <c r="L349" s="31"/>
      <c r="M349" s="31"/>
      <c r="N349" s="15" t="e">
        <f t="shared" ca="1" si="57"/>
        <v>#NAME?</v>
      </c>
      <c r="O349" s="4">
        <f t="shared" ca="1" si="58"/>
        <v>0</v>
      </c>
      <c r="P349" s="20"/>
      <c r="Q349" s="10"/>
    </row>
    <row r="350" spans="1:17">
      <c r="A350" s="11">
        <v>45848</v>
      </c>
      <c r="B350" s="12">
        <f t="shared" si="54"/>
        <v>45848</v>
      </c>
      <c r="C350" s="13">
        <f t="shared" si="59"/>
        <v>0.7291666666666663</v>
      </c>
      <c r="D350" s="31" t="s">
        <v>52</v>
      </c>
      <c r="E350" s="31" t="s">
        <v>162</v>
      </c>
      <c r="F350" s="31">
        <v>646689642</v>
      </c>
      <c r="G350" s="31">
        <v>100</v>
      </c>
      <c r="H350" s="15" t="e">
        <f t="shared" ca="1" si="55"/>
        <v>#NAME?</v>
      </c>
      <c r="I350" s="4">
        <f t="shared" ca="1" si="56"/>
        <v>0</v>
      </c>
      <c r="J350" s="31" t="s">
        <v>48</v>
      </c>
      <c r="K350" s="31" t="s">
        <v>160</v>
      </c>
      <c r="L350" s="31">
        <v>556672015</v>
      </c>
      <c r="M350" s="31">
        <v>100</v>
      </c>
      <c r="N350" s="15" t="e">
        <f t="shared" ca="1" si="57"/>
        <v>#NAME?</v>
      </c>
      <c r="O350" s="4">
        <f t="shared" ca="1" si="58"/>
        <v>0</v>
      </c>
      <c r="P350" s="4"/>
      <c r="Q350" s="10"/>
    </row>
    <row r="351" spans="1:17">
      <c r="A351" s="11">
        <v>45848</v>
      </c>
      <c r="B351" s="12">
        <f t="shared" si="54"/>
        <v>45848</v>
      </c>
      <c r="C351" s="13">
        <f t="shared" si="59"/>
        <v>0.73611111111111072</v>
      </c>
      <c r="D351" s="31" t="s">
        <v>46</v>
      </c>
      <c r="E351" s="31" t="s">
        <v>270</v>
      </c>
      <c r="F351" s="31">
        <v>402618960</v>
      </c>
      <c r="G351" s="31">
        <v>1090</v>
      </c>
      <c r="H351" s="15" t="e">
        <f t="shared" ca="1" si="55"/>
        <v>#NAME?</v>
      </c>
      <c r="I351" s="4">
        <f t="shared" ca="1" si="56"/>
        <v>0</v>
      </c>
      <c r="J351" s="31" t="s">
        <v>80</v>
      </c>
      <c r="K351" s="31" t="s">
        <v>334</v>
      </c>
      <c r="L351" s="31">
        <v>766483298</v>
      </c>
      <c r="M351" s="31">
        <v>51090</v>
      </c>
      <c r="N351" s="15" t="e">
        <f t="shared" ca="1" si="57"/>
        <v>#NAME?</v>
      </c>
      <c r="O351" s="4">
        <f t="shared" ca="1" si="58"/>
        <v>0</v>
      </c>
      <c r="P351" s="4" t="s">
        <v>335</v>
      </c>
      <c r="Q351" s="10"/>
    </row>
    <row r="352" spans="1:17">
      <c r="A352" s="11">
        <v>45848</v>
      </c>
      <c r="B352" s="12">
        <f t="shared" si="54"/>
        <v>45848</v>
      </c>
      <c r="C352" s="13">
        <f t="shared" si="59"/>
        <v>0.74305555555555514</v>
      </c>
      <c r="D352" s="31" t="s">
        <v>262</v>
      </c>
      <c r="E352" s="31" t="s">
        <v>208</v>
      </c>
      <c r="F352" s="31">
        <v>582217237</v>
      </c>
      <c r="G352" s="31">
        <v>50</v>
      </c>
      <c r="H352" s="15" t="e">
        <f t="shared" ca="1" si="55"/>
        <v>#NAME?</v>
      </c>
      <c r="I352" s="4">
        <f t="shared" ca="1" si="56"/>
        <v>0</v>
      </c>
      <c r="J352" s="31" t="s">
        <v>38</v>
      </c>
      <c r="K352" s="31" t="s">
        <v>120</v>
      </c>
      <c r="L352" s="31">
        <v>836893821</v>
      </c>
      <c r="M352" s="31">
        <v>6500</v>
      </c>
      <c r="N352" s="15" t="e">
        <f t="shared" ca="1" si="57"/>
        <v>#NAME?</v>
      </c>
      <c r="O352" s="4">
        <f t="shared" ca="1" si="58"/>
        <v>0</v>
      </c>
      <c r="P352" s="20"/>
      <c r="Q352" s="10"/>
    </row>
    <row r="353" spans="1:17">
      <c r="A353" s="11">
        <v>45848</v>
      </c>
      <c r="B353" s="12">
        <f t="shared" si="54"/>
        <v>45848</v>
      </c>
      <c r="C353" s="13">
        <f t="shared" si="59"/>
        <v>0.74999999999999956</v>
      </c>
      <c r="D353" s="31" t="s">
        <v>67</v>
      </c>
      <c r="E353" s="31" t="s">
        <v>195</v>
      </c>
      <c r="F353" s="31">
        <v>820150051</v>
      </c>
      <c r="G353" s="31"/>
      <c r="H353" s="15" t="e">
        <f t="shared" ca="1" si="55"/>
        <v>#NAME?</v>
      </c>
      <c r="I353" s="4">
        <f t="shared" ca="1" si="56"/>
        <v>0</v>
      </c>
      <c r="J353" s="31" t="s">
        <v>92</v>
      </c>
      <c r="K353" s="31" t="s">
        <v>336</v>
      </c>
      <c r="L353" s="31">
        <v>798895198</v>
      </c>
      <c r="M353" s="31"/>
      <c r="N353" s="15" t="e">
        <f t="shared" ca="1" si="57"/>
        <v>#NAME?</v>
      </c>
      <c r="O353" s="4">
        <f t="shared" ca="1" si="58"/>
        <v>0</v>
      </c>
      <c r="P353" s="16" t="s">
        <v>32</v>
      </c>
      <c r="Q353" s="10"/>
    </row>
    <row r="354" spans="1:17">
      <c r="A354" s="11">
        <v>45848</v>
      </c>
      <c r="B354" s="12">
        <f t="shared" si="54"/>
        <v>45848</v>
      </c>
      <c r="C354" s="13">
        <f t="shared" si="59"/>
        <v>0.75694444444444398</v>
      </c>
      <c r="D354" s="31" t="s">
        <v>133</v>
      </c>
      <c r="E354" s="31" t="s">
        <v>333</v>
      </c>
      <c r="F354" s="31">
        <v>798895198</v>
      </c>
      <c r="G354" s="31"/>
      <c r="H354" s="15" t="e">
        <f t="shared" ca="1" si="55"/>
        <v>#NAME?</v>
      </c>
      <c r="I354" s="4">
        <f t="shared" ca="1" si="56"/>
        <v>0</v>
      </c>
      <c r="J354" s="31" t="s">
        <v>58</v>
      </c>
      <c r="K354" s="31"/>
      <c r="L354" s="31"/>
      <c r="M354" s="31"/>
      <c r="N354" s="15" t="e">
        <f t="shared" ca="1" si="57"/>
        <v>#NAME?</v>
      </c>
      <c r="O354" s="4">
        <f t="shared" ca="1" si="58"/>
        <v>0</v>
      </c>
      <c r="P354" s="16" t="s">
        <v>41</v>
      </c>
      <c r="Q354" s="10"/>
    </row>
    <row r="355" spans="1:17">
      <c r="A355" s="11">
        <v>45848</v>
      </c>
      <c r="B355" s="12">
        <f t="shared" si="54"/>
        <v>45848</v>
      </c>
      <c r="C355" s="13">
        <f t="shared" si="59"/>
        <v>0.7638888888888884</v>
      </c>
      <c r="D355" s="31" t="s">
        <v>146</v>
      </c>
      <c r="E355" s="31" t="s">
        <v>283</v>
      </c>
      <c r="F355" s="31">
        <v>562075499</v>
      </c>
      <c r="G355" s="31">
        <v>0</v>
      </c>
      <c r="H355" s="15" t="e">
        <f t="shared" ca="1" si="55"/>
        <v>#NAME?</v>
      </c>
      <c r="I355" s="4">
        <f t="shared" ca="1" si="56"/>
        <v>0</v>
      </c>
      <c r="J355" s="31" t="s">
        <v>80</v>
      </c>
      <c r="K355" s="31" t="s">
        <v>198</v>
      </c>
      <c r="L355" s="31">
        <v>780946110</v>
      </c>
      <c r="M355" s="31">
        <v>0</v>
      </c>
      <c r="N355" s="15" t="e">
        <f t="shared" ca="1" si="57"/>
        <v>#NAME?</v>
      </c>
      <c r="O355" s="4">
        <f t="shared" ca="1" si="58"/>
        <v>0</v>
      </c>
      <c r="P355" s="20"/>
      <c r="Q355" s="10"/>
    </row>
    <row r="356" spans="1:17">
      <c r="A356" s="11">
        <v>45848</v>
      </c>
      <c r="B356" s="12">
        <f t="shared" si="54"/>
        <v>45848</v>
      </c>
      <c r="C356" s="13">
        <f t="shared" si="59"/>
        <v>0.77083333333333282</v>
      </c>
      <c r="D356" s="31" t="s">
        <v>86</v>
      </c>
      <c r="E356" s="31" t="s">
        <v>105</v>
      </c>
      <c r="F356" s="31">
        <v>711679513</v>
      </c>
      <c r="G356" s="31">
        <v>12600</v>
      </c>
      <c r="H356" s="15" t="e">
        <f t="shared" ca="1" si="55"/>
        <v>#NAME?</v>
      </c>
      <c r="I356" s="4">
        <f t="shared" ca="1" si="56"/>
        <v>0</v>
      </c>
      <c r="J356" s="31" t="s">
        <v>316</v>
      </c>
      <c r="K356" s="31" t="s">
        <v>66</v>
      </c>
      <c r="L356" s="31">
        <v>630450839</v>
      </c>
      <c r="M356" s="31">
        <v>11690</v>
      </c>
      <c r="N356" s="15" t="e">
        <f t="shared" ca="1" si="57"/>
        <v>#NAME?</v>
      </c>
      <c r="O356" s="4">
        <f t="shared" ca="1" si="58"/>
        <v>0</v>
      </c>
      <c r="P356" s="4"/>
      <c r="Q356" s="10"/>
    </row>
    <row r="357" spans="1:17">
      <c r="A357" s="11">
        <v>45848</v>
      </c>
      <c r="B357" s="12">
        <f t="shared" si="54"/>
        <v>45848</v>
      </c>
      <c r="C357" s="13">
        <f t="shared" si="59"/>
        <v>0.77777777777777724</v>
      </c>
      <c r="D357" s="31" t="s">
        <v>262</v>
      </c>
      <c r="E357" s="31" t="s">
        <v>244</v>
      </c>
      <c r="F357" s="31">
        <v>834212935</v>
      </c>
      <c r="G357" s="31">
        <v>52676</v>
      </c>
      <c r="H357" s="15" t="e">
        <f t="shared" ca="1" si="55"/>
        <v>#NAME?</v>
      </c>
      <c r="I357" s="4">
        <f t="shared" ca="1" si="56"/>
        <v>0</v>
      </c>
      <c r="J357" s="31" t="s">
        <v>86</v>
      </c>
      <c r="K357" s="31" t="s">
        <v>73</v>
      </c>
      <c r="L357" s="31">
        <v>841943080</v>
      </c>
      <c r="M357" s="31">
        <v>10</v>
      </c>
      <c r="N357" s="15" t="e">
        <f t="shared" ca="1" si="57"/>
        <v>#NAME?</v>
      </c>
      <c r="O357" s="4">
        <f t="shared" ca="1" si="58"/>
        <v>0</v>
      </c>
      <c r="P357" s="20"/>
      <c r="Q357" s="10"/>
    </row>
    <row r="358" spans="1:17">
      <c r="A358" s="11">
        <v>45848</v>
      </c>
      <c r="B358" s="12">
        <f t="shared" si="54"/>
        <v>45848</v>
      </c>
      <c r="C358" s="13">
        <f t="shared" si="59"/>
        <v>0.78472222222222165</v>
      </c>
      <c r="D358" s="31" t="s">
        <v>294</v>
      </c>
      <c r="E358" s="31"/>
      <c r="F358" s="31"/>
      <c r="G358" s="31"/>
      <c r="H358" s="15" t="e">
        <f t="shared" ca="1" si="55"/>
        <v>#NAME?</v>
      </c>
      <c r="I358" s="4">
        <f t="shared" ca="1" si="56"/>
        <v>0</v>
      </c>
      <c r="J358" s="31" t="s">
        <v>262</v>
      </c>
      <c r="K358" s="31">
        <v>1029720971</v>
      </c>
      <c r="L358" s="31">
        <v>799195638</v>
      </c>
      <c r="M358" s="31"/>
      <c r="N358" s="15" t="e">
        <f t="shared" ca="1" si="57"/>
        <v>#NAME?</v>
      </c>
      <c r="O358" s="4">
        <f t="shared" ca="1" si="58"/>
        <v>0</v>
      </c>
      <c r="P358" s="16" t="s">
        <v>41</v>
      </c>
      <c r="Q358" s="10"/>
    </row>
    <row r="359" spans="1:17">
      <c r="A359" s="11">
        <v>45848</v>
      </c>
      <c r="B359" s="12">
        <f t="shared" si="54"/>
        <v>45848</v>
      </c>
      <c r="C359" s="13">
        <f t="shared" si="59"/>
        <v>0.79166666666666607</v>
      </c>
      <c r="D359" s="31" t="s">
        <v>58</v>
      </c>
      <c r="E359" s="31" t="s">
        <v>337</v>
      </c>
      <c r="F359" s="31">
        <v>782249384</v>
      </c>
      <c r="G359" s="31">
        <v>1000</v>
      </c>
      <c r="H359" s="15" t="e">
        <f t="shared" ca="1" si="55"/>
        <v>#NAME?</v>
      </c>
      <c r="I359" s="4">
        <f t="shared" ca="1" si="56"/>
        <v>0</v>
      </c>
      <c r="J359" s="31" t="s">
        <v>129</v>
      </c>
      <c r="K359" s="31" t="s">
        <v>36</v>
      </c>
      <c r="L359" s="31">
        <v>467361148</v>
      </c>
      <c r="M359" s="31">
        <v>200</v>
      </c>
      <c r="N359" s="15" t="e">
        <f t="shared" ca="1" si="57"/>
        <v>#NAME?</v>
      </c>
      <c r="O359" s="4">
        <f t="shared" ca="1" si="58"/>
        <v>0</v>
      </c>
      <c r="P359" s="4"/>
      <c r="Q359" s="10"/>
    </row>
    <row r="360" spans="1:17">
      <c r="A360" s="11">
        <v>45848</v>
      </c>
      <c r="B360" s="12">
        <f t="shared" si="54"/>
        <v>45848</v>
      </c>
      <c r="C360" s="13">
        <f t="shared" si="59"/>
        <v>0.79861111111111049</v>
      </c>
      <c r="D360" s="31" t="s">
        <v>62</v>
      </c>
      <c r="E360" s="31" t="s">
        <v>338</v>
      </c>
      <c r="F360" s="31">
        <v>520758074</v>
      </c>
      <c r="G360" s="31">
        <v>17580</v>
      </c>
      <c r="H360" s="15" t="e">
        <f t="shared" ca="1" si="55"/>
        <v>#NAME?</v>
      </c>
      <c r="I360" s="4">
        <f t="shared" ca="1" si="56"/>
        <v>0</v>
      </c>
      <c r="J360" s="31" t="s">
        <v>80</v>
      </c>
      <c r="K360" s="31" t="s">
        <v>324</v>
      </c>
      <c r="L360" s="31">
        <v>716193326</v>
      </c>
      <c r="M360" s="31">
        <v>15050</v>
      </c>
      <c r="N360" s="15" t="e">
        <f t="shared" ca="1" si="57"/>
        <v>#NAME?</v>
      </c>
      <c r="O360" s="4">
        <f t="shared" ca="1" si="58"/>
        <v>0</v>
      </c>
      <c r="P360" s="4"/>
      <c r="Q360" s="10"/>
    </row>
    <row r="361" spans="1:17">
      <c r="A361" s="11">
        <v>45848</v>
      </c>
      <c r="B361" s="12">
        <f t="shared" si="54"/>
        <v>45848</v>
      </c>
      <c r="C361" s="13">
        <f t="shared" si="59"/>
        <v>0.80555555555555491</v>
      </c>
      <c r="D361" s="31" t="s">
        <v>86</v>
      </c>
      <c r="E361" s="31" t="s">
        <v>339</v>
      </c>
      <c r="F361" s="31">
        <v>520758074</v>
      </c>
      <c r="G361" s="31">
        <v>13729</v>
      </c>
      <c r="H361" s="15" t="e">
        <f t="shared" ca="1" si="55"/>
        <v>#NAME?</v>
      </c>
      <c r="I361" s="4">
        <f t="shared" ca="1" si="56"/>
        <v>0</v>
      </c>
      <c r="J361" s="31" t="s">
        <v>80</v>
      </c>
      <c r="K361" s="31" t="s">
        <v>215</v>
      </c>
      <c r="L361" s="31">
        <v>716193326</v>
      </c>
      <c r="M361" s="31">
        <v>1160</v>
      </c>
      <c r="N361" s="15" t="e">
        <f t="shared" ca="1" si="57"/>
        <v>#NAME?</v>
      </c>
      <c r="O361" s="4">
        <f t="shared" ca="1" si="58"/>
        <v>0</v>
      </c>
      <c r="P361" s="20"/>
      <c r="Q361" s="10"/>
    </row>
    <row r="362" spans="1:17">
      <c r="A362" s="11">
        <v>45848</v>
      </c>
      <c r="B362" s="12">
        <f t="shared" si="54"/>
        <v>45848</v>
      </c>
      <c r="C362" s="13">
        <f t="shared" si="59"/>
        <v>0.81249999999999933</v>
      </c>
      <c r="D362" s="31" t="s">
        <v>80</v>
      </c>
      <c r="E362" s="31" t="s">
        <v>220</v>
      </c>
      <c r="F362" s="31">
        <v>442686297</v>
      </c>
      <c r="G362" s="31">
        <v>187150</v>
      </c>
      <c r="H362" s="15" t="e">
        <f t="shared" ca="1" si="55"/>
        <v>#NAME?</v>
      </c>
      <c r="I362" s="4">
        <f t="shared" ca="1" si="56"/>
        <v>0</v>
      </c>
      <c r="J362" s="31" t="s">
        <v>86</v>
      </c>
      <c r="K362" s="31" t="s">
        <v>340</v>
      </c>
      <c r="L362" s="31">
        <v>439451170</v>
      </c>
      <c r="M362" s="31">
        <v>3770</v>
      </c>
      <c r="N362" s="15" t="e">
        <f t="shared" ca="1" si="57"/>
        <v>#NAME?</v>
      </c>
      <c r="O362" s="4">
        <f t="shared" ca="1" si="58"/>
        <v>0</v>
      </c>
      <c r="P362" s="20"/>
      <c r="Q362" s="10"/>
    </row>
    <row r="363" spans="1:17">
      <c r="A363" s="11">
        <v>45848</v>
      </c>
      <c r="B363" s="12">
        <f t="shared" si="54"/>
        <v>45848</v>
      </c>
      <c r="C363" s="13">
        <f t="shared" si="59"/>
        <v>0.81944444444444375</v>
      </c>
      <c r="D363" s="31" t="s">
        <v>262</v>
      </c>
      <c r="E363" s="31" t="s">
        <v>341</v>
      </c>
      <c r="F363" s="31">
        <v>759553042</v>
      </c>
      <c r="G363" s="31">
        <v>100000</v>
      </c>
      <c r="H363" s="15" t="e">
        <f t="shared" ca="1" si="55"/>
        <v>#NAME?</v>
      </c>
      <c r="I363" s="4">
        <f t="shared" ca="1" si="56"/>
        <v>0</v>
      </c>
      <c r="J363" s="31" t="s">
        <v>80</v>
      </c>
      <c r="K363" s="31">
        <v>386498952</v>
      </c>
      <c r="L363" s="31">
        <v>1882956474</v>
      </c>
      <c r="M363" s="31">
        <v>1000</v>
      </c>
      <c r="N363" s="15" t="e">
        <f t="shared" ca="1" si="57"/>
        <v>#NAME?</v>
      </c>
      <c r="O363" s="4">
        <f t="shared" ca="1" si="58"/>
        <v>0</v>
      </c>
      <c r="P363" s="4">
        <v>19.43</v>
      </c>
      <c r="Q363" s="10"/>
    </row>
    <row r="364" spans="1:17">
      <c r="A364" s="11">
        <v>45848</v>
      </c>
      <c r="B364" s="12">
        <f t="shared" si="54"/>
        <v>45848</v>
      </c>
      <c r="C364" s="13">
        <f t="shared" si="59"/>
        <v>0.82638888888888817</v>
      </c>
      <c r="D364" s="31" t="s">
        <v>86</v>
      </c>
      <c r="E364" s="31" t="s">
        <v>341</v>
      </c>
      <c r="F364" s="31">
        <v>759553042</v>
      </c>
      <c r="G364" s="31">
        <v>100000</v>
      </c>
      <c r="H364" s="15" t="e">
        <f t="shared" ca="1" si="55"/>
        <v>#NAME?</v>
      </c>
      <c r="I364" s="4">
        <f t="shared" ca="1" si="56"/>
        <v>0</v>
      </c>
      <c r="J364" s="31" t="s">
        <v>262</v>
      </c>
      <c r="K364" s="31">
        <v>386498952</v>
      </c>
      <c r="L364" s="31">
        <v>1882956474</v>
      </c>
      <c r="M364" s="31">
        <v>2000</v>
      </c>
      <c r="N364" s="15" t="e">
        <f t="shared" ca="1" si="57"/>
        <v>#NAME?</v>
      </c>
      <c r="O364" s="4">
        <f t="shared" ca="1" si="58"/>
        <v>0</v>
      </c>
      <c r="P364" s="4">
        <v>19.55</v>
      </c>
      <c r="Q364" s="10"/>
    </row>
    <row r="365" spans="1:17">
      <c r="A365" s="11">
        <v>45848</v>
      </c>
      <c r="B365" s="12">
        <f t="shared" si="54"/>
        <v>45848</v>
      </c>
      <c r="C365" s="13">
        <f t="shared" si="59"/>
        <v>0.83333333333333259</v>
      </c>
      <c r="D365" s="31" t="s">
        <v>86</v>
      </c>
      <c r="E365" s="31" t="s">
        <v>341</v>
      </c>
      <c r="F365" s="31">
        <v>759553042</v>
      </c>
      <c r="G365" s="31">
        <v>103860</v>
      </c>
      <c r="H365" s="15" t="e">
        <f t="shared" ca="1" si="55"/>
        <v>#NAME?</v>
      </c>
      <c r="I365" s="4">
        <f t="shared" ca="1" si="56"/>
        <v>0</v>
      </c>
      <c r="J365" s="31" t="s">
        <v>262</v>
      </c>
      <c r="K365" s="31">
        <v>386498952</v>
      </c>
      <c r="L365" s="31">
        <v>1882956474</v>
      </c>
      <c r="M365" s="31">
        <v>1510</v>
      </c>
      <c r="N365" s="15" t="e">
        <f t="shared" ca="1" si="57"/>
        <v>#NAME?</v>
      </c>
      <c r="O365" s="4">
        <f t="shared" ca="1" si="58"/>
        <v>0</v>
      </c>
      <c r="P365" s="4">
        <v>20.059999999999999</v>
      </c>
      <c r="Q365" s="10"/>
    </row>
    <row r="366" spans="1:17">
      <c r="A366" s="11">
        <v>45848</v>
      </c>
      <c r="B366" s="12">
        <f t="shared" si="54"/>
        <v>45848</v>
      </c>
      <c r="C366" s="13">
        <f t="shared" si="59"/>
        <v>0.84027777777777701</v>
      </c>
      <c r="D366" s="31" t="s">
        <v>52</v>
      </c>
      <c r="E366" s="31" t="s">
        <v>342</v>
      </c>
      <c r="F366" s="31">
        <v>482664472</v>
      </c>
      <c r="G366" s="31"/>
      <c r="H366" s="15" t="e">
        <f t="shared" ca="1" si="55"/>
        <v>#NAME?</v>
      </c>
      <c r="I366" s="4">
        <f t="shared" ca="1" si="56"/>
        <v>0</v>
      </c>
      <c r="J366" s="31" t="s">
        <v>46</v>
      </c>
      <c r="K366" s="31" t="s">
        <v>312</v>
      </c>
      <c r="L366" s="31">
        <v>679523651</v>
      </c>
      <c r="M366" s="31"/>
      <c r="N366" s="15" t="e">
        <f t="shared" ca="1" si="57"/>
        <v>#NAME?</v>
      </c>
      <c r="O366" s="4">
        <f t="shared" ca="1" si="58"/>
        <v>0</v>
      </c>
      <c r="P366" s="16" t="s">
        <v>32</v>
      </c>
      <c r="Q366" s="10"/>
    </row>
    <row r="367" spans="1:17">
      <c r="A367" s="11">
        <v>45848</v>
      </c>
      <c r="B367" s="12">
        <f t="shared" si="54"/>
        <v>45848</v>
      </c>
      <c r="C367" s="13">
        <f t="shared" si="59"/>
        <v>0.84722222222222143</v>
      </c>
      <c r="D367" s="31" t="s">
        <v>46</v>
      </c>
      <c r="E367" s="31" t="s">
        <v>47</v>
      </c>
      <c r="F367" s="31">
        <v>578980315</v>
      </c>
      <c r="G367" s="31">
        <v>6810</v>
      </c>
      <c r="H367" s="15" t="e">
        <f t="shared" ca="1" si="55"/>
        <v>#NAME?</v>
      </c>
      <c r="I367" s="4">
        <f t="shared" ca="1" si="56"/>
        <v>0</v>
      </c>
      <c r="J367" s="31" t="s">
        <v>262</v>
      </c>
      <c r="K367" s="31" t="s">
        <v>307</v>
      </c>
      <c r="L367" s="31">
        <v>684344469</v>
      </c>
      <c r="M367" s="31">
        <v>450</v>
      </c>
      <c r="N367" s="15" t="e">
        <f t="shared" ca="1" si="57"/>
        <v>#NAME?</v>
      </c>
      <c r="O367" s="4">
        <f t="shared" ca="1" si="58"/>
        <v>0</v>
      </c>
      <c r="P367" s="4"/>
      <c r="Q367" s="10"/>
    </row>
    <row r="368" spans="1:17">
      <c r="A368" s="11">
        <v>45848</v>
      </c>
      <c r="B368" s="12">
        <f t="shared" si="54"/>
        <v>45848</v>
      </c>
      <c r="C368" s="13">
        <f t="shared" si="59"/>
        <v>0.85416666666666585</v>
      </c>
      <c r="D368" s="31" t="s">
        <v>262</v>
      </c>
      <c r="E368" s="31">
        <v>313544867</v>
      </c>
      <c r="F368" s="31">
        <v>1830963821</v>
      </c>
      <c r="G368" s="31">
        <v>120300</v>
      </c>
      <c r="H368" s="15" t="e">
        <f t="shared" ca="1" si="55"/>
        <v>#NAME?</v>
      </c>
      <c r="I368" s="4">
        <f t="shared" ca="1" si="56"/>
        <v>0</v>
      </c>
      <c r="J368" s="31" t="s">
        <v>38</v>
      </c>
      <c r="K368" s="31" t="s">
        <v>313</v>
      </c>
      <c r="L368" s="31">
        <v>553672222</v>
      </c>
      <c r="M368" s="31">
        <v>2000</v>
      </c>
      <c r="N368" s="15" t="e">
        <f t="shared" ca="1" si="57"/>
        <v>#NAME?</v>
      </c>
      <c r="O368" s="4">
        <f t="shared" ca="1" si="58"/>
        <v>0</v>
      </c>
      <c r="P368" s="20"/>
      <c r="Q368" s="10"/>
    </row>
    <row r="369" spans="1:17">
      <c r="A369" s="11">
        <v>45848</v>
      </c>
      <c r="B369" s="12">
        <f t="shared" si="54"/>
        <v>45848</v>
      </c>
      <c r="C369" s="13">
        <f t="shared" si="59"/>
        <v>0.86111111111111027</v>
      </c>
      <c r="D369" s="31" t="s">
        <v>80</v>
      </c>
      <c r="E369" s="31" t="s">
        <v>243</v>
      </c>
      <c r="F369" s="31">
        <v>1666339130</v>
      </c>
      <c r="G369" s="31">
        <v>0</v>
      </c>
      <c r="H369" s="15" t="e">
        <f t="shared" ca="1" si="55"/>
        <v>#NAME?</v>
      </c>
      <c r="I369" s="4">
        <f t="shared" ca="1" si="56"/>
        <v>0</v>
      </c>
      <c r="J369" s="31" t="s">
        <v>86</v>
      </c>
      <c r="K369" s="31" t="s">
        <v>286</v>
      </c>
      <c r="L369" s="31">
        <v>553764118</v>
      </c>
      <c r="M369" s="31">
        <v>100430</v>
      </c>
      <c r="N369" s="15" t="e">
        <f t="shared" ca="1" si="57"/>
        <v>#NAME?</v>
      </c>
      <c r="O369" s="4">
        <f t="shared" ca="1" si="58"/>
        <v>0</v>
      </c>
      <c r="P369" s="4"/>
      <c r="Q369" s="10"/>
    </row>
    <row r="370" spans="1:17">
      <c r="A370" s="11">
        <v>45848</v>
      </c>
      <c r="B370" s="12">
        <f t="shared" si="54"/>
        <v>45848</v>
      </c>
      <c r="C370" s="13">
        <f t="shared" si="59"/>
        <v>0.86805555555555469</v>
      </c>
      <c r="D370" s="31" t="s">
        <v>262</v>
      </c>
      <c r="E370" s="31" t="s">
        <v>241</v>
      </c>
      <c r="F370" s="31">
        <v>697355089</v>
      </c>
      <c r="G370" s="31">
        <v>1030</v>
      </c>
      <c r="H370" s="15" t="e">
        <f t="shared" ca="1" si="55"/>
        <v>#NAME?</v>
      </c>
      <c r="I370" s="4">
        <f t="shared" ca="1" si="56"/>
        <v>0</v>
      </c>
      <c r="J370" s="31" t="s">
        <v>80</v>
      </c>
      <c r="K370" s="31" t="s">
        <v>343</v>
      </c>
      <c r="L370" s="31">
        <v>562387133</v>
      </c>
      <c r="M370" s="31">
        <v>25310</v>
      </c>
      <c r="N370" s="15" t="e">
        <f t="shared" ca="1" si="57"/>
        <v>#NAME?</v>
      </c>
      <c r="O370" s="4">
        <f t="shared" ca="1" si="58"/>
        <v>0</v>
      </c>
      <c r="P370" s="4" t="s">
        <v>344</v>
      </c>
      <c r="Q370" s="10"/>
    </row>
    <row r="371" spans="1:17">
      <c r="A371" s="6" t="s">
        <v>18</v>
      </c>
      <c r="B371" s="7" t="s">
        <v>1</v>
      </c>
      <c r="C371" s="17" t="s">
        <v>19</v>
      </c>
      <c r="D371" s="8" t="s">
        <v>20</v>
      </c>
      <c r="E371" s="8" t="s">
        <v>21</v>
      </c>
      <c r="F371" s="9" t="s">
        <v>22</v>
      </c>
      <c r="G371" s="8" t="s">
        <v>23</v>
      </c>
      <c r="H371" s="8" t="s">
        <v>24</v>
      </c>
      <c r="I371" s="8" t="s">
        <v>25</v>
      </c>
      <c r="J371" s="8" t="s">
        <v>20</v>
      </c>
      <c r="K371" s="8" t="s">
        <v>26</v>
      </c>
      <c r="L371" s="9" t="s">
        <v>27</v>
      </c>
      <c r="M371" s="8" t="s">
        <v>23</v>
      </c>
      <c r="N371" s="8" t="s">
        <v>24</v>
      </c>
      <c r="O371" s="8" t="s">
        <v>25</v>
      </c>
      <c r="P371" s="9" t="s">
        <v>10</v>
      </c>
      <c r="Q371" s="10"/>
    </row>
    <row r="372" spans="1:17">
      <c r="A372" s="11">
        <v>45849</v>
      </c>
      <c r="B372" s="12">
        <f t="shared" ref="B372:B407" si="60">A372</f>
        <v>45849</v>
      </c>
      <c r="C372" s="13">
        <v>0.625</v>
      </c>
      <c r="D372" s="31" t="s">
        <v>146</v>
      </c>
      <c r="E372" s="31"/>
      <c r="F372" s="31"/>
      <c r="G372" s="31"/>
      <c r="H372" s="15" t="e">
        <f t="shared" ref="H372:H407" ca="1" si="61">_xludf.IFS(G372&gt;M372,"W",G372&lt;M372,"L",G372=M372,"D")</f>
        <v>#NAME?</v>
      </c>
      <c r="I372" s="4">
        <f t="shared" ref="I372:I407" ca="1" si="62">IFERROR(IF(H372="W",LOOKUP(G372,{2000,10000,50000,80000,100000,120000},{60,320,1700,2800,3500,4000}),LOOKUP(G372,{2000,10000,50000,80000,100000,120000},{30,160,850,1400,1750,2000})),0)</f>
        <v>0</v>
      </c>
      <c r="J372" s="31" t="s">
        <v>48</v>
      </c>
      <c r="K372" s="31" t="s">
        <v>198</v>
      </c>
      <c r="L372" s="31">
        <v>780946110</v>
      </c>
      <c r="M372" s="31"/>
      <c r="N372" s="15" t="e">
        <f t="shared" ref="N372:N407" ca="1" si="63">_xludf.IFS(M372&gt;G372,"W",M372&lt;G372,"L",M372=G372,"D")</f>
        <v>#NAME?</v>
      </c>
      <c r="O372" s="4">
        <f t="shared" ref="O372:O407" ca="1" si="64">IFERROR(IF(N372="W",LOOKUP(M372,{2000,10000,50000,80000,100000,120000},{60,320,1700,2800,3500,4000}),LOOKUP(M372,{2000,10000,50000,80000,100000,120000},{30,160,850,1400,1750,2000})),0)</f>
        <v>0</v>
      </c>
      <c r="P372" s="16" t="s">
        <v>41</v>
      </c>
      <c r="Q372" s="10"/>
    </row>
    <row r="373" spans="1:17">
      <c r="A373" s="11">
        <v>45849</v>
      </c>
      <c r="B373" s="12">
        <f t="shared" si="60"/>
        <v>45849</v>
      </c>
      <c r="C373" s="13">
        <f t="shared" ref="C373:C407" si="65">C372 + TIME(0, 10, 0)</f>
        <v>0.63194444444444442</v>
      </c>
      <c r="D373" s="31" t="s">
        <v>80</v>
      </c>
      <c r="E373" s="31"/>
      <c r="F373" s="31"/>
      <c r="G373" s="31"/>
      <c r="H373" s="15" t="e">
        <f t="shared" ca="1" si="61"/>
        <v>#NAME?</v>
      </c>
      <c r="I373" s="4">
        <f t="shared" ca="1" si="62"/>
        <v>0</v>
      </c>
      <c r="J373" s="31" t="s">
        <v>297</v>
      </c>
      <c r="K373" s="31" t="s">
        <v>345</v>
      </c>
      <c r="L373" s="31">
        <v>831882005</v>
      </c>
      <c r="M373" s="31"/>
      <c r="N373" s="15" t="e">
        <f t="shared" ca="1" si="63"/>
        <v>#NAME?</v>
      </c>
      <c r="O373" s="4">
        <f t="shared" ca="1" si="64"/>
        <v>0</v>
      </c>
      <c r="P373" s="16" t="s">
        <v>41</v>
      </c>
      <c r="Q373" s="10"/>
    </row>
    <row r="374" spans="1:17">
      <c r="A374" s="11">
        <v>45849</v>
      </c>
      <c r="B374" s="12">
        <f t="shared" si="60"/>
        <v>45849</v>
      </c>
      <c r="C374" s="13">
        <f t="shared" si="65"/>
        <v>0.63888888888888884</v>
      </c>
      <c r="D374" s="31" t="s">
        <v>80</v>
      </c>
      <c r="E374" s="31" t="s">
        <v>130</v>
      </c>
      <c r="F374" s="31">
        <v>835222775</v>
      </c>
      <c r="G374" s="31">
        <v>50</v>
      </c>
      <c r="H374" s="15" t="e">
        <f t="shared" ca="1" si="61"/>
        <v>#NAME?</v>
      </c>
      <c r="I374" s="4">
        <f t="shared" ca="1" si="62"/>
        <v>0</v>
      </c>
      <c r="J374" s="31" t="s">
        <v>92</v>
      </c>
      <c r="K374" s="31" t="s">
        <v>212</v>
      </c>
      <c r="L374" s="31">
        <v>634880806</v>
      </c>
      <c r="M374" s="31">
        <v>1030</v>
      </c>
      <c r="N374" s="15" t="e">
        <f t="shared" ca="1" si="63"/>
        <v>#NAME?</v>
      </c>
      <c r="O374" s="4">
        <f t="shared" ca="1" si="64"/>
        <v>0</v>
      </c>
      <c r="P374" s="20"/>
      <c r="Q374" s="10"/>
    </row>
    <row r="375" spans="1:17">
      <c r="A375" s="11">
        <v>45849</v>
      </c>
      <c r="B375" s="12">
        <f t="shared" si="60"/>
        <v>45849</v>
      </c>
      <c r="C375" s="13">
        <f t="shared" si="65"/>
        <v>0.64583333333333326</v>
      </c>
      <c r="D375" s="31" t="s">
        <v>42</v>
      </c>
      <c r="E375" s="31"/>
      <c r="F375" s="31"/>
      <c r="G375" s="31"/>
      <c r="H375" s="15" t="e">
        <f t="shared" ca="1" si="61"/>
        <v>#NAME?</v>
      </c>
      <c r="I375" s="4">
        <f t="shared" ca="1" si="62"/>
        <v>0</v>
      </c>
      <c r="J375" s="31" t="s">
        <v>80</v>
      </c>
      <c r="K375" s="31"/>
      <c r="L375" s="31"/>
      <c r="M375" s="31"/>
      <c r="N375" s="15" t="e">
        <f t="shared" ca="1" si="63"/>
        <v>#NAME?</v>
      </c>
      <c r="O375" s="4">
        <f t="shared" ca="1" si="64"/>
        <v>0</v>
      </c>
      <c r="P375" s="20"/>
      <c r="Q375" s="10"/>
    </row>
    <row r="376" spans="1:17">
      <c r="A376" s="11">
        <v>45849</v>
      </c>
      <c r="B376" s="12">
        <f t="shared" si="60"/>
        <v>45849</v>
      </c>
      <c r="C376" s="13">
        <f t="shared" si="65"/>
        <v>0.65277777777777768</v>
      </c>
      <c r="D376" s="31" t="s">
        <v>86</v>
      </c>
      <c r="E376" s="31"/>
      <c r="F376" s="31"/>
      <c r="G376" s="31"/>
      <c r="H376" s="15" t="e">
        <f t="shared" ca="1" si="61"/>
        <v>#NAME?</v>
      </c>
      <c r="I376" s="4">
        <f t="shared" ca="1" si="62"/>
        <v>0</v>
      </c>
      <c r="J376" s="31" t="s">
        <v>262</v>
      </c>
      <c r="K376" s="31" t="s">
        <v>345</v>
      </c>
      <c r="L376" s="31">
        <v>831882005</v>
      </c>
      <c r="M376" s="31"/>
      <c r="N376" s="15" t="e">
        <f t="shared" ca="1" si="63"/>
        <v>#NAME?</v>
      </c>
      <c r="O376" s="4">
        <f t="shared" ca="1" si="64"/>
        <v>0</v>
      </c>
      <c r="P376" s="16" t="s">
        <v>41</v>
      </c>
      <c r="Q376" s="10"/>
    </row>
    <row r="377" spans="1:17">
      <c r="A377" s="11">
        <v>45849</v>
      </c>
      <c r="B377" s="12">
        <f t="shared" si="60"/>
        <v>45849</v>
      </c>
      <c r="C377" s="13">
        <f t="shared" si="65"/>
        <v>0.6597222222222221</v>
      </c>
      <c r="D377" s="31" t="s">
        <v>86</v>
      </c>
      <c r="E377" s="31" t="s">
        <v>346</v>
      </c>
      <c r="F377" s="31">
        <v>769027539</v>
      </c>
      <c r="G377" s="31"/>
      <c r="H377" s="15" t="e">
        <f t="shared" ca="1" si="61"/>
        <v>#NAME?</v>
      </c>
      <c r="I377" s="4">
        <f t="shared" ca="1" si="62"/>
        <v>0</v>
      </c>
      <c r="J377" s="31" t="s">
        <v>318</v>
      </c>
      <c r="K377" s="31"/>
      <c r="L377" s="31"/>
      <c r="M377" s="31"/>
      <c r="N377" s="15" t="e">
        <f t="shared" ca="1" si="63"/>
        <v>#NAME?</v>
      </c>
      <c r="O377" s="4">
        <f t="shared" ca="1" si="64"/>
        <v>0</v>
      </c>
      <c r="P377" s="16" t="s">
        <v>41</v>
      </c>
      <c r="Q377" s="10"/>
    </row>
    <row r="378" spans="1:17">
      <c r="A378" s="11">
        <v>45849</v>
      </c>
      <c r="B378" s="12">
        <f t="shared" si="60"/>
        <v>45849</v>
      </c>
      <c r="C378" s="13">
        <f t="shared" si="65"/>
        <v>0.66666666666666652</v>
      </c>
      <c r="D378" s="31" t="s">
        <v>92</v>
      </c>
      <c r="E378" s="31" t="s">
        <v>347</v>
      </c>
      <c r="F378" s="31">
        <v>799623928</v>
      </c>
      <c r="G378" s="31">
        <v>100</v>
      </c>
      <c r="H378" s="15" t="e">
        <f t="shared" ca="1" si="61"/>
        <v>#NAME?</v>
      </c>
      <c r="I378" s="4">
        <f t="shared" ca="1" si="62"/>
        <v>0</v>
      </c>
      <c r="J378" s="31" t="s">
        <v>125</v>
      </c>
      <c r="K378" s="31" t="s">
        <v>290</v>
      </c>
      <c r="L378" s="31">
        <v>659060208</v>
      </c>
      <c r="M378" s="31">
        <v>2200</v>
      </c>
      <c r="N378" s="15" t="e">
        <f t="shared" ca="1" si="63"/>
        <v>#NAME?</v>
      </c>
      <c r="O378" s="4">
        <f t="shared" ca="1" si="64"/>
        <v>0</v>
      </c>
      <c r="P378" s="4"/>
      <c r="Q378" s="10"/>
    </row>
    <row r="379" spans="1:17">
      <c r="A379" s="11">
        <v>45849</v>
      </c>
      <c r="B379" s="12">
        <f t="shared" si="60"/>
        <v>45849</v>
      </c>
      <c r="C379" s="13">
        <f t="shared" si="65"/>
        <v>0.67361111111111094</v>
      </c>
      <c r="D379" s="31" t="s">
        <v>80</v>
      </c>
      <c r="E379" s="31"/>
      <c r="F379" s="31"/>
      <c r="G379" s="31"/>
      <c r="H379" s="15" t="e">
        <f t="shared" ca="1" si="61"/>
        <v>#NAME?</v>
      </c>
      <c r="I379" s="4">
        <f t="shared" ca="1" si="62"/>
        <v>0</v>
      </c>
      <c r="J379" s="31" t="s">
        <v>146</v>
      </c>
      <c r="K379" s="31" t="s">
        <v>198</v>
      </c>
      <c r="L379" s="31">
        <v>780946110</v>
      </c>
      <c r="M379" s="31"/>
      <c r="N379" s="15" t="e">
        <f t="shared" ca="1" si="63"/>
        <v>#NAME?</v>
      </c>
      <c r="O379" s="4">
        <f t="shared" ca="1" si="64"/>
        <v>0</v>
      </c>
      <c r="P379" s="16" t="s">
        <v>41</v>
      </c>
      <c r="Q379" s="10"/>
    </row>
    <row r="380" spans="1:17">
      <c r="A380" s="11">
        <v>45849</v>
      </c>
      <c r="B380" s="12">
        <f t="shared" si="60"/>
        <v>45849</v>
      </c>
      <c r="C380" s="13">
        <f t="shared" si="65"/>
        <v>0.68055555555555536</v>
      </c>
      <c r="D380" s="31" t="s">
        <v>262</v>
      </c>
      <c r="E380" s="31" t="s">
        <v>348</v>
      </c>
      <c r="F380" s="31">
        <v>815089666</v>
      </c>
      <c r="G380" s="31"/>
      <c r="H380" s="15" t="e">
        <f t="shared" ca="1" si="61"/>
        <v>#NAME?</v>
      </c>
      <c r="I380" s="4">
        <f t="shared" ca="1" si="62"/>
        <v>0</v>
      </c>
      <c r="J380" s="31" t="s">
        <v>168</v>
      </c>
      <c r="K380" s="31"/>
      <c r="L380" s="31"/>
      <c r="M380" s="31"/>
      <c r="N380" s="15" t="e">
        <f t="shared" ca="1" si="63"/>
        <v>#NAME?</v>
      </c>
      <c r="O380" s="4">
        <f t="shared" ca="1" si="64"/>
        <v>0</v>
      </c>
      <c r="P380" s="16" t="s">
        <v>41</v>
      </c>
      <c r="Q380" s="10"/>
    </row>
    <row r="381" spans="1:17">
      <c r="A381" s="11">
        <v>45849</v>
      </c>
      <c r="B381" s="12">
        <f t="shared" si="60"/>
        <v>45849</v>
      </c>
      <c r="C381" s="13">
        <f t="shared" si="65"/>
        <v>0.68749999999999978</v>
      </c>
      <c r="D381" s="31" t="s">
        <v>53</v>
      </c>
      <c r="E381" s="31"/>
      <c r="F381" s="31"/>
      <c r="G381" s="31"/>
      <c r="H381" s="15" t="e">
        <f t="shared" ca="1" si="61"/>
        <v>#NAME?</v>
      </c>
      <c r="I381" s="4">
        <f t="shared" ca="1" si="62"/>
        <v>0</v>
      </c>
      <c r="J381" s="31" t="s">
        <v>262</v>
      </c>
      <c r="K381" s="31"/>
      <c r="L381" s="31"/>
      <c r="M381" s="31"/>
      <c r="N381" s="15" t="e">
        <f t="shared" ca="1" si="63"/>
        <v>#NAME?</v>
      </c>
      <c r="O381" s="4">
        <f t="shared" ca="1" si="64"/>
        <v>0</v>
      </c>
      <c r="P381" s="20"/>
      <c r="Q381" s="10"/>
    </row>
    <row r="382" spans="1:17">
      <c r="A382" s="11">
        <v>45849</v>
      </c>
      <c r="B382" s="12">
        <f t="shared" si="60"/>
        <v>45849</v>
      </c>
      <c r="C382" s="13">
        <f t="shared" si="65"/>
        <v>0.6944444444444442</v>
      </c>
      <c r="D382" s="31" t="s">
        <v>86</v>
      </c>
      <c r="E382" s="31" t="s">
        <v>300</v>
      </c>
      <c r="F382" s="31">
        <v>406209818</v>
      </c>
      <c r="G382" s="31">
        <v>106010</v>
      </c>
      <c r="H382" s="15" t="e">
        <f t="shared" ca="1" si="61"/>
        <v>#NAME?</v>
      </c>
      <c r="I382" s="4">
        <f t="shared" ca="1" si="62"/>
        <v>0</v>
      </c>
      <c r="J382" s="31" t="s">
        <v>95</v>
      </c>
      <c r="K382" s="31">
        <v>386498952</v>
      </c>
      <c r="L382" s="31">
        <v>1882956474</v>
      </c>
      <c r="M382" s="31">
        <v>420</v>
      </c>
      <c r="N382" s="15" t="e">
        <f t="shared" ca="1" si="63"/>
        <v>#NAME?</v>
      </c>
      <c r="O382" s="4">
        <f t="shared" ca="1" si="64"/>
        <v>0</v>
      </c>
      <c r="P382" s="4"/>
      <c r="Q382" s="10"/>
    </row>
    <row r="383" spans="1:17">
      <c r="A383" s="11">
        <v>45849</v>
      </c>
      <c r="B383" s="12">
        <f t="shared" si="60"/>
        <v>45849</v>
      </c>
      <c r="C383" s="13">
        <f t="shared" si="65"/>
        <v>0.70138888888888862</v>
      </c>
      <c r="D383" s="31" t="s">
        <v>87</v>
      </c>
      <c r="E383" s="31" t="s">
        <v>170</v>
      </c>
      <c r="F383" s="31">
        <v>638834207</v>
      </c>
      <c r="G383" s="31"/>
      <c r="H383" s="15" t="e">
        <f t="shared" ca="1" si="61"/>
        <v>#NAME?</v>
      </c>
      <c r="I383" s="4">
        <f t="shared" ca="1" si="62"/>
        <v>0</v>
      </c>
      <c r="J383" s="31" t="s">
        <v>80</v>
      </c>
      <c r="K383" s="31" t="s">
        <v>170</v>
      </c>
      <c r="L383" s="31">
        <v>638834207</v>
      </c>
      <c r="M383" s="31"/>
      <c r="N383" s="15" t="e">
        <f t="shared" ca="1" si="63"/>
        <v>#NAME?</v>
      </c>
      <c r="O383" s="4">
        <f t="shared" ca="1" si="64"/>
        <v>0</v>
      </c>
      <c r="P383" s="20"/>
      <c r="Q383" s="10"/>
    </row>
    <row r="384" spans="1:17">
      <c r="A384" s="11">
        <v>45849</v>
      </c>
      <c r="B384" s="12">
        <f t="shared" si="60"/>
        <v>45849</v>
      </c>
      <c r="C384" s="13">
        <f t="shared" si="65"/>
        <v>0.70833333333333304</v>
      </c>
      <c r="D384" s="31" t="s">
        <v>62</v>
      </c>
      <c r="E384" s="31" t="s">
        <v>310</v>
      </c>
      <c r="F384" s="31">
        <v>588209701</v>
      </c>
      <c r="G384" s="31">
        <v>120290</v>
      </c>
      <c r="H384" s="15" t="e">
        <f t="shared" ca="1" si="61"/>
        <v>#NAME?</v>
      </c>
      <c r="I384" s="4">
        <f t="shared" ca="1" si="62"/>
        <v>0</v>
      </c>
      <c r="J384" s="31" t="s">
        <v>86</v>
      </c>
      <c r="K384" s="31">
        <v>386498952</v>
      </c>
      <c r="L384" s="31">
        <v>1882956474</v>
      </c>
      <c r="M384" s="31">
        <v>10</v>
      </c>
      <c r="N384" s="15" t="e">
        <f t="shared" ca="1" si="63"/>
        <v>#NAME?</v>
      </c>
      <c r="O384" s="4">
        <f t="shared" ca="1" si="64"/>
        <v>0</v>
      </c>
      <c r="P384" s="4">
        <v>17.02</v>
      </c>
      <c r="Q384" s="10"/>
    </row>
    <row r="385" spans="1:17">
      <c r="A385" s="11">
        <v>45849</v>
      </c>
      <c r="B385" s="12">
        <f t="shared" si="60"/>
        <v>45849</v>
      </c>
      <c r="C385" s="13">
        <f t="shared" si="65"/>
        <v>0.71527777777777746</v>
      </c>
      <c r="D385" s="31" t="s">
        <v>349</v>
      </c>
      <c r="E385" s="31" t="s">
        <v>184</v>
      </c>
      <c r="F385" s="31">
        <v>725853031</v>
      </c>
      <c r="G385" s="31">
        <v>90</v>
      </c>
      <c r="H385" s="15" t="e">
        <f t="shared" ca="1" si="61"/>
        <v>#NAME?</v>
      </c>
      <c r="I385" s="4">
        <f t="shared" ca="1" si="62"/>
        <v>0</v>
      </c>
      <c r="J385" s="31" t="s">
        <v>70</v>
      </c>
      <c r="K385" s="31" t="s">
        <v>108</v>
      </c>
      <c r="L385" s="31">
        <v>504349393</v>
      </c>
      <c r="M385" s="31">
        <v>100090</v>
      </c>
      <c r="N385" s="15" t="e">
        <f t="shared" ca="1" si="63"/>
        <v>#NAME?</v>
      </c>
      <c r="O385" s="4">
        <f t="shared" ca="1" si="64"/>
        <v>0</v>
      </c>
      <c r="P385" s="4" t="s">
        <v>350</v>
      </c>
      <c r="Q385" s="10"/>
    </row>
    <row r="386" spans="1:17">
      <c r="A386" s="11">
        <v>45849</v>
      </c>
      <c r="B386" s="12">
        <f t="shared" si="60"/>
        <v>45849</v>
      </c>
      <c r="C386" s="13">
        <f t="shared" si="65"/>
        <v>0.72222222222222188</v>
      </c>
      <c r="D386" s="31" t="s">
        <v>262</v>
      </c>
      <c r="E386" s="31"/>
      <c r="F386" s="31"/>
      <c r="G386" s="31"/>
      <c r="H386" s="15" t="e">
        <f t="shared" ca="1" si="61"/>
        <v>#NAME?</v>
      </c>
      <c r="I386" s="4">
        <f t="shared" ca="1" si="62"/>
        <v>0</v>
      </c>
      <c r="J386" s="31" t="s">
        <v>52</v>
      </c>
      <c r="K386" s="31"/>
      <c r="L386" s="31"/>
      <c r="M386" s="31"/>
      <c r="N386" s="15" t="e">
        <f t="shared" ca="1" si="63"/>
        <v>#NAME?</v>
      </c>
      <c r="O386" s="4">
        <f t="shared" ca="1" si="64"/>
        <v>0</v>
      </c>
      <c r="P386" s="20"/>
      <c r="Q386" s="10"/>
    </row>
    <row r="387" spans="1:17">
      <c r="A387" s="11">
        <v>45849</v>
      </c>
      <c r="B387" s="12">
        <f t="shared" si="60"/>
        <v>45849</v>
      </c>
      <c r="C387" s="13">
        <f t="shared" si="65"/>
        <v>0.7291666666666663</v>
      </c>
      <c r="D387" s="31" t="s">
        <v>262</v>
      </c>
      <c r="E387" s="31" t="s">
        <v>236</v>
      </c>
      <c r="F387" s="31">
        <v>614828209</v>
      </c>
      <c r="G387" s="31">
        <v>145</v>
      </c>
      <c r="H387" s="15" t="e">
        <f t="shared" ca="1" si="61"/>
        <v>#NAME?</v>
      </c>
      <c r="I387" s="4">
        <f t="shared" ca="1" si="62"/>
        <v>0</v>
      </c>
      <c r="J387" s="31" t="s">
        <v>62</v>
      </c>
      <c r="K387" s="31" t="s">
        <v>351</v>
      </c>
      <c r="L387" s="31">
        <v>754437757</v>
      </c>
      <c r="M387" s="31">
        <v>100</v>
      </c>
      <c r="N387" s="15" t="e">
        <f t="shared" ca="1" si="63"/>
        <v>#NAME?</v>
      </c>
      <c r="O387" s="4">
        <f t="shared" ca="1" si="64"/>
        <v>0</v>
      </c>
      <c r="P387" s="20"/>
      <c r="Q387" s="10"/>
    </row>
    <row r="388" spans="1:17">
      <c r="A388" s="11">
        <v>45849</v>
      </c>
      <c r="B388" s="12">
        <f t="shared" si="60"/>
        <v>45849</v>
      </c>
      <c r="C388" s="13">
        <f t="shared" si="65"/>
        <v>0.73611111111111072</v>
      </c>
      <c r="D388" s="31" t="s">
        <v>86</v>
      </c>
      <c r="E388" s="31" t="s">
        <v>317</v>
      </c>
      <c r="F388" s="31">
        <v>496331225</v>
      </c>
      <c r="G388" s="31">
        <v>2200</v>
      </c>
      <c r="H388" s="15" t="e">
        <f t="shared" ca="1" si="61"/>
        <v>#NAME?</v>
      </c>
      <c r="I388" s="4">
        <f t="shared" ca="1" si="62"/>
        <v>0</v>
      </c>
      <c r="J388" s="31" t="s">
        <v>80</v>
      </c>
      <c r="K388" s="31">
        <v>1062911290</v>
      </c>
      <c r="L388" s="31">
        <v>832473015</v>
      </c>
      <c r="M388" s="31">
        <v>10</v>
      </c>
      <c r="N388" s="15" t="e">
        <f t="shared" ca="1" si="63"/>
        <v>#NAME?</v>
      </c>
      <c r="O388" s="4">
        <f t="shared" ca="1" si="64"/>
        <v>0</v>
      </c>
      <c r="P388" s="20"/>
      <c r="Q388" s="10"/>
    </row>
    <row r="389" spans="1:17">
      <c r="A389" s="11">
        <v>45849</v>
      </c>
      <c r="B389" s="12">
        <f t="shared" si="60"/>
        <v>45849</v>
      </c>
      <c r="C389" s="13">
        <f t="shared" si="65"/>
        <v>0.74305555555555514</v>
      </c>
      <c r="D389" s="31" t="s">
        <v>80</v>
      </c>
      <c r="E389" s="31" t="s">
        <v>352</v>
      </c>
      <c r="F389" s="31">
        <v>826485475</v>
      </c>
      <c r="G389" s="31">
        <v>60</v>
      </c>
      <c r="H389" s="15" t="e">
        <f t="shared" ca="1" si="61"/>
        <v>#NAME?</v>
      </c>
      <c r="I389" s="4">
        <f t="shared" ca="1" si="62"/>
        <v>0</v>
      </c>
      <c r="J389" s="31" t="s">
        <v>62</v>
      </c>
      <c r="K389" s="31" t="s">
        <v>236</v>
      </c>
      <c r="L389" s="31">
        <v>614828209</v>
      </c>
      <c r="M389" s="31">
        <v>60</v>
      </c>
      <c r="N389" s="15" t="e">
        <f t="shared" ca="1" si="63"/>
        <v>#NAME?</v>
      </c>
      <c r="O389" s="4">
        <f t="shared" ca="1" si="64"/>
        <v>0</v>
      </c>
      <c r="P389" s="20"/>
      <c r="Q389" s="10"/>
    </row>
    <row r="390" spans="1:17">
      <c r="A390" s="11">
        <v>45849</v>
      </c>
      <c r="B390" s="12">
        <f t="shared" si="60"/>
        <v>45849</v>
      </c>
      <c r="C390" s="13">
        <f t="shared" si="65"/>
        <v>0.74999999999999956</v>
      </c>
      <c r="D390" s="31" t="s">
        <v>42</v>
      </c>
      <c r="E390" s="31"/>
      <c r="F390" s="31"/>
      <c r="G390" s="31"/>
      <c r="H390" s="15" t="e">
        <f t="shared" ca="1" si="61"/>
        <v>#NAME?</v>
      </c>
      <c r="I390" s="4">
        <f t="shared" ca="1" si="62"/>
        <v>0</v>
      </c>
      <c r="J390" s="31" t="s">
        <v>262</v>
      </c>
      <c r="K390" s="31"/>
      <c r="L390" s="31"/>
      <c r="M390" s="31"/>
      <c r="N390" s="15" t="e">
        <f t="shared" ca="1" si="63"/>
        <v>#NAME?</v>
      </c>
      <c r="O390" s="4">
        <f t="shared" ca="1" si="64"/>
        <v>0</v>
      </c>
      <c r="P390" s="20"/>
      <c r="Q390" s="10"/>
    </row>
    <row r="391" spans="1:17">
      <c r="A391" s="11">
        <v>45849</v>
      </c>
      <c r="B391" s="12">
        <f t="shared" si="60"/>
        <v>45849</v>
      </c>
      <c r="C391" s="13">
        <f t="shared" si="65"/>
        <v>0.75694444444444398</v>
      </c>
      <c r="D391" s="31" t="s">
        <v>86</v>
      </c>
      <c r="E391" s="31"/>
      <c r="F391" s="31"/>
      <c r="G391" s="31"/>
      <c r="H391" s="15" t="e">
        <f t="shared" ca="1" si="61"/>
        <v>#NAME?</v>
      </c>
      <c r="I391" s="4">
        <f t="shared" ca="1" si="62"/>
        <v>0</v>
      </c>
      <c r="J391" s="31" t="s">
        <v>126</v>
      </c>
      <c r="K391" s="31"/>
      <c r="L391" s="31"/>
      <c r="M391" s="31"/>
      <c r="N391" s="15" t="e">
        <f t="shared" ca="1" si="63"/>
        <v>#NAME?</v>
      </c>
      <c r="O391" s="4">
        <f t="shared" ca="1" si="64"/>
        <v>0</v>
      </c>
      <c r="P391" s="20"/>
      <c r="Q391" s="10"/>
    </row>
    <row r="392" spans="1:17">
      <c r="A392" s="11">
        <v>45849</v>
      </c>
      <c r="B392" s="12">
        <f t="shared" si="60"/>
        <v>45849</v>
      </c>
      <c r="C392" s="13">
        <f t="shared" si="65"/>
        <v>0.7638888888888884</v>
      </c>
      <c r="D392" s="31" t="s">
        <v>80</v>
      </c>
      <c r="E392" s="31" t="s">
        <v>141</v>
      </c>
      <c r="F392" s="31">
        <v>1857610919</v>
      </c>
      <c r="G392" s="31">
        <v>2000</v>
      </c>
      <c r="H392" s="15" t="e">
        <f t="shared" ca="1" si="61"/>
        <v>#NAME?</v>
      </c>
      <c r="I392" s="4">
        <f t="shared" ca="1" si="62"/>
        <v>0</v>
      </c>
      <c r="J392" s="31" t="s">
        <v>262</v>
      </c>
      <c r="K392" s="31" t="s">
        <v>233</v>
      </c>
      <c r="L392" s="31">
        <v>681153727</v>
      </c>
      <c r="M392" s="31">
        <v>10</v>
      </c>
      <c r="N392" s="15" t="e">
        <f t="shared" ca="1" si="63"/>
        <v>#NAME?</v>
      </c>
      <c r="O392" s="4">
        <f t="shared" ca="1" si="64"/>
        <v>0</v>
      </c>
      <c r="P392" s="20"/>
      <c r="Q392" s="10" t="s">
        <v>321</v>
      </c>
    </row>
    <row r="393" spans="1:17">
      <c r="A393" s="11">
        <v>45849</v>
      </c>
      <c r="B393" s="12">
        <f t="shared" si="60"/>
        <v>45849</v>
      </c>
      <c r="C393" s="13">
        <f t="shared" si="65"/>
        <v>0.77083333333333282</v>
      </c>
      <c r="D393" s="31" t="s">
        <v>146</v>
      </c>
      <c r="E393" s="31"/>
      <c r="F393" s="31"/>
      <c r="G393" s="31"/>
      <c r="H393" s="15" t="e">
        <f t="shared" ca="1" si="61"/>
        <v>#NAME?</v>
      </c>
      <c r="I393" s="4">
        <f t="shared" ca="1" si="62"/>
        <v>0</v>
      </c>
      <c r="J393" s="31" t="s">
        <v>262</v>
      </c>
      <c r="K393" s="31" t="s">
        <v>198</v>
      </c>
      <c r="L393" s="31">
        <v>780946110</v>
      </c>
      <c r="M393" s="31"/>
      <c r="N393" s="15" t="e">
        <f t="shared" ca="1" si="63"/>
        <v>#NAME?</v>
      </c>
      <c r="O393" s="4">
        <f t="shared" ca="1" si="64"/>
        <v>0</v>
      </c>
      <c r="P393" s="16" t="s">
        <v>41</v>
      </c>
      <c r="Q393" s="10"/>
    </row>
    <row r="394" spans="1:17">
      <c r="A394" s="11">
        <v>45849</v>
      </c>
      <c r="B394" s="12">
        <f t="shared" si="60"/>
        <v>45849</v>
      </c>
      <c r="C394" s="13">
        <f t="shared" si="65"/>
        <v>0.77777777777777724</v>
      </c>
      <c r="D394" s="31" t="s">
        <v>62</v>
      </c>
      <c r="E394" s="31" t="s">
        <v>286</v>
      </c>
      <c r="F394" s="31">
        <v>553764118</v>
      </c>
      <c r="G394" s="31"/>
      <c r="H394" s="15" t="e">
        <f t="shared" ca="1" si="61"/>
        <v>#NAME?</v>
      </c>
      <c r="I394" s="4">
        <f t="shared" ca="1" si="62"/>
        <v>0</v>
      </c>
      <c r="J394" s="31" t="s">
        <v>86</v>
      </c>
      <c r="K394" s="31" t="s">
        <v>191</v>
      </c>
      <c r="L394" s="31">
        <v>783530613</v>
      </c>
      <c r="M394" s="31"/>
      <c r="N394" s="15" t="e">
        <f t="shared" ca="1" si="63"/>
        <v>#NAME?</v>
      </c>
      <c r="O394" s="4">
        <f t="shared" ca="1" si="64"/>
        <v>0</v>
      </c>
      <c r="P394" s="16" t="s">
        <v>32</v>
      </c>
      <c r="Q394" s="10"/>
    </row>
    <row r="395" spans="1:17">
      <c r="A395" s="11">
        <v>45849</v>
      </c>
      <c r="B395" s="12">
        <f t="shared" si="60"/>
        <v>45849</v>
      </c>
      <c r="C395" s="13">
        <f t="shared" si="65"/>
        <v>0.78472222222222165</v>
      </c>
      <c r="D395" s="31" t="s">
        <v>86</v>
      </c>
      <c r="E395" s="31" t="s">
        <v>353</v>
      </c>
      <c r="F395" s="31">
        <v>808490653</v>
      </c>
      <c r="G395" s="31">
        <v>0</v>
      </c>
      <c r="H395" s="15" t="e">
        <f t="shared" ca="1" si="61"/>
        <v>#NAME?</v>
      </c>
      <c r="I395" s="4">
        <f t="shared" ca="1" si="62"/>
        <v>0</v>
      </c>
      <c r="J395" s="31" t="s">
        <v>92</v>
      </c>
      <c r="K395" s="31" t="s">
        <v>177</v>
      </c>
      <c r="L395" s="31">
        <v>594266288</v>
      </c>
      <c r="M395" s="31">
        <v>0</v>
      </c>
      <c r="N395" s="15" t="e">
        <f t="shared" ca="1" si="63"/>
        <v>#NAME?</v>
      </c>
      <c r="O395" s="4">
        <f t="shared" ca="1" si="64"/>
        <v>0</v>
      </c>
      <c r="P395" s="20"/>
      <c r="Q395" s="10"/>
    </row>
    <row r="396" spans="1:17">
      <c r="A396" s="11">
        <v>45849</v>
      </c>
      <c r="B396" s="12">
        <f t="shared" si="60"/>
        <v>45849</v>
      </c>
      <c r="C396" s="13">
        <f t="shared" si="65"/>
        <v>0.79166666666666607</v>
      </c>
      <c r="D396" s="31" t="s">
        <v>39</v>
      </c>
      <c r="E396" s="31" t="s">
        <v>354</v>
      </c>
      <c r="F396" s="31">
        <v>815835665</v>
      </c>
      <c r="G396" s="31">
        <v>52210</v>
      </c>
      <c r="H396" s="15" t="e">
        <f t="shared" ca="1" si="61"/>
        <v>#NAME?</v>
      </c>
      <c r="I396" s="4">
        <f t="shared" ca="1" si="62"/>
        <v>0</v>
      </c>
      <c r="J396" s="31" t="s">
        <v>262</v>
      </c>
      <c r="K396" s="31" t="s">
        <v>232</v>
      </c>
      <c r="L396" s="31">
        <v>787823640</v>
      </c>
      <c r="M396" s="31">
        <v>4410</v>
      </c>
      <c r="N396" s="15" t="e">
        <f t="shared" ca="1" si="63"/>
        <v>#NAME?</v>
      </c>
      <c r="O396" s="4">
        <f t="shared" ca="1" si="64"/>
        <v>0</v>
      </c>
      <c r="P396" s="20"/>
      <c r="Q396" s="10"/>
    </row>
    <row r="397" spans="1:17">
      <c r="A397" s="11">
        <v>45849</v>
      </c>
      <c r="B397" s="12">
        <f t="shared" si="60"/>
        <v>45849</v>
      </c>
      <c r="C397" s="13">
        <f t="shared" si="65"/>
        <v>0.79861111111111049</v>
      </c>
      <c r="D397" s="31" t="s">
        <v>262</v>
      </c>
      <c r="E397" s="31"/>
      <c r="F397" s="31"/>
      <c r="G397" s="31"/>
      <c r="H397" s="15" t="e">
        <f t="shared" ca="1" si="61"/>
        <v>#NAME?</v>
      </c>
      <c r="I397" s="4">
        <f t="shared" ca="1" si="62"/>
        <v>0</v>
      </c>
      <c r="J397" s="31" t="s">
        <v>53</v>
      </c>
      <c r="K397" s="31"/>
      <c r="L397" s="31"/>
      <c r="M397" s="31"/>
      <c r="N397" s="15" t="e">
        <f t="shared" ca="1" si="63"/>
        <v>#NAME?</v>
      </c>
      <c r="O397" s="4">
        <f t="shared" ca="1" si="64"/>
        <v>0</v>
      </c>
      <c r="P397" s="20"/>
      <c r="Q397" s="10"/>
    </row>
    <row r="398" spans="1:17">
      <c r="A398" s="11">
        <v>45849</v>
      </c>
      <c r="B398" s="12">
        <f t="shared" si="60"/>
        <v>45849</v>
      </c>
      <c r="C398" s="13">
        <f t="shared" si="65"/>
        <v>0.80555555555555491</v>
      </c>
      <c r="D398" s="31" t="s">
        <v>146</v>
      </c>
      <c r="E398" s="31" t="s">
        <v>120</v>
      </c>
      <c r="F398" s="31">
        <v>836893821</v>
      </c>
      <c r="G398" s="31">
        <v>25960</v>
      </c>
      <c r="H398" s="15" t="e">
        <f t="shared" ca="1" si="61"/>
        <v>#NAME?</v>
      </c>
      <c r="I398" s="4">
        <f t="shared" ca="1" si="62"/>
        <v>0</v>
      </c>
      <c r="J398" s="31" t="s">
        <v>38</v>
      </c>
      <c r="K398" s="31" t="s">
        <v>355</v>
      </c>
      <c r="L398" s="31">
        <v>689212116</v>
      </c>
      <c r="M398" s="31">
        <v>51250</v>
      </c>
      <c r="N398" s="15" t="e">
        <f t="shared" ca="1" si="63"/>
        <v>#NAME?</v>
      </c>
      <c r="O398" s="4">
        <f t="shared" ca="1" si="64"/>
        <v>0</v>
      </c>
      <c r="P398" s="20"/>
      <c r="Q398" s="10"/>
    </row>
    <row r="399" spans="1:17">
      <c r="A399" s="11">
        <v>45849</v>
      </c>
      <c r="B399" s="12">
        <f t="shared" si="60"/>
        <v>45849</v>
      </c>
      <c r="C399" s="13">
        <f t="shared" si="65"/>
        <v>0.81249999999999933</v>
      </c>
      <c r="D399" s="31" t="s">
        <v>86</v>
      </c>
      <c r="E399" s="31" t="s">
        <v>356</v>
      </c>
      <c r="F399" s="31">
        <v>847292295</v>
      </c>
      <c r="G399" s="31">
        <v>5500</v>
      </c>
      <c r="H399" s="15" t="e">
        <f t="shared" ca="1" si="61"/>
        <v>#NAME?</v>
      </c>
      <c r="I399" s="4">
        <f t="shared" ca="1" si="62"/>
        <v>0</v>
      </c>
      <c r="J399" s="31" t="s">
        <v>80</v>
      </c>
      <c r="K399" s="31" t="s">
        <v>220</v>
      </c>
      <c r="L399" s="31">
        <v>442686297</v>
      </c>
      <c r="M399" s="31">
        <v>125000</v>
      </c>
      <c r="N399" s="15" t="e">
        <f t="shared" ca="1" si="63"/>
        <v>#NAME?</v>
      </c>
      <c r="O399" s="4">
        <f t="shared" ca="1" si="64"/>
        <v>0</v>
      </c>
      <c r="P399" s="20"/>
      <c r="Q399" s="10"/>
    </row>
    <row r="400" spans="1:17">
      <c r="A400" s="11">
        <v>45849</v>
      </c>
      <c r="B400" s="12">
        <f t="shared" si="60"/>
        <v>45849</v>
      </c>
      <c r="C400" s="13">
        <f t="shared" si="65"/>
        <v>0.81944444444444375</v>
      </c>
      <c r="D400" s="31" t="s">
        <v>62</v>
      </c>
      <c r="E400" s="31" t="s">
        <v>343</v>
      </c>
      <c r="F400" s="31">
        <v>562387133</v>
      </c>
      <c r="G400" s="31">
        <v>0</v>
      </c>
      <c r="H400" s="15" t="e">
        <f t="shared" ca="1" si="61"/>
        <v>#NAME?</v>
      </c>
      <c r="I400" s="4">
        <f t="shared" ca="1" si="62"/>
        <v>0</v>
      </c>
      <c r="J400" s="31" t="s">
        <v>65</v>
      </c>
      <c r="K400" s="31" t="s">
        <v>357</v>
      </c>
      <c r="L400" s="31">
        <v>697355089</v>
      </c>
      <c r="M400" s="31">
        <v>0</v>
      </c>
      <c r="N400" s="15" t="e">
        <f t="shared" ca="1" si="63"/>
        <v>#NAME?</v>
      </c>
      <c r="O400" s="4">
        <f t="shared" ca="1" si="64"/>
        <v>0</v>
      </c>
      <c r="P400" s="20"/>
      <c r="Q400" s="10"/>
    </row>
    <row r="401" spans="1:17">
      <c r="A401" s="11">
        <v>45849</v>
      </c>
      <c r="B401" s="12">
        <f t="shared" si="60"/>
        <v>45849</v>
      </c>
      <c r="C401" s="13">
        <f t="shared" si="65"/>
        <v>0.82638888888888817</v>
      </c>
      <c r="D401" s="31" t="s">
        <v>116</v>
      </c>
      <c r="E401" s="31" t="s">
        <v>358</v>
      </c>
      <c r="F401" s="31">
        <v>653745620</v>
      </c>
      <c r="G401" s="31"/>
      <c r="H401" s="15" t="e">
        <f t="shared" ca="1" si="61"/>
        <v>#NAME?</v>
      </c>
      <c r="I401" s="4">
        <f t="shared" ca="1" si="62"/>
        <v>0</v>
      </c>
      <c r="J401" s="31" t="s">
        <v>98</v>
      </c>
      <c r="K401" s="31"/>
      <c r="L401" s="31"/>
      <c r="M401" s="31"/>
      <c r="N401" s="15" t="e">
        <f t="shared" ca="1" si="63"/>
        <v>#NAME?</v>
      </c>
      <c r="O401" s="4">
        <f t="shared" ca="1" si="64"/>
        <v>0</v>
      </c>
      <c r="P401" s="16" t="s">
        <v>41</v>
      </c>
      <c r="Q401" s="10"/>
    </row>
    <row r="402" spans="1:17">
      <c r="A402" s="11">
        <v>45849</v>
      </c>
      <c r="B402" s="12">
        <f t="shared" si="60"/>
        <v>45849</v>
      </c>
      <c r="C402" s="13">
        <f t="shared" si="65"/>
        <v>0.83333333333333259</v>
      </c>
      <c r="D402" s="31" t="s">
        <v>164</v>
      </c>
      <c r="E402" s="31" t="s">
        <v>359</v>
      </c>
      <c r="F402" s="31">
        <v>639319241</v>
      </c>
      <c r="G402" s="31">
        <v>0</v>
      </c>
      <c r="H402" s="15" t="e">
        <f t="shared" ca="1" si="61"/>
        <v>#NAME?</v>
      </c>
      <c r="I402" s="4">
        <f t="shared" ca="1" si="62"/>
        <v>0</v>
      </c>
      <c r="J402" s="31" t="s">
        <v>146</v>
      </c>
      <c r="K402" s="31" t="s">
        <v>66</v>
      </c>
      <c r="L402" s="31">
        <v>630450839</v>
      </c>
      <c r="M402" s="31">
        <v>300</v>
      </c>
      <c r="N402" s="15" t="e">
        <f t="shared" ca="1" si="63"/>
        <v>#NAME?</v>
      </c>
      <c r="O402" s="4">
        <f t="shared" ca="1" si="64"/>
        <v>0</v>
      </c>
      <c r="P402" s="20"/>
      <c r="Q402" s="10"/>
    </row>
    <row r="403" spans="1:17">
      <c r="A403" s="11">
        <v>45849</v>
      </c>
      <c r="B403" s="12">
        <f t="shared" si="60"/>
        <v>45849</v>
      </c>
      <c r="C403" s="13">
        <f t="shared" si="65"/>
        <v>0.84027777777777701</v>
      </c>
      <c r="D403" s="31" t="s">
        <v>70</v>
      </c>
      <c r="E403" s="31" t="s">
        <v>300</v>
      </c>
      <c r="F403" s="31">
        <v>406209818</v>
      </c>
      <c r="G403" s="31">
        <v>103200</v>
      </c>
      <c r="H403" s="15" t="e">
        <f t="shared" ca="1" si="61"/>
        <v>#NAME?</v>
      </c>
      <c r="I403" s="4">
        <f t="shared" ca="1" si="62"/>
        <v>0</v>
      </c>
      <c r="J403" s="31" t="s">
        <v>53</v>
      </c>
      <c r="K403" s="31">
        <v>386498952</v>
      </c>
      <c r="L403" s="31">
        <v>1882956474</v>
      </c>
      <c r="M403" s="31">
        <v>500</v>
      </c>
      <c r="N403" s="15" t="e">
        <f t="shared" ca="1" si="63"/>
        <v>#NAME?</v>
      </c>
      <c r="O403" s="4">
        <f t="shared" ca="1" si="64"/>
        <v>0</v>
      </c>
      <c r="P403" s="4">
        <v>20.170000000000002</v>
      </c>
      <c r="Q403" s="10"/>
    </row>
    <row r="404" spans="1:17">
      <c r="A404" s="11">
        <v>45849</v>
      </c>
      <c r="B404" s="12">
        <f t="shared" si="60"/>
        <v>45849</v>
      </c>
      <c r="C404" s="13">
        <f t="shared" si="65"/>
        <v>0.84722222222222143</v>
      </c>
      <c r="D404" s="31" t="s">
        <v>63</v>
      </c>
      <c r="E404" s="31" t="s">
        <v>288</v>
      </c>
      <c r="F404" s="31">
        <v>807212371</v>
      </c>
      <c r="G404" s="31"/>
      <c r="H404" s="15" t="e">
        <f t="shared" ca="1" si="61"/>
        <v>#NAME?</v>
      </c>
      <c r="I404" s="4">
        <f t="shared" ca="1" si="62"/>
        <v>0</v>
      </c>
      <c r="J404" s="31" t="s">
        <v>80</v>
      </c>
      <c r="K404" s="31"/>
      <c r="L404" s="31"/>
      <c r="M404" s="31"/>
      <c r="N404" s="15" t="e">
        <f t="shared" ca="1" si="63"/>
        <v>#NAME?</v>
      </c>
      <c r="O404" s="4">
        <f t="shared" ca="1" si="64"/>
        <v>0</v>
      </c>
      <c r="P404" s="16" t="s">
        <v>41</v>
      </c>
      <c r="Q404" s="10"/>
    </row>
    <row r="405" spans="1:17">
      <c r="A405" s="11">
        <v>45849</v>
      </c>
      <c r="B405" s="12">
        <f t="shared" si="60"/>
        <v>45849</v>
      </c>
      <c r="C405" s="13">
        <f t="shared" si="65"/>
        <v>0.85416666666666585</v>
      </c>
      <c r="D405" s="31" t="s">
        <v>146</v>
      </c>
      <c r="E405" s="31" t="s">
        <v>66</v>
      </c>
      <c r="F405" s="31">
        <v>630450839</v>
      </c>
      <c r="G405" s="31">
        <v>530</v>
      </c>
      <c r="H405" s="15" t="e">
        <f t="shared" ca="1" si="61"/>
        <v>#NAME?</v>
      </c>
      <c r="I405" s="4">
        <f t="shared" ca="1" si="62"/>
        <v>0</v>
      </c>
      <c r="J405" s="31" t="s">
        <v>80</v>
      </c>
      <c r="K405" s="31" t="s">
        <v>105</v>
      </c>
      <c r="L405" s="31">
        <v>711679513</v>
      </c>
      <c r="M405" s="31">
        <v>900</v>
      </c>
      <c r="N405" s="15" t="e">
        <f t="shared" ca="1" si="63"/>
        <v>#NAME?</v>
      </c>
      <c r="O405" s="4">
        <f t="shared" ca="1" si="64"/>
        <v>0</v>
      </c>
      <c r="P405" s="20"/>
      <c r="Q405" s="10"/>
    </row>
    <row r="406" spans="1:17">
      <c r="A406" s="11">
        <v>45849</v>
      </c>
      <c r="B406" s="12">
        <f t="shared" si="60"/>
        <v>45849</v>
      </c>
      <c r="C406" s="13">
        <f t="shared" si="65"/>
        <v>0.86111111111111027</v>
      </c>
      <c r="D406" s="31" t="s">
        <v>86</v>
      </c>
      <c r="E406" s="31" t="s">
        <v>337</v>
      </c>
      <c r="F406" s="31">
        <v>782249384</v>
      </c>
      <c r="G406" s="31">
        <v>500</v>
      </c>
      <c r="H406" s="15" t="e">
        <f t="shared" ca="1" si="61"/>
        <v>#NAME?</v>
      </c>
      <c r="I406" s="4">
        <f t="shared" ca="1" si="62"/>
        <v>0</v>
      </c>
      <c r="J406" s="31" t="s">
        <v>80</v>
      </c>
      <c r="K406" s="31" t="s">
        <v>360</v>
      </c>
      <c r="L406" s="31">
        <v>845902756</v>
      </c>
      <c r="M406" s="31">
        <v>640</v>
      </c>
      <c r="N406" s="15" t="e">
        <f t="shared" ca="1" si="63"/>
        <v>#NAME?</v>
      </c>
      <c r="O406" s="4">
        <f t="shared" ca="1" si="64"/>
        <v>0</v>
      </c>
      <c r="P406" s="20"/>
      <c r="Q406" s="10"/>
    </row>
    <row r="407" spans="1:17">
      <c r="A407" s="11">
        <v>45849</v>
      </c>
      <c r="B407" s="12">
        <f t="shared" si="60"/>
        <v>45849</v>
      </c>
      <c r="C407" s="13">
        <f t="shared" si="65"/>
        <v>0.86805555555555469</v>
      </c>
      <c r="D407" s="31" t="s">
        <v>80</v>
      </c>
      <c r="E407" s="31" t="s">
        <v>361</v>
      </c>
      <c r="F407" s="31">
        <v>679710514</v>
      </c>
      <c r="G407" s="31">
        <v>4450</v>
      </c>
      <c r="H407" s="15" t="e">
        <f t="shared" ca="1" si="61"/>
        <v>#NAME?</v>
      </c>
      <c r="I407" s="4">
        <f t="shared" ca="1" si="62"/>
        <v>0</v>
      </c>
      <c r="J407" s="31" t="s">
        <v>272</v>
      </c>
      <c r="K407" s="31" t="s">
        <v>362</v>
      </c>
      <c r="L407" s="31">
        <v>791728491</v>
      </c>
      <c r="M407" s="31">
        <v>3390</v>
      </c>
      <c r="N407" s="15" t="e">
        <f t="shared" ca="1" si="63"/>
        <v>#NAME?</v>
      </c>
      <c r="O407" s="4">
        <f t="shared" ca="1" si="64"/>
        <v>0</v>
      </c>
      <c r="P407" s="20"/>
      <c r="Q407" s="10"/>
    </row>
    <row r="408" spans="1:17">
      <c r="A408" s="6" t="s">
        <v>18</v>
      </c>
      <c r="B408" s="7" t="s">
        <v>1</v>
      </c>
      <c r="C408" s="17" t="s">
        <v>19</v>
      </c>
      <c r="D408" s="8" t="s">
        <v>20</v>
      </c>
      <c r="E408" s="8" t="s">
        <v>21</v>
      </c>
      <c r="F408" s="9" t="s">
        <v>22</v>
      </c>
      <c r="G408" s="8" t="s">
        <v>23</v>
      </c>
      <c r="H408" s="8" t="s">
        <v>24</v>
      </c>
      <c r="I408" s="8" t="s">
        <v>25</v>
      </c>
      <c r="J408" s="8" t="s">
        <v>20</v>
      </c>
      <c r="K408" s="8" t="s">
        <v>26</v>
      </c>
      <c r="L408" s="9" t="s">
        <v>27</v>
      </c>
      <c r="M408" s="8" t="s">
        <v>23</v>
      </c>
      <c r="N408" s="8" t="s">
        <v>24</v>
      </c>
      <c r="O408" s="8" t="s">
        <v>25</v>
      </c>
      <c r="P408" s="52" t="s">
        <v>10</v>
      </c>
      <c r="Q408" s="10"/>
    </row>
    <row r="409" spans="1:17">
      <c r="A409" s="11">
        <v>45850</v>
      </c>
      <c r="B409" s="12">
        <f t="shared" ref="B409:B444" si="66">A409</f>
        <v>45850</v>
      </c>
      <c r="C409" s="13">
        <v>0.625</v>
      </c>
      <c r="D409" s="31" t="s">
        <v>80</v>
      </c>
      <c r="E409" s="31" t="s">
        <v>117</v>
      </c>
      <c r="F409" s="31">
        <v>672731344</v>
      </c>
      <c r="G409" s="31"/>
      <c r="H409" s="15" t="e">
        <f t="shared" ref="H409:H444" ca="1" si="67">_xludf.IFS(G409&gt;M409,"W",G409&lt;M409,"L",G409=M409,"D")</f>
        <v>#NAME?</v>
      </c>
      <c r="I409" s="4">
        <f t="shared" ref="I409:I444" ca="1" si="68">IFERROR(IF(H409="W",LOOKUP(G409,{2000,10000,50000,80000,100000,120000},{60,320,1700,2800,3500,4000}),LOOKUP(G409,{2000,10000,50000,80000,100000,120000},{30,160,850,1400,1750,2000})),0)</f>
        <v>0</v>
      </c>
      <c r="J409" s="31" t="s">
        <v>116</v>
      </c>
      <c r="K409" s="31"/>
      <c r="L409" s="31"/>
      <c r="M409" s="31"/>
      <c r="N409" s="15" t="e">
        <f t="shared" ref="N409:N444" ca="1" si="69">_xludf.IFS(M409&gt;G409,"W",M409&lt;G409,"L",M409=G409,"D")</f>
        <v>#NAME?</v>
      </c>
      <c r="O409" s="4">
        <f t="shared" ref="O409:O444" ca="1" si="70">IFERROR(IF(N409="W",LOOKUP(M409,{2000,10000,50000,80000,100000,120000},{60,320,1700,2800,3500,4000}),LOOKUP(M409,{2000,10000,50000,80000,100000,120000},{30,160,850,1400,1750,2000})),0)</f>
        <v>0</v>
      </c>
      <c r="P409" s="16" t="s">
        <v>41</v>
      </c>
      <c r="Q409" s="10"/>
    </row>
    <row r="410" spans="1:17">
      <c r="A410" s="11">
        <v>45850</v>
      </c>
      <c r="B410" s="12">
        <f t="shared" si="66"/>
        <v>45850</v>
      </c>
      <c r="C410" s="13">
        <f t="shared" ref="C410:C444" si="71">C409 + TIME(0, 10, 0)</f>
        <v>0.63194444444444442</v>
      </c>
      <c r="D410" s="31" t="s">
        <v>65</v>
      </c>
      <c r="E410" s="31"/>
      <c r="F410" s="31"/>
      <c r="G410" s="31"/>
      <c r="H410" s="15" t="e">
        <f t="shared" ca="1" si="67"/>
        <v>#NAME?</v>
      </c>
      <c r="I410" s="4">
        <f t="shared" ca="1" si="68"/>
        <v>0</v>
      </c>
      <c r="J410" s="31" t="s">
        <v>164</v>
      </c>
      <c r="K410" s="31" t="s">
        <v>325</v>
      </c>
      <c r="L410" s="31">
        <v>830712821</v>
      </c>
      <c r="M410" s="31"/>
      <c r="N410" s="15" t="e">
        <f t="shared" ca="1" si="69"/>
        <v>#NAME?</v>
      </c>
      <c r="O410" s="4">
        <f t="shared" ca="1" si="70"/>
        <v>0</v>
      </c>
      <c r="P410" s="16" t="s">
        <v>41</v>
      </c>
      <c r="Q410" s="10"/>
    </row>
    <row r="411" spans="1:17">
      <c r="A411" s="11">
        <v>45850</v>
      </c>
      <c r="B411" s="12">
        <f t="shared" si="66"/>
        <v>45850</v>
      </c>
      <c r="C411" s="13">
        <f t="shared" si="71"/>
        <v>0.63888888888888884</v>
      </c>
      <c r="D411" s="31" t="s">
        <v>86</v>
      </c>
      <c r="E411" s="31"/>
      <c r="F411" s="31"/>
      <c r="G411" s="31"/>
      <c r="H411" s="15" t="e">
        <f t="shared" ca="1" si="67"/>
        <v>#NAME?</v>
      </c>
      <c r="I411" s="4">
        <f t="shared" ca="1" si="68"/>
        <v>0</v>
      </c>
      <c r="J411" s="31" t="s">
        <v>262</v>
      </c>
      <c r="K411" s="31"/>
      <c r="L411" s="31"/>
      <c r="M411" s="31"/>
      <c r="N411" s="15" t="e">
        <f t="shared" ca="1" si="69"/>
        <v>#NAME?</v>
      </c>
      <c r="O411" s="4">
        <f t="shared" ca="1" si="70"/>
        <v>0</v>
      </c>
      <c r="P411" s="4"/>
      <c r="Q411" s="10"/>
    </row>
    <row r="412" spans="1:17">
      <c r="A412" s="11">
        <v>45850</v>
      </c>
      <c r="B412" s="12">
        <f t="shared" si="66"/>
        <v>45850</v>
      </c>
      <c r="C412" s="13">
        <f t="shared" si="71"/>
        <v>0.64583333333333326</v>
      </c>
      <c r="D412" s="31" t="s">
        <v>65</v>
      </c>
      <c r="E412" s="31" t="s">
        <v>259</v>
      </c>
      <c r="F412" s="31">
        <v>504349393</v>
      </c>
      <c r="G412" s="31">
        <v>200</v>
      </c>
      <c r="H412" s="15" t="e">
        <f t="shared" ca="1" si="67"/>
        <v>#NAME?</v>
      </c>
      <c r="I412" s="4">
        <f t="shared" ca="1" si="68"/>
        <v>0</v>
      </c>
      <c r="J412" s="31" t="s">
        <v>70</v>
      </c>
      <c r="K412" s="31" t="s">
        <v>107</v>
      </c>
      <c r="L412" s="31">
        <v>725853031</v>
      </c>
      <c r="M412" s="31">
        <v>100</v>
      </c>
      <c r="N412" s="15" t="e">
        <f t="shared" ca="1" si="69"/>
        <v>#NAME?</v>
      </c>
      <c r="O412" s="4">
        <f t="shared" ca="1" si="70"/>
        <v>0</v>
      </c>
      <c r="P412" s="4"/>
      <c r="Q412" s="10"/>
    </row>
    <row r="413" spans="1:17">
      <c r="A413" s="11">
        <v>45850</v>
      </c>
      <c r="B413" s="12">
        <f t="shared" si="66"/>
        <v>45850</v>
      </c>
      <c r="C413" s="13">
        <f t="shared" si="71"/>
        <v>0.65277777777777768</v>
      </c>
      <c r="D413" s="31" t="s">
        <v>318</v>
      </c>
      <c r="E413" s="31"/>
      <c r="F413" s="31"/>
      <c r="G413" s="31"/>
      <c r="H413" s="15" t="e">
        <f t="shared" ca="1" si="67"/>
        <v>#NAME?</v>
      </c>
      <c r="I413" s="4">
        <f t="shared" ca="1" si="68"/>
        <v>0</v>
      </c>
      <c r="J413" s="31" t="s">
        <v>262</v>
      </c>
      <c r="K413" s="31"/>
      <c r="L413" s="31"/>
      <c r="M413" s="31"/>
      <c r="N413" s="15" t="e">
        <f t="shared" ca="1" si="69"/>
        <v>#NAME?</v>
      </c>
      <c r="O413" s="4">
        <f t="shared" ca="1" si="70"/>
        <v>0</v>
      </c>
      <c r="P413" s="4"/>
      <c r="Q413" s="10"/>
    </row>
    <row r="414" spans="1:17">
      <c r="A414" s="11">
        <v>45850</v>
      </c>
      <c r="B414" s="12">
        <f t="shared" si="66"/>
        <v>45850</v>
      </c>
      <c r="C414" s="13">
        <f t="shared" si="71"/>
        <v>0.6597222222222221</v>
      </c>
      <c r="D414" s="31" t="s">
        <v>92</v>
      </c>
      <c r="E414" s="31"/>
      <c r="F414" s="31"/>
      <c r="G414" s="31"/>
      <c r="H414" s="15" t="e">
        <f t="shared" ca="1" si="67"/>
        <v>#NAME?</v>
      </c>
      <c r="I414" s="4">
        <f t="shared" ca="1" si="68"/>
        <v>0</v>
      </c>
      <c r="J414" s="31" t="s">
        <v>62</v>
      </c>
      <c r="K414" s="31"/>
      <c r="L414" s="31"/>
      <c r="M414" s="31"/>
      <c r="N414" s="15" t="e">
        <f t="shared" ca="1" si="69"/>
        <v>#NAME?</v>
      </c>
      <c r="O414" s="4">
        <f t="shared" ca="1" si="70"/>
        <v>0</v>
      </c>
      <c r="P414" s="4"/>
      <c r="Q414" s="10"/>
    </row>
    <row r="415" spans="1:17">
      <c r="A415" s="11">
        <v>45850</v>
      </c>
      <c r="B415" s="12">
        <f t="shared" si="66"/>
        <v>45850</v>
      </c>
      <c r="C415" s="13">
        <f t="shared" si="71"/>
        <v>0.66666666666666652</v>
      </c>
      <c r="D415" s="31" t="s">
        <v>80</v>
      </c>
      <c r="E415" s="31"/>
      <c r="F415" s="31"/>
      <c r="G415" s="31"/>
      <c r="H415" s="15" t="e">
        <f t="shared" ca="1" si="67"/>
        <v>#NAME?</v>
      </c>
      <c r="I415" s="4">
        <f t="shared" ca="1" si="68"/>
        <v>0</v>
      </c>
      <c r="J415" s="31" t="s">
        <v>58</v>
      </c>
      <c r="K415" s="31"/>
      <c r="L415" s="31"/>
      <c r="M415" s="31"/>
      <c r="N415" s="15" t="e">
        <f t="shared" ca="1" si="69"/>
        <v>#NAME?</v>
      </c>
      <c r="O415" s="4">
        <f t="shared" ca="1" si="70"/>
        <v>0</v>
      </c>
      <c r="P415" s="4"/>
      <c r="Q415" s="10"/>
    </row>
    <row r="416" spans="1:17">
      <c r="A416" s="11">
        <v>45850</v>
      </c>
      <c r="B416" s="12">
        <f t="shared" si="66"/>
        <v>45850</v>
      </c>
      <c r="C416" s="13">
        <f t="shared" si="71"/>
        <v>0.67361111111111094</v>
      </c>
      <c r="D416" s="31" t="s">
        <v>80</v>
      </c>
      <c r="E416" s="31" t="s">
        <v>118</v>
      </c>
      <c r="F416" s="31">
        <v>782770339</v>
      </c>
      <c r="G416" s="31">
        <v>1770</v>
      </c>
      <c r="H416" s="15" t="e">
        <f t="shared" ca="1" si="67"/>
        <v>#NAME?</v>
      </c>
      <c r="I416" s="4">
        <f t="shared" ca="1" si="68"/>
        <v>0</v>
      </c>
      <c r="J416" s="31" t="s">
        <v>53</v>
      </c>
      <c r="K416" s="31" t="s">
        <v>363</v>
      </c>
      <c r="L416" s="31">
        <v>1879291600</v>
      </c>
      <c r="M416" s="31">
        <v>1000</v>
      </c>
      <c r="N416" s="15" t="e">
        <f t="shared" ca="1" si="69"/>
        <v>#NAME?</v>
      </c>
      <c r="O416" s="4">
        <f t="shared" ca="1" si="70"/>
        <v>0</v>
      </c>
      <c r="P416" s="4"/>
      <c r="Q416" s="10"/>
    </row>
    <row r="417" spans="1:17">
      <c r="A417" s="11">
        <v>45850</v>
      </c>
      <c r="B417" s="12">
        <f t="shared" si="66"/>
        <v>45850</v>
      </c>
      <c r="C417" s="13">
        <f t="shared" si="71"/>
        <v>0.68055555555555536</v>
      </c>
      <c r="D417" s="31" t="s">
        <v>80</v>
      </c>
      <c r="E417" s="31"/>
      <c r="F417" s="31"/>
      <c r="G417" s="31"/>
      <c r="H417" s="15" t="e">
        <f t="shared" ca="1" si="67"/>
        <v>#NAME?</v>
      </c>
      <c r="I417" s="4">
        <f t="shared" ca="1" si="68"/>
        <v>0</v>
      </c>
      <c r="J417" s="31" t="s">
        <v>98</v>
      </c>
      <c r="K417" s="31"/>
      <c r="L417" s="31"/>
      <c r="M417" s="31"/>
      <c r="N417" s="15" t="e">
        <f t="shared" ca="1" si="69"/>
        <v>#NAME?</v>
      </c>
      <c r="O417" s="4">
        <f t="shared" ca="1" si="70"/>
        <v>0</v>
      </c>
      <c r="P417" s="20"/>
      <c r="Q417" s="10"/>
    </row>
    <row r="418" spans="1:17">
      <c r="A418" s="11">
        <v>45850</v>
      </c>
      <c r="B418" s="12">
        <f t="shared" si="66"/>
        <v>45850</v>
      </c>
      <c r="C418" s="13">
        <f t="shared" si="71"/>
        <v>0.68749999999999978</v>
      </c>
      <c r="D418" s="31" t="s">
        <v>86</v>
      </c>
      <c r="E418" s="31"/>
      <c r="F418" s="31"/>
      <c r="G418" s="31"/>
      <c r="H418" s="15" t="e">
        <f t="shared" ca="1" si="67"/>
        <v>#NAME?</v>
      </c>
      <c r="I418" s="4">
        <f t="shared" ca="1" si="68"/>
        <v>0</v>
      </c>
      <c r="J418" s="31" t="s">
        <v>80</v>
      </c>
      <c r="K418" s="31"/>
      <c r="L418" s="31"/>
      <c r="M418" s="31"/>
      <c r="N418" s="15" t="e">
        <f t="shared" ca="1" si="69"/>
        <v>#NAME?</v>
      </c>
      <c r="O418" s="4">
        <f t="shared" ca="1" si="70"/>
        <v>0</v>
      </c>
      <c r="P418" s="20"/>
      <c r="Q418" s="10"/>
    </row>
    <row r="419" spans="1:17">
      <c r="A419" s="11">
        <v>45850</v>
      </c>
      <c r="B419" s="12">
        <f t="shared" si="66"/>
        <v>45850</v>
      </c>
      <c r="C419" s="13">
        <f t="shared" si="71"/>
        <v>0.6944444444444442</v>
      </c>
      <c r="D419" s="31" t="s">
        <v>80</v>
      </c>
      <c r="E419" s="31"/>
      <c r="F419" s="31"/>
      <c r="G419" s="31"/>
      <c r="H419" s="15" t="e">
        <f t="shared" ca="1" si="67"/>
        <v>#NAME?</v>
      </c>
      <c r="I419" s="4">
        <f t="shared" ca="1" si="68"/>
        <v>0</v>
      </c>
      <c r="J419" s="31" t="s">
        <v>98</v>
      </c>
      <c r="K419" s="31"/>
      <c r="L419" s="31"/>
      <c r="M419" s="31"/>
      <c r="N419" s="15" t="e">
        <f t="shared" ca="1" si="69"/>
        <v>#NAME?</v>
      </c>
      <c r="O419" s="4">
        <f t="shared" ca="1" si="70"/>
        <v>0</v>
      </c>
      <c r="P419" s="4"/>
      <c r="Q419" s="10"/>
    </row>
    <row r="420" spans="1:17">
      <c r="A420" s="11">
        <v>45850</v>
      </c>
      <c r="B420" s="12">
        <f t="shared" si="66"/>
        <v>45850</v>
      </c>
      <c r="C420" s="13">
        <f t="shared" si="71"/>
        <v>0.70138888888888862</v>
      </c>
      <c r="D420" s="31" t="s">
        <v>98</v>
      </c>
      <c r="E420" s="31"/>
      <c r="F420" s="31"/>
      <c r="G420" s="31"/>
      <c r="H420" s="15" t="e">
        <f t="shared" ca="1" si="67"/>
        <v>#NAME?</v>
      </c>
      <c r="I420" s="4">
        <f t="shared" ca="1" si="68"/>
        <v>0</v>
      </c>
      <c r="J420" s="31" t="s">
        <v>146</v>
      </c>
      <c r="K420" s="31"/>
      <c r="L420" s="31"/>
      <c r="M420" s="31"/>
      <c r="N420" s="15" t="e">
        <f t="shared" ca="1" si="69"/>
        <v>#NAME?</v>
      </c>
      <c r="O420" s="4">
        <f t="shared" ca="1" si="70"/>
        <v>0</v>
      </c>
      <c r="P420" s="20"/>
      <c r="Q420" s="10"/>
    </row>
    <row r="421" spans="1:17">
      <c r="A421" s="11">
        <v>45850</v>
      </c>
      <c r="B421" s="12">
        <f t="shared" si="66"/>
        <v>45850</v>
      </c>
      <c r="C421" s="13">
        <f t="shared" si="71"/>
        <v>0.70833333333333304</v>
      </c>
      <c r="D421" s="31" t="s">
        <v>262</v>
      </c>
      <c r="E421" s="31" t="s">
        <v>143</v>
      </c>
      <c r="F421" s="31">
        <v>651155861</v>
      </c>
      <c r="G421" s="31"/>
      <c r="H421" s="15" t="e">
        <f t="shared" ca="1" si="67"/>
        <v>#NAME?</v>
      </c>
      <c r="I421" s="4">
        <f t="shared" ca="1" si="68"/>
        <v>0</v>
      </c>
      <c r="J421" s="31" t="s">
        <v>48</v>
      </c>
      <c r="K421" s="31"/>
      <c r="L421" s="31"/>
      <c r="M421" s="31"/>
      <c r="N421" s="15" t="e">
        <f t="shared" ca="1" si="69"/>
        <v>#NAME?</v>
      </c>
      <c r="O421" s="4">
        <f t="shared" ca="1" si="70"/>
        <v>0</v>
      </c>
      <c r="P421" s="16" t="s">
        <v>41</v>
      </c>
      <c r="Q421" s="10"/>
    </row>
    <row r="422" spans="1:17">
      <c r="A422" s="11">
        <v>45850</v>
      </c>
      <c r="B422" s="12">
        <f t="shared" si="66"/>
        <v>45850</v>
      </c>
      <c r="C422" s="13">
        <f t="shared" si="71"/>
        <v>0.71527777777777746</v>
      </c>
      <c r="D422" s="31" t="s">
        <v>58</v>
      </c>
      <c r="E422" s="31"/>
      <c r="F422" s="31"/>
      <c r="G422" s="31"/>
      <c r="H422" s="15" t="e">
        <f t="shared" ca="1" si="67"/>
        <v>#NAME?</v>
      </c>
      <c r="I422" s="4">
        <f t="shared" ca="1" si="68"/>
        <v>0</v>
      </c>
      <c r="J422" s="31" t="s">
        <v>48</v>
      </c>
      <c r="K422" s="31"/>
      <c r="L422" s="31"/>
      <c r="M422" s="31"/>
      <c r="N422" s="15" t="e">
        <f t="shared" ca="1" si="69"/>
        <v>#NAME?</v>
      </c>
      <c r="O422" s="4">
        <f t="shared" ca="1" si="70"/>
        <v>0</v>
      </c>
      <c r="P422" s="20"/>
      <c r="Q422" s="10"/>
    </row>
    <row r="423" spans="1:17">
      <c r="A423" s="11">
        <v>45850</v>
      </c>
      <c r="B423" s="12">
        <f t="shared" si="66"/>
        <v>45850</v>
      </c>
      <c r="C423" s="13">
        <f t="shared" si="71"/>
        <v>0.72222222222222188</v>
      </c>
      <c r="D423" s="31" t="s">
        <v>80</v>
      </c>
      <c r="E423" s="31" t="s">
        <v>117</v>
      </c>
      <c r="F423" s="31">
        <v>672731344</v>
      </c>
      <c r="G423" s="31"/>
      <c r="H423" s="15" t="e">
        <f t="shared" ca="1" si="67"/>
        <v>#NAME?</v>
      </c>
      <c r="I423" s="4">
        <f t="shared" ca="1" si="68"/>
        <v>0</v>
      </c>
      <c r="J423" s="31" t="s">
        <v>116</v>
      </c>
      <c r="K423" s="31"/>
      <c r="L423" s="31"/>
      <c r="M423" s="31"/>
      <c r="N423" s="15" t="e">
        <f t="shared" ca="1" si="69"/>
        <v>#NAME?</v>
      </c>
      <c r="O423" s="4">
        <f t="shared" ca="1" si="70"/>
        <v>0</v>
      </c>
      <c r="P423" s="16" t="s">
        <v>41</v>
      </c>
      <c r="Q423" s="10"/>
    </row>
    <row r="424" spans="1:17">
      <c r="A424" s="11">
        <v>45850</v>
      </c>
      <c r="B424" s="12">
        <f t="shared" si="66"/>
        <v>45850</v>
      </c>
      <c r="C424" s="13">
        <f t="shared" si="71"/>
        <v>0.7291666666666663</v>
      </c>
      <c r="D424" s="31" t="s">
        <v>86</v>
      </c>
      <c r="E424" s="31" t="s">
        <v>155</v>
      </c>
      <c r="F424" s="31">
        <v>728603229</v>
      </c>
      <c r="G424" s="31">
        <v>50</v>
      </c>
      <c r="H424" s="15" t="e">
        <f t="shared" ca="1" si="67"/>
        <v>#NAME?</v>
      </c>
      <c r="I424" s="4">
        <f t="shared" ca="1" si="68"/>
        <v>0</v>
      </c>
      <c r="J424" s="31" t="s">
        <v>70</v>
      </c>
      <c r="K424" s="31" t="s">
        <v>300</v>
      </c>
      <c r="L424" s="31">
        <v>406209818</v>
      </c>
      <c r="M424" s="31">
        <v>100000</v>
      </c>
      <c r="N424" s="15" t="e">
        <f t="shared" ca="1" si="69"/>
        <v>#NAME?</v>
      </c>
      <c r="O424" s="4">
        <f t="shared" ca="1" si="70"/>
        <v>0</v>
      </c>
      <c r="P424" s="20"/>
      <c r="Q424" s="10"/>
    </row>
    <row r="425" spans="1:17">
      <c r="A425" s="11">
        <v>45850</v>
      </c>
      <c r="B425" s="12">
        <f t="shared" si="66"/>
        <v>45850</v>
      </c>
      <c r="C425" s="13">
        <f t="shared" si="71"/>
        <v>0.73611111111111072</v>
      </c>
      <c r="D425" s="31" t="s">
        <v>86</v>
      </c>
      <c r="E425" s="31" t="s">
        <v>354</v>
      </c>
      <c r="F425" s="31">
        <v>815835665</v>
      </c>
      <c r="G425" s="31">
        <v>600</v>
      </c>
      <c r="H425" s="15" t="e">
        <f t="shared" ca="1" si="67"/>
        <v>#NAME?</v>
      </c>
      <c r="I425" s="4">
        <f t="shared" ca="1" si="68"/>
        <v>0</v>
      </c>
      <c r="J425" s="31" t="s">
        <v>80</v>
      </c>
      <c r="K425" s="31" t="s">
        <v>298</v>
      </c>
      <c r="L425" s="31">
        <v>529884291</v>
      </c>
      <c r="M425" s="31">
        <v>114110</v>
      </c>
      <c r="N425" s="15" t="e">
        <f t="shared" ca="1" si="69"/>
        <v>#NAME?</v>
      </c>
      <c r="O425" s="4">
        <f t="shared" ca="1" si="70"/>
        <v>0</v>
      </c>
      <c r="P425" s="20"/>
      <c r="Q425" s="10"/>
    </row>
    <row r="426" spans="1:17">
      <c r="A426" s="11">
        <v>45850</v>
      </c>
      <c r="B426" s="12">
        <f t="shared" si="66"/>
        <v>45850</v>
      </c>
      <c r="C426" s="13">
        <f t="shared" si="71"/>
        <v>0.74305555555555514</v>
      </c>
      <c r="D426" s="31" t="s">
        <v>86</v>
      </c>
      <c r="E426" s="31"/>
      <c r="F426" s="31"/>
      <c r="G426" s="31"/>
      <c r="H426" s="15" t="e">
        <f t="shared" ca="1" si="67"/>
        <v>#NAME?</v>
      </c>
      <c r="I426" s="4">
        <f t="shared" ca="1" si="68"/>
        <v>0</v>
      </c>
      <c r="J426" s="31" t="s">
        <v>262</v>
      </c>
      <c r="K426" s="31"/>
      <c r="L426" s="31"/>
      <c r="M426" s="31"/>
      <c r="N426" s="15" t="e">
        <f t="shared" ca="1" si="69"/>
        <v>#NAME?</v>
      </c>
      <c r="O426" s="4">
        <f t="shared" ca="1" si="70"/>
        <v>0</v>
      </c>
      <c r="P426" s="4"/>
      <c r="Q426" s="10"/>
    </row>
    <row r="427" spans="1:17">
      <c r="A427" s="11">
        <v>45850</v>
      </c>
      <c r="B427" s="12">
        <f t="shared" si="66"/>
        <v>45850</v>
      </c>
      <c r="C427" s="13">
        <f t="shared" si="71"/>
        <v>0.74999999999999956</v>
      </c>
      <c r="D427" s="31" t="s">
        <v>168</v>
      </c>
      <c r="E427" s="31" t="s">
        <v>348</v>
      </c>
      <c r="F427" s="31">
        <v>815089666</v>
      </c>
      <c r="G427" s="31"/>
      <c r="H427" s="15" t="e">
        <f t="shared" ca="1" si="67"/>
        <v>#NAME?</v>
      </c>
      <c r="I427" s="4">
        <f t="shared" ca="1" si="68"/>
        <v>0</v>
      </c>
      <c r="J427" s="31" t="s">
        <v>80</v>
      </c>
      <c r="K427" s="31"/>
      <c r="L427" s="31"/>
      <c r="M427" s="31"/>
      <c r="N427" s="15" t="e">
        <f t="shared" ca="1" si="69"/>
        <v>#NAME?</v>
      </c>
      <c r="O427" s="4">
        <f t="shared" ca="1" si="70"/>
        <v>0</v>
      </c>
      <c r="P427" s="16" t="s">
        <v>41</v>
      </c>
      <c r="Q427" s="10"/>
    </row>
    <row r="428" spans="1:17">
      <c r="A428" s="11">
        <v>45850</v>
      </c>
      <c r="B428" s="12">
        <f t="shared" si="66"/>
        <v>45850</v>
      </c>
      <c r="C428" s="13">
        <f t="shared" si="71"/>
        <v>0.75694444444444398</v>
      </c>
      <c r="D428" s="31" t="s">
        <v>80</v>
      </c>
      <c r="E428" s="31"/>
      <c r="F428" s="31"/>
      <c r="G428" s="31"/>
      <c r="H428" s="15" t="e">
        <f t="shared" ca="1" si="67"/>
        <v>#NAME?</v>
      </c>
      <c r="I428" s="4">
        <f t="shared" ca="1" si="68"/>
        <v>0</v>
      </c>
      <c r="J428" s="31" t="s">
        <v>86</v>
      </c>
      <c r="K428" s="31"/>
      <c r="L428" s="31"/>
      <c r="M428" s="31"/>
      <c r="N428" s="15" t="e">
        <f t="shared" ca="1" si="69"/>
        <v>#NAME?</v>
      </c>
      <c r="O428" s="4">
        <f t="shared" ca="1" si="70"/>
        <v>0</v>
      </c>
      <c r="P428" s="20"/>
      <c r="Q428" s="10"/>
    </row>
    <row r="429" spans="1:17">
      <c r="A429" s="11">
        <v>45850</v>
      </c>
      <c r="B429" s="12">
        <f t="shared" si="66"/>
        <v>45850</v>
      </c>
      <c r="C429" s="13">
        <f t="shared" si="71"/>
        <v>0.7638888888888884</v>
      </c>
      <c r="D429" s="31" t="s">
        <v>86</v>
      </c>
      <c r="E429" s="31" t="s">
        <v>243</v>
      </c>
      <c r="F429" s="31">
        <v>1666339130</v>
      </c>
      <c r="G429" s="31">
        <v>380</v>
      </c>
      <c r="H429" s="15" t="e">
        <f t="shared" ca="1" si="67"/>
        <v>#NAME?</v>
      </c>
      <c r="I429" s="4">
        <f t="shared" ca="1" si="68"/>
        <v>0</v>
      </c>
      <c r="J429" s="31" t="s">
        <v>262</v>
      </c>
      <c r="K429" s="31" t="s">
        <v>364</v>
      </c>
      <c r="L429" s="31">
        <v>837686288</v>
      </c>
      <c r="M429" s="31">
        <v>81200</v>
      </c>
      <c r="N429" s="15" t="e">
        <f t="shared" ca="1" si="69"/>
        <v>#NAME?</v>
      </c>
      <c r="O429" s="4">
        <f t="shared" ca="1" si="70"/>
        <v>0</v>
      </c>
      <c r="P429" s="10" t="s">
        <v>365</v>
      </c>
      <c r="Q429" s="10" t="s">
        <v>365</v>
      </c>
    </row>
    <row r="430" spans="1:17">
      <c r="A430" s="11">
        <v>45850</v>
      </c>
      <c r="B430" s="12">
        <f t="shared" si="66"/>
        <v>45850</v>
      </c>
      <c r="C430" s="13">
        <f t="shared" si="71"/>
        <v>0.77083333333333282</v>
      </c>
      <c r="D430" s="31" t="s">
        <v>65</v>
      </c>
      <c r="E430" s="31"/>
      <c r="F430" s="31"/>
      <c r="G430" s="31"/>
      <c r="H430" s="15" t="e">
        <f t="shared" ca="1" si="67"/>
        <v>#NAME?</v>
      </c>
      <c r="I430" s="4">
        <f t="shared" ca="1" si="68"/>
        <v>0</v>
      </c>
      <c r="J430" s="31" t="s">
        <v>52</v>
      </c>
      <c r="K430" s="31" t="s">
        <v>45</v>
      </c>
      <c r="L430" s="31">
        <v>838710935</v>
      </c>
      <c r="M430" s="31"/>
      <c r="N430" s="15" t="e">
        <f t="shared" ca="1" si="69"/>
        <v>#NAME?</v>
      </c>
      <c r="O430" s="4">
        <f t="shared" ca="1" si="70"/>
        <v>0</v>
      </c>
      <c r="P430" s="16" t="s">
        <v>41</v>
      </c>
      <c r="Q430" s="10"/>
    </row>
    <row r="431" spans="1:17">
      <c r="A431" s="11">
        <v>45850</v>
      </c>
      <c r="B431" s="12">
        <f t="shared" si="66"/>
        <v>45850</v>
      </c>
      <c r="C431" s="13">
        <f t="shared" si="71"/>
        <v>0.77777777777777724</v>
      </c>
      <c r="D431" s="31" t="s">
        <v>62</v>
      </c>
      <c r="E431" s="31"/>
      <c r="F431" s="31"/>
      <c r="G431" s="31"/>
      <c r="H431" s="15" t="e">
        <f t="shared" ca="1" si="67"/>
        <v>#NAME?</v>
      </c>
      <c r="I431" s="4">
        <f t="shared" ca="1" si="68"/>
        <v>0</v>
      </c>
      <c r="J431" s="31" t="s">
        <v>38</v>
      </c>
      <c r="K431" s="31"/>
      <c r="L431" s="31"/>
      <c r="M431" s="31"/>
      <c r="N431" s="15" t="e">
        <f t="shared" ca="1" si="69"/>
        <v>#NAME?</v>
      </c>
      <c r="O431" s="4">
        <f t="shared" ca="1" si="70"/>
        <v>0</v>
      </c>
      <c r="P431" s="20"/>
      <c r="Q431" s="10"/>
    </row>
    <row r="432" spans="1:17">
      <c r="A432" s="11">
        <v>45850</v>
      </c>
      <c r="B432" s="12">
        <f t="shared" si="66"/>
        <v>45850</v>
      </c>
      <c r="C432" s="13">
        <f t="shared" si="71"/>
        <v>0.78472222222222165</v>
      </c>
      <c r="D432" s="31" t="s">
        <v>262</v>
      </c>
      <c r="E432" s="31"/>
      <c r="F432" s="31"/>
      <c r="G432" s="31"/>
      <c r="H432" s="15" t="e">
        <f t="shared" ca="1" si="67"/>
        <v>#NAME?</v>
      </c>
      <c r="I432" s="4">
        <f t="shared" ca="1" si="68"/>
        <v>0</v>
      </c>
      <c r="J432" s="31" t="s">
        <v>86</v>
      </c>
      <c r="K432" s="31"/>
      <c r="L432" s="31"/>
      <c r="M432" s="31"/>
      <c r="N432" s="15" t="e">
        <f t="shared" ca="1" si="69"/>
        <v>#NAME?</v>
      </c>
      <c r="O432" s="4">
        <f t="shared" ca="1" si="70"/>
        <v>0</v>
      </c>
      <c r="P432" s="20"/>
      <c r="Q432" s="10"/>
    </row>
    <row r="433" spans="1:17">
      <c r="A433" s="11">
        <v>45850</v>
      </c>
      <c r="B433" s="12">
        <f t="shared" si="66"/>
        <v>45850</v>
      </c>
      <c r="C433" s="13">
        <f t="shared" si="71"/>
        <v>0.79166666666666607</v>
      </c>
      <c r="D433" s="31" t="s">
        <v>70</v>
      </c>
      <c r="E433" s="31" t="s">
        <v>200</v>
      </c>
      <c r="F433" s="31">
        <v>806954002</v>
      </c>
      <c r="G433" s="31">
        <v>280</v>
      </c>
      <c r="H433" s="15" t="e">
        <f t="shared" ca="1" si="67"/>
        <v>#NAME?</v>
      </c>
      <c r="I433" s="4">
        <f t="shared" ca="1" si="68"/>
        <v>0</v>
      </c>
      <c r="J433" s="31" t="s">
        <v>80</v>
      </c>
      <c r="K433" s="31" t="s">
        <v>108</v>
      </c>
      <c r="L433" s="31">
        <v>504349393</v>
      </c>
      <c r="M433" s="53">
        <v>280</v>
      </c>
      <c r="N433" s="15" t="e">
        <f t="shared" ca="1" si="69"/>
        <v>#NAME?</v>
      </c>
      <c r="O433" s="4">
        <f t="shared" ca="1" si="70"/>
        <v>0</v>
      </c>
      <c r="P433" s="4"/>
      <c r="Q433" s="10"/>
    </row>
    <row r="434" spans="1:17">
      <c r="A434" s="11">
        <v>45850</v>
      </c>
      <c r="B434" s="12">
        <f t="shared" si="66"/>
        <v>45850</v>
      </c>
      <c r="C434" s="13">
        <f t="shared" si="71"/>
        <v>0.79861111111111049</v>
      </c>
      <c r="D434" s="31" t="s">
        <v>272</v>
      </c>
      <c r="E434" s="31" t="s">
        <v>299</v>
      </c>
      <c r="F434" s="31">
        <v>572623041</v>
      </c>
      <c r="G434" s="31">
        <v>130</v>
      </c>
      <c r="H434" s="15" t="e">
        <f t="shared" ca="1" si="67"/>
        <v>#NAME?</v>
      </c>
      <c r="I434" s="4">
        <f t="shared" ca="1" si="68"/>
        <v>0</v>
      </c>
      <c r="J434" s="31" t="s">
        <v>316</v>
      </c>
      <c r="K434" s="31" t="s">
        <v>298</v>
      </c>
      <c r="L434" s="31">
        <v>529884291</v>
      </c>
      <c r="M434" s="31">
        <v>104760</v>
      </c>
      <c r="N434" s="15" t="e">
        <f t="shared" ca="1" si="69"/>
        <v>#NAME?</v>
      </c>
      <c r="O434" s="4">
        <f t="shared" ca="1" si="70"/>
        <v>0</v>
      </c>
      <c r="P434" s="20">
        <v>0.80208333333333337</v>
      </c>
      <c r="Q434" s="10"/>
    </row>
    <row r="435" spans="1:17">
      <c r="A435" s="11">
        <v>45850</v>
      </c>
      <c r="B435" s="12">
        <f t="shared" si="66"/>
        <v>45850</v>
      </c>
      <c r="C435" s="13">
        <f t="shared" si="71"/>
        <v>0.80555555555555491</v>
      </c>
      <c r="D435" s="31" t="s">
        <v>262</v>
      </c>
      <c r="E435" s="31" t="s">
        <v>88</v>
      </c>
      <c r="F435" s="31">
        <v>572981667</v>
      </c>
      <c r="G435" s="31"/>
      <c r="H435" s="15" t="e">
        <f t="shared" ca="1" si="67"/>
        <v>#NAME?</v>
      </c>
      <c r="I435" s="4">
        <f t="shared" ca="1" si="68"/>
        <v>0</v>
      </c>
      <c r="J435" s="31" t="s">
        <v>87</v>
      </c>
      <c r="K435" s="31"/>
      <c r="L435" s="31"/>
      <c r="M435" s="31"/>
      <c r="N435" s="15" t="e">
        <f t="shared" ca="1" si="69"/>
        <v>#NAME?</v>
      </c>
      <c r="O435" s="4">
        <f t="shared" ca="1" si="70"/>
        <v>0</v>
      </c>
      <c r="P435" s="16" t="s">
        <v>41</v>
      </c>
      <c r="Q435" s="10"/>
    </row>
    <row r="436" spans="1:17">
      <c r="A436" s="11">
        <v>45850</v>
      </c>
      <c r="B436" s="12">
        <f t="shared" si="66"/>
        <v>45850</v>
      </c>
      <c r="C436" s="13">
        <f t="shared" si="71"/>
        <v>0.81249999999999933</v>
      </c>
      <c r="D436" s="31" t="s">
        <v>80</v>
      </c>
      <c r="E436" s="31" t="s">
        <v>356</v>
      </c>
      <c r="F436" s="31">
        <v>847292295</v>
      </c>
      <c r="G436" s="31">
        <v>5570</v>
      </c>
      <c r="H436" s="15" t="e">
        <f t="shared" ca="1" si="67"/>
        <v>#NAME?</v>
      </c>
      <c r="I436" s="4">
        <f t="shared" ca="1" si="68"/>
        <v>0</v>
      </c>
      <c r="J436" s="31" t="s">
        <v>262</v>
      </c>
      <c r="K436" s="31" t="s">
        <v>232</v>
      </c>
      <c r="L436" s="31">
        <v>787823640</v>
      </c>
      <c r="M436" s="31">
        <v>30</v>
      </c>
      <c r="N436" s="15" t="e">
        <f t="shared" ca="1" si="69"/>
        <v>#NAME?</v>
      </c>
      <c r="O436" s="4">
        <f t="shared" ca="1" si="70"/>
        <v>0</v>
      </c>
      <c r="P436" s="4"/>
      <c r="Q436" s="10"/>
    </row>
    <row r="437" spans="1:17">
      <c r="A437" s="11">
        <v>45850</v>
      </c>
      <c r="B437" s="12">
        <f t="shared" si="66"/>
        <v>45850</v>
      </c>
      <c r="C437" s="13">
        <f t="shared" si="71"/>
        <v>0.81944444444444375</v>
      </c>
      <c r="D437" s="31" t="s">
        <v>80</v>
      </c>
      <c r="E437" s="31" t="s">
        <v>301</v>
      </c>
      <c r="F437" s="31">
        <v>712381882</v>
      </c>
      <c r="G437" s="31"/>
      <c r="H437" s="15" t="e">
        <f t="shared" ca="1" si="67"/>
        <v>#NAME?</v>
      </c>
      <c r="I437" s="4">
        <f t="shared" ca="1" si="68"/>
        <v>0</v>
      </c>
      <c r="J437" s="31" t="s">
        <v>123</v>
      </c>
      <c r="K437" s="31"/>
      <c r="L437" s="31"/>
      <c r="M437" s="31"/>
      <c r="N437" s="15" t="e">
        <f t="shared" ca="1" si="69"/>
        <v>#NAME?</v>
      </c>
      <c r="O437" s="4">
        <f t="shared" ca="1" si="70"/>
        <v>0</v>
      </c>
      <c r="P437" s="16" t="s">
        <v>41</v>
      </c>
      <c r="Q437" s="10"/>
    </row>
    <row r="438" spans="1:17">
      <c r="A438" s="11">
        <v>45850</v>
      </c>
      <c r="B438" s="12">
        <f t="shared" si="66"/>
        <v>45850</v>
      </c>
      <c r="C438" s="13">
        <f t="shared" si="71"/>
        <v>0.82638888888888817</v>
      </c>
      <c r="D438" s="31" t="s">
        <v>80</v>
      </c>
      <c r="E438" s="31" t="s">
        <v>366</v>
      </c>
      <c r="F438" s="31">
        <v>581372539</v>
      </c>
      <c r="G438" s="31">
        <v>0</v>
      </c>
      <c r="H438" s="15" t="e">
        <f t="shared" ca="1" si="67"/>
        <v>#NAME?</v>
      </c>
      <c r="I438" s="4">
        <f t="shared" ca="1" si="68"/>
        <v>0</v>
      </c>
      <c r="J438" s="31" t="s">
        <v>86</v>
      </c>
      <c r="K438" s="31" t="s">
        <v>163</v>
      </c>
      <c r="L438" s="31">
        <v>824654077</v>
      </c>
      <c r="M438" s="31">
        <v>10</v>
      </c>
      <c r="N438" s="15" t="e">
        <f t="shared" ca="1" si="69"/>
        <v>#NAME?</v>
      </c>
      <c r="O438" s="4">
        <f t="shared" ca="1" si="70"/>
        <v>0</v>
      </c>
      <c r="P438" s="4"/>
      <c r="Q438" s="10"/>
    </row>
    <row r="439" spans="1:17">
      <c r="A439" s="11">
        <v>45850</v>
      </c>
      <c r="B439" s="12">
        <f t="shared" si="66"/>
        <v>45850</v>
      </c>
      <c r="C439" s="13">
        <f t="shared" si="71"/>
        <v>0.83333333333333259</v>
      </c>
      <c r="D439" s="31" t="s">
        <v>86</v>
      </c>
      <c r="E439" s="31" t="s">
        <v>191</v>
      </c>
      <c r="F439" s="31">
        <v>783530613</v>
      </c>
      <c r="G439" s="31">
        <v>140</v>
      </c>
      <c r="H439" s="15" t="e">
        <f t="shared" ca="1" si="67"/>
        <v>#NAME?</v>
      </c>
      <c r="I439" s="4">
        <f t="shared" ca="1" si="68"/>
        <v>0</v>
      </c>
      <c r="J439" s="31" t="s">
        <v>87</v>
      </c>
      <c r="K439" s="31" t="s">
        <v>367</v>
      </c>
      <c r="L439" s="31">
        <v>828790300</v>
      </c>
      <c r="M439" s="31">
        <v>210</v>
      </c>
      <c r="N439" s="15" t="e">
        <f t="shared" ca="1" si="69"/>
        <v>#NAME?</v>
      </c>
      <c r="O439" s="4">
        <f t="shared" ca="1" si="70"/>
        <v>0</v>
      </c>
      <c r="P439" s="4"/>
      <c r="Q439" s="10"/>
    </row>
    <row r="440" spans="1:17">
      <c r="A440" s="11">
        <v>45850</v>
      </c>
      <c r="B440" s="12">
        <f t="shared" si="66"/>
        <v>45850</v>
      </c>
      <c r="C440" s="13">
        <f t="shared" si="71"/>
        <v>0.84027777777777701</v>
      </c>
      <c r="D440" s="31" t="s">
        <v>62</v>
      </c>
      <c r="E440" s="31" t="s">
        <v>351</v>
      </c>
      <c r="F440" s="31">
        <v>754437757</v>
      </c>
      <c r="G440" s="31">
        <v>50</v>
      </c>
      <c r="H440" s="15" t="e">
        <f t="shared" ca="1" si="67"/>
        <v>#NAME?</v>
      </c>
      <c r="I440" s="4">
        <f t="shared" ca="1" si="68"/>
        <v>0</v>
      </c>
      <c r="J440" s="31" t="s">
        <v>52</v>
      </c>
      <c r="K440" s="31" t="s">
        <v>183</v>
      </c>
      <c r="L440" s="31">
        <v>722073931</v>
      </c>
      <c r="M440" s="31">
        <v>5300</v>
      </c>
      <c r="N440" s="15" t="e">
        <f t="shared" ca="1" si="69"/>
        <v>#NAME?</v>
      </c>
      <c r="O440" s="4">
        <f t="shared" ca="1" si="70"/>
        <v>0</v>
      </c>
      <c r="P440" s="20"/>
      <c r="Q440" s="10"/>
    </row>
    <row r="441" spans="1:17">
      <c r="A441" s="11">
        <v>45850</v>
      </c>
      <c r="B441" s="12">
        <f t="shared" si="66"/>
        <v>45850</v>
      </c>
      <c r="C441" s="13">
        <f t="shared" si="71"/>
        <v>0.84722222222222143</v>
      </c>
      <c r="D441" s="31" t="s">
        <v>262</v>
      </c>
      <c r="E441" s="31" t="s">
        <v>360</v>
      </c>
      <c r="F441" s="31">
        <v>845902756</v>
      </c>
      <c r="G441" s="31">
        <v>5040</v>
      </c>
      <c r="H441" s="15" t="e">
        <f t="shared" ca="1" si="67"/>
        <v>#NAME?</v>
      </c>
      <c r="I441" s="4">
        <f t="shared" ca="1" si="68"/>
        <v>0</v>
      </c>
      <c r="J441" s="31" t="s">
        <v>86</v>
      </c>
      <c r="K441" s="31" t="s">
        <v>368</v>
      </c>
      <c r="L441" s="31">
        <v>838899512</v>
      </c>
      <c r="M441" s="31">
        <v>510</v>
      </c>
      <c r="N441" s="15" t="e">
        <f t="shared" ca="1" si="69"/>
        <v>#NAME?</v>
      </c>
      <c r="O441" s="4">
        <f t="shared" ca="1" si="70"/>
        <v>0</v>
      </c>
      <c r="P441" s="4"/>
      <c r="Q441" s="10"/>
    </row>
    <row r="442" spans="1:17">
      <c r="A442" s="11">
        <v>45850</v>
      </c>
      <c r="B442" s="12">
        <f t="shared" si="66"/>
        <v>45850</v>
      </c>
      <c r="C442" s="13">
        <f t="shared" si="71"/>
        <v>0.85416666666666585</v>
      </c>
      <c r="D442" s="31" t="s">
        <v>146</v>
      </c>
      <c r="E442" s="31" t="s">
        <v>366</v>
      </c>
      <c r="F442" s="31">
        <v>581372539</v>
      </c>
      <c r="G442" s="31">
        <v>230</v>
      </c>
      <c r="H442" s="15" t="e">
        <f t="shared" ca="1" si="67"/>
        <v>#NAME?</v>
      </c>
      <c r="I442" s="4">
        <f t="shared" ca="1" si="68"/>
        <v>0</v>
      </c>
      <c r="J442" s="31" t="s">
        <v>80</v>
      </c>
      <c r="K442" s="31" t="s">
        <v>163</v>
      </c>
      <c r="L442" s="31">
        <v>824654077</v>
      </c>
      <c r="M442" s="31">
        <v>200</v>
      </c>
      <c r="N442" s="15" t="e">
        <f t="shared" ca="1" si="69"/>
        <v>#NAME?</v>
      </c>
      <c r="O442" s="4">
        <f t="shared" ca="1" si="70"/>
        <v>0</v>
      </c>
      <c r="P442" s="20"/>
      <c r="Q442" s="10"/>
    </row>
    <row r="443" spans="1:17">
      <c r="A443" s="11">
        <v>45850</v>
      </c>
      <c r="B443" s="12">
        <f t="shared" si="66"/>
        <v>45850</v>
      </c>
      <c r="C443" s="13">
        <f t="shared" si="71"/>
        <v>0.86111111111111027</v>
      </c>
      <c r="D443" s="31" t="s">
        <v>62</v>
      </c>
      <c r="E443" s="31"/>
      <c r="F443" s="31"/>
      <c r="G443" s="31"/>
      <c r="H443" s="15" t="e">
        <f t="shared" ca="1" si="67"/>
        <v>#NAME?</v>
      </c>
      <c r="I443" s="4">
        <f t="shared" ca="1" si="68"/>
        <v>0</v>
      </c>
      <c r="J443" s="31" t="s">
        <v>262</v>
      </c>
      <c r="K443" s="31"/>
      <c r="L443" s="31"/>
      <c r="M443" s="31"/>
      <c r="N443" s="15" t="e">
        <f t="shared" ca="1" si="69"/>
        <v>#NAME?</v>
      </c>
      <c r="O443" s="4">
        <f t="shared" ca="1" si="70"/>
        <v>0</v>
      </c>
      <c r="P443" s="20"/>
      <c r="Q443" s="10"/>
    </row>
    <row r="444" spans="1:17">
      <c r="A444" s="11">
        <v>45850</v>
      </c>
      <c r="B444" s="12">
        <f t="shared" si="66"/>
        <v>45850</v>
      </c>
      <c r="C444" s="13">
        <f t="shared" si="71"/>
        <v>0.86805555555555469</v>
      </c>
      <c r="D444" s="31" t="s">
        <v>76</v>
      </c>
      <c r="E444" s="31" t="s">
        <v>369</v>
      </c>
      <c r="F444" s="31">
        <v>785060985</v>
      </c>
      <c r="G444" s="31">
        <v>20010</v>
      </c>
      <c r="H444" s="15" t="e">
        <f t="shared" ca="1" si="67"/>
        <v>#NAME?</v>
      </c>
      <c r="I444" s="4">
        <f t="shared" ca="1" si="68"/>
        <v>0</v>
      </c>
      <c r="J444" s="31" t="s">
        <v>262</v>
      </c>
      <c r="K444" s="31" t="s">
        <v>179</v>
      </c>
      <c r="L444" s="31">
        <v>795790436</v>
      </c>
      <c r="M444" s="31">
        <v>20</v>
      </c>
      <c r="N444" s="15" t="e">
        <f t="shared" ca="1" si="69"/>
        <v>#NAME?</v>
      </c>
      <c r="O444" s="4">
        <f t="shared" ca="1" si="70"/>
        <v>0</v>
      </c>
      <c r="P444" s="4"/>
      <c r="Q444" s="10"/>
    </row>
    <row r="445" spans="1:17">
      <c r="A445" s="6" t="s">
        <v>18</v>
      </c>
      <c r="B445" s="7" t="s">
        <v>1</v>
      </c>
      <c r="C445" s="17" t="s">
        <v>19</v>
      </c>
      <c r="D445" s="8" t="s">
        <v>20</v>
      </c>
      <c r="E445" s="8" t="s">
        <v>21</v>
      </c>
      <c r="F445" s="9" t="s">
        <v>22</v>
      </c>
      <c r="G445" s="8" t="s">
        <v>23</v>
      </c>
      <c r="H445" s="8" t="s">
        <v>24</v>
      </c>
      <c r="I445" s="8" t="s">
        <v>25</v>
      </c>
      <c r="J445" s="8" t="s">
        <v>20</v>
      </c>
      <c r="K445" s="8" t="s">
        <v>26</v>
      </c>
      <c r="L445" s="9" t="s">
        <v>27</v>
      </c>
      <c r="M445" s="8" t="s">
        <v>23</v>
      </c>
      <c r="N445" s="8" t="s">
        <v>24</v>
      </c>
      <c r="O445" s="8" t="s">
        <v>25</v>
      </c>
      <c r="P445" s="52" t="s">
        <v>10</v>
      </c>
      <c r="Q445" s="10"/>
    </row>
    <row r="446" spans="1:17">
      <c r="A446" s="11">
        <v>45851</v>
      </c>
      <c r="B446" s="12">
        <f t="shared" ref="B446:B481" si="72">A446</f>
        <v>45851</v>
      </c>
      <c r="C446" s="13">
        <v>0.625</v>
      </c>
      <c r="D446" s="4" t="s">
        <v>370</v>
      </c>
      <c r="E446" s="4" t="s">
        <v>371</v>
      </c>
      <c r="F446" s="4">
        <v>779904997</v>
      </c>
      <c r="G446" s="4"/>
      <c r="H446" s="15" t="e">
        <f t="shared" ref="H446:H481" ca="1" si="73">_xludf.IFS(G446&gt;M446,"W",G446&lt;M446,"L",G446=M446,"D")</f>
        <v>#NAME?</v>
      </c>
      <c r="I446" s="4">
        <f t="shared" ref="I446:I481" ca="1" si="74">IFERROR(IF(H446="W",LOOKUP(G446,{2000,10000,50000,80000,100000,120000},{60,320,1700,2800,3500,4000}),LOOKUP(G446,{2000,10000,50000,80000,100000,120000},{30,160,850,1400,1750,2000})),0)</f>
        <v>0</v>
      </c>
      <c r="J446" s="4" t="s">
        <v>63</v>
      </c>
      <c r="K446" s="18"/>
      <c r="L446" s="4">
        <v>405372323</v>
      </c>
      <c r="M446" s="18"/>
      <c r="N446" s="15" t="e">
        <f t="shared" ref="N446:N481" ca="1" si="75">_xludf.IFS(M446&gt;G446,"W",M446&lt;G446,"L",M446=G446,"D")</f>
        <v>#NAME?</v>
      </c>
      <c r="O446" s="4">
        <f t="shared" ref="O446:O481" ca="1" si="76">IFERROR(IF(N446="W",LOOKUP(M446,{2000,10000,50000,80000,100000,120000},{60,320,1700,2800,3500,4000}),LOOKUP(M446,{2000,10000,50000,80000,100000,120000},{30,160,850,1400,1750,2000})),0)</f>
        <v>0</v>
      </c>
      <c r="P446" s="16" t="s">
        <v>32</v>
      </c>
      <c r="Q446" s="10"/>
    </row>
    <row r="447" spans="1:17">
      <c r="A447" s="11">
        <v>45851</v>
      </c>
      <c r="B447" s="12">
        <f t="shared" si="72"/>
        <v>45851</v>
      </c>
      <c r="C447" s="13">
        <f t="shared" ref="C447:C481" si="77">C446 + TIME(0, 10, 0)</f>
        <v>0.63194444444444442</v>
      </c>
      <c r="D447" s="4" t="s">
        <v>62</v>
      </c>
      <c r="E447" s="4"/>
      <c r="F447" s="4"/>
      <c r="G447" s="18"/>
      <c r="H447" s="15" t="e">
        <f t="shared" ca="1" si="73"/>
        <v>#NAME?</v>
      </c>
      <c r="I447" s="4">
        <f t="shared" ca="1" si="74"/>
        <v>0</v>
      </c>
      <c r="J447" s="4" t="s">
        <v>80</v>
      </c>
      <c r="K447" s="4"/>
      <c r="L447" s="4"/>
      <c r="M447" s="18"/>
      <c r="N447" s="15" t="e">
        <f t="shared" ca="1" si="75"/>
        <v>#NAME?</v>
      </c>
      <c r="O447" s="4">
        <f t="shared" ca="1" si="76"/>
        <v>0</v>
      </c>
      <c r="P447" s="4"/>
      <c r="Q447" s="10"/>
    </row>
    <row r="448" spans="1:17">
      <c r="A448" s="11">
        <v>45851</v>
      </c>
      <c r="B448" s="12">
        <f t="shared" si="72"/>
        <v>45851</v>
      </c>
      <c r="C448" s="13">
        <f t="shared" si="77"/>
        <v>0.63888888888888884</v>
      </c>
      <c r="D448" s="4" t="s">
        <v>58</v>
      </c>
      <c r="E448" s="21" t="s">
        <v>242</v>
      </c>
      <c r="F448" s="4">
        <v>692013175</v>
      </c>
      <c r="G448" s="4">
        <v>10</v>
      </c>
      <c r="H448" s="15" t="e">
        <f t="shared" ca="1" si="73"/>
        <v>#NAME?</v>
      </c>
      <c r="I448" s="4">
        <f t="shared" ca="1" si="74"/>
        <v>0</v>
      </c>
      <c r="J448" s="4" t="s">
        <v>92</v>
      </c>
      <c r="K448" s="21" t="s">
        <v>372</v>
      </c>
      <c r="L448" s="4">
        <v>663505369</v>
      </c>
      <c r="M448" s="18">
        <v>8570</v>
      </c>
      <c r="N448" s="15" t="e">
        <f t="shared" ca="1" si="75"/>
        <v>#NAME?</v>
      </c>
      <c r="O448" s="4">
        <f t="shared" ca="1" si="76"/>
        <v>0</v>
      </c>
      <c r="P448" s="4"/>
      <c r="Q448" s="10"/>
    </row>
    <row r="449" spans="1:17">
      <c r="A449" s="11">
        <v>45851</v>
      </c>
      <c r="B449" s="12">
        <f t="shared" si="72"/>
        <v>45851</v>
      </c>
      <c r="C449" s="13">
        <f t="shared" si="77"/>
        <v>0.64583333333333326</v>
      </c>
      <c r="D449" s="18" t="s">
        <v>92</v>
      </c>
      <c r="E449" s="21" t="s">
        <v>242</v>
      </c>
      <c r="F449" s="4">
        <v>692013175</v>
      </c>
      <c r="G449" s="4">
        <v>0</v>
      </c>
      <c r="H449" s="15" t="e">
        <f t="shared" ca="1" si="73"/>
        <v>#NAME?</v>
      </c>
      <c r="I449" s="4">
        <f t="shared" ca="1" si="74"/>
        <v>0</v>
      </c>
      <c r="J449" s="18" t="s">
        <v>53</v>
      </c>
      <c r="K449" s="19" t="s">
        <v>130</v>
      </c>
      <c r="L449" s="4">
        <v>835222775</v>
      </c>
      <c r="M449" s="18">
        <v>140</v>
      </c>
      <c r="N449" s="15" t="e">
        <f t="shared" ca="1" si="75"/>
        <v>#NAME?</v>
      </c>
      <c r="O449" s="4">
        <f t="shared" ca="1" si="76"/>
        <v>0</v>
      </c>
      <c r="P449" s="4"/>
      <c r="Q449" s="10"/>
    </row>
    <row r="450" spans="1:17">
      <c r="A450" s="11">
        <v>45851</v>
      </c>
      <c r="B450" s="12">
        <f t="shared" si="72"/>
        <v>45851</v>
      </c>
      <c r="C450" s="13">
        <f t="shared" si="77"/>
        <v>0.65277777777777768</v>
      </c>
      <c r="D450" s="4" t="s">
        <v>129</v>
      </c>
      <c r="E450" s="4"/>
      <c r="F450" s="4"/>
      <c r="G450" s="4"/>
      <c r="H450" s="15" t="e">
        <f t="shared" ca="1" si="73"/>
        <v>#NAME?</v>
      </c>
      <c r="I450" s="4">
        <f t="shared" ca="1" si="74"/>
        <v>0</v>
      </c>
      <c r="J450" s="4" t="s">
        <v>164</v>
      </c>
      <c r="K450" s="24"/>
      <c r="L450" s="4"/>
      <c r="M450" s="18"/>
      <c r="N450" s="15" t="e">
        <f t="shared" ca="1" si="75"/>
        <v>#NAME?</v>
      </c>
      <c r="O450" s="4">
        <f t="shared" ca="1" si="76"/>
        <v>0</v>
      </c>
      <c r="P450" s="4"/>
      <c r="Q450" s="10"/>
    </row>
    <row r="451" spans="1:17">
      <c r="A451" s="11">
        <v>45851</v>
      </c>
      <c r="B451" s="12">
        <f t="shared" si="72"/>
        <v>45851</v>
      </c>
      <c r="C451" s="13">
        <f t="shared" si="77"/>
        <v>0.6597222222222221</v>
      </c>
      <c r="D451" s="4" t="s">
        <v>146</v>
      </c>
      <c r="E451" s="54"/>
      <c r="F451" s="4"/>
      <c r="G451" s="4"/>
      <c r="H451" s="15" t="e">
        <f t="shared" ca="1" si="73"/>
        <v>#NAME?</v>
      </c>
      <c r="I451" s="4">
        <f t="shared" ca="1" si="74"/>
        <v>0</v>
      </c>
      <c r="J451" s="4" t="s">
        <v>125</v>
      </c>
      <c r="K451" s="54"/>
      <c r="L451" s="4"/>
      <c r="M451" s="18"/>
      <c r="N451" s="15" t="e">
        <f t="shared" ca="1" si="75"/>
        <v>#NAME?</v>
      </c>
      <c r="O451" s="4">
        <f t="shared" ca="1" si="76"/>
        <v>0</v>
      </c>
      <c r="P451" s="4"/>
      <c r="Q451" s="10"/>
    </row>
    <row r="452" spans="1:17">
      <c r="A452" s="11">
        <v>45851</v>
      </c>
      <c r="B452" s="12">
        <f t="shared" si="72"/>
        <v>45851</v>
      </c>
      <c r="C452" s="13">
        <f t="shared" si="77"/>
        <v>0.66666666666666652</v>
      </c>
      <c r="D452" s="4" t="s">
        <v>92</v>
      </c>
      <c r="E452" s="21" t="s">
        <v>231</v>
      </c>
      <c r="F452" s="4">
        <v>834212935</v>
      </c>
      <c r="G452" s="4">
        <v>130</v>
      </c>
      <c r="H452" s="15" t="e">
        <f t="shared" ca="1" si="73"/>
        <v>#NAME?</v>
      </c>
      <c r="I452" s="4">
        <f t="shared" ca="1" si="74"/>
        <v>0</v>
      </c>
      <c r="J452" s="4" t="s">
        <v>272</v>
      </c>
      <c r="K452" s="4" t="s">
        <v>373</v>
      </c>
      <c r="L452" s="4">
        <v>686189751</v>
      </c>
      <c r="M452" s="18">
        <v>130</v>
      </c>
      <c r="N452" s="15" t="e">
        <f t="shared" ca="1" si="75"/>
        <v>#NAME?</v>
      </c>
      <c r="O452" s="4">
        <f t="shared" ca="1" si="76"/>
        <v>0</v>
      </c>
      <c r="P452" s="20"/>
      <c r="Q452" s="10"/>
    </row>
    <row r="453" spans="1:17">
      <c r="A453" s="11">
        <v>45851</v>
      </c>
      <c r="B453" s="12">
        <f t="shared" si="72"/>
        <v>45851</v>
      </c>
      <c r="C453" s="13">
        <f t="shared" si="77"/>
        <v>0.67361111111111094</v>
      </c>
      <c r="D453" s="4" t="s">
        <v>262</v>
      </c>
      <c r="E453" s="4" t="s">
        <v>374</v>
      </c>
      <c r="F453" s="4">
        <v>642979947</v>
      </c>
      <c r="G453" s="4">
        <v>1000</v>
      </c>
      <c r="H453" s="15" t="e">
        <f t="shared" ca="1" si="73"/>
        <v>#NAME?</v>
      </c>
      <c r="I453" s="4">
        <f t="shared" ca="1" si="74"/>
        <v>0</v>
      </c>
      <c r="J453" s="4" t="s">
        <v>38</v>
      </c>
      <c r="K453" s="4" t="s">
        <v>313</v>
      </c>
      <c r="L453" s="4">
        <v>553672222</v>
      </c>
      <c r="M453" s="18">
        <v>1220</v>
      </c>
      <c r="N453" s="15" t="e">
        <f t="shared" ca="1" si="75"/>
        <v>#NAME?</v>
      </c>
      <c r="O453" s="4">
        <f t="shared" ca="1" si="76"/>
        <v>0</v>
      </c>
      <c r="P453" s="4"/>
      <c r="Q453" s="10"/>
    </row>
    <row r="454" spans="1:17">
      <c r="A454" s="11">
        <v>45851</v>
      </c>
      <c r="B454" s="12">
        <f t="shared" si="72"/>
        <v>45851</v>
      </c>
      <c r="C454" s="13">
        <f t="shared" si="77"/>
        <v>0.68055555555555536</v>
      </c>
      <c r="D454" s="4" t="s">
        <v>262</v>
      </c>
      <c r="E454" s="19"/>
      <c r="F454" s="4"/>
      <c r="G454" s="4"/>
      <c r="H454" s="15" t="e">
        <f t="shared" ca="1" si="73"/>
        <v>#NAME?</v>
      </c>
      <c r="I454" s="4">
        <f t="shared" ca="1" si="74"/>
        <v>0</v>
      </c>
      <c r="J454" s="4" t="s">
        <v>53</v>
      </c>
      <c r="K454" s="19" t="s">
        <v>375</v>
      </c>
      <c r="L454" s="4">
        <v>498646532</v>
      </c>
      <c r="M454" s="18"/>
      <c r="N454" s="15" t="e">
        <f t="shared" ca="1" si="75"/>
        <v>#NAME?</v>
      </c>
      <c r="O454" s="4">
        <f t="shared" ca="1" si="76"/>
        <v>0</v>
      </c>
      <c r="P454" s="16" t="s">
        <v>41</v>
      </c>
      <c r="Q454" s="10"/>
    </row>
    <row r="455" spans="1:17">
      <c r="A455" s="11">
        <v>45851</v>
      </c>
      <c r="B455" s="12">
        <f t="shared" si="72"/>
        <v>45851</v>
      </c>
      <c r="C455" s="13">
        <f t="shared" si="77"/>
        <v>0.68749999999999978</v>
      </c>
      <c r="D455" s="4" t="s">
        <v>86</v>
      </c>
      <c r="E455" s="4"/>
      <c r="F455" s="4"/>
      <c r="G455" s="4"/>
      <c r="H455" s="15" t="e">
        <f t="shared" ca="1" si="73"/>
        <v>#NAME?</v>
      </c>
      <c r="I455" s="4">
        <f t="shared" ca="1" si="74"/>
        <v>0</v>
      </c>
      <c r="J455" s="4" t="s">
        <v>58</v>
      </c>
      <c r="K455" s="4"/>
      <c r="L455" s="4"/>
      <c r="M455" s="18"/>
      <c r="N455" s="15" t="e">
        <f t="shared" ca="1" si="75"/>
        <v>#NAME?</v>
      </c>
      <c r="O455" s="4">
        <f t="shared" ca="1" si="76"/>
        <v>0</v>
      </c>
      <c r="P455" s="20"/>
      <c r="Q455" s="10"/>
    </row>
    <row r="456" spans="1:17">
      <c r="A456" s="11">
        <v>45851</v>
      </c>
      <c r="B456" s="12">
        <f t="shared" si="72"/>
        <v>45851</v>
      </c>
      <c r="C456" s="13">
        <f t="shared" si="77"/>
        <v>0.6944444444444442</v>
      </c>
      <c r="D456" s="4" t="s">
        <v>262</v>
      </c>
      <c r="E456" s="55" t="s">
        <v>184</v>
      </c>
      <c r="F456" s="4">
        <v>725853031</v>
      </c>
      <c r="G456" s="4"/>
      <c r="H456" s="15" t="e">
        <f t="shared" ca="1" si="73"/>
        <v>#NAME?</v>
      </c>
      <c r="I456" s="4">
        <f t="shared" ca="1" si="74"/>
        <v>0</v>
      </c>
      <c r="J456" s="4" t="s">
        <v>70</v>
      </c>
      <c r="K456" s="55" t="s">
        <v>184</v>
      </c>
      <c r="L456" s="4">
        <v>725853031</v>
      </c>
      <c r="M456" s="18"/>
      <c r="N456" s="15" t="e">
        <f t="shared" ca="1" si="75"/>
        <v>#NAME?</v>
      </c>
      <c r="O456" s="4">
        <f t="shared" ca="1" si="76"/>
        <v>0</v>
      </c>
      <c r="P456" s="16" t="s">
        <v>41</v>
      </c>
      <c r="Q456" s="10"/>
    </row>
    <row r="457" spans="1:17">
      <c r="A457" s="11">
        <v>45851</v>
      </c>
      <c r="B457" s="12">
        <f t="shared" si="72"/>
        <v>45851</v>
      </c>
      <c r="C457" s="13">
        <f t="shared" si="77"/>
        <v>0.70138888888888862</v>
      </c>
      <c r="D457" s="4" t="s">
        <v>262</v>
      </c>
      <c r="E457" s="4"/>
      <c r="F457" s="4"/>
      <c r="G457" s="4"/>
      <c r="H457" s="15" t="e">
        <f t="shared" ca="1" si="73"/>
        <v>#NAME?</v>
      </c>
      <c r="I457" s="4">
        <f t="shared" ca="1" si="74"/>
        <v>0</v>
      </c>
      <c r="J457" s="4" t="s">
        <v>80</v>
      </c>
      <c r="K457" s="4"/>
      <c r="L457" s="4"/>
      <c r="M457" s="18"/>
      <c r="N457" s="15" t="e">
        <f t="shared" ca="1" si="75"/>
        <v>#NAME?</v>
      </c>
      <c r="O457" s="4">
        <f t="shared" ca="1" si="76"/>
        <v>0</v>
      </c>
      <c r="P457" s="20"/>
      <c r="Q457" s="10"/>
    </row>
    <row r="458" spans="1:17">
      <c r="A458" s="11">
        <v>45851</v>
      </c>
      <c r="B458" s="12">
        <f t="shared" si="72"/>
        <v>45851</v>
      </c>
      <c r="C458" s="13">
        <f t="shared" si="77"/>
        <v>0.70833333333333304</v>
      </c>
      <c r="D458" s="4" t="s">
        <v>80</v>
      </c>
      <c r="E458" s="5"/>
      <c r="F458" s="4"/>
      <c r="G458" s="4"/>
      <c r="H458" s="15" t="e">
        <f t="shared" ca="1" si="73"/>
        <v>#NAME?</v>
      </c>
      <c r="I458" s="4">
        <f t="shared" ca="1" si="74"/>
        <v>0</v>
      </c>
      <c r="J458" s="4" t="s">
        <v>63</v>
      </c>
      <c r="K458" s="5"/>
      <c r="L458" s="4"/>
      <c r="M458" s="18"/>
      <c r="N458" s="15" t="e">
        <f t="shared" ca="1" si="75"/>
        <v>#NAME?</v>
      </c>
      <c r="O458" s="4">
        <f t="shared" ca="1" si="76"/>
        <v>0</v>
      </c>
      <c r="P458" s="4"/>
      <c r="Q458" s="10"/>
    </row>
    <row r="459" spans="1:17" ht="15.75" customHeight="1">
      <c r="A459" s="11">
        <v>45851</v>
      </c>
      <c r="B459" s="12">
        <f t="shared" si="72"/>
        <v>45851</v>
      </c>
      <c r="C459" s="13">
        <f t="shared" si="77"/>
        <v>0.71527777777777746</v>
      </c>
      <c r="D459" s="4" t="s">
        <v>86</v>
      </c>
      <c r="E459" s="46" t="s">
        <v>191</v>
      </c>
      <c r="F459" s="4">
        <v>783530613</v>
      </c>
      <c r="G459" s="4">
        <v>5020</v>
      </c>
      <c r="H459" s="15" t="e">
        <f t="shared" ca="1" si="73"/>
        <v>#NAME?</v>
      </c>
      <c r="I459" s="4">
        <f t="shared" ca="1" si="74"/>
        <v>0</v>
      </c>
      <c r="J459" s="4" t="s">
        <v>42</v>
      </c>
      <c r="K459" s="19" t="s">
        <v>172</v>
      </c>
      <c r="L459" s="4">
        <v>832716992</v>
      </c>
      <c r="M459" s="4">
        <v>20</v>
      </c>
      <c r="N459" s="15" t="e">
        <f t="shared" ca="1" si="75"/>
        <v>#NAME?</v>
      </c>
      <c r="O459" s="4">
        <f t="shared" ca="1" si="76"/>
        <v>0</v>
      </c>
      <c r="P459" s="4" t="s">
        <v>376</v>
      </c>
      <c r="Q459" s="10"/>
    </row>
    <row r="460" spans="1:17">
      <c r="A460" s="11">
        <v>45851</v>
      </c>
      <c r="B460" s="12">
        <f t="shared" si="72"/>
        <v>45851</v>
      </c>
      <c r="C460" s="13">
        <f t="shared" si="77"/>
        <v>0.72222222222222188</v>
      </c>
      <c r="D460" s="4" t="s">
        <v>86</v>
      </c>
      <c r="E460" s="4"/>
      <c r="F460" s="4"/>
      <c r="G460" s="4"/>
      <c r="H460" s="15" t="e">
        <f t="shared" ca="1" si="73"/>
        <v>#NAME?</v>
      </c>
      <c r="I460" s="4">
        <f t="shared" ca="1" si="74"/>
        <v>0</v>
      </c>
      <c r="J460" s="4" t="s">
        <v>80</v>
      </c>
      <c r="K460" s="4"/>
      <c r="L460" s="4"/>
      <c r="M460" s="4"/>
      <c r="N460" s="15" t="e">
        <f t="shared" ca="1" si="75"/>
        <v>#NAME?</v>
      </c>
      <c r="O460" s="4">
        <f t="shared" ca="1" si="76"/>
        <v>0</v>
      </c>
      <c r="P460" s="20"/>
      <c r="Q460" s="10"/>
    </row>
    <row r="461" spans="1:17">
      <c r="A461" s="11">
        <v>45851</v>
      </c>
      <c r="B461" s="12">
        <f t="shared" si="72"/>
        <v>45851</v>
      </c>
      <c r="C461" s="13">
        <f t="shared" si="77"/>
        <v>0.7291666666666663</v>
      </c>
      <c r="D461" s="4" t="s">
        <v>146</v>
      </c>
      <c r="E461" s="4"/>
      <c r="F461" s="4"/>
      <c r="G461" s="4"/>
      <c r="H461" s="15" t="e">
        <f t="shared" ca="1" si="73"/>
        <v>#NAME?</v>
      </c>
      <c r="I461" s="4">
        <f t="shared" ca="1" si="74"/>
        <v>0</v>
      </c>
      <c r="J461" s="4" t="s">
        <v>123</v>
      </c>
      <c r="K461" s="24"/>
      <c r="L461" s="4"/>
      <c r="M461" s="4"/>
      <c r="N461" s="15" t="e">
        <f t="shared" ca="1" si="75"/>
        <v>#NAME?</v>
      </c>
      <c r="O461" s="4">
        <f t="shared" ca="1" si="76"/>
        <v>0</v>
      </c>
      <c r="P461" s="20"/>
      <c r="Q461" s="10" t="s">
        <v>377</v>
      </c>
    </row>
    <row r="462" spans="1:17">
      <c r="A462" s="11">
        <v>45851</v>
      </c>
      <c r="B462" s="12">
        <f t="shared" si="72"/>
        <v>45851</v>
      </c>
      <c r="C462" s="13">
        <f t="shared" si="77"/>
        <v>0.73611111111111072</v>
      </c>
      <c r="D462" s="4" t="s">
        <v>262</v>
      </c>
      <c r="E462" s="4" t="s">
        <v>171</v>
      </c>
      <c r="F462" s="4">
        <v>783530613</v>
      </c>
      <c r="G462" s="4">
        <v>180</v>
      </c>
      <c r="H462" s="15" t="e">
        <f t="shared" ca="1" si="73"/>
        <v>#NAME?</v>
      </c>
      <c r="I462" s="4">
        <f t="shared" ca="1" si="74"/>
        <v>0</v>
      </c>
      <c r="J462" s="4" t="s">
        <v>38</v>
      </c>
      <c r="K462" s="4" t="s">
        <v>313</v>
      </c>
      <c r="L462" s="4">
        <v>553672222</v>
      </c>
      <c r="M462" s="4">
        <v>170</v>
      </c>
      <c r="N462" s="15" t="e">
        <f t="shared" ca="1" si="75"/>
        <v>#NAME?</v>
      </c>
      <c r="O462" s="4">
        <f t="shared" ca="1" si="76"/>
        <v>0</v>
      </c>
      <c r="P462" s="20"/>
      <c r="Q462" s="10"/>
    </row>
    <row r="463" spans="1:17">
      <c r="A463" s="11">
        <v>45851</v>
      </c>
      <c r="B463" s="12">
        <f t="shared" si="72"/>
        <v>45851</v>
      </c>
      <c r="C463" s="13">
        <f t="shared" si="77"/>
        <v>0.74305555555555514</v>
      </c>
      <c r="D463" s="4" t="s">
        <v>262</v>
      </c>
      <c r="E463" s="4"/>
      <c r="F463" s="4"/>
      <c r="G463" s="4"/>
      <c r="H463" s="15" t="e">
        <f t="shared" ca="1" si="73"/>
        <v>#NAME?</v>
      </c>
      <c r="I463" s="4">
        <f t="shared" ca="1" si="74"/>
        <v>0</v>
      </c>
      <c r="J463" s="4" t="s">
        <v>146</v>
      </c>
      <c r="K463" s="4"/>
      <c r="L463" s="4"/>
      <c r="M463" s="4"/>
      <c r="N463" s="15" t="e">
        <f t="shared" ca="1" si="75"/>
        <v>#NAME?</v>
      </c>
      <c r="O463" s="4">
        <f t="shared" ca="1" si="76"/>
        <v>0</v>
      </c>
      <c r="P463" s="4"/>
      <c r="Q463" s="10"/>
    </row>
    <row r="464" spans="1:17">
      <c r="A464" s="11">
        <v>45851</v>
      </c>
      <c r="B464" s="12">
        <f t="shared" si="72"/>
        <v>45851</v>
      </c>
      <c r="C464" s="13">
        <f t="shared" si="77"/>
        <v>0.74999999999999956</v>
      </c>
      <c r="D464" s="4" t="s">
        <v>262</v>
      </c>
      <c r="E464" s="4"/>
      <c r="F464" s="4"/>
      <c r="G464" s="4"/>
      <c r="H464" s="15" t="e">
        <f t="shared" ca="1" si="73"/>
        <v>#NAME?</v>
      </c>
      <c r="I464" s="4">
        <f t="shared" ca="1" si="74"/>
        <v>0</v>
      </c>
      <c r="J464" s="4" t="s">
        <v>62</v>
      </c>
      <c r="K464" s="4"/>
      <c r="L464" s="4"/>
      <c r="M464" s="4"/>
      <c r="N464" s="15" t="e">
        <f t="shared" ca="1" si="75"/>
        <v>#NAME?</v>
      </c>
      <c r="O464" s="4">
        <f t="shared" ca="1" si="76"/>
        <v>0</v>
      </c>
      <c r="P464" s="4"/>
      <c r="Q464" s="10"/>
    </row>
    <row r="465" spans="1:17">
      <c r="A465" s="11">
        <v>45851</v>
      </c>
      <c r="B465" s="12">
        <f t="shared" si="72"/>
        <v>45851</v>
      </c>
      <c r="C465" s="13">
        <f t="shared" si="77"/>
        <v>0.75694444444444398</v>
      </c>
      <c r="D465" s="4" t="s">
        <v>135</v>
      </c>
      <c r="E465" s="4" t="s">
        <v>199</v>
      </c>
      <c r="F465" s="4">
        <v>667784686</v>
      </c>
      <c r="G465" s="4"/>
      <c r="H465" s="15" t="e">
        <f t="shared" ca="1" si="73"/>
        <v>#NAME?</v>
      </c>
      <c r="I465" s="4">
        <f t="shared" ca="1" si="74"/>
        <v>0</v>
      </c>
      <c r="J465" s="4" t="s">
        <v>164</v>
      </c>
      <c r="K465" s="24"/>
      <c r="L465" s="4"/>
      <c r="M465" s="4"/>
      <c r="N465" s="15" t="e">
        <f t="shared" ca="1" si="75"/>
        <v>#NAME?</v>
      </c>
      <c r="O465" s="4">
        <f t="shared" ca="1" si="76"/>
        <v>0</v>
      </c>
      <c r="P465" s="16" t="s">
        <v>41</v>
      </c>
      <c r="Q465" s="10"/>
    </row>
    <row r="466" spans="1:17">
      <c r="A466" s="11">
        <v>45851</v>
      </c>
      <c r="B466" s="12">
        <f t="shared" si="72"/>
        <v>45851</v>
      </c>
      <c r="C466" s="13">
        <f t="shared" si="77"/>
        <v>0.7638888888888884</v>
      </c>
      <c r="D466" s="4" t="s">
        <v>80</v>
      </c>
      <c r="E466" s="4" t="s">
        <v>199</v>
      </c>
      <c r="F466" s="4">
        <v>667784686</v>
      </c>
      <c r="G466" s="4"/>
      <c r="H466" s="15" t="e">
        <f t="shared" ca="1" si="73"/>
        <v>#NAME?</v>
      </c>
      <c r="I466" s="4">
        <f t="shared" ca="1" si="74"/>
        <v>0</v>
      </c>
      <c r="J466" s="4" t="s">
        <v>62</v>
      </c>
      <c r="K466" s="4" t="s">
        <v>199</v>
      </c>
      <c r="L466" s="4">
        <v>667784686</v>
      </c>
      <c r="M466" s="4"/>
      <c r="N466" s="15" t="e">
        <f t="shared" ca="1" si="75"/>
        <v>#NAME?</v>
      </c>
      <c r="O466" s="4">
        <f t="shared" ca="1" si="76"/>
        <v>0</v>
      </c>
      <c r="P466" s="16" t="s">
        <v>41</v>
      </c>
      <c r="Q466" s="10"/>
    </row>
    <row r="467" spans="1:17">
      <c r="A467" s="11">
        <v>45851</v>
      </c>
      <c r="B467" s="12">
        <f t="shared" si="72"/>
        <v>45851</v>
      </c>
      <c r="C467" s="13">
        <f t="shared" si="77"/>
        <v>0.77083333333333282</v>
      </c>
      <c r="D467" s="4" t="s">
        <v>70</v>
      </c>
      <c r="E467" s="26" t="s">
        <v>300</v>
      </c>
      <c r="F467" s="4">
        <v>406209818</v>
      </c>
      <c r="G467" s="4"/>
      <c r="H467" s="15" t="e">
        <f t="shared" ca="1" si="73"/>
        <v>#NAME?</v>
      </c>
      <c r="I467" s="4">
        <f t="shared" ca="1" si="74"/>
        <v>0</v>
      </c>
      <c r="J467" s="4" t="s">
        <v>86</v>
      </c>
      <c r="K467" s="4"/>
      <c r="L467" s="4"/>
      <c r="M467" s="4"/>
      <c r="N467" s="15" t="e">
        <f t="shared" ca="1" si="75"/>
        <v>#NAME?</v>
      </c>
      <c r="O467" s="4">
        <f t="shared" ca="1" si="76"/>
        <v>0</v>
      </c>
      <c r="P467" s="16" t="s">
        <v>41</v>
      </c>
      <c r="Q467" s="10"/>
    </row>
    <row r="468" spans="1:17">
      <c r="A468" s="11">
        <v>45851</v>
      </c>
      <c r="B468" s="12">
        <f t="shared" si="72"/>
        <v>45851</v>
      </c>
      <c r="C468" s="13">
        <f t="shared" si="77"/>
        <v>0.77777777777777724</v>
      </c>
      <c r="D468" s="4" t="s">
        <v>92</v>
      </c>
      <c r="E468" s="56" t="s">
        <v>310</v>
      </c>
      <c r="F468" s="4">
        <v>588209701</v>
      </c>
      <c r="G468" s="4">
        <v>100260</v>
      </c>
      <c r="H468" s="15" t="e">
        <f t="shared" ca="1" si="73"/>
        <v>#NAME?</v>
      </c>
      <c r="I468" s="4">
        <f t="shared" ca="1" si="74"/>
        <v>0</v>
      </c>
      <c r="J468" s="4" t="s">
        <v>146</v>
      </c>
      <c r="K468" s="39" t="s">
        <v>378</v>
      </c>
      <c r="L468" s="4">
        <v>576072016</v>
      </c>
      <c r="M468" s="4">
        <v>100</v>
      </c>
      <c r="N468" s="15" t="e">
        <f t="shared" ca="1" si="75"/>
        <v>#NAME?</v>
      </c>
      <c r="O468" s="4">
        <f t="shared" ca="1" si="76"/>
        <v>0</v>
      </c>
      <c r="P468" s="20"/>
      <c r="Q468" s="10"/>
    </row>
    <row r="469" spans="1:17">
      <c r="A469" s="11">
        <v>45851</v>
      </c>
      <c r="B469" s="12">
        <f t="shared" si="72"/>
        <v>45851</v>
      </c>
      <c r="C469" s="13">
        <f t="shared" si="77"/>
        <v>0.78472222222222165</v>
      </c>
      <c r="D469" s="4" t="s">
        <v>80</v>
      </c>
      <c r="E469" s="56" t="s">
        <v>310</v>
      </c>
      <c r="F469" s="4">
        <v>588209701</v>
      </c>
      <c r="G469" s="4">
        <v>100250</v>
      </c>
      <c r="H469" s="15" t="e">
        <f t="shared" ca="1" si="73"/>
        <v>#NAME?</v>
      </c>
      <c r="I469" s="4">
        <f t="shared" ca="1" si="74"/>
        <v>0</v>
      </c>
      <c r="J469" s="4" t="s">
        <v>53</v>
      </c>
      <c r="K469" s="39" t="s">
        <v>378</v>
      </c>
      <c r="L469" s="4">
        <v>576072016</v>
      </c>
      <c r="M469" s="4">
        <v>0</v>
      </c>
      <c r="N469" s="15" t="e">
        <f t="shared" ca="1" si="75"/>
        <v>#NAME?</v>
      </c>
      <c r="O469" s="4">
        <f t="shared" ca="1" si="76"/>
        <v>0</v>
      </c>
      <c r="P469" s="4"/>
      <c r="Q469" s="10"/>
    </row>
    <row r="470" spans="1:17">
      <c r="A470" s="11">
        <v>45851</v>
      </c>
      <c r="B470" s="12">
        <f t="shared" si="72"/>
        <v>45851</v>
      </c>
      <c r="C470" s="13">
        <f t="shared" si="77"/>
        <v>0.79166666666666607</v>
      </c>
      <c r="D470" s="4" t="s">
        <v>126</v>
      </c>
      <c r="E470" s="56" t="s">
        <v>310</v>
      </c>
      <c r="F470" s="4">
        <v>588209701</v>
      </c>
      <c r="G470" s="4">
        <v>100000</v>
      </c>
      <c r="H470" s="15" t="e">
        <f t="shared" ca="1" si="73"/>
        <v>#NAME?</v>
      </c>
      <c r="I470" s="4">
        <f t="shared" ca="1" si="74"/>
        <v>0</v>
      </c>
      <c r="J470" s="4" t="s">
        <v>86</v>
      </c>
      <c r="K470" s="39" t="s">
        <v>378</v>
      </c>
      <c r="L470" s="4">
        <v>576072016</v>
      </c>
      <c r="M470" s="4">
        <v>0</v>
      </c>
      <c r="N470" s="15" t="e">
        <f t="shared" ca="1" si="75"/>
        <v>#NAME?</v>
      </c>
      <c r="O470" s="4">
        <f t="shared" ca="1" si="76"/>
        <v>0</v>
      </c>
      <c r="P470" s="4"/>
      <c r="Q470" s="10"/>
    </row>
    <row r="471" spans="1:17">
      <c r="A471" s="11">
        <v>45851</v>
      </c>
      <c r="B471" s="12">
        <f t="shared" si="72"/>
        <v>45851</v>
      </c>
      <c r="C471" s="13">
        <f t="shared" si="77"/>
        <v>0.79861111111111049</v>
      </c>
      <c r="D471" s="4" t="s">
        <v>262</v>
      </c>
      <c r="E471" s="57" t="s">
        <v>232</v>
      </c>
      <c r="F471" s="4">
        <v>787823640</v>
      </c>
      <c r="G471" s="4">
        <v>350</v>
      </c>
      <c r="H471" s="15" t="e">
        <f t="shared" ca="1" si="73"/>
        <v>#NAME?</v>
      </c>
      <c r="I471" s="4">
        <f t="shared" ca="1" si="74"/>
        <v>0</v>
      </c>
      <c r="J471" s="4" t="s">
        <v>80</v>
      </c>
      <c r="K471" s="57" t="s">
        <v>298</v>
      </c>
      <c r="L471" s="4">
        <v>529884291</v>
      </c>
      <c r="M471" s="4">
        <v>12830</v>
      </c>
      <c r="N471" s="15" t="e">
        <f t="shared" ca="1" si="75"/>
        <v>#NAME?</v>
      </c>
      <c r="O471" s="4">
        <f t="shared" ca="1" si="76"/>
        <v>0</v>
      </c>
      <c r="P471" s="4"/>
      <c r="Q471" s="10"/>
    </row>
    <row r="472" spans="1:17">
      <c r="A472" s="11">
        <v>45851</v>
      </c>
      <c r="B472" s="12">
        <f t="shared" si="72"/>
        <v>45851</v>
      </c>
      <c r="C472" s="13">
        <f t="shared" si="77"/>
        <v>0.80555555555555491</v>
      </c>
      <c r="D472" s="4" t="s">
        <v>262</v>
      </c>
      <c r="E472" s="57" t="s">
        <v>356</v>
      </c>
      <c r="F472" s="4">
        <v>847292295</v>
      </c>
      <c r="G472" s="4">
        <v>2010</v>
      </c>
      <c r="H472" s="15" t="e">
        <f t="shared" ca="1" si="73"/>
        <v>#NAME?</v>
      </c>
      <c r="I472" s="4">
        <f t="shared" ca="1" si="74"/>
        <v>0</v>
      </c>
      <c r="J472" s="4" t="s">
        <v>42</v>
      </c>
      <c r="K472" s="4" t="s">
        <v>379</v>
      </c>
      <c r="L472" s="4">
        <v>815835665</v>
      </c>
      <c r="M472" s="4">
        <v>140</v>
      </c>
      <c r="N472" s="15" t="e">
        <f t="shared" ca="1" si="75"/>
        <v>#NAME?</v>
      </c>
      <c r="O472" s="4">
        <f t="shared" ca="1" si="76"/>
        <v>0</v>
      </c>
      <c r="P472" s="4">
        <v>1930</v>
      </c>
      <c r="Q472" s="10"/>
    </row>
    <row r="473" spans="1:17">
      <c r="A473" s="11">
        <v>45851</v>
      </c>
      <c r="B473" s="12">
        <f t="shared" si="72"/>
        <v>45851</v>
      </c>
      <c r="C473" s="13">
        <f t="shared" si="77"/>
        <v>0.81249999999999933</v>
      </c>
      <c r="D473" s="4" t="s">
        <v>92</v>
      </c>
      <c r="E473" s="21"/>
      <c r="F473" s="4"/>
      <c r="G473" s="4"/>
      <c r="H473" s="15" t="e">
        <f t="shared" ca="1" si="73"/>
        <v>#NAME?</v>
      </c>
      <c r="I473" s="4">
        <f t="shared" ca="1" si="74"/>
        <v>0</v>
      </c>
      <c r="J473" s="4" t="s">
        <v>159</v>
      </c>
      <c r="K473" s="4" t="s">
        <v>210</v>
      </c>
      <c r="L473" s="4">
        <v>619028083</v>
      </c>
      <c r="M473" s="4"/>
      <c r="N473" s="15" t="e">
        <f t="shared" ca="1" si="75"/>
        <v>#NAME?</v>
      </c>
      <c r="O473" s="4">
        <f t="shared" ca="1" si="76"/>
        <v>0</v>
      </c>
      <c r="P473" s="16" t="s">
        <v>41</v>
      </c>
      <c r="Q473" s="10"/>
    </row>
    <row r="474" spans="1:17">
      <c r="A474" s="11">
        <v>45851</v>
      </c>
      <c r="B474" s="12">
        <f t="shared" si="72"/>
        <v>45851</v>
      </c>
      <c r="C474" s="13">
        <f t="shared" si="77"/>
        <v>0.81944444444444375</v>
      </c>
      <c r="D474" s="4" t="s">
        <v>33</v>
      </c>
      <c r="E474" s="4" t="s">
        <v>64</v>
      </c>
      <c r="F474" s="4">
        <v>1857610919</v>
      </c>
      <c r="G474" s="4"/>
      <c r="H474" s="15" t="e">
        <f t="shared" ca="1" si="73"/>
        <v>#NAME?</v>
      </c>
      <c r="I474" s="4">
        <f t="shared" ca="1" si="74"/>
        <v>0</v>
      </c>
      <c r="J474" s="4" t="s">
        <v>294</v>
      </c>
      <c r="K474" s="4">
        <v>1029720971</v>
      </c>
      <c r="L474" s="4">
        <v>799195638</v>
      </c>
      <c r="M474" s="4"/>
      <c r="N474" s="15" t="e">
        <f t="shared" ca="1" si="75"/>
        <v>#NAME?</v>
      </c>
      <c r="O474" s="4">
        <f t="shared" ca="1" si="76"/>
        <v>0</v>
      </c>
      <c r="P474" s="16" t="s">
        <v>32</v>
      </c>
      <c r="Q474" s="10"/>
    </row>
    <row r="475" spans="1:17">
      <c r="A475" s="11">
        <v>45851</v>
      </c>
      <c r="B475" s="12">
        <f t="shared" si="72"/>
        <v>45851</v>
      </c>
      <c r="C475" s="13">
        <f t="shared" si="77"/>
        <v>0.82638888888888817</v>
      </c>
      <c r="D475" s="4" t="s">
        <v>146</v>
      </c>
      <c r="E475" s="4"/>
      <c r="F475" s="4"/>
      <c r="G475" s="4"/>
      <c r="H475" s="15" t="e">
        <f t="shared" ca="1" si="73"/>
        <v>#NAME?</v>
      </c>
      <c r="I475" s="4">
        <f t="shared" ca="1" si="74"/>
        <v>0</v>
      </c>
      <c r="J475" s="4" t="s">
        <v>53</v>
      </c>
      <c r="K475" s="19"/>
      <c r="L475" s="4"/>
      <c r="M475" s="4"/>
      <c r="N475" s="15" t="e">
        <f t="shared" ca="1" si="75"/>
        <v>#NAME?</v>
      </c>
      <c r="O475" s="4">
        <f t="shared" ca="1" si="76"/>
        <v>0</v>
      </c>
      <c r="P475" s="4"/>
      <c r="Q475" s="10"/>
    </row>
    <row r="476" spans="1:17">
      <c r="A476" s="11">
        <v>45851</v>
      </c>
      <c r="B476" s="12">
        <f t="shared" si="72"/>
        <v>45851</v>
      </c>
      <c r="C476" s="13">
        <f t="shared" si="77"/>
        <v>0.83333333333333259</v>
      </c>
      <c r="D476" s="4" t="s">
        <v>146</v>
      </c>
      <c r="E476" s="58" t="s">
        <v>380</v>
      </c>
      <c r="F476" s="4">
        <v>679710514</v>
      </c>
      <c r="G476" s="4">
        <v>1110</v>
      </c>
      <c r="H476" s="15" t="e">
        <f t="shared" ca="1" si="73"/>
        <v>#NAME?</v>
      </c>
      <c r="I476" s="4">
        <f t="shared" ca="1" si="74"/>
        <v>0</v>
      </c>
      <c r="J476" s="4" t="s">
        <v>86</v>
      </c>
      <c r="K476" s="58" t="s">
        <v>191</v>
      </c>
      <c r="L476" s="4">
        <v>783530613</v>
      </c>
      <c r="M476" s="4">
        <v>250</v>
      </c>
      <c r="N476" s="15" t="e">
        <f t="shared" ca="1" si="75"/>
        <v>#NAME?</v>
      </c>
      <c r="O476" s="4">
        <f t="shared" ca="1" si="76"/>
        <v>0</v>
      </c>
      <c r="P476" s="4"/>
      <c r="Q476" s="10"/>
    </row>
    <row r="477" spans="1:17">
      <c r="A477" s="11">
        <v>45851</v>
      </c>
      <c r="B477" s="12">
        <f t="shared" si="72"/>
        <v>45851</v>
      </c>
      <c r="C477" s="13">
        <f t="shared" si="77"/>
        <v>0.84027777777777701</v>
      </c>
      <c r="D477" s="4" t="s">
        <v>146</v>
      </c>
      <c r="E477" s="4" t="s">
        <v>100</v>
      </c>
      <c r="F477" s="4">
        <v>813080642</v>
      </c>
      <c r="G477" s="4">
        <v>40</v>
      </c>
      <c r="H477" s="15" t="e">
        <f t="shared" ca="1" si="73"/>
        <v>#NAME?</v>
      </c>
      <c r="I477" s="4">
        <f t="shared" ca="1" si="74"/>
        <v>0</v>
      </c>
      <c r="J477" s="4" t="s">
        <v>116</v>
      </c>
      <c r="K477" s="4" t="s">
        <v>145</v>
      </c>
      <c r="L477" s="4">
        <v>672731344</v>
      </c>
      <c r="M477" s="4">
        <v>40</v>
      </c>
      <c r="N477" s="15" t="e">
        <f t="shared" ca="1" si="75"/>
        <v>#NAME?</v>
      </c>
      <c r="O477" s="4">
        <f t="shared" ca="1" si="76"/>
        <v>0</v>
      </c>
      <c r="P477" s="4"/>
      <c r="Q477" s="10"/>
    </row>
    <row r="478" spans="1:17">
      <c r="A478" s="11">
        <v>45851</v>
      </c>
      <c r="B478" s="12">
        <f t="shared" si="72"/>
        <v>45851</v>
      </c>
      <c r="C478" s="13">
        <f t="shared" si="77"/>
        <v>0.84722222222222143</v>
      </c>
      <c r="D478" s="4" t="s">
        <v>133</v>
      </c>
      <c r="E478" s="28" t="s">
        <v>163</v>
      </c>
      <c r="F478" s="4">
        <v>824654077</v>
      </c>
      <c r="G478" s="4">
        <v>530</v>
      </c>
      <c r="H478" s="15" t="e">
        <f t="shared" ca="1" si="73"/>
        <v>#NAME?</v>
      </c>
      <c r="I478" s="4">
        <f t="shared" ca="1" si="74"/>
        <v>0</v>
      </c>
      <c r="J478" s="4" t="s">
        <v>272</v>
      </c>
      <c r="K478" s="4" t="s">
        <v>362</v>
      </c>
      <c r="L478" s="4">
        <v>791728491</v>
      </c>
      <c r="M478" s="4">
        <v>510</v>
      </c>
      <c r="N478" s="15" t="e">
        <f t="shared" ca="1" si="75"/>
        <v>#NAME?</v>
      </c>
      <c r="O478" s="4">
        <f t="shared" ca="1" si="76"/>
        <v>0</v>
      </c>
      <c r="P478" s="4"/>
      <c r="Q478" s="10"/>
    </row>
    <row r="479" spans="1:17">
      <c r="A479" s="11">
        <v>45851</v>
      </c>
      <c r="B479" s="12">
        <f t="shared" si="72"/>
        <v>45851</v>
      </c>
      <c r="C479" s="13">
        <f t="shared" si="77"/>
        <v>0.85416666666666585</v>
      </c>
      <c r="D479" s="4" t="s">
        <v>262</v>
      </c>
      <c r="E479" s="4" t="s">
        <v>47</v>
      </c>
      <c r="F479" s="4">
        <v>578980315</v>
      </c>
      <c r="G479" s="4">
        <v>3680</v>
      </c>
      <c r="H479" s="15" t="e">
        <f t="shared" ca="1" si="73"/>
        <v>#NAME?</v>
      </c>
      <c r="I479" s="4">
        <f t="shared" ca="1" si="74"/>
        <v>0</v>
      </c>
      <c r="J479" s="4" t="s">
        <v>46</v>
      </c>
      <c r="K479" s="4" t="s">
        <v>307</v>
      </c>
      <c r="L479" s="4">
        <v>684344469</v>
      </c>
      <c r="M479" s="4">
        <v>30</v>
      </c>
      <c r="N479" s="15" t="e">
        <f t="shared" ca="1" si="75"/>
        <v>#NAME?</v>
      </c>
      <c r="O479" s="4">
        <f t="shared" ca="1" si="76"/>
        <v>0</v>
      </c>
      <c r="P479" s="20"/>
      <c r="Q479" s="10"/>
    </row>
    <row r="480" spans="1:17">
      <c r="A480" s="11">
        <v>45851</v>
      </c>
      <c r="B480" s="12">
        <f t="shared" si="72"/>
        <v>45851</v>
      </c>
      <c r="C480" s="13">
        <f t="shared" si="77"/>
        <v>0.86111111111111027</v>
      </c>
      <c r="D480" s="4" t="s">
        <v>146</v>
      </c>
      <c r="E480" s="27" t="s">
        <v>198</v>
      </c>
      <c r="F480" s="4">
        <v>780946110</v>
      </c>
      <c r="G480" s="4"/>
      <c r="H480" s="15" t="e">
        <f t="shared" ca="1" si="73"/>
        <v>#NAME?</v>
      </c>
      <c r="I480" s="4">
        <f t="shared" ca="1" si="74"/>
        <v>0</v>
      </c>
      <c r="J480" s="4" t="s">
        <v>146</v>
      </c>
      <c r="K480" s="27" t="s">
        <v>198</v>
      </c>
      <c r="L480" s="4">
        <v>780946110</v>
      </c>
      <c r="M480" s="4"/>
      <c r="N480" s="15" t="e">
        <f t="shared" ca="1" si="75"/>
        <v>#NAME?</v>
      </c>
      <c r="O480" s="4">
        <f t="shared" ca="1" si="76"/>
        <v>0</v>
      </c>
      <c r="P480" s="16" t="s">
        <v>41</v>
      </c>
      <c r="Q480" s="10"/>
    </row>
    <row r="481" spans="1:17">
      <c r="A481" s="11">
        <v>45851</v>
      </c>
      <c r="B481" s="12">
        <f t="shared" si="72"/>
        <v>45851</v>
      </c>
      <c r="C481" s="13">
        <f t="shared" si="77"/>
        <v>0.86805555555555469</v>
      </c>
      <c r="D481" s="4" t="s">
        <v>46</v>
      </c>
      <c r="E481" s="4" t="s">
        <v>381</v>
      </c>
      <c r="F481" s="4"/>
      <c r="G481" s="4"/>
      <c r="H481" s="15" t="e">
        <f t="shared" ca="1" si="73"/>
        <v>#NAME?</v>
      </c>
      <c r="I481" s="4">
        <f t="shared" ca="1" si="74"/>
        <v>0</v>
      </c>
      <c r="J481" s="4" t="s">
        <v>62</v>
      </c>
      <c r="K481" s="4" t="s">
        <v>381</v>
      </c>
      <c r="L481" s="4"/>
      <c r="M481" s="4"/>
      <c r="N481" s="15" t="e">
        <f t="shared" ca="1" si="75"/>
        <v>#NAME?</v>
      </c>
      <c r="O481" s="4">
        <f t="shared" ca="1" si="76"/>
        <v>0</v>
      </c>
      <c r="P481" s="4"/>
      <c r="Q481" s="10"/>
    </row>
    <row r="482" spans="1:17">
      <c r="A482" s="6" t="s">
        <v>18</v>
      </c>
      <c r="B482" s="7" t="s">
        <v>1</v>
      </c>
      <c r="C482" s="17" t="s">
        <v>19</v>
      </c>
      <c r="D482" s="8" t="s">
        <v>20</v>
      </c>
      <c r="E482" s="8" t="s">
        <v>21</v>
      </c>
      <c r="F482" s="9" t="s">
        <v>22</v>
      </c>
      <c r="G482" s="8" t="s">
        <v>23</v>
      </c>
      <c r="H482" s="8" t="s">
        <v>24</v>
      </c>
      <c r="I482" s="8" t="s">
        <v>25</v>
      </c>
      <c r="J482" s="8" t="s">
        <v>20</v>
      </c>
      <c r="K482" s="8" t="s">
        <v>26</v>
      </c>
      <c r="L482" s="9" t="s">
        <v>27</v>
      </c>
      <c r="M482" s="8" t="s">
        <v>23</v>
      </c>
      <c r="N482" s="8" t="s">
        <v>24</v>
      </c>
      <c r="O482" s="8" t="s">
        <v>25</v>
      </c>
      <c r="P482" s="9" t="s">
        <v>10</v>
      </c>
      <c r="Q482" s="10"/>
    </row>
    <row r="483" spans="1:17">
      <c r="A483" s="11">
        <v>45852</v>
      </c>
      <c r="B483" s="12">
        <f t="shared" ref="B483:B518" si="78">A483</f>
        <v>45852</v>
      </c>
      <c r="C483" s="13">
        <v>0.625</v>
      </c>
      <c r="D483" s="4" t="s">
        <v>262</v>
      </c>
      <c r="E483" s="4" t="s">
        <v>382</v>
      </c>
      <c r="F483" s="4">
        <v>496331225</v>
      </c>
      <c r="G483" s="4"/>
      <c r="H483" s="15" t="e">
        <f t="shared" ref="H483:H518" ca="1" si="79">_xludf.IFS(G483&gt;M483,"W",G483&lt;M483,"L",G483=M483,"D")</f>
        <v>#NAME?</v>
      </c>
      <c r="I483" s="4">
        <f t="shared" ref="I483:I518" ca="1" si="80">IFERROR(IF(H483="W",LOOKUP(G483,{2000,10000,50000,80000,100000,120000},{60,320,1700,2800,3500,4000}),LOOKUP(G483,{2000,10000,50000,80000,100000,120000},{30,160,850,1400,1750,2000})),0)</f>
        <v>0</v>
      </c>
      <c r="J483" s="4" t="s">
        <v>58</v>
      </c>
      <c r="K483" s="4" t="s">
        <v>382</v>
      </c>
      <c r="L483" s="4">
        <v>496331225</v>
      </c>
      <c r="M483" s="18"/>
      <c r="N483" s="15" t="e">
        <f t="shared" ref="N483:N518" ca="1" si="81">_xludf.IFS(M483&gt;G483,"W",M483&lt;G483,"L",M483=G483,"D")</f>
        <v>#NAME?</v>
      </c>
      <c r="O483" s="4">
        <f t="shared" ref="O483:O518" ca="1" si="82">IFERROR(IF(N483="W",LOOKUP(M483,{2000,10000,50000,80000,100000,120000},{60,320,1700,2800,3500,4000}),LOOKUP(M483,{2000,10000,50000,80000,100000,120000},{30,160,850,1400,1750,2000})),0)</f>
        <v>0</v>
      </c>
      <c r="P483" s="16" t="s">
        <v>41</v>
      </c>
      <c r="Q483" s="10"/>
    </row>
    <row r="484" spans="1:17">
      <c r="A484" s="11">
        <v>45852</v>
      </c>
      <c r="B484" s="12">
        <f t="shared" si="78"/>
        <v>45852</v>
      </c>
      <c r="C484" s="13">
        <f t="shared" ref="C484:C518" si="83">C483 + TIME(0, 10, 0)</f>
        <v>0.63194444444444442</v>
      </c>
      <c r="D484" s="4" t="s">
        <v>70</v>
      </c>
      <c r="E484" s="26" t="s">
        <v>155</v>
      </c>
      <c r="F484" s="4">
        <v>728603229</v>
      </c>
      <c r="G484" s="18">
        <v>0</v>
      </c>
      <c r="H484" s="15" t="e">
        <f t="shared" ca="1" si="79"/>
        <v>#NAME?</v>
      </c>
      <c r="I484" s="4">
        <f t="shared" ca="1" si="80"/>
        <v>0</v>
      </c>
      <c r="J484" s="4" t="s">
        <v>53</v>
      </c>
      <c r="K484" s="19">
        <v>313544867</v>
      </c>
      <c r="L484" s="4">
        <v>1830963821</v>
      </c>
      <c r="M484" s="18">
        <v>120000</v>
      </c>
      <c r="N484" s="15" t="e">
        <f t="shared" ca="1" si="81"/>
        <v>#NAME?</v>
      </c>
      <c r="O484" s="4">
        <f t="shared" ca="1" si="82"/>
        <v>0</v>
      </c>
      <c r="P484" s="4"/>
      <c r="Q484" s="10"/>
    </row>
    <row r="485" spans="1:17">
      <c r="A485" s="11">
        <v>45852</v>
      </c>
      <c r="B485" s="12">
        <f t="shared" si="78"/>
        <v>45852</v>
      </c>
      <c r="C485" s="13">
        <f t="shared" si="83"/>
        <v>0.63888888888888884</v>
      </c>
      <c r="D485" s="4" t="s">
        <v>76</v>
      </c>
      <c r="E485" s="29" t="s">
        <v>325</v>
      </c>
      <c r="F485" s="4">
        <v>830712821</v>
      </c>
      <c r="G485" s="4"/>
      <c r="H485" s="15" t="e">
        <f t="shared" ca="1" si="79"/>
        <v>#NAME?</v>
      </c>
      <c r="I485" s="4">
        <f t="shared" ca="1" si="80"/>
        <v>0</v>
      </c>
      <c r="J485" s="4" t="s">
        <v>383</v>
      </c>
      <c r="K485" s="5"/>
      <c r="L485" s="4"/>
      <c r="M485" s="18"/>
      <c r="N485" s="15" t="e">
        <f t="shared" ca="1" si="81"/>
        <v>#NAME?</v>
      </c>
      <c r="O485" s="4">
        <f t="shared" ca="1" si="82"/>
        <v>0</v>
      </c>
      <c r="P485" s="16" t="s">
        <v>41</v>
      </c>
      <c r="Q485" s="10"/>
    </row>
    <row r="486" spans="1:17">
      <c r="A486" s="11">
        <v>45852</v>
      </c>
      <c r="B486" s="12">
        <f t="shared" si="78"/>
        <v>45852</v>
      </c>
      <c r="C486" s="13">
        <f t="shared" si="83"/>
        <v>0.64583333333333326</v>
      </c>
      <c r="D486" s="18" t="s">
        <v>86</v>
      </c>
      <c r="E486" s="21"/>
      <c r="F486" s="4"/>
      <c r="G486" s="4"/>
      <c r="H486" s="15" t="e">
        <f t="shared" ca="1" si="79"/>
        <v>#NAME?</v>
      </c>
      <c r="I486" s="4">
        <f t="shared" ca="1" si="80"/>
        <v>0</v>
      </c>
      <c r="J486" s="18" t="s">
        <v>92</v>
      </c>
      <c r="K486" s="21"/>
      <c r="L486" s="4"/>
      <c r="M486" s="18"/>
      <c r="N486" s="15" t="e">
        <f t="shared" ca="1" si="81"/>
        <v>#NAME?</v>
      </c>
      <c r="O486" s="4">
        <f t="shared" ca="1" si="82"/>
        <v>0</v>
      </c>
      <c r="P486" s="4"/>
      <c r="Q486" s="10"/>
    </row>
    <row r="487" spans="1:17">
      <c r="A487" s="11">
        <v>45852</v>
      </c>
      <c r="B487" s="12">
        <f t="shared" si="78"/>
        <v>45852</v>
      </c>
      <c r="C487" s="13">
        <f t="shared" si="83"/>
        <v>0.65277777777777768</v>
      </c>
      <c r="D487" s="4" t="s">
        <v>272</v>
      </c>
      <c r="E487" s="4" t="s">
        <v>384</v>
      </c>
      <c r="F487" s="4">
        <v>686189751</v>
      </c>
      <c r="G487" s="4">
        <v>10870</v>
      </c>
      <c r="H487" s="15" t="e">
        <f t="shared" ca="1" si="79"/>
        <v>#NAME?</v>
      </c>
      <c r="I487" s="4">
        <f t="shared" ca="1" si="80"/>
        <v>0</v>
      </c>
      <c r="J487" s="4" t="s">
        <v>39</v>
      </c>
      <c r="K487" s="4" t="s">
        <v>385</v>
      </c>
      <c r="L487" s="4">
        <v>837011545</v>
      </c>
      <c r="M487" s="18">
        <v>880</v>
      </c>
      <c r="N487" s="15" t="e">
        <f t="shared" ca="1" si="81"/>
        <v>#NAME?</v>
      </c>
      <c r="O487" s="4">
        <f t="shared" ca="1" si="82"/>
        <v>0</v>
      </c>
      <c r="P487" s="4"/>
      <c r="Q487" s="10"/>
    </row>
    <row r="488" spans="1:17">
      <c r="A488" s="11">
        <v>45852</v>
      </c>
      <c r="B488" s="12">
        <f t="shared" si="78"/>
        <v>45852</v>
      </c>
      <c r="C488" s="13">
        <f t="shared" si="83"/>
        <v>0.6597222222222221</v>
      </c>
      <c r="D488" s="4" t="s">
        <v>262</v>
      </c>
      <c r="E488" s="41" t="s">
        <v>207</v>
      </c>
      <c r="F488" s="4">
        <v>594266288</v>
      </c>
      <c r="G488" s="4">
        <v>20</v>
      </c>
      <c r="H488" s="15" t="e">
        <f t="shared" ca="1" si="79"/>
        <v>#NAME?</v>
      </c>
      <c r="I488" s="4">
        <f t="shared" ca="1" si="80"/>
        <v>0</v>
      </c>
      <c r="J488" s="4" t="s">
        <v>79</v>
      </c>
      <c r="K488" s="41" t="s">
        <v>386</v>
      </c>
      <c r="L488" s="4">
        <v>688838262</v>
      </c>
      <c r="M488" s="18">
        <v>40</v>
      </c>
      <c r="N488" s="15" t="e">
        <f t="shared" ca="1" si="81"/>
        <v>#NAME?</v>
      </c>
      <c r="O488" s="4">
        <f t="shared" ca="1" si="82"/>
        <v>0</v>
      </c>
      <c r="P488" s="4"/>
      <c r="Q488" s="10"/>
    </row>
    <row r="489" spans="1:17">
      <c r="A489" s="11">
        <v>45852</v>
      </c>
      <c r="B489" s="12">
        <f t="shared" si="78"/>
        <v>45852</v>
      </c>
      <c r="C489" s="13">
        <f t="shared" si="83"/>
        <v>0.66666666666666652</v>
      </c>
      <c r="D489" s="4" t="s">
        <v>86</v>
      </c>
      <c r="E489" s="4"/>
      <c r="F489" s="4"/>
      <c r="G489" s="4"/>
      <c r="H489" s="15" t="e">
        <f t="shared" ca="1" si="79"/>
        <v>#NAME?</v>
      </c>
      <c r="I489" s="4">
        <f t="shared" ca="1" si="80"/>
        <v>0</v>
      </c>
      <c r="J489" s="4" t="s">
        <v>125</v>
      </c>
      <c r="K489" s="21"/>
      <c r="L489" s="4"/>
      <c r="M489" s="18"/>
      <c r="N489" s="15" t="e">
        <f t="shared" ca="1" si="81"/>
        <v>#NAME?</v>
      </c>
      <c r="O489" s="4">
        <f t="shared" ca="1" si="82"/>
        <v>0</v>
      </c>
      <c r="P489" s="4"/>
      <c r="Q489" s="10"/>
    </row>
    <row r="490" spans="1:17">
      <c r="A490" s="11">
        <v>45852</v>
      </c>
      <c r="B490" s="12">
        <f t="shared" si="78"/>
        <v>45852</v>
      </c>
      <c r="C490" s="13">
        <f t="shared" si="83"/>
        <v>0.67361111111111094</v>
      </c>
      <c r="D490" s="4" t="s">
        <v>262</v>
      </c>
      <c r="E490" s="19"/>
      <c r="F490" s="4"/>
      <c r="G490" s="4"/>
      <c r="H490" s="15" t="e">
        <f t="shared" ca="1" si="79"/>
        <v>#NAME?</v>
      </c>
      <c r="I490" s="4">
        <f t="shared" ca="1" si="80"/>
        <v>0</v>
      </c>
      <c r="J490" s="4" t="s">
        <v>53</v>
      </c>
      <c r="K490" s="19"/>
      <c r="L490" s="4"/>
      <c r="M490" s="18"/>
      <c r="N490" s="15" t="e">
        <f t="shared" ca="1" si="81"/>
        <v>#NAME?</v>
      </c>
      <c r="O490" s="4">
        <f t="shared" ca="1" si="82"/>
        <v>0</v>
      </c>
      <c r="P490" s="4"/>
      <c r="Q490" s="10"/>
    </row>
    <row r="491" spans="1:17">
      <c r="A491" s="11">
        <v>45852</v>
      </c>
      <c r="B491" s="12">
        <f t="shared" si="78"/>
        <v>45852</v>
      </c>
      <c r="C491" s="13">
        <f t="shared" si="83"/>
        <v>0.68055555555555536</v>
      </c>
      <c r="D491" s="4" t="s">
        <v>92</v>
      </c>
      <c r="E491" s="21" t="s">
        <v>387</v>
      </c>
      <c r="F491" s="4">
        <v>830524061</v>
      </c>
      <c r="G491" s="4">
        <v>6060</v>
      </c>
      <c r="H491" s="15" t="e">
        <f t="shared" ca="1" si="79"/>
        <v>#NAME?</v>
      </c>
      <c r="I491" s="4">
        <f t="shared" ca="1" si="80"/>
        <v>0</v>
      </c>
      <c r="J491" s="4" t="s">
        <v>92</v>
      </c>
      <c r="K491" s="21" t="s">
        <v>177</v>
      </c>
      <c r="L491" s="4">
        <v>594266288</v>
      </c>
      <c r="M491" s="18">
        <v>10</v>
      </c>
      <c r="N491" s="15" t="e">
        <f t="shared" ca="1" si="81"/>
        <v>#NAME?</v>
      </c>
      <c r="O491" s="4">
        <f t="shared" ca="1" si="82"/>
        <v>0</v>
      </c>
      <c r="P491" s="20"/>
      <c r="Q491" s="10"/>
    </row>
    <row r="492" spans="1:17">
      <c r="A492" s="11">
        <v>45852</v>
      </c>
      <c r="B492" s="12">
        <f t="shared" si="78"/>
        <v>45852</v>
      </c>
      <c r="C492" s="13">
        <f t="shared" si="83"/>
        <v>0.68749999999999978</v>
      </c>
      <c r="D492" s="4" t="s">
        <v>98</v>
      </c>
      <c r="E492" s="4"/>
      <c r="F492" s="4"/>
      <c r="G492" s="4"/>
      <c r="H492" s="15" t="e">
        <f t="shared" ca="1" si="79"/>
        <v>#NAME?</v>
      </c>
      <c r="I492" s="4">
        <f t="shared" ca="1" si="80"/>
        <v>0</v>
      </c>
      <c r="J492" s="4" t="s">
        <v>39</v>
      </c>
      <c r="K492" s="4"/>
      <c r="L492" s="4"/>
      <c r="M492" s="18"/>
      <c r="N492" s="15" t="e">
        <f t="shared" ca="1" si="81"/>
        <v>#NAME?</v>
      </c>
      <c r="O492" s="4">
        <f t="shared" ca="1" si="82"/>
        <v>0</v>
      </c>
      <c r="P492" s="20"/>
      <c r="Q492" s="10"/>
    </row>
    <row r="493" spans="1:17">
      <c r="A493" s="11">
        <v>45852</v>
      </c>
      <c r="B493" s="12">
        <f t="shared" si="78"/>
        <v>45852</v>
      </c>
      <c r="C493" s="13">
        <f t="shared" si="83"/>
        <v>0.6944444444444442</v>
      </c>
      <c r="D493" s="4" t="s">
        <v>86</v>
      </c>
      <c r="E493" s="4"/>
      <c r="F493" s="4"/>
      <c r="G493" s="4"/>
      <c r="H493" s="15" t="e">
        <f t="shared" ca="1" si="79"/>
        <v>#NAME?</v>
      </c>
      <c r="I493" s="4">
        <f t="shared" ca="1" si="80"/>
        <v>0</v>
      </c>
      <c r="J493" s="4" t="s">
        <v>39</v>
      </c>
      <c r="K493" s="4"/>
      <c r="L493" s="4"/>
      <c r="M493" s="18"/>
      <c r="N493" s="15" t="e">
        <f t="shared" ca="1" si="81"/>
        <v>#NAME?</v>
      </c>
      <c r="O493" s="4">
        <f t="shared" ca="1" si="82"/>
        <v>0</v>
      </c>
      <c r="P493" s="20"/>
      <c r="Q493" s="10"/>
    </row>
    <row r="494" spans="1:17">
      <c r="A494" s="11">
        <v>45852</v>
      </c>
      <c r="B494" s="12">
        <f t="shared" si="78"/>
        <v>45852</v>
      </c>
      <c r="C494" s="13">
        <f t="shared" si="83"/>
        <v>0.70138888888888862</v>
      </c>
      <c r="D494" s="4" t="s">
        <v>80</v>
      </c>
      <c r="E494" s="4">
        <v>947096500</v>
      </c>
      <c r="F494" s="4">
        <v>720335955</v>
      </c>
      <c r="G494" s="4"/>
      <c r="H494" s="15" t="e">
        <f t="shared" ca="1" si="79"/>
        <v>#NAME?</v>
      </c>
      <c r="I494" s="4">
        <f t="shared" ca="1" si="80"/>
        <v>0</v>
      </c>
      <c r="J494" s="4" t="s">
        <v>44</v>
      </c>
      <c r="K494" s="4">
        <v>947096500</v>
      </c>
      <c r="L494" s="4">
        <v>720335955</v>
      </c>
      <c r="M494" s="18"/>
      <c r="N494" s="15" t="e">
        <f t="shared" ca="1" si="81"/>
        <v>#NAME?</v>
      </c>
      <c r="O494" s="4">
        <f t="shared" ca="1" si="82"/>
        <v>0</v>
      </c>
      <c r="P494" s="16" t="s">
        <v>41</v>
      </c>
      <c r="Q494" s="10"/>
    </row>
    <row r="495" spans="1:17">
      <c r="A495" s="11">
        <v>45852</v>
      </c>
      <c r="B495" s="12">
        <f t="shared" si="78"/>
        <v>45852</v>
      </c>
      <c r="C495" s="13">
        <f t="shared" si="83"/>
        <v>0.70833333333333304</v>
      </c>
      <c r="D495" s="4" t="s">
        <v>86</v>
      </c>
      <c r="E495" s="4"/>
      <c r="F495" s="4"/>
      <c r="G495" s="4"/>
      <c r="H495" s="15" t="e">
        <f t="shared" ca="1" si="79"/>
        <v>#NAME?</v>
      </c>
      <c r="I495" s="4">
        <f t="shared" ca="1" si="80"/>
        <v>0</v>
      </c>
      <c r="J495" s="4" t="s">
        <v>388</v>
      </c>
      <c r="K495" s="19"/>
      <c r="L495" s="4"/>
      <c r="M495" s="18"/>
      <c r="N495" s="15" t="e">
        <f t="shared" ca="1" si="81"/>
        <v>#NAME?</v>
      </c>
      <c r="O495" s="4">
        <f t="shared" ca="1" si="82"/>
        <v>0</v>
      </c>
      <c r="P495" s="20"/>
      <c r="Q495" s="10"/>
    </row>
    <row r="496" spans="1:17">
      <c r="A496" s="11">
        <v>45852</v>
      </c>
      <c r="B496" s="12">
        <f t="shared" si="78"/>
        <v>45852</v>
      </c>
      <c r="C496" s="13">
        <f t="shared" si="83"/>
        <v>0.71527777777777746</v>
      </c>
      <c r="D496" s="4" t="s">
        <v>48</v>
      </c>
      <c r="E496" s="41" t="s">
        <v>389</v>
      </c>
      <c r="F496" s="4">
        <v>831891181</v>
      </c>
      <c r="G496" s="4"/>
      <c r="H496" s="15" t="e">
        <f t="shared" ca="1" si="79"/>
        <v>#NAME?</v>
      </c>
      <c r="I496" s="4">
        <f t="shared" ca="1" si="80"/>
        <v>0</v>
      </c>
      <c r="J496" s="4" t="s">
        <v>79</v>
      </c>
      <c r="K496" s="41" t="s">
        <v>389</v>
      </c>
      <c r="L496" s="4">
        <v>831891181</v>
      </c>
      <c r="M496" s="4"/>
      <c r="N496" s="15" t="e">
        <f t="shared" ca="1" si="81"/>
        <v>#NAME?</v>
      </c>
      <c r="O496" s="4">
        <f t="shared" ca="1" si="82"/>
        <v>0</v>
      </c>
      <c r="P496" s="16" t="s">
        <v>41</v>
      </c>
      <c r="Q496" s="10"/>
    </row>
    <row r="497" spans="1:17">
      <c r="A497" s="11">
        <v>45852</v>
      </c>
      <c r="B497" s="12">
        <f t="shared" si="78"/>
        <v>45852</v>
      </c>
      <c r="C497" s="13">
        <f t="shared" si="83"/>
        <v>0.72222222222222188</v>
      </c>
      <c r="D497" s="4" t="s">
        <v>80</v>
      </c>
      <c r="E497" s="59"/>
      <c r="F497" s="4"/>
      <c r="G497" s="4"/>
      <c r="H497" s="15" t="e">
        <f t="shared" ca="1" si="79"/>
        <v>#NAME?</v>
      </c>
      <c r="I497" s="4">
        <f t="shared" ca="1" si="80"/>
        <v>0</v>
      </c>
      <c r="J497" s="4" t="s">
        <v>383</v>
      </c>
      <c r="K497" s="59"/>
      <c r="L497" s="4"/>
      <c r="M497" s="4"/>
      <c r="N497" s="15" t="e">
        <f t="shared" ca="1" si="81"/>
        <v>#NAME?</v>
      </c>
      <c r="O497" s="4">
        <f t="shared" ca="1" si="82"/>
        <v>0</v>
      </c>
      <c r="P497" s="4"/>
      <c r="Q497" s="10"/>
    </row>
    <row r="498" spans="1:17">
      <c r="A498" s="11">
        <v>45852</v>
      </c>
      <c r="B498" s="12">
        <f t="shared" si="78"/>
        <v>45852</v>
      </c>
      <c r="C498" s="13">
        <f t="shared" si="83"/>
        <v>0.7291666666666663</v>
      </c>
      <c r="D498" s="4" t="s">
        <v>390</v>
      </c>
      <c r="E498" s="4">
        <v>1054727416</v>
      </c>
      <c r="F498" s="4">
        <v>824204399</v>
      </c>
      <c r="G498" s="4"/>
      <c r="H498" s="15" t="e">
        <f t="shared" ca="1" si="79"/>
        <v>#NAME?</v>
      </c>
      <c r="I498" s="4">
        <f t="shared" ca="1" si="80"/>
        <v>0</v>
      </c>
      <c r="J498" s="4" t="s">
        <v>79</v>
      </c>
      <c r="K498" s="41" t="s">
        <v>389</v>
      </c>
      <c r="L498" s="4">
        <v>831891181</v>
      </c>
      <c r="M498" s="4"/>
      <c r="N498" s="15" t="e">
        <f t="shared" ca="1" si="81"/>
        <v>#NAME?</v>
      </c>
      <c r="O498" s="4">
        <f t="shared" ca="1" si="82"/>
        <v>0</v>
      </c>
      <c r="P498" s="16" t="s">
        <v>32</v>
      </c>
      <c r="Q498" s="10"/>
    </row>
    <row r="499" spans="1:17">
      <c r="A499" s="11">
        <v>45852</v>
      </c>
      <c r="B499" s="12">
        <f t="shared" si="78"/>
        <v>45852</v>
      </c>
      <c r="C499" s="13">
        <f t="shared" si="83"/>
        <v>0.73611111111111072</v>
      </c>
      <c r="D499" s="4" t="s">
        <v>146</v>
      </c>
      <c r="E499" s="27" t="s">
        <v>198</v>
      </c>
      <c r="F499" s="4">
        <v>780946110</v>
      </c>
      <c r="G499" s="4"/>
      <c r="H499" s="15" t="e">
        <f t="shared" ca="1" si="79"/>
        <v>#NAME?</v>
      </c>
      <c r="I499" s="4">
        <f t="shared" ca="1" si="80"/>
        <v>0</v>
      </c>
      <c r="J499" s="4" t="s">
        <v>39</v>
      </c>
      <c r="K499" s="27" t="s">
        <v>198</v>
      </c>
      <c r="L499" s="4">
        <v>780946110</v>
      </c>
      <c r="M499" s="4"/>
      <c r="N499" s="15" t="e">
        <f t="shared" ca="1" si="81"/>
        <v>#NAME?</v>
      </c>
      <c r="O499" s="4">
        <f t="shared" ca="1" si="82"/>
        <v>0</v>
      </c>
      <c r="P499" s="16" t="s">
        <v>41</v>
      </c>
      <c r="Q499" s="10"/>
    </row>
    <row r="500" spans="1:17">
      <c r="A500" s="11">
        <v>45852</v>
      </c>
      <c r="B500" s="12">
        <f t="shared" si="78"/>
        <v>45852</v>
      </c>
      <c r="C500" s="13">
        <f t="shared" si="83"/>
        <v>0.74305555555555514</v>
      </c>
      <c r="D500" s="4" t="s">
        <v>65</v>
      </c>
      <c r="E500" s="58" t="s">
        <v>361</v>
      </c>
      <c r="F500" s="4">
        <v>679710514</v>
      </c>
      <c r="G500" s="4">
        <v>100400</v>
      </c>
      <c r="H500" s="15" t="e">
        <f t="shared" ca="1" si="79"/>
        <v>#NAME?</v>
      </c>
      <c r="I500" s="4">
        <f t="shared" ca="1" si="80"/>
        <v>0</v>
      </c>
      <c r="J500" s="4" t="s">
        <v>126</v>
      </c>
      <c r="K500" s="58" t="s">
        <v>268</v>
      </c>
      <c r="L500" s="4">
        <v>587747066</v>
      </c>
      <c r="M500" s="4">
        <v>1510</v>
      </c>
      <c r="N500" s="15" t="e">
        <f t="shared" ca="1" si="81"/>
        <v>#NAME?</v>
      </c>
      <c r="O500" s="4">
        <f t="shared" ca="1" si="82"/>
        <v>0</v>
      </c>
      <c r="P500" s="4"/>
      <c r="Q500" s="10"/>
    </row>
    <row r="501" spans="1:17">
      <c r="A501" s="11">
        <v>45852</v>
      </c>
      <c r="B501" s="12">
        <f t="shared" si="78"/>
        <v>45852</v>
      </c>
      <c r="C501" s="13">
        <f t="shared" si="83"/>
        <v>0.74999999999999956</v>
      </c>
      <c r="D501" s="4" t="s">
        <v>316</v>
      </c>
      <c r="E501" s="4" t="s">
        <v>162</v>
      </c>
      <c r="F501" s="4">
        <v>646689642</v>
      </c>
      <c r="G501" s="4">
        <v>50</v>
      </c>
      <c r="H501" s="15" t="e">
        <f t="shared" ca="1" si="79"/>
        <v>#NAME?</v>
      </c>
      <c r="I501" s="4">
        <f t="shared" ca="1" si="80"/>
        <v>0</v>
      </c>
      <c r="J501" s="4" t="s">
        <v>58</v>
      </c>
      <c r="K501" s="4" t="s">
        <v>160</v>
      </c>
      <c r="L501" s="4">
        <v>556672015</v>
      </c>
      <c r="M501" s="4">
        <v>50</v>
      </c>
      <c r="N501" s="15" t="e">
        <f t="shared" ca="1" si="81"/>
        <v>#NAME?</v>
      </c>
      <c r="O501" s="4">
        <f t="shared" ca="1" si="82"/>
        <v>0</v>
      </c>
      <c r="P501" s="20"/>
      <c r="Q501" s="10"/>
    </row>
    <row r="502" spans="1:17">
      <c r="A502" s="11">
        <v>45852</v>
      </c>
      <c r="B502" s="12">
        <f t="shared" si="78"/>
        <v>45852</v>
      </c>
      <c r="C502" s="13">
        <f t="shared" si="83"/>
        <v>0.75694444444444398</v>
      </c>
      <c r="D502" s="4" t="s">
        <v>33</v>
      </c>
      <c r="E502" s="4" t="s">
        <v>176</v>
      </c>
      <c r="F502" s="4">
        <v>556958246</v>
      </c>
      <c r="G502" s="4">
        <v>40</v>
      </c>
      <c r="H502" s="15" t="e">
        <f t="shared" ca="1" si="79"/>
        <v>#NAME?</v>
      </c>
      <c r="I502" s="4">
        <f t="shared" ca="1" si="80"/>
        <v>0</v>
      </c>
      <c r="J502" s="4" t="s">
        <v>53</v>
      </c>
      <c r="K502" s="19" t="s">
        <v>158</v>
      </c>
      <c r="L502" s="4">
        <v>522821068</v>
      </c>
      <c r="M502" s="4">
        <v>40</v>
      </c>
      <c r="N502" s="15" t="e">
        <f t="shared" ca="1" si="81"/>
        <v>#NAME?</v>
      </c>
      <c r="O502" s="4">
        <f t="shared" ca="1" si="82"/>
        <v>0</v>
      </c>
      <c r="P502" s="20"/>
      <c r="Q502" s="10"/>
    </row>
    <row r="503" spans="1:17">
      <c r="A503" s="11">
        <v>45852</v>
      </c>
      <c r="B503" s="12">
        <f t="shared" si="78"/>
        <v>45852</v>
      </c>
      <c r="C503" s="13">
        <f t="shared" si="83"/>
        <v>0.7638888888888884</v>
      </c>
      <c r="D503" s="4" t="s">
        <v>80</v>
      </c>
      <c r="E503" s="4" t="s">
        <v>391</v>
      </c>
      <c r="F503" s="4">
        <v>664130334</v>
      </c>
      <c r="G503" s="4"/>
      <c r="H503" s="15" t="e">
        <f t="shared" ca="1" si="79"/>
        <v>#NAME?</v>
      </c>
      <c r="I503" s="4">
        <f t="shared" ca="1" si="80"/>
        <v>0</v>
      </c>
      <c r="J503" s="4" t="s">
        <v>28</v>
      </c>
      <c r="K503" s="4" t="s">
        <v>391</v>
      </c>
      <c r="L503" s="4">
        <v>664130334</v>
      </c>
      <c r="M503" s="4"/>
      <c r="N503" s="15" t="e">
        <f t="shared" ca="1" si="81"/>
        <v>#NAME?</v>
      </c>
      <c r="O503" s="4">
        <f t="shared" ca="1" si="82"/>
        <v>0</v>
      </c>
      <c r="P503" s="16" t="s">
        <v>41</v>
      </c>
      <c r="Q503" s="10"/>
    </row>
    <row r="504" spans="1:17">
      <c r="A504" s="11">
        <v>45852</v>
      </c>
      <c r="B504" s="12">
        <f t="shared" si="78"/>
        <v>45852</v>
      </c>
      <c r="C504" s="13">
        <f t="shared" si="83"/>
        <v>0.77083333333333282</v>
      </c>
      <c r="D504" s="4" t="s">
        <v>80</v>
      </c>
      <c r="E504" s="19"/>
      <c r="F504" s="4"/>
      <c r="G504" s="4"/>
      <c r="H504" s="15" t="e">
        <f t="shared" ca="1" si="79"/>
        <v>#NAME?</v>
      </c>
      <c r="I504" s="4">
        <f t="shared" ca="1" si="80"/>
        <v>0</v>
      </c>
      <c r="J504" s="4" t="s">
        <v>53</v>
      </c>
      <c r="K504" s="19"/>
      <c r="L504" s="4"/>
      <c r="M504" s="4"/>
      <c r="N504" s="15" t="e">
        <f t="shared" ca="1" si="81"/>
        <v>#NAME?</v>
      </c>
      <c r="O504" s="4">
        <f t="shared" ca="1" si="82"/>
        <v>0</v>
      </c>
      <c r="P504" s="20"/>
      <c r="Q504" s="10"/>
    </row>
    <row r="505" spans="1:17">
      <c r="A505" s="11">
        <v>45852</v>
      </c>
      <c r="B505" s="12">
        <f t="shared" si="78"/>
        <v>45852</v>
      </c>
      <c r="C505" s="13">
        <f t="shared" si="83"/>
        <v>0.77777777777777724</v>
      </c>
      <c r="D505" s="4" t="s">
        <v>262</v>
      </c>
      <c r="E505" s="4">
        <v>1062911290</v>
      </c>
      <c r="F505" s="4">
        <v>832473015</v>
      </c>
      <c r="G505" s="4"/>
      <c r="H505" s="15" t="e">
        <f t="shared" ca="1" si="79"/>
        <v>#NAME?</v>
      </c>
      <c r="I505" s="4">
        <f t="shared" ca="1" si="80"/>
        <v>0</v>
      </c>
      <c r="J505" s="4" t="s">
        <v>58</v>
      </c>
      <c r="K505" s="4">
        <v>1062911290</v>
      </c>
      <c r="L505" s="4">
        <v>832473015</v>
      </c>
      <c r="M505" s="4"/>
      <c r="N505" s="15" t="e">
        <f t="shared" ca="1" si="81"/>
        <v>#NAME?</v>
      </c>
      <c r="O505" s="4">
        <f t="shared" ca="1" si="82"/>
        <v>0</v>
      </c>
      <c r="P505" s="16" t="s">
        <v>41</v>
      </c>
      <c r="Q505" s="10"/>
    </row>
    <row r="506" spans="1:17">
      <c r="A506" s="11">
        <v>45852</v>
      </c>
      <c r="B506" s="12">
        <f t="shared" si="78"/>
        <v>45852</v>
      </c>
      <c r="C506" s="13">
        <f t="shared" si="83"/>
        <v>0.78472222222222165</v>
      </c>
      <c r="D506" s="4" t="s">
        <v>62</v>
      </c>
      <c r="E506" s="21"/>
      <c r="F506" s="4"/>
      <c r="G506" s="4"/>
      <c r="H506" s="15" t="e">
        <f t="shared" ca="1" si="79"/>
        <v>#NAME?</v>
      </c>
      <c r="I506" s="4">
        <f t="shared" ca="1" si="80"/>
        <v>0</v>
      </c>
      <c r="J506" s="4" t="s">
        <v>92</v>
      </c>
      <c r="K506" s="21"/>
      <c r="L506" s="4"/>
      <c r="M506" s="4"/>
      <c r="N506" s="15" t="e">
        <f t="shared" ca="1" si="81"/>
        <v>#NAME?</v>
      </c>
      <c r="O506" s="4">
        <f t="shared" ca="1" si="82"/>
        <v>0</v>
      </c>
      <c r="P506" s="4"/>
      <c r="Q506" s="10"/>
    </row>
    <row r="507" spans="1:17">
      <c r="A507" s="11">
        <v>45852</v>
      </c>
      <c r="B507" s="12">
        <f t="shared" si="78"/>
        <v>45852</v>
      </c>
      <c r="C507" s="13">
        <f t="shared" si="83"/>
        <v>0.79166666666666607</v>
      </c>
      <c r="D507" s="4" t="s">
        <v>146</v>
      </c>
      <c r="E507" s="27" t="s">
        <v>198</v>
      </c>
      <c r="F507" s="4">
        <v>780946110</v>
      </c>
      <c r="G507" s="4"/>
      <c r="H507" s="15" t="e">
        <f t="shared" ca="1" si="79"/>
        <v>#NAME?</v>
      </c>
      <c r="I507" s="4">
        <f t="shared" ca="1" si="80"/>
        <v>0</v>
      </c>
      <c r="J507" s="4" t="s">
        <v>53</v>
      </c>
      <c r="K507" s="27" t="s">
        <v>198</v>
      </c>
      <c r="L507" s="4">
        <v>780946110</v>
      </c>
      <c r="M507" s="4"/>
      <c r="N507" s="15" t="e">
        <f t="shared" ca="1" si="81"/>
        <v>#NAME?</v>
      </c>
      <c r="O507" s="4">
        <f t="shared" ca="1" si="82"/>
        <v>0</v>
      </c>
      <c r="P507" s="16" t="s">
        <v>41</v>
      </c>
      <c r="Q507" s="10"/>
    </row>
    <row r="508" spans="1:17">
      <c r="A508" s="11">
        <v>45852</v>
      </c>
      <c r="B508" s="12">
        <f t="shared" si="78"/>
        <v>45852</v>
      </c>
      <c r="C508" s="13">
        <f t="shared" si="83"/>
        <v>0.79861111111111049</v>
      </c>
      <c r="D508" s="4" t="s">
        <v>86</v>
      </c>
      <c r="E508" s="58" t="s">
        <v>191</v>
      </c>
      <c r="F508" s="4">
        <v>783530613</v>
      </c>
      <c r="G508" s="4">
        <v>310</v>
      </c>
      <c r="H508" s="15" t="e">
        <f t="shared" ca="1" si="79"/>
        <v>#NAME?</v>
      </c>
      <c r="I508" s="4">
        <f t="shared" ca="1" si="80"/>
        <v>0</v>
      </c>
      <c r="J508" s="4" t="s">
        <v>28</v>
      </c>
      <c r="K508" s="58" t="s">
        <v>361</v>
      </c>
      <c r="L508" s="4">
        <v>679710514</v>
      </c>
      <c r="M508" s="4">
        <v>3400</v>
      </c>
      <c r="N508" s="15" t="e">
        <f t="shared" ca="1" si="81"/>
        <v>#NAME?</v>
      </c>
      <c r="O508" s="4">
        <f t="shared" ca="1" si="82"/>
        <v>0</v>
      </c>
      <c r="P508" s="4"/>
      <c r="Q508" s="10"/>
    </row>
    <row r="509" spans="1:17">
      <c r="A509" s="11">
        <v>45852</v>
      </c>
      <c r="B509" s="12">
        <f t="shared" si="78"/>
        <v>45852</v>
      </c>
      <c r="C509" s="13">
        <f t="shared" si="83"/>
        <v>0.80555555555555491</v>
      </c>
      <c r="D509" s="4" t="s">
        <v>262</v>
      </c>
      <c r="E509" s="56" t="s">
        <v>310</v>
      </c>
      <c r="F509" s="4">
        <v>588209701</v>
      </c>
      <c r="G509" s="4">
        <v>120270</v>
      </c>
      <c r="H509" s="15" t="e">
        <f t="shared" ca="1" si="79"/>
        <v>#NAME?</v>
      </c>
      <c r="I509" s="4">
        <f t="shared" ca="1" si="80"/>
        <v>0</v>
      </c>
      <c r="J509" s="4" t="s">
        <v>39</v>
      </c>
      <c r="K509" s="56">
        <v>386498952</v>
      </c>
      <c r="L509" s="4">
        <v>1882956474</v>
      </c>
      <c r="M509" s="4">
        <v>170</v>
      </c>
      <c r="N509" s="15" t="e">
        <f t="shared" ca="1" si="81"/>
        <v>#NAME?</v>
      </c>
      <c r="O509" s="4">
        <f t="shared" ca="1" si="82"/>
        <v>0</v>
      </c>
      <c r="P509" s="4"/>
      <c r="Q509" s="10"/>
    </row>
    <row r="510" spans="1:17">
      <c r="A510" s="11">
        <v>45852</v>
      </c>
      <c r="B510" s="12">
        <f t="shared" si="78"/>
        <v>45852</v>
      </c>
      <c r="C510" s="13">
        <f t="shared" si="83"/>
        <v>0.81249999999999933</v>
      </c>
      <c r="D510" s="4" t="s">
        <v>70</v>
      </c>
      <c r="E510" s="60" t="s">
        <v>194</v>
      </c>
      <c r="F510" s="4">
        <v>578980315</v>
      </c>
      <c r="G510" s="4">
        <v>7100</v>
      </c>
      <c r="H510" s="15" t="e">
        <f t="shared" ca="1" si="79"/>
        <v>#NAME?</v>
      </c>
      <c r="I510" s="4">
        <f t="shared" ca="1" si="80"/>
        <v>0</v>
      </c>
      <c r="J510" s="4" t="s">
        <v>39</v>
      </c>
      <c r="K510" s="61" t="s">
        <v>307</v>
      </c>
      <c r="L510" s="4">
        <v>684344469</v>
      </c>
      <c r="M510" s="4">
        <v>1100</v>
      </c>
      <c r="N510" s="15" t="e">
        <f t="shared" ca="1" si="81"/>
        <v>#NAME?</v>
      </c>
      <c r="O510" s="4">
        <f t="shared" ca="1" si="82"/>
        <v>0</v>
      </c>
      <c r="P510" s="20"/>
      <c r="Q510" s="10"/>
    </row>
    <row r="511" spans="1:17">
      <c r="A511" s="11">
        <v>45852</v>
      </c>
      <c r="B511" s="12">
        <f t="shared" si="78"/>
        <v>45852</v>
      </c>
      <c r="C511" s="13">
        <f t="shared" si="83"/>
        <v>0.81944444444444375</v>
      </c>
      <c r="D511" s="4" t="s">
        <v>80</v>
      </c>
      <c r="E511" s="4" t="s">
        <v>392</v>
      </c>
      <c r="F511" s="4">
        <v>737470773</v>
      </c>
      <c r="G511" s="4">
        <v>190</v>
      </c>
      <c r="H511" s="15" t="e">
        <f t="shared" ca="1" si="79"/>
        <v>#NAME?</v>
      </c>
      <c r="I511" s="4">
        <f t="shared" ca="1" si="80"/>
        <v>0</v>
      </c>
      <c r="J511" s="4" t="s">
        <v>30</v>
      </c>
      <c r="K511" s="4" t="s">
        <v>31</v>
      </c>
      <c r="L511" s="4">
        <v>780109818</v>
      </c>
      <c r="M511" s="4">
        <v>1060</v>
      </c>
      <c r="N511" s="15" t="e">
        <f t="shared" ca="1" si="81"/>
        <v>#NAME?</v>
      </c>
      <c r="O511" s="4">
        <f t="shared" ca="1" si="82"/>
        <v>0</v>
      </c>
      <c r="P511" s="20"/>
      <c r="Q511" s="10"/>
    </row>
    <row r="512" spans="1:17">
      <c r="A512" s="11">
        <v>45852</v>
      </c>
      <c r="B512" s="12">
        <f t="shared" si="78"/>
        <v>45852</v>
      </c>
      <c r="C512" s="13">
        <f t="shared" si="83"/>
        <v>0.82638888888888817</v>
      </c>
      <c r="D512" s="4" t="s">
        <v>86</v>
      </c>
      <c r="E512" s="62" t="s">
        <v>361</v>
      </c>
      <c r="F512" s="4">
        <v>679710514</v>
      </c>
      <c r="G512" s="4">
        <v>100940</v>
      </c>
      <c r="H512" s="15" t="e">
        <f t="shared" ca="1" si="79"/>
        <v>#NAME?</v>
      </c>
      <c r="I512" s="4">
        <f t="shared" ca="1" si="80"/>
        <v>0</v>
      </c>
      <c r="J512" s="4" t="s">
        <v>39</v>
      </c>
      <c r="K512" s="4" t="s">
        <v>268</v>
      </c>
      <c r="L512" s="4">
        <v>587747066</v>
      </c>
      <c r="M512" s="4">
        <v>21450</v>
      </c>
      <c r="N512" s="15" t="e">
        <f t="shared" ca="1" si="81"/>
        <v>#NAME?</v>
      </c>
      <c r="O512" s="4">
        <f t="shared" ca="1" si="82"/>
        <v>0</v>
      </c>
      <c r="P512" s="20"/>
      <c r="Q512" s="10"/>
    </row>
    <row r="513" spans="1:17">
      <c r="A513" s="11">
        <v>45852</v>
      </c>
      <c r="B513" s="12">
        <f t="shared" si="78"/>
        <v>45852</v>
      </c>
      <c r="C513" s="13">
        <f t="shared" si="83"/>
        <v>0.83333333333333259</v>
      </c>
      <c r="D513" s="4" t="s">
        <v>86</v>
      </c>
      <c r="E513" s="58" t="s">
        <v>191</v>
      </c>
      <c r="F513" s="4">
        <v>783530613</v>
      </c>
      <c r="G513" s="4">
        <v>650</v>
      </c>
      <c r="H513" s="15" t="e">
        <f t="shared" ca="1" si="79"/>
        <v>#NAME?</v>
      </c>
      <c r="I513" s="4">
        <f t="shared" ca="1" si="80"/>
        <v>0</v>
      </c>
      <c r="J513" s="4" t="s">
        <v>79</v>
      </c>
      <c r="K513" s="41" t="s">
        <v>389</v>
      </c>
      <c r="L513" s="4">
        <v>831891181</v>
      </c>
      <c r="M513" s="4">
        <v>100</v>
      </c>
      <c r="N513" s="15" t="e">
        <f t="shared" ca="1" si="81"/>
        <v>#NAME?</v>
      </c>
      <c r="O513" s="4">
        <f t="shared" ca="1" si="82"/>
        <v>0</v>
      </c>
      <c r="P513" s="4"/>
      <c r="Q513" s="10"/>
    </row>
    <row r="514" spans="1:17">
      <c r="A514" s="11">
        <v>45852</v>
      </c>
      <c r="B514" s="12">
        <f t="shared" si="78"/>
        <v>45852</v>
      </c>
      <c r="C514" s="13">
        <f t="shared" si="83"/>
        <v>0.84027777777777701</v>
      </c>
      <c r="D514" s="4" t="s">
        <v>95</v>
      </c>
      <c r="E514" s="56" t="s">
        <v>300</v>
      </c>
      <c r="F514" s="4">
        <v>406209818</v>
      </c>
      <c r="G514" s="4">
        <v>10270</v>
      </c>
      <c r="H514" s="15" t="e">
        <f t="shared" ca="1" si="79"/>
        <v>#NAME?</v>
      </c>
      <c r="I514" s="4">
        <f t="shared" ca="1" si="80"/>
        <v>0</v>
      </c>
      <c r="J514" s="4" t="s">
        <v>38</v>
      </c>
      <c r="K514" s="4" t="s">
        <v>313</v>
      </c>
      <c r="L514" s="4">
        <v>553672222</v>
      </c>
      <c r="M514" s="4">
        <v>120</v>
      </c>
      <c r="N514" s="15" t="e">
        <f t="shared" ca="1" si="81"/>
        <v>#NAME?</v>
      </c>
      <c r="O514" s="4">
        <f t="shared" ca="1" si="82"/>
        <v>0</v>
      </c>
      <c r="P514" s="20"/>
      <c r="Q514" s="10"/>
    </row>
    <row r="515" spans="1:17">
      <c r="A515" s="11">
        <v>45852</v>
      </c>
      <c r="B515" s="12">
        <f t="shared" si="78"/>
        <v>45852</v>
      </c>
      <c r="C515" s="13">
        <f t="shared" si="83"/>
        <v>0.84722222222222143</v>
      </c>
      <c r="D515" s="4" t="s">
        <v>62</v>
      </c>
      <c r="E515" s="51" t="s">
        <v>338</v>
      </c>
      <c r="F515" s="4">
        <v>520758074</v>
      </c>
      <c r="G515" s="4">
        <v>2260</v>
      </c>
      <c r="H515" s="15" t="e">
        <f t="shared" ca="1" si="79"/>
        <v>#NAME?</v>
      </c>
      <c r="I515" s="4">
        <f t="shared" ca="1" si="80"/>
        <v>0</v>
      </c>
      <c r="J515" s="4" t="s">
        <v>39</v>
      </c>
      <c r="K515" s="51" t="s">
        <v>324</v>
      </c>
      <c r="L515" s="4">
        <v>716193326</v>
      </c>
      <c r="M515" s="4">
        <v>120</v>
      </c>
      <c r="N515" s="15" t="e">
        <f t="shared" ca="1" si="81"/>
        <v>#NAME?</v>
      </c>
      <c r="O515" s="4">
        <f t="shared" ca="1" si="82"/>
        <v>0</v>
      </c>
      <c r="P515" s="4" t="s">
        <v>393</v>
      </c>
      <c r="Q515" s="10"/>
    </row>
    <row r="516" spans="1:17">
      <c r="A516" s="11">
        <v>45852</v>
      </c>
      <c r="B516" s="12">
        <f t="shared" si="78"/>
        <v>45852</v>
      </c>
      <c r="C516" s="13">
        <f t="shared" si="83"/>
        <v>0.85416666666666585</v>
      </c>
      <c r="D516" s="4" t="s">
        <v>262</v>
      </c>
      <c r="E516" s="62" t="s">
        <v>361</v>
      </c>
      <c r="F516" s="4">
        <v>679710514</v>
      </c>
      <c r="G516" s="4">
        <v>100270</v>
      </c>
      <c r="H516" s="15" t="e">
        <f t="shared" ca="1" si="79"/>
        <v>#NAME?</v>
      </c>
      <c r="I516" s="4">
        <f t="shared" ca="1" si="80"/>
        <v>0</v>
      </c>
      <c r="J516" s="4" t="s">
        <v>39</v>
      </c>
      <c r="K516" s="62" t="s">
        <v>268</v>
      </c>
      <c r="L516" s="4">
        <v>587747066</v>
      </c>
      <c r="M516" s="4">
        <v>300</v>
      </c>
      <c r="N516" s="15" t="e">
        <f t="shared" ca="1" si="81"/>
        <v>#NAME?</v>
      </c>
      <c r="O516" s="4">
        <f t="shared" ca="1" si="82"/>
        <v>0</v>
      </c>
      <c r="P516" s="20"/>
      <c r="Q516" s="10"/>
    </row>
    <row r="517" spans="1:17">
      <c r="A517" s="11">
        <v>45852</v>
      </c>
      <c r="B517" s="12">
        <f t="shared" si="78"/>
        <v>45852</v>
      </c>
      <c r="C517" s="13">
        <f t="shared" si="83"/>
        <v>0.86111111111111027</v>
      </c>
      <c r="D517" s="4" t="s">
        <v>146</v>
      </c>
      <c r="E517" s="27" t="s">
        <v>66</v>
      </c>
      <c r="F517" s="4">
        <v>630450839</v>
      </c>
      <c r="G517" s="4">
        <v>4190</v>
      </c>
      <c r="H517" s="15" t="e">
        <f t="shared" ca="1" si="79"/>
        <v>#NAME?</v>
      </c>
      <c r="I517" s="4">
        <f t="shared" ca="1" si="80"/>
        <v>0</v>
      </c>
      <c r="J517" s="4" t="s">
        <v>39</v>
      </c>
      <c r="K517" s="5" t="s">
        <v>360</v>
      </c>
      <c r="L517" s="4">
        <v>845902756</v>
      </c>
      <c r="M517" s="4">
        <v>4640</v>
      </c>
      <c r="N517" s="15" t="e">
        <f t="shared" ca="1" si="81"/>
        <v>#NAME?</v>
      </c>
      <c r="O517" s="4">
        <f t="shared" ca="1" si="82"/>
        <v>0</v>
      </c>
      <c r="P517" s="4"/>
      <c r="Q517" s="10"/>
    </row>
    <row r="518" spans="1:17">
      <c r="A518" s="11">
        <v>45852</v>
      </c>
      <c r="B518" s="12">
        <f t="shared" si="78"/>
        <v>45852</v>
      </c>
      <c r="C518" s="13">
        <f t="shared" si="83"/>
        <v>0.86805555555555469</v>
      </c>
      <c r="D518" s="4" t="s">
        <v>33</v>
      </c>
      <c r="E518" s="4" t="s">
        <v>100</v>
      </c>
      <c r="F518" s="4">
        <v>813080642</v>
      </c>
      <c r="G518" s="4">
        <v>0</v>
      </c>
      <c r="H518" s="15" t="e">
        <f t="shared" ca="1" si="79"/>
        <v>#NAME?</v>
      </c>
      <c r="I518" s="4">
        <f t="shared" ca="1" si="80"/>
        <v>0</v>
      </c>
      <c r="J518" s="4" t="s">
        <v>116</v>
      </c>
      <c r="K518" s="4" t="s">
        <v>117</v>
      </c>
      <c r="L518" s="4">
        <v>672731344</v>
      </c>
      <c r="M518" s="4">
        <v>0</v>
      </c>
      <c r="N518" s="15" t="e">
        <f t="shared" ca="1" si="81"/>
        <v>#NAME?</v>
      </c>
      <c r="O518" s="4">
        <f t="shared" ca="1" si="82"/>
        <v>0</v>
      </c>
      <c r="P518" s="4"/>
      <c r="Q518" s="10"/>
    </row>
    <row r="519" spans="1:17">
      <c r="A519" s="6" t="s">
        <v>18</v>
      </c>
      <c r="B519" s="7" t="s">
        <v>1</v>
      </c>
      <c r="C519" s="17" t="s">
        <v>19</v>
      </c>
      <c r="D519" s="8" t="s">
        <v>20</v>
      </c>
      <c r="E519" s="8" t="s">
        <v>21</v>
      </c>
      <c r="F519" s="9" t="s">
        <v>22</v>
      </c>
      <c r="G519" s="8" t="s">
        <v>23</v>
      </c>
      <c r="H519" s="8" t="s">
        <v>24</v>
      </c>
      <c r="I519" s="8" t="s">
        <v>25</v>
      </c>
      <c r="J519" s="8" t="s">
        <v>20</v>
      </c>
      <c r="K519" s="8" t="s">
        <v>26</v>
      </c>
      <c r="L519" s="9" t="s">
        <v>27</v>
      </c>
      <c r="M519" s="8" t="s">
        <v>23</v>
      </c>
      <c r="N519" s="8" t="s">
        <v>24</v>
      </c>
      <c r="O519" s="8" t="s">
        <v>25</v>
      </c>
      <c r="P519" s="9" t="s">
        <v>10</v>
      </c>
      <c r="Q519" s="10"/>
    </row>
    <row r="520" spans="1:17">
      <c r="A520" s="11">
        <v>45853</v>
      </c>
      <c r="B520" s="12">
        <f t="shared" ref="B520:B555" si="84">A520</f>
        <v>45853</v>
      </c>
      <c r="C520" s="13">
        <v>0.625</v>
      </c>
      <c r="D520" s="31" t="s">
        <v>297</v>
      </c>
      <c r="E520" s="31">
        <v>1001063623</v>
      </c>
      <c r="F520" s="31">
        <v>770249826</v>
      </c>
      <c r="G520" s="31">
        <v>0</v>
      </c>
      <c r="H520" s="15" t="e">
        <f t="shared" ref="H520:H555" ca="1" si="85">_xludf.IFS(G520&gt;M520,"W",G520&lt;M520,"L",G520=M520,"D")</f>
        <v>#NAME?</v>
      </c>
      <c r="I520" s="4">
        <f t="shared" ref="I520:I555" ca="1" si="86">IFERROR(IF(H520="W",LOOKUP(G520,{2000,10000,50000,80000,100000,120000},{60,320,1700,2800,3500,4000}),LOOKUP(G520,{2000,10000,50000,80000,100000,120000},{30,160,850,1400,1750,2000})),0)</f>
        <v>0</v>
      </c>
      <c r="J520" s="31" t="s">
        <v>39</v>
      </c>
      <c r="K520" s="31">
        <v>1001064551</v>
      </c>
      <c r="L520" s="31">
        <v>770325482</v>
      </c>
      <c r="M520" s="31">
        <v>100000</v>
      </c>
      <c r="N520" s="15" t="e">
        <f t="shared" ref="N520:N555" ca="1" si="87">_xludf.IFS(M520&gt;G520,"W",M520&lt;G520,"L",M520=G520,"D")</f>
        <v>#NAME?</v>
      </c>
      <c r="O520" s="4">
        <f t="shared" ref="O520:O555" ca="1" si="88">IFERROR(IF(N520="W",LOOKUP(M520,{2000,10000,50000,80000,100000,120000},{60,320,1700,2800,3500,4000}),LOOKUP(M520,{2000,10000,50000,80000,100000,120000},{30,160,850,1400,1750,2000})),0)</f>
        <v>0</v>
      </c>
      <c r="P520" s="4" t="s">
        <v>394</v>
      </c>
      <c r="Q520" s="10"/>
    </row>
    <row r="521" spans="1:17">
      <c r="A521" s="11">
        <v>45853</v>
      </c>
      <c r="B521" s="12">
        <f t="shared" si="84"/>
        <v>45853</v>
      </c>
      <c r="C521" s="13">
        <f t="shared" ref="C521:C555" si="89">C520 + TIME(0, 10, 0)</f>
        <v>0.63194444444444442</v>
      </c>
      <c r="D521" s="31" t="s">
        <v>39</v>
      </c>
      <c r="E521" s="31">
        <v>1001063623</v>
      </c>
      <c r="F521" s="31">
        <v>770249826</v>
      </c>
      <c r="G521" s="31">
        <v>0</v>
      </c>
      <c r="H521" s="15" t="e">
        <f t="shared" ca="1" si="85"/>
        <v>#NAME?</v>
      </c>
      <c r="I521" s="4">
        <f t="shared" ca="1" si="86"/>
        <v>0</v>
      </c>
      <c r="J521" s="31" t="s">
        <v>76</v>
      </c>
      <c r="K521" s="31">
        <v>1001064551</v>
      </c>
      <c r="L521" s="31">
        <v>770325482</v>
      </c>
      <c r="M521" s="31">
        <v>100000</v>
      </c>
      <c r="N521" s="15" t="e">
        <f t="shared" ca="1" si="87"/>
        <v>#NAME?</v>
      </c>
      <c r="O521" s="4">
        <f t="shared" ca="1" si="88"/>
        <v>0</v>
      </c>
      <c r="P521" s="4" t="s">
        <v>394</v>
      </c>
      <c r="Q521" s="10"/>
    </row>
    <row r="522" spans="1:17">
      <c r="A522" s="11">
        <v>45853</v>
      </c>
      <c r="B522" s="12">
        <f t="shared" si="84"/>
        <v>45853</v>
      </c>
      <c r="C522" s="13">
        <f t="shared" si="89"/>
        <v>0.63888888888888884</v>
      </c>
      <c r="D522" s="31" t="s">
        <v>262</v>
      </c>
      <c r="E522" s="31">
        <v>1001063623</v>
      </c>
      <c r="F522" s="31">
        <v>770249826</v>
      </c>
      <c r="G522" s="31">
        <v>0</v>
      </c>
      <c r="H522" s="15" t="e">
        <f t="shared" ca="1" si="85"/>
        <v>#NAME?</v>
      </c>
      <c r="I522" s="4">
        <f t="shared" ca="1" si="86"/>
        <v>0</v>
      </c>
      <c r="J522" s="31" t="s">
        <v>58</v>
      </c>
      <c r="K522" s="31">
        <v>1001064551</v>
      </c>
      <c r="L522" s="31">
        <v>770325482</v>
      </c>
      <c r="M522" s="31">
        <v>100000</v>
      </c>
      <c r="N522" s="15" t="e">
        <f t="shared" ca="1" si="87"/>
        <v>#NAME?</v>
      </c>
      <c r="O522" s="4">
        <f t="shared" ca="1" si="88"/>
        <v>0</v>
      </c>
      <c r="P522" s="4" t="s">
        <v>394</v>
      </c>
      <c r="Q522" s="10"/>
    </row>
    <row r="523" spans="1:17">
      <c r="A523" s="11">
        <v>45853</v>
      </c>
      <c r="B523" s="12">
        <f t="shared" si="84"/>
        <v>45853</v>
      </c>
      <c r="C523" s="13">
        <f t="shared" si="89"/>
        <v>0.64583333333333326</v>
      </c>
      <c r="D523" s="31" t="s">
        <v>80</v>
      </c>
      <c r="E523" s="31" t="s">
        <v>105</v>
      </c>
      <c r="F523" s="31">
        <v>711679513</v>
      </c>
      <c r="G523" s="31">
        <v>100</v>
      </c>
      <c r="H523" s="15" t="e">
        <f t="shared" ca="1" si="85"/>
        <v>#NAME?</v>
      </c>
      <c r="I523" s="4">
        <f t="shared" ca="1" si="86"/>
        <v>0</v>
      </c>
      <c r="J523" s="31" t="s">
        <v>104</v>
      </c>
      <c r="K523" s="31" t="s">
        <v>395</v>
      </c>
      <c r="L523" s="31">
        <v>702116231</v>
      </c>
      <c r="M523" s="31">
        <v>0</v>
      </c>
      <c r="N523" s="15" t="e">
        <f t="shared" ca="1" si="87"/>
        <v>#NAME?</v>
      </c>
      <c r="O523" s="4">
        <f t="shared" ca="1" si="88"/>
        <v>0</v>
      </c>
      <c r="P523" s="4"/>
      <c r="Q523" s="10"/>
    </row>
    <row r="524" spans="1:17">
      <c r="A524" s="11">
        <v>45853</v>
      </c>
      <c r="B524" s="12">
        <f t="shared" si="84"/>
        <v>45853</v>
      </c>
      <c r="C524" s="13">
        <f t="shared" si="89"/>
        <v>0.65277777777777768</v>
      </c>
      <c r="D524" s="31" t="s">
        <v>48</v>
      </c>
      <c r="E524" s="31">
        <v>1001064551</v>
      </c>
      <c r="F524" s="31">
        <v>770325482</v>
      </c>
      <c r="G524" s="31">
        <v>100000</v>
      </c>
      <c r="H524" s="15" t="e">
        <f t="shared" ca="1" si="85"/>
        <v>#NAME?</v>
      </c>
      <c r="I524" s="4">
        <f t="shared" ca="1" si="86"/>
        <v>0</v>
      </c>
      <c r="J524" s="31" t="s">
        <v>38</v>
      </c>
      <c r="K524" s="31">
        <v>1001063623</v>
      </c>
      <c r="L524" s="31">
        <v>770249826</v>
      </c>
      <c r="M524" s="31">
        <v>0</v>
      </c>
      <c r="N524" s="15" t="e">
        <f t="shared" ca="1" si="87"/>
        <v>#NAME?</v>
      </c>
      <c r="O524" s="4">
        <f t="shared" ca="1" si="88"/>
        <v>0</v>
      </c>
      <c r="P524" s="4" t="s">
        <v>396</v>
      </c>
      <c r="Q524" s="10"/>
    </row>
    <row r="525" spans="1:17">
      <c r="A525" s="11">
        <v>45853</v>
      </c>
      <c r="B525" s="12">
        <f t="shared" si="84"/>
        <v>45853</v>
      </c>
      <c r="C525" s="13">
        <f t="shared" si="89"/>
        <v>0.6597222222222221</v>
      </c>
      <c r="D525" s="31" t="s">
        <v>262</v>
      </c>
      <c r="E525" s="31" t="s">
        <v>239</v>
      </c>
      <c r="F525" s="31">
        <v>837686288</v>
      </c>
      <c r="G525" s="31">
        <v>8350</v>
      </c>
      <c r="H525" s="15" t="e">
        <f t="shared" ca="1" si="85"/>
        <v>#NAME?</v>
      </c>
      <c r="I525" s="4">
        <f t="shared" ca="1" si="86"/>
        <v>0</v>
      </c>
      <c r="J525" s="31" t="s">
        <v>39</v>
      </c>
      <c r="K525" s="31" t="s">
        <v>255</v>
      </c>
      <c r="L525" s="31">
        <v>422581337</v>
      </c>
      <c r="M525" s="31">
        <v>0</v>
      </c>
      <c r="N525" s="15" t="e">
        <f t="shared" ca="1" si="87"/>
        <v>#NAME?</v>
      </c>
      <c r="O525" s="4">
        <f t="shared" ca="1" si="88"/>
        <v>0</v>
      </c>
      <c r="P525" s="4" t="s">
        <v>397</v>
      </c>
      <c r="Q525" s="10"/>
    </row>
    <row r="526" spans="1:17">
      <c r="A526" s="11">
        <v>45853</v>
      </c>
      <c r="B526" s="12">
        <f t="shared" si="84"/>
        <v>45853</v>
      </c>
      <c r="C526" s="13">
        <f t="shared" si="89"/>
        <v>0.66666666666666652</v>
      </c>
      <c r="D526" s="31" t="s">
        <v>80</v>
      </c>
      <c r="E526" s="31">
        <v>1001064551</v>
      </c>
      <c r="F526" s="31">
        <v>770325482</v>
      </c>
      <c r="G526" s="31">
        <v>100000</v>
      </c>
      <c r="H526" s="15" t="e">
        <f t="shared" ca="1" si="85"/>
        <v>#NAME?</v>
      </c>
      <c r="I526" s="4">
        <f t="shared" ca="1" si="86"/>
        <v>0</v>
      </c>
      <c r="J526" s="31" t="s">
        <v>331</v>
      </c>
      <c r="K526" s="31">
        <v>1001063623</v>
      </c>
      <c r="L526" s="31">
        <v>770249826</v>
      </c>
      <c r="M526" s="31">
        <v>0</v>
      </c>
      <c r="N526" s="15" t="e">
        <f t="shared" ca="1" si="87"/>
        <v>#NAME?</v>
      </c>
      <c r="O526" s="4">
        <f t="shared" ca="1" si="88"/>
        <v>0</v>
      </c>
      <c r="P526" s="4" t="s">
        <v>398</v>
      </c>
      <c r="Q526" s="10"/>
    </row>
    <row r="527" spans="1:17">
      <c r="A527" s="11">
        <v>45853</v>
      </c>
      <c r="B527" s="12">
        <f t="shared" si="84"/>
        <v>45853</v>
      </c>
      <c r="C527" s="13">
        <f t="shared" si="89"/>
        <v>0.67361111111111094</v>
      </c>
      <c r="D527" s="31" t="s">
        <v>62</v>
      </c>
      <c r="E527" s="31">
        <v>1001064551</v>
      </c>
      <c r="F527" s="31">
        <v>770325482</v>
      </c>
      <c r="G527" s="31">
        <v>100000</v>
      </c>
      <c r="H527" s="15" t="e">
        <f t="shared" ca="1" si="85"/>
        <v>#NAME?</v>
      </c>
      <c r="I527" s="4">
        <f t="shared" ca="1" si="86"/>
        <v>0</v>
      </c>
      <c r="J527" s="31" t="s">
        <v>39</v>
      </c>
      <c r="K527" s="31">
        <v>1001063623</v>
      </c>
      <c r="L527" s="31">
        <v>770249826</v>
      </c>
      <c r="M527" s="31">
        <v>0</v>
      </c>
      <c r="N527" s="15" t="e">
        <f t="shared" ca="1" si="87"/>
        <v>#NAME?</v>
      </c>
      <c r="O527" s="4">
        <f t="shared" ca="1" si="88"/>
        <v>0</v>
      </c>
      <c r="P527" s="4" t="s">
        <v>399</v>
      </c>
      <c r="Q527" s="10"/>
    </row>
    <row r="528" spans="1:17">
      <c r="A528" s="11">
        <v>45853</v>
      </c>
      <c r="B528" s="12">
        <f t="shared" si="84"/>
        <v>45853</v>
      </c>
      <c r="C528" s="13">
        <f t="shared" si="89"/>
        <v>0.68055555555555536</v>
      </c>
      <c r="D528" s="31" t="s">
        <v>62</v>
      </c>
      <c r="E528" s="31">
        <v>1001064551</v>
      </c>
      <c r="F528" s="31">
        <v>770325482</v>
      </c>
      <c r="G528" s="31">
        <v>100000</v>
      </c>
      <c r="H528" s="15" t="e">
        <f t="shared" ca="1" si="85"/>
        <v>#NAME?</v>
      </c>
      <c r="I528" s="4">
        <f t="shared" ca="1" si="86"/>
        <v>0</v>
      </c>
      <c r="J528" s="31" t="s">
        <v>53</v>
      </c>
      <c r="K528" s="31">
        <v>1001063623</v>
      </c>
      <c r="L528" s="31">
        <v>770249826</v>
      </c>
      <c r="M528" s="31">
        <v>0</v>
      </c>
      <c r="N528" s="15" t="e">
        <f t="shared" ca="1" si="87"/>
        <v>#NAME?</v>
      </c>
      <c r="O528" s="4">
        <f t="shared" ca="1" si="88"/>
        <v>0</v>
      </c>
      <c r="P528" s="4" t="s">
        <v>400</v>
      </c>
      <c r="Q528" s="10"/>
    </row>
    <row r="529" spans="1:17">
      <c r="A529" s="11">
        <v>45853</v>
      </c>
      <c r="B529" s="12">
        <f t="shared" si="84"/>
        <v>45853</v>
      </c>
      <c r="C529" s="13">
        <f t="shared" si="89"/>
        <v>0.68749999999999978</v>
      </c>
      <c r="D529" s="31" t="s">
        <v>262</v>
      </c>
      <c r="E529" s="31">
        <v>1001064551</v>
      </c>
      <c r="F529" s="31">
        <v>770325482</v>
      </c>
      <c r="G529" s="31">
        <v>100000</v>
      </c>
      <c r="H529" s="15" t="e">
        <f t="shared" ca="1" si="85"/>
        <v>#NAME?</v>
      </c>
      <c r="I529" s="4">
        <f t="shared" ca="1" si="86"/>
        <v>0</v>
      </c>
      <c r="J529" s="31" t="s">
        <v>53</v>
      </c>
      <c r="K529" s="31">
        <v>1001063623</v>
      </c>
      <c r="L529" s="31">
        <v>770249826</v>
      </c>
      <c r="M529" s="31">
        <v>0</v>
      </c>
      <c r="N529" s="15" t="e">
        <f t="shared" ca="1" si="87"/>
        <v>#NAME?</v>
      </c>
      <c r="O529" s="4">
        <f t="shared" ca="1" si="88"/>
        <v>0</v>
      </c>
      <c r="P529" s="4" t="s">
        <v>401</v>
      </c>
      <c r="Q529" s="10"/>
    </row>
    <row r="530" spans="1:17">
      <c r="A530" s="11">
        <v>45853</v>
      </c>
      <c r="B530" s="12">
        <f t="shared" si="84"/>
        <v>45853</v>
      </c>
      <c r="C530" s="13">
        <f t="shared" si="89"/>
        <v>0.6944444444444442</v>
      </c>
      <c r="D530" s="31" t="s">
        <v>129</v>
      </c>
      <c r="E530" s="31" t="s">
        <v>107</v>
      </c>
      <c r="F530" s="31">
        <v>725853031</v>
      </c>
      <c r="G530" s="31">
        <v>2860</v>
      </c>
      <c r="H530" s="15" t="e">
        <f t="shared" ca="1" si="85"/>
        <v>#NAME?</v>
      </c>
      <c r="I530" s="4">
        <f t="shared" ca="1" si="86"/>
        <v>0</v>
      </c>
      <c r="J530" s="31" t="s">
        <v>53</v>
      </c>
      <c r="K530" s="31" t="s">
        <v>71</v>
      </c>
      <c r="L530" s="31">
        <v>806954002</v>
      </c>
      <c r="M530" s="31">
        <v>2830</v>
      </c>
      <c r="N530" s="15" t="e">
        <f t="shared" ca="1" si="87"/>
        <v>#NAME?</v>
      </c>
      <c r="O530" s="4">
        <f t="shared" ca="1" si="88"/>
        <v>0</v>
      </c>
      <c r="P530" s="4"/>
      <c r="Q530" s="10"/>
    </row>
    <row r="531" spans="1:17">
      <c r="A531" s="11">
        <v>45853</v>
      </c>
      <c r="B531" s="12">
        <f t="shared" si="84"/>
        <v>45853</v>
      </c>
      <c r="C531" s="13">
        <f t="shared" si="89"/>
        <v>0.70138888888888862</v>
      </c>
      <c r="D531" s="31" t="s">
        <v>146</v>
      </c>
      <c r="E531" s="31">
        <v>1001064551</v>
      </c>
      <c r="F531" s="31">
        <v>770325482</v>
      </c>
      <c r="G531" s="31">
        <v>100000</v>
      </c>
      <c r="H531" s="15" t="e">
        <f t="shared" ca="1" si="85"/>
        <v>#NAME?</v>
      </c>
      <c r="I531" s="4">
        <f t="shared" ca="1" si="86"/>
        <v>0</v>
      </c>
      <c r="J531" s="31" t="s">
        <v>39</v>
      </c>
      <c r="K531" s="31">
        <v>1001063623</v>
      </c>
      <c r="L531" s="31">
        <v>770249826</v>
      </c>
      <c r="M531" s="31">
        <v>0</v>
      </c>
      <c r="N531" s="15" t="e">
        <f t="shared" ca="1" si="87"/>
        <v>#NAME?</v>
      </c>
      <c r="O531" s="4">
        <f t="shared" ca="1" si="88"/>
        <v>0</v>
      </c>
      <c r="P531" s="4" t="s">
        <v>402</v>
      </c>
      <c r="Q531" s="10"/>
    </row>
    <row r="532" spans="1:17">
      <c r="A532" s="11">
        <v>45853</v>
      </c>
      <c r="B532" s="12">
        <f t="shared" si="84"/>
        <v>45853</v>
      </c>
      <c r="C532" s="13">
        <f t="shared" si="89"/>
        <v>0.70833333333333304</v>
      </c>
      <c r="D532" s="31" t="s">
        <v>62</v>
      </c>
      <c r="E532" s="31">
        <v>1001063623</v>
      </c>
      <c r="F532" s="31">
        <v>770249826</v>
      </c>
      <c r="G532" s="31">
        <v>100030</v>
      </c>
      <c r="H532" s="15" t="e">
        <f t="shared" ca="1" si="85"/>
        <v>#NAME?</v>
      </c>
      <c r="I532" s="4">
        <f t="shared" ca="1" si="86"/>
        <v>0</v>
      </c>
      <c r="J532" s="31" t="s">
        <v>92</v>
      </c>
      <c r="K532" s="31">
        <v>680386119</v>
      </c>
      <c r="L532" s="31">
        <v>467668845</v>
      </c>
      <c r="M532" s="31">
        <v>0</v>
      </c>
      <c r="N532" s="15" t="e">
        <f t="shared" ca="1" si="87"/>
        <v>#NAME?</v>
      </c>
      <c r="O532" s="4">
        <f t="shared" ca="1" si="88"/>
        <v>0</v>
      </c>
      <c r="P532" s="20">
        <v>0.71111111111111114</v>
      </c>
      <c r="Q532" s="10"/>
    </row>
    <row r="533" spans="1:17">
      <c r="A533" s="11">
        <v>45853</v>
      </c>
      <c r="B533" s="12">
        <f t="shared" si="84"/>
        <v>45853</v>
      </c>
      <c r="C533" s="13">
        <f t="shared" si="89"/>
        <v>0.71527777777777746</v>
      </c>
      <c r="D533" s="31" t="s">
        <v>39</v>
      </c>
      <c r="E533" s="31" t="s">
        <v>181</v>
      </c>
      <c r="F533" s="31">
        <v>728603229</v>
      </c>
      <c r="G533" s="31">
        <v>770</v>
      </c>
      <c r="H533" s="15" t="e">
        <f t="shared" ca="1" si="85"/>
        <v>#NAME?</v>
      </c>
      <c r="I533" s="4">
        <f t="shared" ca="1" si="86"/>
        <v>0</v>
      </c>
      <c r="J533" s="31" t="s">
        <v>38</v>
      </c>
      <c r="K533" s="31" t="s">
        <v>120</v>
      </c>
      <c r="L533" s="31">
        <v>836893821</v>
      </c>
      <c r="M533" s="31">
        <v>41040</v>
      </c>
      <c r="N533" s="15" t="e">
        <f t="shared" ca="1" si="87"/>
        <v>#NAME?</v>
      </c>
      <c r="O533" s="4">
        <f t="shared" ca="1" si="88"/>
        <v>0</v>
      </c>
      <c r="P533" s="4"/>
      <c r="Q533" s="10"/>
    </row>
    <row r="534" spans="1:17">
      <c r="A534" s="11">
        <v>45853</v>
      </c>
      <c r="B534" s="12">
        <f t="shared" si="84"/>
        <v>45853</v>
      </c>
      <c r="C534" s="13">
        <f t="shared" si="89"/>
        <v>0.72222222222222188</v>
      </c>
      <c r="D534" s="31" t="s">
        <v>262</v>
      </c>
      <c r="E534" s="31">
        <v>1001063623</v>
      </c>
      <c r="F534" s="31">
        <v>770249826</v>
      </c>
      <c r="G534" s="31">
        <v>100000</v>
      </c>
      <c r="H534" s="15" t="e">
        <f t="shared" ca="1" si="85"/>
        <v>#NAME?</v>
      </c>
      <c r="I534" s="4">
        <f t="shared" ca="1" si="86"/>
        <v>0</v>
      </c>
      <c r="J534" s="31" t="s">
        <v>46</v>
      </c>
      <c r="K534" s="31">
        <v>680386119</v>
      </c>
      <c r="L534" s="31">
        <v>467668845</v>
      </c>
      <c r="M534" s="31">
        <v>0</v>
      </c>
      <c r="N534" s="15" t="e">
        <f t="shared" ca="1" si="87"/>
        <v>#NAME?</v>
      </c>
      <c r="O534" s="4">
        <f t="shared" ca="1" si="88"/>
        <v>0</v>
      </c>
      <c r="P534" s="20">
        <v>0.72569444444444442</v>
      </c>
      <c r="Q534" s="10"/>
    </row>
    <row r="535" spans="1:17">
      <c r="A535" s="11">
        <v>45853</v>
      </c>
      <c r="B535" s="12">
        <f t="shared" si="84"/>
        <v>45853</v>
      </c>
      <c r="C535" s="13">
        <f t="shared" si="89"/>
        <v>0.7291666666666663</v>
      </c>
      <c r="D535" s="31" t="s">
        <v>80</v>
      </c>
      <c r="E535" s="31">
        <v>1001063623</v>
      </c>
      <c r="F535" s="31">
        <v>770249826</v>
      </c>
      <c r="G535" s="31">
        <v>100000</v>
      </c>
      <c r="H535" s="15" t="e">
        <f t="shared" ca="1" si="85"/>
        <v>#NAME?</v>
      </c>
      <c r="I535" s="4">
        <f t="shared" ca="1" si="86"/>
        <v>0</v>
      </c>
      <c r="J535" s="31" t="s">
        <v>104</v>
      </c>
      <c r="K535" s="31">
        <v>680386119</v>
      </c>
      <c r="L535" s="31">
        <v>467668845</v>
      </c>
      <c r="M535" s="31">
        <v>0</v>
      </c>
      <c r="N535" s="15" t="e">
        <f t="shared" ca="1" si="87"/>
        <v>#NAME?</v>
      </c>
      <c r="O535" s="4">
        <f t="shared" ca="1" si="88"/>
        <v>0</v>
      </c>
      <c r="P535" s="20">
        <v>0.73263888888888884</v>
      </c>
      <c r="Q535" s="10"/>
    </row>
    <row r="536" spans="1:17">
      <c r="A536" s="11">
        <v>45853</v>
      </c>
      <c r="B536" s="12">
        <f t="shared" si="84"/>
        <v>45853</v>
      </c>
      <c r="C536" s="13">
        <f t="shared" si="89"/>
        <v>0.73611111111111072</v>
      </c>
      <c r="D536" s="31" t="s">
        <v>80</v>
      </c>
      <c r="E536" s="31">
        <v>1001063623</v>
      </c>
      <c r="F536" s="31">
        <v>770249826</v>
      </c>
      <c r="G536" s="31">
        <v>100000</v>
      </c>
      <c r="H536" s="15" t="e">
        <f t="shared" ca="1" si="85"/>
        <v>#NAME?</v>
      </c>
      <c r="I536" s="4">
        <f t="shared" ca="1" si="86"/>
        <v>0</v>
      </c>
      <c r="J536" s="31" t="s">
        <v>38</v>
      </c>
      <c r="K536" s="31">
        <v>680386119</v>
      </c>
      <c r="L536" s="31">
        <v>467668845</v>
      </c>
      <c r="M536" s="31">
        <v>0</v>
      </c>
      <c r="N536" s="15" t="e">
        <f t="shared" ca="1" si="87"/>
        <v>#NAME?</v>
      </c>
      <c r="O536" s="4">
        <f t="shared" ca="1" si="88"/>
        <v>0</v>
      </c>
      <c r="P536" s="20">
        <v>0.73958333333333337</v>
      </c>
      <c r="Q536" s="10"/>
    </row>
    <row r="537" spans="1:17">
      <c r="A537" s="11">
        <v>45853</v>
      </c>
      <c r="B537" s="12">
        <f t="shared" si="84"/>
        <v>45853</v>
      </c>
      <c r="C537" s="13">
        <f t="shared" si="89"/>
        <v>0.74305555555555514</v>
      </c>
      <c r="D537" s="31" t="s">
        <v>62</v>
      </c>
      <c r="E537" s="31">
        <v>1001063623</v>
      </c>
      <c r="F537" s="31">
        <v>770249826</v>
      </c>
      <c r="G537" s="31">
        <v>100000</v>
      </c>
      <c r="H537" s="15" t="e">
        <f t="shared" ca="1" si="85"/>
        <v>#NAME?</v>
      </c>
      <c r="I537" s="4">
        <f t="shared" ca="1" si="86"/>
        <v>0</v>
      </c>
      <c r="J537" s="31" t="s">
        <v>331</v>
      </c>
      <c r="K537" s="31">
        <v>1072405496</v>
      </c>
      <c r="L537" s="31">
        <v>841957114</v>
      </c>
      <c r="M537" s="31">
        <v>0</v>
      </c>
      <c r="N537" s="15" t="e">
        <f t="shared" ca="1" si="87"/>
        <v>#NAME?</v>
      </c>
      <c r="O537" s="4">
        <f t="shared" ca="1" si="88"/>
        <v>0</v>
      </c>
      <c r="P537" s="4" t="s">
        <v>403</v>
      </c>
      <c r="Q537" s="10"/>
    </row>
    <row r="538" spans="1:17">
      <c r="A538" s="11">
        <v>45853</v>
      </c>
      <c r="B538" s="12">
        <f t="shared" si="84"/>
        <v>45853</v>
      </c>
      <c r="C538" s="13">
        <f t="shared" si="89"/>
        <v>0.74999999999999956</v>
      </c>
      <c r="D538" s="31" t="s">
        <v>262</v>
      </c>
      <c r="E538" s="31">
        <v>1001063623</v>
      </c>
      <c r="F538" s="31">
        <v>770249826</v>
      </c>
      <c r="G538" s="31">
        <v>100000</v>
      </c>
      <c r="H538" s="15" t="e">
        <f t="shared" ca="1" si="85"/>
        <v>#NAME?</v>
      </c>
      <c r="I538" s="4">
        <f t="shared" ca="1" si="86"/>
        <v>0</v>
      </c>
      <c r="J538" s="31" t="s">
        <v>67</v>
      </c>
      <c r="K538" s="31">
        <v>680386119</v>
      </c>
      <c r="L538" s="31">
        <v>467668845</v>
      </c>
      <c r="M538" s="31">
        <v>0</v>
      </c>
      <c r="N538" s="15" t="e">
        <f t="shared" ca="1" si="87"/>
        <v>#NAME?</v>
      </c>
      <c r="O538" s="4">
        <f t="shared" ca="1" si="88"/>
        <v>0</v>
      </c>
      <c r="P538" s="4" t="s">
        <v>404</v>
      </c>
      <c r="Q538" s="10"/>
    </row>
    <row r="539" spans="1:17">
      <c r="A539" s="11">
        <v>45853</v>
      </c>
      <c r="B539" s="12">
        <f t="shared" si="84"/>
        <v>45853</v>
      </c>
      <c r="C539" s="13">
        <f t="shared" si="89"/>
        <v>0.75694444444444398</v>
      </c>
      <c r="D539" s="31" t="s">
        <v>123</v>
      </c>
      <c r="E539" s="31">
        <v>1001063623</v>
      </c>
      <c r="F539" s="31">
        <v>770249826</v>
      </c>
      <c r="G539" s="31">
        <v>100000</v>
      </c>
      <c r="H539" s="15" t="e">
        <f t="shared" ca="1" si="85"/>
        <v>#NAME?</v>
      </c>
      <c r="I539" s="4">
        <f t="shared" ca="1" si="86"/>
        <v>0</v>
      </c>
      <c r="J539" s="31" t="s">
        <v>126</v>
      </c>
      <c r="K539" s="31">
        <v>680386119</v>
      </c>
      <c r="L539" s="31">
        <v>467668845</v>
      </c>
      <c r="M539" s="31">
        <v>0</v>
      </c>
      <c r="N539" s="15" t="e">
        <f t="shared" ca="1" si="87"/>
        <v>#NAME?</v>
      </c>
      <c r="O539" s="4">
        <f t="shared" ca="1" si="88"/>
        <v>0</v>
      </c>
      <c r="P539" s="20">
        <v>0.7631944444444444</v>
      </c>
      <c r="Q539" s="10"/>
    </row>
    <row r="540" spans="1:17">
      <c r="A540" s="11">
        <v>45853</v>
      </c>
      <c r="B540" s="12">
        <f t="shared" si="84"/>
        <v>45853</v>
      </c>
      <c r="C540" s="13">
        <f t="shared" si="89"/>
        <v>0.7638888888888884</v>
      </c>
      <c r="D540" s="31" t="s">
        <v>33</v>
      </c>
      <c r="E540" s="31">
        <v>680386119</v>
      </c>
      <c r="F540" s="31">
        <v>467668845</v>
      </c>
      <c r="G540" s="31">
        <v>0</v>
      </c>
      <c r="H540" s="15" t="e">
        <f t="shared" ca="1" si="85"/>
        <v>#NAME?</v>
      </c>
      <c r="I540" s="4">
        <f t="shared" ca="1" si="86"/>
        <v>0</v>
      </c>
      <c r="J540" s="31" t="s">
        <v>58</v>
      </c>
      <c r="K540" s="31">
        <v>1001063623</v>
      </c>
      <c r="L540" s="31">
        <v>770249826</v>
      </c>
      <c r="M540" s="31">
        <v>100000</v>
      </c>
      <c r="N540" s="15" t="e">
        <f t="shared" ca="1" si="87"/>
        <v>#NAME?</v>
      </c>
      <c r="O540" s="4">
        <f t="shared" ca="1" si="88"/>
        <v>0</v>
      </c>
      <c r="P540" s="4" t="s">
        <v>405</v>
      </c>
      <c r="Q540" s="10"/>
    </row>
    <row r="541" spans="1:17">
      <c r="A541" s="11">
        <v>45853</v>
      </c>
      <c r="B541" s="12">
        <f t="shared" si="84"/>
        <v>45853</v>
      </c>
      <c r="C541" s="13">
        <f t="shared" si="89"/>
        <v>0.77083333333333282</v>
      </c>
      <c r="D541" s="31" t="s">
        <v>133</v>
      </c>
      <c r="E541" s="31">
        <v>1001063623</v>
      </c>
      <c r="F541" s="31">
        <v>770249826</v>
      </c>
      <c r="G541" s="31">
        <v>100000</v>
      </c>
      <c r="H541" s="15" t="e">
        <f t="shared" ca="1" si="85"/>
        <v>#NAME?</v>
      </c>
      <c r="I541" s="4">
        <f t="shared" ca="1" si="86"/>
        <v>0</v>
      </c>
      <c r="J541" s="31" t="s">
        <v>39</v>
      </c>
      <c r="K541" s="31">
        <v>680386119</v>
      </c>
      <c r="L541" s="31">
        <v>467668845</v>
      </c>
      <c r="M541" s="31">
        <v>0</v>
      </c>
      <c r="N541" s="15" t="e">
        <f t="shared" ca="1" si="87"/>
        <v>#NAME?</v>
      </c>
      <c r="O541" s="4">
        <f t="shared" ca="1" si="88"/>
        <v>0</v>
      </c>
      <c r="P541" s="20">
        <v>0.77777777777777779</v>
      </c>
      <c r="Q541" s="10"/>
    </row>
    <row r="542" spans="1:17">
      <c r="A542" s="11">
        <v>45853</v>
      </c>
      <c r="B542" s="12">
        <f t="shared" si="84"/>
        <v>45853</v>
      </c>
      <c r="C542" s="13">
        <f t="shared" si="89"/>
        <v>0.77777777777777724</v>
      </c>
      <c r="D542" s="31" t="s">
        <v>316</v>
      </c>
      <c r="E542" s="31">
        <v>1001063623</v>
      </c>
      <c r="F542" s="31">
        <v>770249826</v>
      </c>
      <c r="G542" s="31">
        <v>100000</v>
      </c>
      <c r="H542" s="15" t="e">
        <f t="shared" ca="1" si="85"/>
        <v>#NAME?</v>
      </c>
      <c r="I542" s="4">
        <f t="shared" ca="1" si="86"/>
        <v>0</v>
      </c>
      <c r="J542" s="31" t="s">
        <v>406</v>
      </c>
      <c r="K542" s="31">
        <v>680386119</v>
      </c>
      <c r="L542" s="31">
        <v>467668845</v>
      </c>
      <c r="M542" s="31">
        <v>0</v>
      </c>
      <c r="N542" s="15" t="e">
        <f t="shared" ca="1" si="87"/>
        <v>#NAME?</v>
      </c>
      <c r="O542" s="4">
        <f t="shared" ca="1" si="88"/>
        <v>0</v>
      </c>
      <c r="P542" s="4" t="s">
        <v>407</v>
      </c>
      <c r="Q542" s="10"/>
    </row>
    <row r="543" spans="1:17">
      <c r="A543" s="11">
        <v>45853</v>
      </c>
      <c r="B543" s="12">
        <f t="shared" si="84"/>
        <v>45853</v>
      </c>
      <c r="C543" s="13">
        <f t="shared" si="89"/>
        <v>0.78472222222222165</v>
      </c>
      <c r="D543" s="31" t="s">
        <v>62</v>
      </c>
      <c r="E543" s="31"/>
      <c r="F543" s="31"/>
      <c r="G543" s="31"/>
      <c r="H543" s="15" t="e">
        <f t="shared" ca="1" si="85"/>
        <v>#NAME?</v>
      </c>
      <c r="I543" s="4">
        <f t="shared" ca="1" si="86"/>
        <v>0</v>
      </c>
      <c r="J543" s="31" t="s">
        <v>67</v>
      </c>
      <c r="K543" s="31" t="s">
        <v>408</v>
      </c>
      <c r="L543" s="31">
        <v>829202216</v>
      </c>
      <c r="M543" s="31"/>
      <c r="N543" s="15" t="e">
        <f t="shared" ca="1" si="87"/>
        <v>#NAME?</v>
      </c>
      <c r="O543" s="4">
        <f t="shared" ca="1" si="88"/>
        <v>0</v>
      </c>
      <c r="P543" s="16" t="s">
        <v>41</v>
      </c>
      <c r="Q543" s="10"/>
    </row>
    <row r="544" spans="1:17">
      <c r="A544" s="11">
        <v>45853</v>
      </c>
      <c r="B544" s="12">
        <f t="shared" si="84"/>
        <v>45853</v>
      </c>
      <c r="C544" s="13">
        <f t="shared" si="89"/>
        <v>0.79166666666666607</v>
      </c>
      <c r="D544" s="31" t="s">
        <v>76</v>
      </c>
      <c r="E544" s="31"/>
      <c r="F544" s="31"/>
      <c r="G544" s="31"/>
      <c r="H544" s="15" t="e">
        <f t="shared" ca="1" si="85"/>
        <v>#NAME?</v>
      </c>
      <c r="I544" s="4">
        <f t="shared" ca="1" si="86"/>
        <v>0</v>
      </c>
      <c r="J544" s="31" t="s">
        <v>98</v>
      </c>
      <c r="K544" s="31" t="s">
        <v>409</v>
      </c>
      <c r="L544" s="31">
        <v>741134626</v>
      </c>
      <c r="M544" s="31"/>
      <c r="N544" s="15" t="e">
        <f t="shared" ca="1" si="87"/>
        <v>#NAME?</v>
      </c>
      <c r="O544" s="4">
        <f t="shared" ca="1" si="88"/>
        <v>0</v>
      </c>
      <c r="P544" s="16" t="s">
        <v>41</v>
      </c>
      <c r="Q544" s="10"/>
    </row>
    <row r="545" spans="1:17">
      <c r="A545" s="11">
        <v>45853</v>
      </c>
      <c r="B545" s="12">
        <f t="shared" si="84"/>
        <v>45853</v>
      </c>
      <c r="C545" s="13">
        <f t="shared" si="89"/>
        <v>0.79861111111111049</v>
      </c>
      <c r="D545" s="31" t="s">
        <v>86</v>
      </c>
      <c r="E545" s="31" t="s">
        <v>299</v>
      </c>
      <c r="F545" s="31">
        <v>572623041</v>
      </c>
      <c r="G545" s="31">
        <v>122490</v>
      </c>
      <c r="H545" s="15" t="e">
        <f t="shared" ca="1" si="85"/>
        <v>#NAME?</v>
      </c>
      <c r="I545" s="4">
        <f t="shared" ca="1" si="86"/>
        <v>0</v>
      </c>
      <c r="J545" s="31" t="s">
        <v>410</v>
      </c>
      <c r="K545" s="31" t="s">
        <v>411</v>
      </c>
      <c r="L545" s="31">
        <v>501317001</v>
      </c>
      <c r="M545" s="31">
        <v>16150</v>
      </c>
      <c r="N545" s="15" t="e">
        <f t="shared" ca="1" si="87"/>
        <v>#NAME?</v>
      </c>
      <c r="O545" s="4">
        <f t="shared" ca="1" si="88"/>
        <v>0</v>
      </c>
      <c r="P545" s="4"/>
      <c r="Q545" s="10" t="s">
        <v>321</v>
      </c>
    </row>
    <row r="546" spans="1:17">
      <c r="A546" s="11">
        <v>45853</v>
      </c>
      <c r="B546" s="12">
        <f t="shared" si="84"/>
        <v>45853</v>
      </c>
      <c r="C546" s="13">
        <f t="shared" si="89"/>
        <v>0.80555555555555491</v>
      </c>
      <c r="D546" s="31" t="s">
        <v>86</v>
      </c>
      <c r="E546" s="31" t="s">
        <v>147</v>
      </c>
      <c r="F546" s="31">
        <v>684324267</v>
      </c>
      <c r="G546" s="31">
        <v>2000</v>
      </c>
      <c r="H546" s="15" t="e">
        <f t="shared" ca="1" si="85"/>
        <v>#NAME?</v>
      </c>
      <c r="I546" s="4">
        <f t="shared" ca="1" si="86"/>
        <v>0</v>
      </c>
      <c r="J546" s="31" t="s">
        <v>39</v>
      </c>
      <c r="K546" s="31">
        <v>979993201</v>
      </c>
      <c r="L546" s="31">
        <v>753012678</v>
      </c>
      <c r="M546" s="31">
        <v>700</v>
      </c>
      <c r="N546" s="15" t="e">
        <f t="shared" ca="1" si="87"/>
        <v>#NAME?</v>
      </c>
      <c r="O546" s="4">
        <f t="shared" ca="1" si="88"/>
        <v>0</v>
      </c>
      <c r="P546" s="4"/>
      <c r="Q546" s="10"/>
    </row>
    <row r="547" spans="1:17">
      <c r="A547" s="11">
        <v>45853</v>
      </c>
      <c r="B547" s="12">
        <f t="shared" si="84"/>
        <v>45853</v>
      </c>
      <c r="C547" s="13">
        <f t="shared" si="89"/>
        <v>0.81249999999999933</v>
      </c>
      <c r="D547" s="31" t="s">
        <v>86</v>
      </c>
      <c r="E547" s="31" t="s">
        <v>208</v>
      </c>
      <c r="F547" s="31">
        <v>582217237</v>
      </c>
      <c r="G547" s="31">
        <v>2100</v>
      </c>
      <c r="H547" s="15" t="e">
        <f t="shared" ca="1" si="85"/>
        <v>#NAME?</v>
      </c>
      <c r="I547" s="4">
        <f t="shared" ca="1" si="86"/>
        <v>0</v>
      </c>
      <c r="J547" s="31" t="s">
        <v>410</v>
      </c>
      <c r="K547" s="31" t="s">
        <v>193</v>
      </c>
      <c r="L547" s="31">
        <v>756066307</v>
      </c>
      <c r="M547" s="31">
        <v>530</v>
      </c>
      <c r="N547" s="15" t="e">
        <f t="shared" ca="1" si="87"/>
        <v>#NAME?</v>
      </c>
      <c r="O547" s="4">
        <f t="shared" ca="1" si="88"/>
        <v>0</v>
      </c>
      <c r="P547" s="20"/>
      <c r="Q547" s="10"/>
    </row>
    <row r="548" spans="1:17">
      <c r="A548" s="11">
        <v>45853</v>
      </c>
      <c r="B548" s="12">
        <f t="shared" si="84"/>
        <v>45853</v>
      </c>
      <c r="C548" s="13">
        <f t="shared" si="89"/>
        <v>0.81944444444444375</v>
      </c>
      <c r="D548" s="31" t="s">
        <v>80</v>
      </c>
      <c r="E548" s="31"/>
      <c r="F548" s="31"/>
      <c r="G548" s="31"/>
      <c r="H548" s="15" t="e">
        <f t="shared" ca="1" si="85"/>
        <v>#NAME?</v>
      </c>
      <c r="I548" s="4">
        <f t="shared" ca="1" si="86"/>
        <v>0</v>
      </c>
      <c r="J548" s="31" t="s">
        <v>42</v>
      </c>
      <c r="K548" s="31"/>
      <c r="L548" s="31"/>
      <c r="M548" s="31"/>
      <c r="N548" s="15" t="e">
        <f t="shared" ca="1" si="87"/>
        <v>#NAME?</v>
      </c>
      <c r="O548" s="4">
        <f t="shared" ca="1" si="88"/>
        <v>0</v>
      </c>
      <c r="P548" s="20"/>
      <c r="Q548" s="10"/>
    </row>
    <row r="549" spans="1:17">
      <c r="A549" s="11">
        <v>45853</v>
      </c>
      <c r="B549" s="12">
        <f t="shared" si="84"/>
        <v>45853</v>
      </c>
      <c r="C549" s="13">
        <f t="shared" si="89"/>
        <v>0.82638888888888817</v>
      </c>
      <c r="D549" s="31" t="s">
        <v>39</v>
      </c>
      <c r="E549" s="31">
        <v>313544867</v>
      </c>
      <c r="F549" s="31">
        <v>1830963821</v>
      </c>
      <c r="G549" s="31">
        <v>120200</v>
      </c>
      <c r="H549" s="15" t="e">
        <f t="shared" ca="1" si="85"/>
        <v>#NAME?</v>
      </c>
      <c r="I549" s="4">
        <f t="shared" ca="1" si="86"/>
        <v>0</v>
      </c>
      <c r="J549" s="31" t="s">
        <v>92</v>
      </c>
      <c r="K549" s="31" t="s">
        <v>412</v>
      </c>
      <c r="L549" s="31">
        <v>659060208</v>
      </c>
      <c r="M549" s="31">
        <v>70</v>
      </c>
      <c r="N549" s="15" t="e">
        <f t="shared" ca="1" si="87"/>
        <v>#NAME?</v>
      </c>
      <c r="O549" s="4">
        <f t="shared" ca="1" si="88"/>
        <v>0</v>
      </c>
      <c r="P549" s="20"/>
      <c r="Q549" s="10"/>
    </row>
    <row r="550" spans="1:17">
      <c r="A550" s="11">
        <v>45853</v>
      </c>
      <c r="B550" s="12">
        <f t="shared" si="84"/>
        <v>45853</v>
      </c>
      <c r="C550" s="13">
        <f t="shared" si="89"/>
        <v>0.83333333333333259</v>
      </c>
      <c r="D550" s="31" t="s">
        <v>101</v>
      </c>
      <c r="E550" s="31" t="s">
        <v>413</v>
      </c>
      <c r="F550" s="31">
        <v>679308864</v>
      </c>
      <c r="G550" s="31">
        <v>1300</v>
      </c>
      <c r="H550" s="15" t="e">
        <f t="shared" ca="1" si="85"/>
        <v>#NAME?</v>
      </c>
      <c r="I550" s="4">
        <f t="shared" ca="1" si="86"/>
        <v>0</v>
      </c>
      <c r="J550" s="31" t="s">
        <v>39</v>
      </c>
      <c r="K550" s="31" t="s">
        <v>355</v>
      </c>
      <c r="L550" s="31">
        <v>689212116</v>
      </c>
      <c r="M550" s="31">
        <v>120000</v>
      </c>
      <c r="N550" s="15" t="e">
        <f t="shared" ca="1" si="87"/>
        <v>#NAME?</v>
      </c>
      <c r="O550" s="4">
        <f t="shared" ca="1" si="88"/>
        <v>0</v>
      </c>
      <c r="P550" s="20"/>
      <c r="Q550" s="10"/>
    </row>
    <row r="551" spans="1:17">
      <c r="A551" s="11">
        <v>45853</v>
      </c>
      <c r="B551" s="12">
        <f t="shared" si="84"/>
        <v>45853</v>
      </c>
      <c r="C551" s="13">
        <f t="shared" si="89"/>
        <v>0.84027777777777701</v>
      </c>
      <c r="D551" s="31" t="s">
        <v>262</v>
      </c>
      <c r="E551" s="31" t="s">
        <v>158</v>
      </c>
      <c r="F551" s="31">
        <v>522821068</v>
      </c>
      <c r="G551" s="31">
        <v>30</v>
      </c>
      <c r="H551" s="15" t="e">
        <f t="shared" ca="1" si="85"/>
        <v>#NAME?</v>
      </c>
      <c r="I551" s="4">
        <f t="shared" ca="1" si="86"/>
        <v>0</v>
      </c>
      <c r="J551" s="31" t="s">
        <v>49</v>
      </c>
      <c r="K551" s="31" t="s">
        <v>414</v>
      </c>
      <c r="L551" s="31">
        <v>465779439</v>
      </c>
      <c r="M551" s="31">
        <v>20</v>
      </c>
      <c r="N551" s="15" t="e">
        <f t="shared" ca="1" si="87"/>
        <v>#NAME?</v>
      </c>
      <c r="O551" s="4">
        <f t="shared" ca="1" si="88"/>
        <v>0</v>
      </c>
      <c r="P551" s="20"/>
      <c r="Q551" s="10"/>
    </row>
    <row r="552" spans="1:17">
      <c r="A552" s="11">
        <v>45853</v>
      </c>
      <c r="B552" s="12">
        <f t="shared" si="84"/>
        <v>45853</v>
      </c>
      <c r="C552" s="13">
        <f t="shared" si="89"/>
        <v>0.84722222222222143</v>
      </c>
      <c r="D552" s="31" t="s">
        <v>86</v>
      </c>
      <c r="E552" s="31" t="s">
        <v>162</v>
      </c>
      <c r="F552" s="31">
        <v>646689642</v>
      </c>
      <c r="G552" s="31">
        <v>210</v>
      </c>
      <c r="H552" s="15" t="e">
        <f t="shared" ca="1" si="85"/>
        <v>#NAME?</v>
      </c>
      <c r="I552" s="4">
        <f t="shared" ca="1" si="86"/>
        <v>0</v>
      </c>
      <c r="J552" s="31" t="s">
        <v>79</v>
      </c>
      <c r="K552" s="31" t="s">
        <v>90</v>
      </c>
      <c r="L552" s="31">
        <v>615137564</v>
      </c>
      <c r="M552" s="31">
        <v>180</v>
      </c>
      <c r="N552" s="15" t="e">
        <f t="shared" ca="1" si="87"/>
        <v>#NAME?</v>
      </c>
      <c r="O552" s="4">
        <f t="shared" ca="1" si="88"/>
        <v>0</v>
      </c>
      <c r="P552" s="20"/>
      <c r="Q552" s="10"/>
    </row>
    <row r="553" spans="1:17">
      <c r="A553" s="11">
        <v>45853</v>
      </c>
      <c r="B553" s="12">
        <f t="shared" si="84"/>
        <v>45853</v>
      </c>
      <c r="C553" s="13">
        <f t="shared" si="89"/>
        <v>0.85416666666666585</v>
      </c>
      <c r="D553" s="31" t="s">
        <v>129</v>
      </c>
      <c r="E553" s="31" t="s">
        <v>108</v>
      </c>
      <c r="F553" s="31">
        <v>504349393</v>
      </c>
      <c r="G553" s="31">
        <v>200</v>
      </c>
      <c r="H553" s="15" t="e">
        <f t="shared" ca="1" si="85"/>
        <v>#NAME?</v>
      </c>
      <c r="I553" s="4">
        <f t="shared" ca="1" si="86"/>
        <v>0</v>
      </c>
      <c r="J553" s="31" t="s">
        <v>28</v>
      </c>
      <c r="K553" s="31" t="s">
        <v>72</v>
      </c>
      <c r="L553" s="31">
        <v>406209818</v>
      </c>
      <c r="M553" s="31">
        <v>200</v>
      </c>
      <c r="N553" s="15" t="e">
        <f t="shared" ca="1" si="87"/>
        <v>#NAME?</v>
      </c>
      <c r="O553" s="4">
        <f t="shared" ca="1" si="88"/>
        <v>0</v>
      </c>
      <c r="P553" s="20">
        <v>0.87291666666666667</v>
      </c>
      <c r="Q553" s="10"/>
    </row>
    <row r="554" spans="1:17">
      <c r="A554" s="11">
        <v>45853</v>
      </c>
      <c r="B554" s="12">
        <f t="shared" si="84"/>
        <v>45853</v>
      </c>
      <c r="C554" s="13">
        <f t="shared" si="89"/>
        <v>0.86111111111111027</v>
      </c>
      <c r="D554" s="31" t="s">
        <v>80</v>
      </c>
      <c r="E554" s="31" t="s">
        <v>176</v>
      </c>
      <c r="F554" s="31">
        <v>556958246</v>
      </c>
      <c r="G554" s="31"/>
      <c r="H554" s="15" t="e">
        <f t="shared" ca="1" si="85"/>
        <v>#NAME?</v>
      </c>
      <c r="I554" s="4">
        <f t="shared" ca="1" si="86"/>
        <v>0</v>
      </c>
      <c r="J554" s="31" t="s">
        <v>92</v>
      </c>
      <c r="K554" s="31" t="s">
        <v>415</v>
      </c>
      <c r="L554" s="31">
        <v>805942612</v>
      </c>
      <c r="M554" s="31"/>
      <c r="N554" s="15" t="e">
        <f t="shared" ca="1" si="87"/>
        <v>#NAME?</v>
      </c>
      <c r="O554" s="4">
        <f t="shared" ca="1" si="88"/>
        <v>0</v>
      </c>
      <c r="P554" s="16" t="s">
        <v>32</v>
      </c>
      <c r="Q554" s="10"/>
    </row>
    <row r="555" spans="1:17">
      <c r="A555" s="11">
        <v>45853</v>
      </c>
      <c r="B555" s="12">
        <f t="shared" si="84"/>
        <v>45853</v>
      </c>
      <c r="C555" s="13">
        <f t="shared" si="89"/>
        <v>0.86805555555555469</v>
      </c>
      <c r="D555" s="31" t="s">
        <v>262</v>
      </c>
      <c r="E555" s="31" t="s">
        <v>66</v>
      </c>
      <c r="F555" s="31">
        <v>630450839</v>
      </c>
      <c r="G555" s="31">
        <v>260</v>
      </c>
      <c r="H555" s="15" t="e">
        <f t="shared" ca="1" si="85"/>
        <v>#NAME?</v>
      </c>
      <c r="I555" s="4">
        <f t="shared" ca="1" si="86"/>
        <v>0</v>
      </c>
      <c r="J555" s="31" t="s">
        <v>126</v>
      </c>
      <c r="K555" s="31" t="s">
        <v>416</v>
      </c>
      <c r="L555" s="31">
        <v>820046682</v>
      </c>
      <c r="M555" s="31">
        <v>330</v>
      </c>
      <c r="N555" s="15" t="e">
        <f t="shared" ca="1" si="87"/>
        <v>#NAME?</v>
      </c>
      <c r="O555" s="4">
        <f t="shared" ca="1" si="88"/>
        <v>0</v>
      </c>
      <c r="P555" s="20"/>
      <c r="Q555" s="10"/>
    </row>
    <row r="556" spans="1:17">
      <c r="A556" s="6" t="s">
        <v>18</v>
      </c>
      <c r="B556" s="7" t="s">
        <v>1</v>
      </c>
      <c r="C556" s="17" t="s">
        <v>19</v>
      </c>
      <c r="D556" s="8" t="s">
        <v>20</v>
      </c>
      <c r="E556" s="8" t="s">
        <v>21</v>
      </c>
      <c r="F556" s="9" t="s">
        <v>22</v>
      </c>
      <c r="G556" s="8" t="s">
        <v>23</v>
      </c>
      <c r="H556" s="8" t="s">
        <v>24</v>
      </c>
      <c r="I556" s="8" t="s">
        <v>25</v>
      </c>
      <c r="J556" s="8" t="s">
        <v>20</v>
      </c>
      <c r="K556" s="8" t="s">
        <v>26</v>
      </c>
      <c r="L556" s="9" t="s">
        <v>27</v>
      </c>
      <c r="M556" s="8" t="s">
        <v>23</v>
      </c>
      <c r="N556" s="8" t="s">
        <v>24</v>
      </c>
      <c r="O556" s="8" t="s">
        <v>25</v>
      </c>
      <c r="P556" s="52" t="s">
        <v>10</v>
      </c>
      <c r="Q556" s="10"/>
    </row>
    <row r="557" spans="1:17">
      <c r="A557" s="11">
        <v>45854</v>
      </c>
      <c r="B557" s="12">
        <f t="shared" ref="B557:B592" si="90">A557</f>
        <v>45854</v>
      </c>
      <c r="C557" s="13">
        <v>0.625</v>
      </c>
      <c r="D557" s="4" t="s">
        <v>87</v>
      </c>
      <c r="E557" s="29" t="s">
        <v>417</v>
      </c>
      <c r="F557" s="4">
        <v>596418680</v>
      </c>
      <c r="G557" s="4">
        <v>10000</v>
      </c>
      <c r="H557" s="15" t="e">
        <f t="shared" ref="H557:H592" ca="1" si="91">_xludf.IFS(G557&gt;M557,"W",G557&lt;M557,"L",G557=M557,"D")</f>
        <v>#NAME?</v>
      </c>
      <c r="I557" s="4">
        <f t="shared" ref="I557:I592" ca="1" si="92">IFERROR(IF(H557="W",LOOKUP(G557,{2000,10000,50000,80000,100000,120000},{60,320,1700,2800,3500,4000}),LOOKUP(G557,{2000,10000,50000,80000,100000,120000},{30,160,850,1400,1750,2000})),0)</f>
        <v>0</v>
      </c>
      <c r="J557" s="4" t="s">
        <v>53</v>
      </c>
      <c r="K557" s="63" t="s">
        <v>368</v>
      </c>
      <c r="L557" s="4">
        <v>838899512</v>
      </c>
      <c r="M557" s="18">
        <v>550</v>
      </c>
      <c r="N557" s="15" t="e">
        <f t="shared" ref="N557:N592" ca="1" si="93">_xludf.IFS(M557&gt;G557,"W",M557&lt;G557,"L",M557=G557,"D")</f>
        <v>#NAME?</v>
      </c>
      <c r="O557" s="4">
        <f t="shared" ref="O557:O592" ca="1" si="94">IFERROR(IF(N557="W",LOOKUP(M557,{2000,10000,50000,80000,100000,120000},{60,320,1700,2800,3500,4000}),LOOKUP(M557,{2000,10000,50000,80000,100000,120000},{30,160,850,1400,1750,2000})),0)</f>
        <v>0</v>
      </c>
      <c r="P557" s="20"/>
      <c r="Q557" s="10"/>
    </row>
    <row r="558" spans="1:17">
      <c r="A558" s="11">
        <v>45854</v>
      </c>
      <c r="B558" s="12">
        <f t="shared" si="90"/>
        <v>45854</v>
      </c>
      <c r="C558" s="13">
        <f t="shared" ref="C558:C592" si="95">C557 + TIME(0, 10, 0)</f>
        <v>0.63194444444444442</v>
      </c>
      <c r="D558" s="4" t="s">
        <v>272</v>
      </c>
      <c r="E558" s="4" t="s">
        <v>362</v>
      </c>
      <c r="F558" s="4">
        <v>791728491</v>
      </c>
      <c r="G558" s="18"/>
      <c r="H558" s="15" t="e">
        <f t="shared" ca="1" si="91"/>
        <v>#NAME?</v>
      </c>
      <c r="I558" s="4">
        <f t="shared" ca="1" si="92"/>
        <v>0</v>
      </c>
      <c r="J558" s="4" t="s">
        <v>95</v>
      </c>
      <c r="K558" s="18"/>
      <c r="L558" s="4"/>
      <c r="M558" s="18"/>
      <c r="N558" s="15" t="e">
        <f t="shared" ca="1" si="93"/>
        <v>#NAME?</v>
      </c>
      <c r="O558" s="4">
        <f t="shared" ca="1" si="94"/>
        <v>0</v>
      </c>
      <c r="P558" s="16" t="s">
        <v>41</v>
      </c>
      <c r="Q558" s="10"/>
    </row>
    <row r="559" spans="1:17">
      <c r="A559" s="11">
        <v>45854</v>
      </c>
      <c r="B559" s="12">
        <f t="shared" si="90"/>
        <v>45854</v>
      </c>
      <c r="C559" s="13">
        <f t="shared" si="95"/>
        <v>0.63888888888888884</v>
      </c>
      <c r="D559" s="4" t="s">
        <v>95</v>
      </c>
      <c r="E559" s="10">
        <v>1001723880</v>
      </c>
      <c r="F559" s="4">
        <v>771031791</v>
      </c>
      <c r="G559" s="4">
        <v>100060</v>
      </c>
      <c r="H559" s="15" t="e">
        <f t="shared" ca="1" si="91"/>
        <v>#NAME?</v>
      </c>
      <c r="I559" s="4">
        <f t="shared" ca="1" si="92"/>
        <v>0</v>
      </c>
      <c r="J559" s="4" t="s">
        <v>126</v>
      </c>
      <c r="K559" s="18">
        <v>680386119</v>
      </c>
      <c r="L559" s="4">
        <v>467668845</v>
      </c>
      <c r="M559" s="18">
        <v>0</v>
      </c>
      <c r="N559" s="15" t="e">
        <f t="shared" ca="1" si="93"/>
        <v>#NAME?</v>
      </c>
      <c r="O559" s="4">
        <f t="shared" ca="1" si="94"/>
        <v>0</v>
      </c>
      <c r="P559" s="20">
        <v>0.65972222222222221</v>
      </c>
      <c r="Q559" s="10"/>
    </row>
    <row r="560" spans="1:17">
      <c r="A560" s="11">
        <v>45854</v>
      </c>
      <c r="B560" s="12">
        <f t="shared" si="90"/>
        <v>45854</v>
      </c>
      <c r="C560" s="13">
        <f t="shared" si="95"/>
        <v>0.64583333333333326</v>
      </c>
      <c r="D560" s="18" t="s">
        <v>262</v>
      </c>
      <c r="E560" s="4">
        <v>1001723880</v>
      </c>
      <c r="F560" s="4">
        <v>771031791</v>
      </c>
      <c r="G560" s="4">
        <v>100020</v>
      </c>
      <c r="H560" s="15" t="e">
        <f t="shared" ca="1" si="91"/>
        <v>#NAME?</v>
      </c>
      <c r="I560" s="4">
        <f t="shared" ca="1" si="92"/>
        <v>0</v>
      </c>
      <c r="J560" s="18" t="s">
        <v>331</v>
      </c>
      <c r="K560" s="4" t="s">
        <v>418</v>
      </c>
      <c r="L560" s="4">
        <v>513415439</v>
      </c>
      <c r="M560" s="18">
        <v>0</v>
      </c>
      <c r="N560" s="15" t="e">
        <f t="shared" ca="1" si="93"/>
        <v>#NAME?</v>
      </c>
      <c r="O560" s="4">
        <f t="shared" ca="1" si="94"/>
        <v>0</v>
      </c>
      <c r="P560" s="20">
        <v>0.65208333333333335</v>
      </c>
      <c r="Q560" s="10"/>
    </row>
    <row r="561" spans="1:17">
      <c r="A561" s="11">
        <v>45854</v>
      </c>
      <c r="B561" s="12">
        <f t="shared" si="90"/>
        <v>45854</v>
      </c>
      <c r="C561" s="13">
        <f t="shared" si="95"/>
        <v>0.65277777777777768</v>
      </c>
      <c r="D561" s="4" t="s">
        <v>80</v>
      </c>
      <c r="E561" s="63" t="s">
        <v>167</v>
      </c>
      <c r="F561" s="4">
        <v>830712821</v>
      </c>
      <c r="G561" s="4">
        <v>10</v>
      </c>
      <c r="H561" s="15" t="e">
        <f t="shared" ca="1" si="91"/>
        <v>#NAME?</v>
      </c>
      <c r="I561" s="4">
        <f t="shared" ca="1" si="92"/>
        <v>0</v>
      </c>
      <c r="J561" s="4" t="s">
        <v>53</v>
      </c>
      <c r="K561" s="63" t="s">
        <v>229</v>
      </c>
      <c r="L561" s="4">
        <v>708889645</v>
      </c>
      <c r="M561" s="18">
        <v>30</v>
      </c>
      <c r="N561" s="15" t="e">
        <f t="shared" ca="1" si="93"/>
        <v>#NAME?</v>
      </c>
      <c r="O561" s="4">
        <f t="shared" ca="1" si="94"/>
        <v>0</v>
      </c>
      <c r="P561" s="20"/>
      <c r="Q561" s="10"/>
    </row>
    <row r="562" spans="1:17">
      <c r="A562" s="11">
        <v>45854</v>
      </c>
      <c r="B562" s="12">
        <f t="shared" si="90"/>
        <v>45854</v>
      </c>
      <c r="C562" s="13">
        <f t="shared" si="95"/>
        <v>0.6597222222222221</v>
      </c>
      <c r="D562" s="4" t="s">
        <v>262</v>
      </c>
      <c r="E562" s="4">
        <v>1001723880</v>
      </c>
      <c r="F562" s="4">
        <v>771031791</v>
      </c>
      <c r="G562" s="4">
        <v>100040</v>
      </c>
      <c r="H562" s="15" t="e">
        <f t="shared" ca="1" si="91"/>
        <v>#NAME?</v>
      </c>
      <c r="I562" s="4">
        <f t="shared" ca="1" si="92"/>
        <v>0</v>
      </c>
      <c r="J562" s="4" t="s">
        <v>126</v>
      </c>
      <c r="K562" s="18">
        <v>680386119</v>
      </c>
      <c r="L562" s="4">
        <v>467668845</v>
      </c>
      <c r="M562" s="18">
        <v>0</v>
      </c>
      <c r="N562" s="15" t="e">
        <f t="shared" ca="1" si="93"/>
        <v>#NAME?</v>
      </c>
      <c r="O562" s="4">
        <f t="shared" ca="1" si="94"/>
        <v>0</v>
      </c>
      <c r="P562" s="20">
        <v>0.66666666666666663</v>
      </c>
      <c r="Q562" s="10"/>
    </row>
    <row r="563" spans="1:17">
      <c r="A563" s="11">
        <v>45854</v>
      </c>
      <c r="B563" s="12">
        <f t="shared" si="90"/>
        <v>45854</v>
      </c>
      <c r="C563" s="13">
        <f t="shared" si="95"/>
        <v>0.66666666666666652</v>
      </c>
      <c r="D563" s="4" t="s">
        <v>262</v>
      </c>
      <c r="E563" s="4">
        <v>1001723880</v>
      </c>
      <c r="F563" s="4">
        <v>771031791</v>
      </c>
      <c r="G563" s="4">
        <v>100000</v>
      </c>
      <c r="H563" s="15" t="e">
        <f t="shared" ca="1" si="91"/>
        <v>#NAME?</v>
      </c>
      <c r="I563" s="4">
        <f t="shared" ca="1" si="92"/>
        <v>0</v>
      </c>
      <c r="J563" s="4" t="s">
        <v>79</v>
      </c>
      <c r="K563" s="18">
        <v>680386119</v>
      </c>
      <c r="L563" s="4">
        <v>467668845</v>
      </c>
      <c r="M563" s="18">
        <v>0</v>
      </c>
      <c r="N563" s="15" t="e">
        <f t="shared" ca="1" si="93"/>
        <v>#NAME?</v>
      </c>
      <c r="O563" s="4">
        <f t="shared" ca="1" si="94"/>
        <v>0</v>
      </c>
      <c r="P563" s="20">
        <v>0.6743055555555556</v>
      </c>
      <c r="Q563" s="10"/>
    </row>
    <row r="564" spans="1:17">
      <c r="A564" s="11">
        <v>45854</v>
      </c>
      <c r="B564" s="12">
        <f t="shared" si="90"/>
        <v>45854</v>
      </c>
      <c r="C564" s="13">
        <f t="shared" si="95"/>
        <v>0.67361111111111094</v>
      </c>
      <c r="D564" s="4" t="s">
        <v>146</v>
      </c>
      <c r="E564" s="27" t="s">
        <v>419</v>
      </c>
      <c r="F564" s="4">
        <v>562075499</v>
      </c>
      <c r="G564" s="4">
        <v>20</v>
      </c>
      <c r="H564" s="15" t="e">
        <f t="shared" ca="1" si="91"/>
        <v>#NAME?</v>
      </c>
      <c r="I564" s="4">
        <f t="shared" ca="1" si="92"/>
        <v>0</v>
      </c>
      <c r="J564" s="4" t="s">
        <v>39</v>
      </c>
      <c r="K564" s="27" t="s">
        <v>198</v>
      </c>
      <c r="L564" s="4">
        <v>780946110</v>
      </c>
      <c r="M564" s="18">
        <v>40</v>
      </c>
      <c r="N564" s="15" t="e">
        <f t="shared" ca="1" si="93"/>
        <v>#NAME?</v>
      </c>
      <c r="O564" s="4">
        <f t="shared" ca="1" si="94"/>
        <v>0</v>
      </c>
      <c r="P564" s="4"/>
      <c r="Q564" s="10"/>
    </row>
    <row r="565" spans="1:17">
      <c r="A565" s="11">
        <v>45854</v>
      </c>
      <c r="B565" s="12">
        <f t="shared" si="90"/>
        <v>45854</v>
      </c>
      <c r="C565" s="13">
        <f t="shared" si="95"/>
        <v>0.68055555555555536</v>
      </c>
      <c r="D565" s="4" t="s">
        <v>86</v>
      </c>
      <c r="E565" s="29" t="s">
        <v>368</v>
      </c>
      <c r="F565" s="4">
        <v>838899512</v>
      </c>
      <c r="G565" s="4">
        <v>10190</v>
      </c>
      <c r="H565" s="15" t="e">
        <f t="shared" ca="1" si="91"/>
        <v>#NAME?</v>
      </c>
      <c r="I565" s="4">
        <f t="shared" ca="1" si="92"/>
        <v>0</v>
      </c>
      <c r="J565" s="4" t="s">
        <v>53</v>
      </c>
      <c r="K565" s="63" t="s">
        <v>420</v>
      </c>
      <c r="L565" s="4">
        <v>836250356</v>
      </c>
      <c r="M565" s="18">
        <v>21990</v>
      </c>
      <c r="N565" s="15" t="e">
        <f t="shared" ca="1" si="93"/>
        <v>#NAME?</v>
      </c>
      <c r="O565" s="4">
        <f t="shared" ca="1" si="94"/>
        <v>0</v>
      </c>
      <c r="P565" s="20"/>
      <c r="Q565" s="10"/>
    </row>
    <row r="566" spans="1:17">
      <c r="A566" s="11">
        <v>45854</v>
      </c>
      <c r="B566" s="12">
        <f t="shared" si="90"/>
        <v>45854</v>
      </c>
      <c r="C566" s="13">
        <f t="shared" si="95"/>
        <v>0.68749999999999978</v>
      </c>
      <c r="D566" s="4" t="s">
        <v>86</v>
      </c>
      <c r="E566" s="4">
        <v>1001723880</v>
      </c>
      <c r="F566" s="4">
        <v>771031791</v>
      </c>
      <c r="G566" s="4">
        <v>100000</v>
      </c>
      <c r="H566" s="15" t="e">
        <f t="shared" ca="1" si="91"/>
        <v>#NAME?</v>
      </c>
      <c r="I566" s="4">
        <f t="shared" ca="1" si="92"/>
        <v>0</v>
      </c>
      <c r="J566" s="4" t="s">
        <v>44</v>
      </c>
      <c r="K566" s="4">
        <v>680386119</v>
      </c>
      <c r="L566" s="4">
        <v>467668845</v>
      </c>
      <c r="M566" s="18">
        <v>0</v>
      </c>
      <c r="N566" s="15" t="e">
        <f t="shared" ca="1" si="93"/>
        <v>#NAME?</v>
      </c>
      <c r="O566" s="4">
        <f t="shared" ca="1" si="94"/>
        <v>0</v>
      </c>
      <c r="P566" s="20">
        <v>0.6875</v>
      </c>
      <c r="Q566" s="10"/>
    </row>
    <row r="567" spans="1:17">
      <c r="A567" s="11">
        <v>45854</v>
      </c>
      <c r="B567" s="12">
        <f t="shared" si="90"/>
        <v>45854</v>
      </c>
      <c r="C567" s="13">
        <f t="shared" si="95"/>
        <v>0.6944444444444442</v>
      </c>
      <c r="D567" s="4" t="s">
        <v>80</v>
      </c>
      <c r="E567" s="4">
        <v>1001723880</v>
      </c>
      <c r="F567" s="4">
        <v>771031791</v>
      </c>
      <c r="G567" s="4">
        <v>100000</v>
      </c>
      <c r="H567" s="15" t="e">
        <f t="shared" ca="1" si="91"/>
        <v>#NAME?</v>
      </c>
      <c r="I567" s="4">
        <f t="shared" ca="1" si="92"/>
        <v>0</v>
      </c>
      <c r="J567" s="4" t="s">
        <v>39</v>
      </c>
      <c r="K567" s="4">
        <v>680386119</v>
      </c>
      <c r="L567" s="4">
        <v>467668845</v>
      </c>
      <c r="M567" s="18">
        <v>0</v>
      </c>
      <c r="N567" s="15" t="e">
        <f t="shared" ca="1" si="93"/>
        <v>#NAME?</v>
      </c>
      <c r="O567" s="4">
        <f t="shared" ca="1" si="94"/>
        <v>0</v>
      </c>
      <c r="P567" s="20">
        <v>0.69444444444444442</v>
      </c>
      <c r="Q567" s="10"/>
    </row>
    <row r="568" spans="1:17">
      <c r="A568" s="11">
        <v>45854</v>
      </c>
      <c r="B568" s="12">
        <f t="shared" si="90"/>
        <v>45854</v>
      </c>
      <c r="C568" s="13">
        <f t="shared" si="95"/>
        <v>0.70138888888888862</v>
      </c>
      <c r="D568" s="4" t="s">
        <v>80</v>
      </c>
      <c r="E568" s="4" t="s">
        <v>143</v>
      </c>
      <c r="F568" s="4">
        <v>651155861</v>
      </c>
      <c r="G568" s="4">
        <v>0</v>
      </c>
      <c r="H568" s="15" t="e">
        <f t="shared" ca="1" si="91"/>
        <v>#NAME?</v>
      </c>
      <c r="I568" s="4">
        <f t="shared" ca="1" si="92"/>
        <v>0</v>
      </c>
      <c r="J568" s="4" t="s">
        <v>331</v>
      </c>
      <c r="K568" s="4" t="s">
        <v>421</v>
      </c>
      <c r="L568" s="4">
        <v>581115255</v>
      </c>
      <c r="M568" s="18">
        <v>2000</v>
      </c>
      <c r="N568" s="15" t="e">
        <f t="shared" ca="1" si="93"/>
        <v>#NAME?</v>
      </c>
      <c r="O568" s="4">
        <f t="shared" ca="1" si="94"/>
        <v>0</v>
      </c>
      <c r="P568" s="20">
        <v>0.70138888888888884</v>
      </c>
      <c r="Q568" s="10"/>
    </row>
    <row r="569" spans="1:17">
      <c r="A569" s="11">
        <v>45854</v>
      </c>
      <c r="B569" s="12">
        <f t="shared" si="90"/>
        <v>45854</v>
      </c>
      <c r="C569" s="13">
        <f t="shared" si="95"/>
        <v>0.70833333333333304</v>
      </c>
      <c r="D569" s="4" t="s">
        <v>262</v>
      </c>
      <c r="E569" s="63" t="s">
        <v>422</v>
      </c>
      <c r="F569" s="4">
        <v>706161589</v>
      </c>
      <c r="G569" s="4">
        <v>8290</v>
      </c>
      <c r="H569" s="15" t="e">
        <f t="shared" ca="1" si="91"/>
        <v>#NAME?</v>
      </c>
      <c r="I569" s="4">
        <f t="shared" ca="1" si="92"/>
        <v>0</v>
      </c>
      <c r="J569" s="4" t="s">
        <v>410</v>
      </c>
      <c r="K569" s="63" t="s">
        <v>423</v>
      </c>
      <c r="L569" s="4">
        <v>805153117</v>
      </c>
      <c r="M569" s="18">
        <v>7320</v>
      </c>
      <c r="N569" s="15" t="e">
        <f t="shared" ca="1" si="93"/>
        <v>#NAME?</v>
      </c>
      <c r="O569" s="4">
        <f t="shared" ca="1" si="94"/>
        <v>0</v>
      </c>
      <c r="P569" s="4"/>
      <c r="Q569" s="10"/>
    </row>
    <row r="570" spans="1:17" ht="15.75" customHeight="1">
      <c r="A570" s="11">
        <v>45854</v>
      </c>
      <c r="B570" s="12">
        <f t="shared" si="90"/>
        <v>45854</v>
      </c>
      <c r="C570" s="13">
        <f t="shared" si="95"/>
        <v>0.71527777777777746</v>
      </c>
      <c r="D570" s="4" t="s">
        <v>86</v>
      </c>
      <c r="E570" s="64">
        <v>1001723880</v>
      </c>
      <c r="F570" s="4">
        <v>771031791</v>
      </c>
      <c r="G570" s="4">
        <v>100000</v>
      </c>
      <c r="H570" s="15" t="e">
        <f t="shared" ca="1" si="91"/>
        <v>#NAME?</v>
      </c>
      <c r="I570" s="4">
        <f t="shared" ca="1" si="92"/>
        <v>0</v>
      </c>
      <c r="J570" s="4" t="s">
        <v>49</v>
      </c>
      <c r="K570" s="64">
        <v>868906962</v>
      </c>
      <c r="L570" s="4">
        <v>642323650</v>
      </c>
      <c r="M570" s="4">
        <v>0</v>
      </c>
      <c r="N570" s="15" t="e">
        <f t="shared" ca="1" si="93"/>
        <v>#NAME?</v>
      </c>
      <c r="O570" s="4">
        <f t="shared" ca="1" si="94"/>
        <v>0</v>
      </c>
      <c r="P570" s="20">
        <v>0.70833333333333337</v>
      </c>
      <c r="Q570" s="10"/>
    </row>
    <row r="571" spans="1:17">
      <c r="A571" s="11">
        <v>45854</v>
      </c>
      <c r="B571" s="12">
        <f t="shared" si="90"/>
        <v>45854</v>
      </c>
      <c r="C571" s="13">
        <f t="shared" si="95"/>
        <v>0.72222222222222188</v>
      </c>
      <c r="D571" s="4" t="s">
        <v>39</v>
      </c>
      <c r="E571" s="24" t="s">
        <v>424</v>
      </c>
      <c r="F571" s="4">
        <v>820046682</v>
      </c>
      <c r="G571" s="4">
        <v>370</v>
      </c>
      <c r="H571" s="15" t="e">
        <f t="shared" ca="1" si="91"/>
        <v>#NAME?</v>
      </c>
      <c r="I571" s="4">
        <f t="shared" ca="1" si="92"/>
        <v>0</v>
      </c>
      <c r="J571" s="4" t="s">
        <v>79</v>
      </c>
      <c r="K571" s="41" t="s">
        <v>389</v>
      </c>
      <c r="L571" s="4">
        <v>831891181</v>
      </c>
      <c r="M571" s="4">
        <v>50</v>
      </c>
      <c r="N571" s="15" t="e">
        <f t="shared" ca="1" si="93"/>
        <v>#NAME?</v>
      </c>
      <c r="O571" s="4">
        <f t="shared" ca="1" si="94"/>
        <v>0</v>
      </c>
      <c r="P571" s="4"/>
      <c r="Q571" s="10"/>
    </row>
    <row r="572" spans="1:17">
      <c r="A572" s="11">
        <v>45854</v>
      </c>
      <c r="B572" s="12">
        <f t="shared" si="90"/>
        <v>45854</v>
      </c>
      <c r="C572" s="13">
        <f t="shared" si="95"/>
        <v>0.7291666666666663</v>
      </c>
      <c r="D572" s="4" t="s">
        <v>80</v>
      </c>
      <c r="E572" s="4">
        <v>868906962</v>
      </c>
      <c r="F572" s="4">
        <v>642323650</v>
      </c>
      <c r="G572" s="4">
        <v>0</v>
      </c>
      <c r="H572" s="15" t="e">
        <f t="shared" ca="1" si="91"/>
        <v>#NAME?</v>
      </c>
      <c r="I572" s="4">
        <f t="shared" ca="1" si="92"/>
        <v>0</v>
      </c>
      <c r="J572" s="4" t="s">
        <v>39</v>
      </c>
      <c r="K572" s="4">
        <v>1001723880</v>
      </c>
      <c r="L572" s="4">
        <v>771031791</v>
      </c>
      <c r="M572" s="4">
        <v>100000</v>
      </c>
      <c r="N572" s="15" t="e">
        <f t="shared" ca="1" si="93"/>
        <v>#NAME?</v>
      </c>
      <c r="O572" s="4">
        <f t="shared" ca="1" si="94"/>
        <v>0</v>
      </c>
      <c r="P572" s="20">
        <v>0.71527777777777779</v>
      </c>
      <c r="Q572" s="10"/>
    </row>
    <row r="573" spans="1:17">
      <c r="A573" s="11">
        <v>45854</v>
      </c>
      <c r="B573" s="12">
        <f t="shared" si="90"/>
        <v>45854</v>
      </c>
      <c r="C573" s="13">
        <f t="shared" si="95"/>
        <v>0.73611111111111072</v>
      </c>
      <c r="D573" s="4" t="s">
        <v>262</v>
      </c>
      <c r="E573" s="4">
        <v>868906962</v>
      </c>
      <c r="F573" s="4">
        <v>642323650</v>
      </c>
      <c r="G573" s="4">
        <v>0</v>
      </c>
      <c r="H573" s="15" t="e">
        <f t="shared" ca="1" si="91"/>
        <v>#NAME?</v>
      </c>
      <c r="I573" s="4">
        <f t="shared" ca="1" si="92"/>
        <v>0</v>
      </c>
      <c r="J573" s="4" t="s">
        <v>58</v>
      </c>
      <c r="K573" s="4">
        <v>1001723880</v>
      </c>
      <c r="L573" s="4">
        <v>771031791</v>
      </c>
      <c r="M573" s="4">
        <v>100000</v>
      </c>
      <c r="N573" s="15" t="e">
        <f t="shared" ca="1" si="93"/>
        <v>#NAME?</v>
      </c>
      <c r="O573" s="4">
        <f t="shared" ca="1" si="94"/>
        <v>0</v>
      </c>
      <c r="P573" s="20">
        <v>0.73611111111111116</v>
      </c>
      <c r="Q573" s="10"/>
    </row>
    <row r="574" spans="1:17">
      <c r="A574" s="11">
        <v>45854</v>
      </c>
      <c r="B574" s="12">
        <f t="shared" si="90"/>
        <v>45854</v>
      </c>
      <c r="C574" s="13">
        <f t="shared" si="95"/>
        <v>0.74305555555555514</v>
      </c>
      <c r="D574" s="4" t="s">
        <v>262</v>
      </c>
      <c r="E574" s="59">
        <v>868906962</v>
      </c>
      <c r="F574" s="4">
        <v>642323650</v>
      </c>
      <c r="G574" s="4">
        <v>0</v>
      </c>
      <c r="H574" s="15" t="e">
        <f t="shared" ca="1" si="91"/>
        <v>#NAME?</v>
      </c>
      <c r="I574" s="4">
        <f t="shared" ca="1" si="92"/>
        <v>0</v>
      </c>
      <c r="J574" s="4" t="s">
        <v>383</v>
      </c>
      <c r="K574" s="59">
        <v>1001723880</v>
      </c>
      <c r="L574" s="4">
        <v>771031791</v>
      </c>
      <c r="M574" s="4">
        <v>100000</v>
      </c>
      <c r="N574" s="15" t="e">
        <f t="shared" ca="1" si="93"/>
        <v>#NAME?</v>
      </c>
      <c r="O574" s="4">
        <f t="shared" ca="1" si="94"/>
        <v>0</v>
      </c>
      <c r="P574" s="20">
        <v>0.74305555555555558</v>
      </c>
      <c r="Q574" s="10"/>
    </row>
    <row r="575" spans="1:17">
      <c r="A575" s="11">
        <v>45854</v>
      </c>
      <c r="B575" s="12">
        <f t="shared" si="90"/>
        <v>45854</v>
      </c>
      <c r="C575" s="13">
        <f t="shared" si="95"/>
        <v>0.74999999999999956</v>
      </c>
      <c r="D575" s="4" t="s">
        <v>62</v>
      </c>
      <c r="E575" s="27" t="s">
        <v>68</v>
      </c>
      <c r="F575" s="4">
        <v>752886182</v>
      </c>
      <c r="G575" s="4">
        <v>94110</v>
      </c>
      <c r="H575" s="15" t="e">
        <f t="shared" ca="1" si="91"/>
        <v>#NAME?</v>
      </c>
      <c r="I575" s="4">
        <f t="shared" ca="1" si="92"/>
        <v>0</v>
      </c>
      <c r="J575" s="4" t="s">
        <v>58</v>
      </c>
      <c r="K575" s="27" t="s">
        <v>425</v>
      </c>
      <c r="L575" s="4">
        <v>830408931</v>
      </c>
      <c r="M575" s="4">
        <v>460</v>
      </c>
      <c r="N575" s="15" t="e">
        <f t="shared" ca="1" si="93"/>
        <v>#NAME?</v>
      </c>
      <c r="O575" s="4">
        <f t="shared" ca="1" si="94"/>
        <v>0</v>
      </c>
      <c r="P575" s="4"/>
      <c r="Q575" s="10"/>
    </row>
    <row r="576" spans="1:17">
      <c r="A576" s="11">
        <v>45854</v>
      </c>
      <c r="B576" s="12">
        <f t="shared" si="90"/>
        <v>45854</v>
      </c>
      <c r="C576" s="13">
        <f t="shared" si="95"/>
        <v>0.75694444444444398</v>
      </c>
      <c r="D576" s="4" t="s">
        <v>65</v>
      </c>
      <c r="E576" s="56" t="s">
        <v>300</v>
      </c>
      <c r="F576" s="4">
        <v>406209818</v>
      </c>
      <c r="G576" s="4">
        <v>121970</v>
      </c>
      <c r="H576" s="15" t="e">
        <f t="shared" ca="1" si="91"/>
        <v>#NAME?</v>
      </c>
      <c r="I576" s="4">
        <f t="shared" ca="1" si="92"/>
        <v>0</v>
      </c>
      <c r="J576" s="4" t="s">
        <v>92</v>
      </c>
      <c r="K576" s="65">
        <v>1001723880</v>
      </c>
      <c r="L576" s="4">
        <v>771031791</v>
      </c>
      <c r="M576" s="4">
        <v>0</v>
      </c>
      <c r="N576" s="15" t="e">
        <f t="shared" ca="1" si="93"/>
        <v>#NAME?</v>
      </c>
      <c r="O576" s="4">
        <f t="shared" ca="1" si="94"/>
        <v>0</v>
      </c>
      <c r="P576" s="20"/>
      <c r="Q576" s="10"/>
    </row>
    <row r="577" spans="1:17">
      <c r="A577" s="11">
        <v>45854</v>
      </c>
      <c r="B577" s="12">
        <f t="shared" si="90"/>
        <v>45854</v>
      </c>
      <c r="C577" s="13">
        <f t="shared" si="95"/>
        <v>0.7638888888888884</v>
      </c>
      <c r="D577" s="4" t="s">
        <v>262</v>
      </c>
      <c r="E577" s="4" t="s">
        <v>105</v>
      </c>
      <c r="F577" s="4">
        <v>711679513</v>
      </c>
      <c r="G577" s="4"/>
      <c r="H577" s="15" t="e">
        <f t="shared" ca="1" si="91"/>
        <v>#NAME?</v>
      </c>
      <c r="I577" s="4">
        <f t="shared" ca="1" si="92"/>
        <v>0</v>
      </c>
      <c r="J577" s="4" t="s">
        <v>104</v>
      </c>
      <c r="K577" s="4" t="s">
        <v>395</v>
      </c>
      <c r="L577" s="4">
        <v>702116231</v>
      </c>
      <c r="M577" s="4"/>
      <c r="N577" s="15" t="e">
        <f t="shared" ca="1" si="93"/>
        <v>#NAME?</v>
      </c>
      <c r="O577" s="4">
        <f t="shared" ca="1" si="94"/>
        <v>0</v>
      </c>
      <c r="P577" s="16" t="s">
        <v>32</v>
      </c>
      <c r="Q577" s="10"/>
    </row>
    <row r="578" spans="1:17">
      <c r="A578" s="11">
        <v>45854</v>
      </c>
      <c r="B578" s="12">
        <f t="shared" si="90"/>
        <v>45854</v>
      </c>
      <c r="C578" s="13">
        <f t="shared" si="95"/>
        <v>0.77083333333333282</v>
      </c>
      <c r="D578" s="4" t="s">
        <v>86</v>
      </c>
      <c r="E578" s="4" t="s">
        <v>147</v>
      </c>
      <c r="F578" s="4">
        <v>684324267</v>
      </c>
      <c r="G578" s="4">
        <v>2000</v>
      </c>
      <c r="H578" s="15" t="e">
        <f t="shared" ca="1" si="91"/>
        <v>#NAME?</v>
      </c>
      <c r="I578" s="4">
        <f t="shared" ca="1" si="92"/>
        <v>0</v>
      </c>
      <c r="J578" s="4" t="s">
        <v>53</v>
      </c>
      <c r="K578" s="66" t="s">
        <v>199</v>
      </c>
      <c r="L578" s="4">
        <v>667784686</v>
      </c>
      <c r="M578" s="4">
        <v>0</v>
      </c>
      <c r="N578" s="15" t="e">
        <f t="shared" ca="1" si="93"/>
        <v>#NAME?</v>
      </c>
      <c r="O578" s="4">
        <f t="shared" ca="1" si="94"/>
        <v>0</v>
      </c>
      <c r="P578" s="20"/>
      <c r="Q578" s="10"/>
    </row>
    <row r="579" spans="1:17">
      <c r="A579" s="11">
        <v>45854</v>
      </c>
      <c r="B579" s="12">
        <f t="shared" si="90"/>
        <v>45854</v>
      </c>
      <c r="C579" s="13">
        <f t="shared" si="95"/>
        <v>0.77777777777777724</v>
      </c>
      <c r="D579" s="4" t="s">
        <v>62</v>
      </c>
      <c r="E579" s="65">
        <v>868906962</v>
      </c>
      <c r="F579" s="4">
        <v>642323650</v>
      </c>
      <c r="G579" s="4">
        <v>0</v>
      </c>
      <c r="H579" s="15" t="e">
        <f t="shared" ca="1" si="91"/>
        <v>#NAME?</v>
      </c>
      <c r="I579" s="4">
        <f t="shared" ca="1" si="92"/>
        <v>0</v>
      </c>
      <c r="J579" s="4" t="s">
        <v>92</v>
      </c>
      <c r="K579" s="65">
        <v>1001723880</v>
      </c>
      <c r="L579" s="4">
        <v>771031791</v>
      </c>
      <c r="M579" s="4">
        <v>100000</v>
      </c>
      <c r="N579" s="15" t="e">
        <f t="shared" ca="1" si="93"/>
        <v>#NAME?</v>
      </c>
      <c r="O579" s="4">
        <f t="shared" ca="1" si="94"/>
        <v>0</v>
      </c>
      <c r="P579" s="20"/>
      <c r="Q579" s="10"/>
    </row>
    <row r="580" spans="1:17">
      <c r="A580" s="11">
        <v>45854</v>
      </c>
      <c r="B580" s="12">
        <f t="shared" si="90"/>
        <v>45854</v>
      </c>
      <c r="C580" s="13">
        <f t="shared" si="95"/>
        <v>0.78472222222222165</v>
      </c>
      <c r="D580" s="4" t="s">
        <v>87</v>
      </c>
      <c r="E580" s="65">
        <v>868906962</v>
      </c>
      <c r="F580" s="4">
        <v>642323650</v>
      </c>
      <c r="G580" s="4">
        <v>0</v>
      </c>
      <c r="H580" s="15" t="e">
        <f t="shared" ca="1" si="91"/>
        <v>#NAME?</v>
      </c>
      <c r="I580" s="4">
        <f t="shared" ca="1" si="92"/>
        <v>0</v>
      </c>
      <c r="J580" s="4" t="s">
        <v>125</v>
      </c>
      <c r="K580" s="65">
        <v>1001723880</v>
      </c>
      <c r="L580" s="4">
        <v>771031791</v>
      </c>
      <c r="M580" s="4">
        <v>100000</v>
      </c>
      <c r="N580" s="15" t="e">
        <f t="shared" ca="1" si="93"/>
        <v>#NAME?</v>
      </c>
      <c r="O580" s="4">
        <f t="shared" ca="1" si="94"/>
        <v>0</v>
      </c>
      <c r="P580" s="20"/>
      <c r="Q580" s="10"/>
    </row>
    <row r="581" spans="1:17">
      <c r="A581" s="11">
        <v>45854</v>
      </c>
      <c r="B581" s="12">
        <f t="shared" si="90"/>
        <v>45854</v>
      </c>
      <c r="C581" s="13">
        <f t="shared" si="95"/>
        <v>0.79166666666666607</v>
      </c>
      <c r="D581" s="4" t="s">
        <v>80</v>
      </c>
      <c r="E581" s="65">
        <v>868906962</v>
      </c>
      <c r="F581" s="4">
        <v>642323650</v>
      </c>
      <c r="G581" s="4">
        <v>0</v>
      </c>
      <c r="H581" s="15" t="e">
        <f t="shared" ca="1" si="91"/>
        <v>#NAME?</v>
      </c>
      <c r="I581" s="4">
        <f t="shared" ca="1" si="92"/>
        <v>0</v>
      </c>
      <c r="J581" s="4" t="s">
        <v>95</v>
      </c>
      <c r="K581" s="65">
        <v>1001723880</v>
      </c>
      <c r="L581" s="4">
        <v>771031791</v>
      </c>
      <c r="M581" s="4">
        <v>100000</v>
      </c>
      <c r="N581" s="15" t="e">
        <f t="shared" ca="1" si="93"/>
        <v>#NAME?</v>
      </c>
      <c r="O581" s="4">
        <f t="shared" ca="1" si="94"/>
        <v>0</v>
      </c>
      <c r="P581" s="20"/>
      <c r="Q581" s="10"/>
    </row>
    <row r="582" spans="1:17">
      <c r="A582" s="11">
        <v>45854</v>
      </c>
      <c r="B582" s="12">
        <f t="shared" si="90"/>
        <v>45854</v>
      </c>
      <c r="C582" s="13">
        <f t="shared" si="95"/>
        <v>0.79861111111111049</v>
      </c>
      <c r="D582" s="4" t="s">
        <v>80</v>
      </c>
      <c r="E582" s="63" t="s">
        <v>426</v>
      </c>
      <c r="F582" s="4">
        <v>691104738</v>
      </c>
      <c r="G582" s="4">
        <v>80600</v>
      </c>
      <c r="H582" s="15" t="e">
        <f t="shared" ca="1" si="91"/>
        <v>#NAME?</v>
      </c>
      <c r="I582" s="4">
        <f t="shared" ca="1" si="92"/>
        <v>0</v>
      </c>
      <c r="J582" s="4" t="s">
        <v>53</v>
      </c>
      <c r="K582" s="27" t="s">
        <v>425</v>
      </c>
      <c r="L582" s="4">
        <v>830408931</v>
      </c>
      <c r="M582" s="4">
        <v>110</v>
      </c>
      <c r="N582" s="15" t="e">
        <f t="shared" ca="1" si="93"/>
        <v>#NAME?</v>
      </c>
      <c r="O582" s="4">
        <f t="shared" ca="1" si="94"/>
        <v>0</v>
      </c>
      <c r="P582" s="20"/>
      <c r="Q582" s="10"/>
    </row>
    <row r="583" spans="1:17">
      <c r="A583" s="11">
        <v>45854</v>
      </c>
      <c r="B583" s="12">
        <f t="shared" si="90"/>
        <v>45854</v>
      </c>
      <c r="C583" s="13">
        <f t="shared" si="95"/>
        <v>0.80555555555555491</v>
      </c>
      <c r="D583" s="4" t="s">
        <v>48</v>
      </c>
      <c r="E583" s="4" t="s">
        <v>241</v>
      </c>
      <c r="F583" s="4">
        <v>697355089</v>
      </c>
      <c r="G583" s="4"/>
      <c r="H583" s="15" t="e">
        <f t="shared" ca="1" si="91"/>
        <v>#NAME?</v>
      </c>
      <c r="I583" s="4">
        <f t="shared" ca="1" si="92"/>
        <v>0</v>
      </c>
      <c r="J583" s="4" t="s">
        <v>28</v>
      </c>
      <c r="K583" s="4" t="s">
        <v>241</v>
      </c>
      <c r="L583" s="4">
        <v>697355089</v>
      </c>
      <c r="M583" s="4"/>
      <c r="N583" s="15" t="e">
        <f t="shared" ca="1" si="93"/>
        <v>#NAME?</v>
      </c>
      <c r="O583" s="4">
        <f t="shared" ca="1" si="94"/>
        <v>0</v>
      </c>
      <c r="P583" s="16" t="s">
        <v>41</v>
      </c>
      <c r="Q583" s="10"/>
    </row>
    <row r="584" spans="1:17">
      <c r="A584" s="11">
        <v>45854</v>
      </c>
      <c r="B584" s="12">
        <f t="shared" si="90"/>
        <v>45854</v>
      </c>
      <c r="C584" s="13">
        <f t="shared" si="95"/>
        <v>0.81249999999999933</v>
      </c>
      <c r="D584" s="4" t="s">
        <v>70</v>
      </c>
      <c r="E584" s="26" t="s">
        <v>427</v>
      </c>
      <c r="F584" s="4">
        <v>753012678</v>
      </c>
      <c r="G584" s="4">
        <v>500</v>
      </c>
      <c r="H584" s="15" t="e">
        <f t="shared" ca="1" si="91"/>
        <v>#NAME?</v>
      </c>
      <c r="I584" s="4">
        <f t="shared" ca="1" si="92"/>
        <v>0</v>
      </c>
      <c r="J584" s="4" t="s">
        <v>116</v>
      </c>
      <c r="K584" s="63" t="s">
        <v>426</v>
      </c>
      <c r="L584" s="4">
        <v>691104738</v>
      </c>
      <c r="M584" s="4">
        <v>720</v>
      </c>
      <c r="N584" s="15" t="e">
        <f t="shared" ca="1" si="93"/>
        <v>#NAME?</v>
      </c>
      <c r="O584" s="4">
        <f t="shared" ca="1" si="94"/>
        <v>0</v>
      </c>
      <c r="P584" s="20"/>
      <c r="Q584" s="10"/>
    </row>
    <row r="585" spans="1:17">
      <c r="A585" s="11">
        <v>45854</v>
      </c>
      <c r="B585" s="12">
        <f t="shared" si="90"/>
        <v>45854</v>
      </c>
      <c r="C585" s="13">
        <f t="shared" si="95"/>
        <v>0.81944444444444375</v>
      </c>
      <c r="D585" s="4" t="s">
        <v>262</v>
      </c>
      <c r="E585" s="4" t="s">
        <v>408</v>
      </c>
      <c r="F585" s="4">
        <v>829202216</v>
      </c>
      <c r="G585" s="4"/>
      <c r="H585" s="15" t="e">
        <f t="shared" ca="1" si="91"/>
        <v>#NAME?</v>
      </c>
      <c r="I585" s="4">
        <f t="shared" ca="1" si="92"/>
        <v>0</v>
      </c>
      <c r="J585" s="4" t="s">
        <v>67</v>
      </c>
      <c r="K585" s="4" t="s">
        <v>408</v>
      </c>
      <c r="L585" s="4">
        <v>829202216</v>
      </c>
      <c r="M585" s="4"/>
      <c r="N585" s="15" t="e">
        <f t="shared" ca="1" si="93"/>
        <v>#NAME?</v>
      </c>
      <c r="O585" s="4">
        <f t="shared" ca="1" si="94"/>
        <v>0</v>
      </c>
      <c r="P585" s="16" t="s">
        <v>41</v>
      </c>
      <c r="Q585" s="10"/>
    </row>
    <row r="586" spans="1:17">
      <c r="A586" s="11">
        <v>45854</v>
      </c>
      <c r="B586" s="12">
        <f t="shared" si="90"/>
        <v>45854</v>
      </c>
      <c r="C586" s="13">
        <f t="shared" si="95"/>
        <v>0.82638888888888817</v>
      </c>
      <c r="D586" s="4" t="s">
        <v>146</v>
      </c>
      <c r="E586" s="27" t="s">
        <v>68</v>
      </c>
      <c r="F586" s="4">
        <v>752886182</v>
      </c>
      <c r="G586" s="4">
        <v>138800</v>
      </c>
      <c r="H586" s="15" t="e">
        <f t="shared" ca="1" si="91"/>
        <v>#NAME?</v>
      </c>
      <c r="I586" s="4">
        <f t="shared" ca="1" si="92"/>
        <v>0</v>
      </c>
      <c r="J586" s="4" t="s">
        <v>39</v>
      </c>
      <c r="K586" s="27" t="s">
        <v>198</v>
      </c>
      <c r="L586" s="4">
        <v>780946110</v>
      </c>
      <c r="M586" s="4">
        <v>30</v>
      </c>
      <c r="N586" s="15" t="e">
        <f t="shared" ca="1" si="93"/>
        <v>#NAME?</v>
      </c>
      <c r="O586" s="4">
        <f t="shared" ca="1" si="94"/>
        <v>0</v>
      </c>
      <c r="P586" s="20">
        <v>0.34930555555555554</v>
      </c>
      <c r="Q586" s="10"/>
    </row>
    <row r="587" spans="1:17">
      <c r="A587" s="11">
        <v>45854</v>
      </c>
      <c r="B587" s="12">
        <f t="shared" si="90"/>
        <v>45854</v>
      </c>
      <c r="C587" s="13">
        <f t="shared" si="95"/>
        <v>0.83333333333333259</v>
      </c>
      <c r="D587" s="4" t="s">
        <v>80</v>
      </c>
      <c r="E587" s="4"/>
      <c r="F587" s="4"/>
      <c r="G587" s="4"/>
      <c r="H587" s="15" t="e">
        <f t="shared" ca="1" si="91"/>
        <v>#NAME?</v>
      </c>
      <c r="I587" s="4">
        <f t="shared" ca="1" si="92"/>
        <v>0</v>
      </c>
      <c r="J587" s="4" t="s">
        <v>406</v>
      </c>
      <c r="K587" s="4">
        <v>1042797649</v>
      </c>
      <c r="L587" s="4">
        <v>812294923</v>
      </c>
      <c r="M587" s="4"/>
      <c r="N587" s="15" t="e">
        <f t="shared" ca="1" si="93"/>
        <v>#NAME?</v>
      </c>
      <c r="O587" s="4">
        <f t="shared" ca="1" si="94"/>
        <v>0</v>
      </c>
      <c r="P587" s="16" t="s">
        <v>41</v>
      </c>
      <c r="Q587" s="10"/>
    </row>
    <row r="588" spans="1:17">
      <c r="A588" s="11">
        <v>45854</v>
      </c>
      <c r="B588" s="12">
        <f t="shared" si="90"/>
        <v>45854</v>
      </c>
      <c r="C588" s="13">
        <f t="shared" si="95"/>
        <v>0.84027777777777701</v>
      </c>
      <c r="D588" s="4" t="s">
        <v>129</v>
      </c>
      <c r="E588" s="26" t="s">
        <v>107</v>
      </c>
      <c r="F588" s="4">
        <v>725853031</v>
      </c>
      <c r="G588" s="4">
        <v>530</v>
      </c>
      <c r="H588" s="15" t="e">
        <f t="shared" ca="1" si="91"/>
        <v>#NAME?</v>
      </c>
      <c r="I588" s="4">
        <f t="shared" ca="1" si="92"/>
        <v>0</v>
      </c>
      <c r="J588" s="4" t="s">
        <v>39</v>
      </c>
      <c r="K588" s="26" t="s">
        <v>300</v>
      </c>
      <c r="L588" s="4">
        <v>406209818</v>
      </c>
      <c r="M588" s="4">
        <v>530</v>
      </c>
      <c r="N588" s="15" t="e">
        <f t="shared" ca="1" si="93"/>
        <v>#NAME?</v>
      </c>
      <c r="O588" s="4">
        <f t="shared" ca="1" si="94"/>
        <v>0</v>
      </c>
      <c r="P588" s="4"/>
      <c r="Q588" s="10"/>
    </row>
    <row r="589" spans="1:17">
      <c r="A589" s="11">
        <v>45854</v>
      </c>
      <c r="B589" s="12">
        <f t="shared" si="90"/>
        <v>45854</v>
      </c>
      <c r="C589" s="13">
        <f t="shared" si="95"/>
        <v>0.84722222222222143</v>
      </c>
      <c r="D589" s="4" t="s">
        <v>48</v>
      </c>
      <c r="E589" s="4" t="s">
        <v>428</v>
      </c>
      <c r="F589" s="4">
        <v>681153727</v>
      </c>
      <c r="G589" s="4">
        <v>8000</v>
      </c>
      <c r="H589" s="15" t="e">
        <f t="shared" ca="1" si="91"/>
        <v>#NAME?</v>
      </c>
      <c r="I589" s="4">
        <f t="shared" ca="1" si="92"/>
        <v>0</v>
      </c>
      <c r="J589" s="4" t="s">
        <v>53</v>
      </c>
      <c r="K589" s="66" t="s">
        <v>202</v>
      </c>
      <c r="L589" s="4">
        <v>628822395</v>
      </c>
      <c r="M589" s="4">
        <v>100</v>
      </c>
      <c r="N589" s="15" t="e">
        <f t="shared" ca="1" si="93"/>
        <v>#NAME?</v>
      </c>
      <c r="O589" s="4">
        <f t="shared" ca="1" si="94"/>
        <v>0</v>
      </c>
      <c r="P589" s="20"/>
      <c r="Q589" s="10"/>
    </row>
    <row r="590" spans="1:17">
      <c r="A590" s="11">
        <v>45854</v>
      </c>
      <c r="B590" s="12">
        <f t="shared" si="90"/>
        <v>45854</v>
      </c>
      <c r="C590" s="13">
        <f t="shared" si="95"/>
        <v>0.85416666666666585</v>
      </c>
      <c r="D590" s="4" t="s">
        <v>33</v>
      </c>
      <c r="E590" s="5" t="s">
        <v>330</v>
      </c>
      <c r="F590" s="4">
        <v>501317001</v>
      </c>
      <c r="G590" s="4">
        <v>50400</v>
      </c>
      <c r="H590" s="15" t="e">
        <f t="shared" ca="1" si="91"/>
        <v>#NAME?</v>
      </c>
      <c r="I590" s="4">
        <f t="shared" ca="1" si="92"/>
        <v>0</v>
      </c>
      <c r="J590" s="4" t="s">
        <v>39</v>
      </c>
      <c r="K590" s="4" t="s">
        <v>64</v>
      </c>
      <c r="L590" s="4">
        <v>1857610919</v>
      </c>
      <c r="M590" s="4">
        <v>30</v>
      </c>
      <c r="N590" s="15" t="e">
        <f t="shared" ca="1" si="93"/>
        <v>#NAME?</v>
      </c>
      <c r="O590" s="4">
        <f t="shared" ca="1" si="94"/>
        <v>0</v>
      </c>
      <c r="P590" s="20"/>
      <c r="Q590" s="10"/>
    </row>
    <row r="591" spans="1:17">
      <c r="A591" s="11">
        <v>45854</v>
      </c>
      <c r="B591" s="12">
        <f t="shared" si="90"/>
        <v>45854</v>
      </c>
      <c r="C591" s="13">
        <f t="shared" si="95"/>
        <v>0.86111111111111027</v>
      </c>
      <c r="D591" s="4" t="s">
        <v>390</v>
      </c>
      <c r="E591" s="4">
        <v>1054727416</v>
      </c>
      <c r="F591" s="4">
        <v>824204399</v>
      </c>
      <c r="G591" s="4"/>
      <c r="H591" s="15" t="e">
        <f t="shared" ca="1" si="91"/>
        <v>#NAME?</v>
      </c>
      <c r="I591" s="4">
        <f t="shared" ca="1" si="92"/>
        <v>0</v>
      </c>
      <c r="J591" s="4" t="s">
        <v>39</v>
      </c>
      <c r="K591" s="4">
        <v>1054727416</v>
      </c>
      <c r="L591" s="4">
        <v>824204399</v>
      </c>
      <c r="M591" s="4"/>
      <c r="N591" s="15" t="e">
        <f t="shared" ca="1" si="93"/>
        <v>#NAME?</v>
      </c>
      <c r="O591" s="4">
        <f t="shared" ca="1" si="94"/>
        <v>0</v>
      </c>
      <c r="P591" s="16" t="s">
        <v>41</v>
      </c>
      <c r="Q591" s="10"/>
    </row>
    <row r="592" spans="1:17">
      <c r="A592" s="11">
        <v>45854</v>
      </c>
      <c r="B592" s="12">
        <f t="shared" si="90"/>
        <v>45854</v>
      </c>
      <c r="C592" s="13">
        <f t="shared" si="95"/>
        <v>0.86805555555555469</v>
      </c>
      <c r="D592" s="4" t="s">
        <v>86</v>
      </c>
      <c r="E592" s="58" t="s">
        <v>191</v>
      </c>
      <c r="F592" s="4">
        <v>783530613</v>
      </c>
      <c r="G592" s="4">
        <v>5050</v>
      </c>
      <c r="H592" s="15" t="e">
        <f t="shared" ca="1" si="91"/>
        <v>#NAME?</v>
      </c>
      <c r="I592" s="4">
        <f t="shared" ca="1" si="92"/>
        <v>0</v>
      </c>
      <c r="J592" s="4" t="s">
        <v>92</v>
      </c>
      <c r="K592" s="21" t="s">
        <v>429</v>
      </c>
      <c r="L592" s="4">
        <v>825698569</v>
      </c>
      <c r="M592" s="4">
        <v>21900</v>
      </c>
      <c r="N592" s="15" t="e">
        <f t="shared" ca="1" si="93"/>
        <v>#NAME?</v>
      </c>
      <c r="O592" s="4">
        <f t="shared" ca="1" si="94"/>
        <v>0</v>
      </c>
      <c r="P592" s="4"/>
      <c r="Q592" s="10"/>
    </row>
    <row r="593" spans="1:17">
      <c r="A593" s="6" t="s">
        <v>18</v>
      </c>
      <c r="B593" s="7" t="s">
        <v>1</v>
      </c>
      <c r="C593" s="17" t="s">
        <v>19</v>
      </c>
      <c r="D593" s="8" t="s">
        <v>20</v>
      </c>
      <c r="E593" s="8" t="s">
        <v>21</v>
      </c>
      <c r="F593" s="9" t="s">
        <v>22</v>
      </c>
      <c r="G593" s="8" t="s">
        <v>23</v>
      </c>
      <c r="H593" s="8" t="s">
        <v>24</v>
      </c>
      <c r="I593" s="8" t="s">
        <v>25</v>
      </c>
      <c r="J593" s="8" t="s">
        <v>20</v>
      </c>
      <c r="K593" s="8" t="s">
        <v>26</v>
      </c>
      <c r="L593" s="9" t="s">
        <v>27</v>
      </c>
      <c r="M593" s="8" t="s">
        <v>23</v>
      </c>
      <c r="N593" s="8" t="s">
        <v>24</v>
      </c>
      <c r="O593" s="8" t="s">
        <v>25</v>
      </c>
      <c r="P593" s="9" t="s">
        <v>10</v>
      </c>
      <c r="Q593" s="10"/>
    </row>
    <row r="594" spans="1:17">
      <c r="A594" s="11">
        <v>45855</v>
      </c>
      <c r="B594" s="12">
        <f t="shared" ref="B594:B629" si="96">A594</f>
        <v>45855</v>
      </c>
      <c r="C594" s="13">
        <v>0.625</v>
      </c>
      <c r="D594" s="31" t="s">
        <v>62</v>
      </c>
      <c r="E594" s="31"/>
      <c r="F594" s="31"/>
      <c r="G594" s="31"/>
      <c r="H594" s="15" t="e">
        <f t="shared" ref="H594:H629" ca="1" si="97">_xludf.IFS(G594&gt;M594,"W",G594&lt;M594,"L",G594=M594,"D")</f>
        <v>#NAME?</v>
      </c>
      <c r="I594" s="4">
        <f t="shared" ref="I594:I629" ca="1" si="98">IFERROR(IF(H594="W",LOOKUP(G594,{2000,10000,50000,80000,100000,120000},{60,320,1700,2800,3500,4000}),LOOKUP(G594,{2000,10000,50000,80000,100000,120000},{30,160,850,1400,1750,2000})),0)</f>
        <v>0</v>
      </c>
      <c r="J594" s="31" t="s">
        <v>39</v>
      </c>
      <c r="K594" s="31"/>
      <c r="L594" s="31"/>
      <c r="M594" s="31"/>
      <c r="N594" s="15" t="e">
        <f t="shared" ref="N594:N629" ca="1" si="99">_xludf.IFS(M594&gt;G594,"W",M594&lt;G594,"L",M594=G594,"D")</f>
        <v>#NAME?</v>
      </c>
      <c r="O594" s="4">
        <f t="shared" ref="O594:O629" ca="1" si="100">IFERROR(IF(N594="W",LOOKUP(M594,{2000,10000,50000,80000,100000,120000},{60,320,1700,2800,3500,4000}),LOOKUP(M594,{2000,10000,50000,80000,100000,120000},{30,160,850,1400,1750,2000})),0)</f>
        <v>0</v>
      </c>
      <c r="P594" s="20"/>
      <c r="Q594" s="10"/>
    </row>
    <row r="595" spans="1:17">
      <c r="A595" s="11">
        <v>45855</v>
      </c>
      <c r="B595" s="12">
        <f t="shared" si="96"/>
        <v>45855</v>
      </c>
      <c r="C595" s="13">
        <f t="shared" ref="C595:C629" si="101">C594 + TIME(0, 10, 0)</f>
        <v>0.63194444444444442</v>
      </c>
      <c r="D595" s="31" t="s">
        <v>39</v>
      </c>
      <c r="E595" s="31"/>
      <c r="F595" s="31"/>
      <c r="G595" s="31"/>
      <c r="H595" s="15" t="e">
        <f t="shared" ca="1" si="97"/>
        <v>#NAME?</v>
      </c>
      <c r="I595" s="4">
        <f t="shared" ca="1" si="98"/>
        <v>0</v>
      </c>
      <c r="J595" s="31" t="s">
        <v>39</v>
      </c>
      <c r="K595" s="31"/>
      <c r="L595" s="31"/>
      <c r="M595" s="31"/>
      <c r="N595" s="15" t="e">
        <f t="shared" ca="1" si="99"/>
        <v>#NAME?</v>
      </c>
      <c r="O595" s="4">
        <f t="shared" ca="1" si="100"/>
        <v>0</v>
      </c>
      <c r="P595" s="4"/>
      <c r="Q595" s="10"/>
    </row>
    <row r="596" spans="1:17">
      <c r="A596" s="11">
        <v>45855</v>
      </c>
      <c r="B596" s="12">
        <f t="shared" si="96"/>
        <v>45855</v>
      </c>
      <c r="C596" s="13">
        <f t="shared" si="101"/>
        <v>0.63888888888888884</v>
      </c>
      <c r="D596" s="31" t="s">
        <v>62</v>
      </c>
      <c r="E596" s="31" t="s">
        <v>430</v>
      </c>
      <c r="F596" s="31">
        <v>826485475</v>
      </c>
      <c r="G596" s="31"/>
      <c r="H596" s="15" t="e">
        <f t="shared" ca="1" si="97"/>
        <v>#NAME?</v>
      </c>
      <c r="I596" s="4">
        <f t="shared" ca="1" si="98"/>
        <v>0</v>
      </c>
      <c r="J596" s="31" t="s">
        <v>28</v>
      </c>
      <c r="K596" s="31" t="s">
        <v>391</v>
      </c>
      <c r="L596" s="31">
        <v>664130334</v>
      </c>
      <c r="M596" s="31"/>
      <c r="N596" s="15" t="e">
        <f t="shared" ca="1" si="99"/>
        <v>#NAME?</v>
      </c>
      <c r="O596" s="4">
        <f t="shared" ca="1" si="100"/>
        <v>0</v>
      </c>
      <c r="P596" s="16" t="s">
        <v>32</v>
      </c>
      <c r="Q596" s="10"/>
    </row>
    <row r="597" spans="1:17">
      <c r="A597" s="11">
        <v>45855</v>
      </c>
      <c r="B597" s="12">
        <f t="shared" si="96"/>
        <v>45855</v>
      </c>
      <c r="C597" s="13">
        <f t="shared" si="101"/>
        <v>0.64583333333333326</v>
      </c>
      <c r="D597" s="31" t="s">
        <v>262</v>
      </c>
      <c r="E597" s="31">
        <v>1001736012</v>
      </c>
      <c r="F597" s="31">
        <v>771031894</v>
      </c>
      <c r="G597" s="31">
        <v>100000</v>
      </c>
      <c r="H597" s="15" t="e">
        <f t="shared" ca="1" si="97"/>
        <v>#NAME?</v>
      </c>
      <c r="I597" s="4">
        <f t="shared" ca="1" si="98"/>
        <v>0</v>
      </c>
      <c r="J597" s="31" t="s">
        <v>53</v>
      </c>
      <c r="K597" s="31">
        <v>680386119</v>
      </c>
      <c r="L597" s="31">
        <v>467668845</v>
      </c>
      <c r="M597" s="31">
        <v>0</v>
      </c>
      <c r="N597" s="15" t="e">
        <f t="shared" ca="1" si="99"/>
        <v>#NAME?</v>
      </c>
      <c r="O597" s="4">
        <f t="shared" ca="1" si="100"/>
        <v>0</v>
      </c>
      <c r="P597" s="4"/>
      <c r="Q597" s="10"/>
    </row>
    <row r="598" spans="1:17">
      <c r="A598" s="11">
        <v>45855</v>
      </c>
      <c r="B598" s="12">
        <f t="shared" si="96"/>
        <v>45855</v>
      </c>
      <c r="C598" s="13">
        <f t="shared" si="101"/>
        <v>0.65277777777777768</v>
      </c>
      <c r="D598" s="31" t="s">
        <v>92</v>
      </c>
      <c r="E598" s="31" t="s">
        <v>353</v>
      </c>
      <c r="F598" s="31">
        <v>808490653</v>
      </c>
      <c r="G598" s="31">
        <v>250</v>
      </c>
      <c r="H598" s="15" t="e">
        <f t="shared" ca="1" si="97"/>
        <v>#NAME?</v>
      </c>
      <c r="I598" s="4">
        <f t="shared" ca="1" si="98"/>
        <v>0</v>
      </c>
      <c r="J598" s="31" t="s">
        <v>79</v>
      </c>
      <c r="K598" s="31" t="s">
        <v>90</v>
      </c>
      <c r="L598" s="31">
        <v>615137564</v>
      </c>
      <c r="M598" s="31">
        <v>1080</v>
      </c>
      <c r="N598" s="15" t="e">
        <f t="shared" ca="1" si="99"/>
        <v>#NAME?</v>
      </c>
      <c r="O598" s="4">
        <f t="shared" ca="1" si="100"/>
        <v>0</v>
      </c>
      <c r="P598" s="20"/>
      <c r="Q598" s="10"/>
    </row>
    <row r="599" spans="1:17">
      <c r="A599" s="11">
        <v>45855</v>
      </c>
      <c r="B599" s="12">
        <f t="shared" si="96"/>
        <v>45855</v>
      </c>
      <c r="C599" s="13">
        <f t="shared" si="101"/>
        <v>0.6597222222222221</v>
      </c>
      <c r="D599" s="31" t="s">
        <v>262</v>
      </c>
      <c r="E599" s="31">
        <v>1001736012</v>
      </c>
      <c r="F599" s="31">
        <v>771031894</v>
      </c>
      <c r="G599" s="31">
        <v>100000</v>
      </c>
      <c r="H599" s="15" t="e">
        <f t="shared" ca="1" si="97"/>
        <v>#NAME?</v>
      </c>
      <c r="I599" s="4">
        <f t="shared" ca="1" si="98"/>
        <v>0</v>
      </c>
      <c r="J599" s="31" t="s">
        <v>53</v>
      </c>
      <c r="K599" s="31">
        <v>680386119</v>
      </c>
      <c r="L599" s="31">
        <v>467668845</v>
      </c>
      <c r="M599" s="31">
        <v>0</v>
      </c>
      <c r="N599" s="15" t="e">
        <f t="shared" ca="1" si="99"/>
        <v>#NAME?</v>
      </c>
      <c r="O599" s="4">
        <f t="shared" ca="1" si="100"/>
        <v>0</v>
      </c>
      <c r="P599" s="20">
        <v>0.66249999999999998</v>
      </c>
      <c r="Q599" s="10"/>
    </row>
    <row r="600" spans="1:17">
      <c r="A600" s="11">
        <v>45855</v>
      </c>
      <c r="B600" s="12">
        <f t="shared" si="96"/>
        <v>45855</v>
      </c>
      <c r="C600" s="13">
        <f t="shared" si="101"/>
        <v>0.66666666666666652</v>
      </c>
      <c r="D600" s="31" t="s">
        <v>98</v>
      </c>
      <c r="E600" s="31" t="s">
        <v>107</v>
      </c>
      <c r="F600" s="31">
        <v>725853031</v>
      </c>
      <c r="G600" s="31">
        <v>1060</v>
      </c>
      <c r="H600" s="15" t="e">
        <f t="shared" ca="1" si="97"/>
        <v>#NAME?</v>
      </c>
      <c r="I600" s="4">
        <f t="shared" ca="1" si="98"/>
        <v>0</v>
      </c>
      <c r="J600" s="31" t="s">
        <v>388</v>
      </c>
      <c r="K600" s="31" t="s">
        <v>72</v>
      </c>
      <c r="L600" s="31">
        <v>406209818</v>
      </c>
      <c r="M600" s="31">
        <v>1060</v>
      </c>
      <c r="N600" s="15" t="e">
        <f t="shared" ca="1" si="99"/>
        <v>#NAME?</v>
      </c>
      <c r="O600" s="4">
        <f t="shared" ca="1" si="100"/>
        <v>0</v>
      </c>
      <c r="P600" s="4" t="s">
        <v>431</v>
      </c>
      <c r="Q600" s="10"/>
    </row>
    <row r="601" spans="1:17">
      <c r="A601" s="11">
        <v>45855</v>
      </c>
      <c r="B601" s="12">
        <f t="shared" si="96"/>
        <v>45855</v>
      </c>
      <c r="C601" s="13">
        <f t="shared" si="101"/>
        <v>0.67361111111111094</v>
      </c>
      <c r="D601" s="31" t="s">
        <v>316</v>
      </c>
      <c r="E601" s="31" t="s">
        <v>198</v>
      </c>
      <c r="F601" s="31">
        <v>780946110</v>
      </c>
      <c r="G601" s="31"/>
      <c r="H601" s="15" t="e">
        <f t="shared" ca="1" si="97"/>
        <v>#NAME?</v>
      </c>
      <c r="I601" s="4">
        <f t="shared" ca="1" si="98"/>
        <v>0</v>
      </c>
      <c r="J601" s="31" t="s">
        <v>53</v>
      </c>
      <c r="K601" s="31"/>
      <c r="L601" s="31"/>
      <c r="M601" s="31"/>
      <c r="N601" s="15" t="e">
        <f t="shared" ca="1" si="99"/>
        <v>#NAME?</v>
      </c>
      <c r="O601" s="4">
        <f t="shared" ca="1" si="100"/>
        <v>0</v>
      </c>
      <c r="P601" s="16" t="s">
        <v>41</v>
      </c>
      <c r="Q601" s="10"/>
    </row>
    <row r="602" spans="1:17">
      <c r="A602" s="11">
        <v>45855</v>
      </c>
      <c r="B602" s="12">
        <f t="shared" si="96"/>
        <v>45855</v>
      </c>
      <c r="C602" s="13">
        <f t="shared" si="101"/>
        <v>0.68055555555555536</v>
      </c>
      <c r="D602" s="31" t="s">
        <v>86</v>
      </c>
      <c r="E602" s="31" t="s">
        <v>432</v>
      </c>
      <c r="F602" s="31">
        <v>666735447</v>
      </c>
      <c r="G602" s="31">
        <v>5280</v>
      </c>
      <c r="H602" s="15" t="e">
        <f t="shared" ca="1" si="97"/>
        <v>#NAME?</v>
      </c>
      <c r="I602" s="4">
        <f t="shared" ca="1" si="98"/>
        <v>0</v>
      </c>
      <c r="J602" s="31" t="s">
        <v>39</v>
      </c>
      <c r="K602" s="31">
        <v>1001736012</v>
      </c>
      <c r="L602" s="31">
        <v>771031894</v>
      </c>
      <c r="M602" s="31">
        <v>100000</v>
      </c>
      <c r="N602" s="15" t="e">
        <f t="shared" ca="1" si="99"/>
        <v>#NAME?</v>
      </c>
      <c r="O602" s="4">
        <f t="shared" ca="1" si="100"/>
        <v>0</v>
      </c>
      <c r="P602" s="4" t="s">
        <v>433</v>
      </c>
      <c r="Q602" s="10"/>
    </row>
    <row r="603" spans="1:17">
      <c r="A603" s="11">
        <v>45855</v>
      </c>
      <c r="B603" s="12">
        <f t="shared" si="96"/>
        <v>45855</v>
      </c>
      <c r="C603" s="13">
        <f t="shared" si="101"/>
        <v>0.68749999999999978</v>
      </c>
      <c r="D603" s="31" t="s">
        <v>86</v>
      </c>
      <c r="E603" s="31">
        <v>1001736012</v>
      </c>
      <c r="F603" s="31">
        <v>771031894</v>
      </c>
      <c r="G603" s="31">
        <v>100000</v>
      </c>
      <c r="H603" s="15" t="e">
        <f t="shared" ca="1" si="97"/>
        <v>#NAME?</v>
      </c>
      <c r="I603" s="4">
        <f t="shared" ca="1" si="98"/>
        <v>0</v>
      </c>
      <c r="J603" s="31" t="s">
        <v>28</v>
      </c>
      <c r="K603" s="31">
        <v>680386119</v>
      </c>
      <c r="L603" s="31">
        <v>467668845</v>
      </c>
      <c r="M603" s="31">
        <v>0</v>
      </c>
      <c r="N603" s="15" t="e">
        <f t="shared" ca="1" si="99"/>
        <v>#NAME?</v>
      </c>
      <c r="O603" s="4">
        <f t="shared" ca="1" si="100"/>
        <v>0</v>
      </c>
      <c r="P603" s="4" t="s">
        <v>394</v>
      </c>
      <c r="Q603" s="10"/>
    </row>
    <row r="604" spans="1:17">
      <c r="A604" s="11">
        <v>45855</v>
      </c>
      <c r="B604" s="12">
        <f t="shared" si="96"/>
        <v>45855</v>
      </c>
      <c r="C604" s="13">
        <f t="shared" si="101"/>
        <v>0.6944444444444442</v>
      </c>
      <c r="D604" s="31" t="s">
        <v>62</v>
      </c>
      <c r="E604" s="31">
        <v>680386119</v>
      </c>
      <c r="F604" s="31">
        <v>467668845</v>
      </c>
      <c r="G604" s="31">
        <v>0</v>
      </c>
      <c r="H604" s="15" t="e">
        <f t="shared" ca="1" si="97"/>
        <v>#NAME?</v>
      </c>
      <c r="I604" s="4">
        <f t="shared" ca="1" si="98"/>
        <v>0</v>
      </c>
      <c r="J604" s="31" t="s">
        <v>39</v>
      </c>
      <c r="K604" s="31">
        <v>1001736012</v>
      </c>
      <c r="L604" s="31">
        <v>771031894</v>
      </c>
      <c r="M604" s="31">
        <v>100000</v>
      </c>
      <c r="N604" s="15" t="e">
        <f t="shared" ca="1" si="99"/>
        <v>#NAME?</v>
      </c>
      <c r="O604" s="4">
        <f t="shared" ca="1" si="100"/>
        <v>0</v>
      </c>
      <c r="P604" s="4" t="s">
        <v>394</v>
      </c>
      <c r="Q604" s="10"/>
    </row>
    <row r="605" spans="1:17">
      <c r="A605" s="11">
        <v>45855</v>
      </c>
      <c r="B605" s="12">
        <f t="shared" si="96"/>
        <v>45855</v>
      </c>
      <c r="C605" s="13">
        <f t="shared" si="101"/>
        <v>0.70138888888888862</v>
      </c>
      <c r="D605" s="31" t="s">
        <v>33</v>
      </c>
      <c r="E605" s="31" t="s">
        <v>166</v>
      </c>
      <c r="F605" s="31">
        <v>806954002</v>
      </c>
      <c r="G605" s="31">
        <v>20800</v>
      </c>
      <c r="H605" s="15" t="e">
        <f t="shared" ca="1" si="97"/>
        <v>#NAME?</v>
      </c>
      <c r="I605" s="4">
        <f t="shared" ca="1" si="98"/>
        <v>0</v>
      </c>
      <c r="J605" s="31" t="s">
        <v>30</v>
      </c>
      <c r="K605" s="31" t="s">
        <v>432</v>
      </c>
      <c r="L605" s="31">
        <v>666735447</v>
      </c>
      <c r="M605" s="31">
        <v>2710</v>
      </c>
      <c r="N605" s="15" t="e">
        <f t="shared" ca="1" si="99"/>
        <v>#NAME?</v>
      </c>
      <c r="O605" s="4">
        <f t="shared" ca="1" si="100"/>
        <v>0</v>
      </c>
      <c r="P605" s="20"/>
      <c r="Q605" s="10"/>
    </row>
    <row r="606" spans="1:17">
      <c r="A606" s="11">
        <v>45855</v>
      </c>
      <c r="B606" s="12">
        <f t="shared" si="96"/>
        <v>45855</v>
      </c>
      <c r="C606" s="13">
        <f t="shared" si="101"/>
        <v>0.70833333333333304</v>
      </c>
      <c r="D606" s="31" t="s">
        <v>262</v>
      </c>
      <c r="E606" s="31">
        <v>1001736012</v>
      </c>
      <c r="F606" s="31">
        <v>771031894</v>
      </c>
      <c r="G606" s="31">
        <v>100000</v>
      </c>
      <c r="H606" s="15" t="e">
        <f t="shared" ca="1" si="97"/>
        <v>#NAME?</v>
      </c>
      <c r="I606" s="4">
        <f t="shared" ca="1" si="98"/>
        <v>0</v>
      </c>
      <c r="J606" s="31" t="s">
        <v>42</v>
      </c>
      <c r="K606" s="31" t="s">
        <v>434</v>
      </c>
      <c r="L606" s="31">
        <v>689993340</v>
      </c>
      <c r="M606" s="31">
        <v>100</v>
      </c>
      <c r="N606" s="15" t="e">
        <f t="shared" ca="1" si="99"/>
        <v>#NAME?</v>
      </c>
      <c r="O606" s="4">
        <f t="shared" ca="1" si="100"/>
        <v>0</v>
      </c>
      <c r="P606" s="4"/>
      <c r="Q606" s="10"/>
    </row>
    <row r="607" spans="1:17">
      <c r="A607" s="11">
        <v>45855</v>
      </c>
      <c r="B607" s="12">
        <f t="shared" si="96"/>
        <v>45855</v>
      </c>
      <c r="C607" s="13">
        <f t="shared" si="101"/>
        <v>0.71527777777777746</v>
      </c>
      <c r="D607" s="31" t="s">
        <v>272</v>
      </c>
      <c r="E607" s="31">
        <v>680386119</v>
      </c>
      <c r="F607" s="31">
        <v>467668845</v>
      </c>
      <c r="G607" s="31">
        <v>0</v>
      </c>
      <c r="H607" s="15" t="e">
        <f t="shared" ca="1" si="97"/>
        <v>#NAME?</v>
      </c>
      <c r="I607" s="4">
        <f t="shared" ca="1" si="98"/>
        <v>0</v>
      </c>
      <c r="J607" s="31" t="s">
        <v>104</v>
      </c>
      <c r="K607" s="31">
        <v>1001736012</v>
      </c>
      <c r="L607" s="31">
        <v>771031894</v>
      </c>
      <c r="M607" s="31">
        <v>100000</v>
      </c>
      <c r="N607" s="15" t="e">
        <f t="shared" ca="1" si="99"/>
        <v>#NAME?</v>
      </c>
      <c r="O607" s="4">
        <f t="shared" ca="1" si="100"/>
        <v>0</v>
      </c>
      <c r="P607" s="20">
        <v>0.72222222222222221</v>
      </c>
      <c r="Q607" s="10"/>
    </row>
    <row r="608" spans="1:17">
      <c r="A608" s="11">
        <v>45855</v>
      </c>
      <c r="B608" s="12">
        <f t="shared" si="96"/>
        <v>45855</v>
      </c>
      <c r="C608" s="13">
        <f t="shared" si="101"/>
        <v>0.72222222222222188</v>
      </c>
      <c r="D608" s="31" t="s">
        <v>70</v>
      </c>
      <c r="E608" s="31" t="s">
        <v>181</v>
      </c>
      <c r="F608" s="31">
        <v>728603229</v>
      </c>
      <c r="G608" s="31">
        <v>1780</v>
      </c>
      <c r="H608" s="15" t="e">
        <f t="shared" ca="1" si="97"/>
        <v>#NAME?</v>
      </c>
      <c r="I608" s="4">
        <f t="shared" ca="1" si="98"/>
        <v>0</v>
      </c>
      <c r="J608" s="31" t="s">
        <v>39</v>
      </c>
      <c r="K608" s="31" t="s">
        <v>435</v>
      </c>
      <c r="L608" s="31">
        <v>731817112</v>
      </c>
      <c r="M608" s="31">
        <v>1780</v>
      </c>
      <c r="N608" s="15" t="e">
        <f t="shared" ca="1" si="99"/>
        <v>#NAME?</v>
      </c>
      <c r="O608" s="4">
        <f t="shared" ca="1" si="100"/>
        <v>0</v>
      </c>
      <c r="P608" s="4"/>
      <c r="Q608" s="10"/>
    </row>
    <row r="609" spans="1:17">
      <c r="A609" s="11">
        <v>45855</v>
      </c>
      <c r="B609" s="12">
        <f t="shared" si="96"/>
        <v>45855</v>
      </c>
      <c r="C609" s="13">
        <f t="shared" si="101"/>
        <v>0.7291666666666663</v>
      </c>
      <c r="D609" s="31" t="s">
        <v>146</v>
      </c>
      <c r="E609" s="31">
        <v>1001736012</v>
      </c>
      <c r="F609" s="31">
        <v>771031894</v>
      </c>
      <c r="G609" s="31">
        <v>100000</v>
      </c>
      <c r="H609" s="15" t="e">
        <f t="shared" ca="1" si="97"/>
        <v>#NAME?</v>
      </c>
      <c r="I609" s="4">
        <f t="shared" ca="1" si="98"/>
        <v>0</v>
      </c>
      <c r="J609" s="31" t="s">
        <v>58</v>
      </c>
      <c r="K609" s="31">
        <v>680386119</v>
      </c>
      <c r="L609" s="31">
        <v>467668845</v>
      </c>
      <c r="M609" s="31">
        <v>0</v>
      </c>
      <c r="N609" s="15" t="e">
        <f t="shared" ca="1" si="99"/>
        <v>#NAME?</v>
      </c>
      <c r="O609" s="4">
        <f t="shared" ca="1" si="100"/>
        <v>0</v>
      </c>
      <c r="P609" s="20">
        <v>0.72916666666666663</v>
      </c>
      <c r="Q609" s="10"/>
    </row>
    <row r="610" spans="1:17">
      <c r="A610" s="11">
        <v>45855</v>
      </c>
      <c r="B610" s="12">
        <f t="shared" si="96"/>
        <v>45855</v>
      </c>
      <c r="C610" s="13">
        <f t="shared" si="101"/>
        <v>0.73611111111111072</v>
      </c>
      <c r="D610" s="31" t="s">
        <v>76</v>
      </c>
      <c r="E610" s="31">
        <v>1001736012</v>
      </c>
      <c r="F610" s="31">
        <v>771031894</v>
      </c>
      <c r="G610" s="31">
        <v>100000</v>
      </c>
      <c r="H610" s="15" t="e">
        <f t="shared" ca="1" si="97"/>
        <v>#NAME?</v>
      </c>
      <c r="I610" s="4">
        <f t="shared" ca="1" si="98"/>
        <v>0</v>
      </c>
      <c r="J610" s="31" t="s">
        <v>79</v>
      </c>
      <c r="K610" s="31">
        <v>680386119</v>
      </c>
      <c r="L610" s="31">
        <v>467668845</v>
      </c>
      <c r="M610" s="31">
        <v>0</v>
      </c>
      <c r="N610" s="15" t="e">
        <f t="shared" ca="1" si="99"/>
        <v>#NAME?</v>
      </c>
      <c r="O610" s="4">
        <f t="shared" ca="1" si="100"/>
        <v>0</v>
      </c>
      <c r="P610" s="4" t="s">
        <v>436</v>
      </c>
      <c r="Q610" s="10"/>
    </row>
    <row r="611" spans="1:17">
      <c r="A611" s="11">
        <v>45855</v>
      </c>
      <c r="B611" s="12">
        <f t="shared" si="96"/>
        <v>45855</v>
      </c>
      <c r="C611" s="13">
        <f t="shared" si="101"/>
        <v>0.74305555555555514</v>
      </c>
      <c r="D611" s="31" t="s">
        <v>316</v>
      </c>
      <c r="E611" s="31">
        <v>1001736012</v>
      </c>
      <c r="F611" s="31">
        <v>771031894</v>
      </c>
      <c r="G611" s="31">
        <v>100000</v>
      </c>
      <c r="H611" s="15" t="e">
        <f t="shared" ca="1" si="97"/>
        <v>#NAME?</v>
      </c>
      <c r="I611" s="4">
        <f t="shared" ca="1" si="98"/>
        <v>0</v>
      </c>
      <c r="J611" s="31" t="s">
        <v>126</v>
      </c>
      <c r="K611" s="31">
        <v>680386119</v>
      </c>
      <c r="L611" s="31">
        <v>467668845</v>
      </c>
      <c r="M611" s="31">
        <v>0</v>
      </c>
      <c r="N611" s="15" t="e">
        <f t="shared" ca="1" si="99"/>
        <v>#NAME?</v>
      </c>
      <c r="O611" s="4">
        <f t="shared" ca="1" si="100"/>
        <v>0</v>
      </c>
      <c r="P611" s="20">
        <v>0.74444444444444446</v>
      </c>
      <c r="Q611" s="10"/>
    </row>
    <row r="612" spans="1:17">
      <c r="A612" s="11">
        <v>45855</v>
      </c>
      <c r="B612" s="12">
        <f t="shared" si="96"/>
        <v>45855</v>
      </c>
      <c r="C612" s="13">
        <f t="shared" si="101"/>
        <v>0.74999999999999956</v>
      </c>
      <c r="D612" s="31" t="s">
        <v>80</v>
      </c>
      <c r="E612" s="31">
        <v>1001736012</v>
      </c>
      <c r="F612" s="31">
        <v>771031894</v>
      </c>
      <c r="G612" s="31">
        <v>100000</v>
      </c>
      <c r="H612" s="15" t="e">
        <f t="shared" ca="1" si="97"/>
        <v>#NAME?</v>
      </c>
      <c r="I612" s="4">
        <f t="shared" ca="1" si="98"/>
        <v>0</v>
      </c>
      <c r="J612" s="31" t="s">
        <v>58</v>
      </c>
      <c r="K612" s="31">
        <v>680386119</v>
      </c>
      <c r="L612" s="31">
        <v>467668845</v>
      </c>
      <c r="M612" s="31">
        <v>0</v>
      </c>
      <c r="N612" s="15" t="e">
        <f t="shared" ca="1" si="99"/>
        <v>#NAME?</v>
      </c>
      <c r="O612" s="4">
        <f t="shared" ca="1" si="100"/>
        <v>0</v>
      </c>
      <c r="P612" s="20">
        <v>0.75069444444444444</v>
      </c>
      <c r="Q612" s="10"/>
    </row>
    <row r="613" spans="1:17">
      <c r="A613" s="11">
        <v>45855</v>
      </c>
      <c r="B613" s="12">
        <f t="shared" si="96"/>
        <v>45855</v>
      </c>
      <c r="C613" s="13">
        <f t="shared" si="101"/>
        <v>0.75694444444444398</v>
      </c>
      <c r="D613" s="31" t="s">
        <v>76</v>
      </c>
      <c r="E613" s="31">
        <v>1001736012</v>
      </c>
      <c r="F613" s="31">
        <v>771031894</v>
      </c>
      <c r="G613" s="31">
        <v>100000</v>
      </c>
      <c r="H613" s="15" t="e">
        <f t="shared" ca="1" si="97"/>
        <v>#NAME?</v>
      </c>
      <c r="I613" s="4">
        <f t="shared" ca="1" si="98"/>
        <v>0</v>
      </c>
      <c r="J613" s="31" t="s">
        <v>38</v>
      </c>
      <c r="K613" s="31" t="s">
        <v>40</v>
      </c>
      <c r="L613" s="31">
        <v>832716992</v>
      </c>
      <c r="M613" s="31">
        <v>2380</v>
      </c>
      <c r="N613" s="15" t="e">
        <f t="shared" ca="1" si="99"/>
        <v>#NAME?</v>
      </c>
      <c r="O613" s="4">
        <f t="shared" ca="1" si="100"/>
        <v>0</v>
      </c>
      <c r="P613" s="20">
        <v>0.75763888888888886</v>
      </c>
      <c r="Q613" s="10"/>
    </row>
    <row r="614" spans="1:17">
      <c r="A614" s="11">
        <v>45855</v>
      </c>
      <c r="B614" s="12">
        <f t="shared" si="96"/>
        <v>45855</v>
      </c>
      <c r="C614" s="13">
        <f t="shared" si="101"/>
        <v>0.7638888888888884</v>
      </c>
      <c r="D614" s="31" t="s">
        <v>39</v>
      </c>
      <c r="E614" s="31" t="s">
        <v>437</v>
      </c>
      <c r="F614" s="31">
        <v>670434717</v>
      </c>
      <c r="G614" s="31"/>
      <c r="H614" s="15" t="e">
        <f t="shared" ca="1" si="97"/>
        <v>#NAME?</v>
      </c>
      <c r="I614" s="4">
        <f t="shared" ca="1" si="98"/>
        <v>0</v>
      </c>
      <c r="J614" s="31" t="s">
        <v>46</v>
      </c>
      <c r="K614" s="31"/>
      <c r="L614" s="31"/>
      <c r="M614" s="31"/>
      <c r="N614" s="15" t="e">
        <f t="shared" ca="1" si="99"/>
        <v>#NAME?</v>
      </c>
      <c r="O614" s="4">
        <f t="shared" ca="1" si="100"/>
        <v>0</v>
      </c>
      <c r="P614" s="16" t="s">
        <v>41</v>
      </c>
      <c r="Q614" s="10"/>
    </row>
    <row r="615" spans="1:17">
      <c r="A615" s="11">
        <v>45855</v>
      </c>
      <c r="B615" s="12">
        <f t="shared" si="96"/>
        <v>45855</v>
      </c>
      <c r="C615" s="13">
        <f t="shared" si="101"/>
        <v>0.77083333333333282</v>
      </c>
      <c r="D615" s="31" t="s">
        <v>129</v>
      </c>
      <c r="E615" s="31">
        <v>680386119</v>
      </c>
      <c r="F615" s="31">
        <v>467668845</v>
      </c>
      <c r="G615" s="31">
        <v>0</v>
      </c>
      <c r="H615" s="15" t="e">
        <f t="shared" ca="1" si="97"/>
        <v>#NAME?</v>
      </c>
      <c r="I615" s="4">
        <f t="shared" ca="1" si="98"/>
        <v>0</v>
      </c>
      <c r="J615" s="31" t="s">
        <v>58</v>
      </c>
      <c r="K615" s="31">
        <v>1001736012</v>
      </c>
      <c r="L615" s="31">
        <v>771031894</v>
      </c>
      <c r="M615" s="31">
        <v>100000</v>
      </c>
      <c r="N615" s="15" t="e">
        <f t="shared" ca="1" si="99"/>
        <v>#NAME?</v>
      </c>
      <c r="O615" s="4">
        <f t="shared" ca="1" si="100"/>
        <v>0</v>
      </c>
      <c r="P615" s="20">
        <v>0.76666666666666672</v>
      </c>
      <c r="Q615" s="10"/>
    </row>
    <row r="616" spans="1:17">
      <c r="A616" s="11">
        <v>45855</v>
      </c>
      <c r="B616" s="12">
        <f t="shared" si="96"/>
        <v>45855</v>
      </c>
      <c r="C616" s="13">
        <f t="shared" si="101"/>
        <v>0.77777777777777724</v>
      </c>
      <c r="D616" s="31" t="s">
        <v>80</v>
      </c>
      <c r="E616" s="31" t="s">
        <v>207</v>
      </c>
      <c r="F616" s="31">
        <v>594266288</v>
      </c>
      <c r="G616" s="31">
        <v>0</v>
      </c>
      <c r="H616" s="15" t="e">
        <f t="shared" ca="1" si="97"/>
        <v>#NAME?</v>
      </c>
      <c r="I616" s="4">
        <f t="shared" ca="1" si="98"/>
        <v>0</v>
      </c>
      <c r="J616" s="31" t="s">
        <v>92</v>
      </c>
      <c r="K616" s="31" t="s">
        <v>93</v>
      </c>
      <c r="L616" s="31">
        <v>833635123</v>
      </c>
      <c r="M616" s="31">
        <v>0</v>
      </c>
      <c r="N616" s="15" t="e">
        <f t="shared" ca="1" si="99"/>
        <v>#NAME?</v>
      </c>
      <c r="O616" s="4">
        <f t="shared" ca="1" si="100"/>
        <v>0</v>
      </c>
      <c r="P616" s="20"/>
      <c r="Q616" s="10"/>
    </row>
    <row r="617" spans="1:17">
      <c r="A617" s="11">
        <v>45855</v>
      </c>
      <c r="B617" s="12">
        <f t="shared" si="96"/>
        <v>45855</v>
      </c>
      <c r="C617" s="13">
        <f t="shared" si="101"/>
        <v>0.78472222222222165</v>
      </c>
      <c r="D617" s="31" t="s">
        <v>80</v>
      </c>
      <c r="E617" s="31" t="s">
        <v>207</v>
      </c>
      <c r="F617" s="31">
        <v>594266288</v>
      </c>
      <c r="G617" s="31">
        <v>0</v>
      </c>
      <c r="H617" s="15" t="e">
        <f t="shared" ca="1" si="97"/>
        <v>#NAME?</v>
      </c>
      <c r="I617" s="4">
        <f t="shared" ca="1" si="98"/>
        <v>0</v>
      </c>
      <c r="J617" s="31" t="s">
        <v>92</v>
      </c>
      <c r="K617" s="31" t="s">
        <v>438</v>
      </c>
      <c r="L617" s="31">
        <v>561656213</v>
      </c>
      <c r="M617" s="31">
        <v>0</v>
      </c>
      <c r="N617" s="15" t="e">
        <f t="shared" ca="1" si="99"/>
        <v>#NAME?</v>
      </c>
      <c r="O617" s="4">
        <f t="shared" ca="1" si="100"/>
        <v>0</v>
      </c>
      <c r="P617" s="20"/>
      <c r="Q617" s="10"/>
    </row>
    <row r="618" spans="1:17">
      <c r="A618" s="11">
        <v>45855</v>
      </c>
      <c r="B618" s="12">
        <f t="shared" si="96"/>
        <v>45855</v>
      </c>
      <c r="C618" s="13">
        <f t="shared" si="101"/>
        <v>0.79166666666666607</v>
      </c>
      <c r="D618" s="31" t="s">
        <v>146</v>
      </c>
      <c r="E618" s="31">
        <v>1060344971</v>
      </c>
      <c r="F618" s="31">
        <v>829950770</v>
      </c>
      <c r="G618" s="31"/>
      <c r="H618" s="15" t="e">
        <f t="shared" ca="1" si="97"/>
        <v>#NAME?</v>
      </c>
      <c r="I618" s="4">
        <f t="shared" ca="1" si="98"/>
        <v>0</v>
      </c>
      <c r="J618" s="31" t="s">
        <v>39</v>
      </c>
      <c r="K618" s="31"/>
      <c r="L618" s="31"/>
      <c r="M618" s="31"/>
      <c r="N618" s="15" t="e">
        <f t="shared" ca="1" si="99"/>
        <v>#NAME?</v>
      </c>
      <c r="O618" s="4">
        <f t="shared" ca="1" si="100"/>
        <v>0</v>
      </c>
      <c r="P618" s="16" t="s">
        <v>41</v>
      </c>
      <c r="Q618" s="10"/>
    </row>
    <row r="619" spans="1:17">
      <c r="A619" s="11">
        <v>45855</v>
      </c>
      <c r="B619" s="12">
        <f t="shared" si="96"/>
        <v>45855</v>
      </c>
      <c r="C619" s="13">
        <f t="shared" si="101"/>
        <v>0.79861111111111049</v>
      </c>
      <c r="D619" s="31" t="s">
        <v>86</v>
      </c>
      <c r="E619" s="31" t="s">
        <v>427</v>
      </c>
      <c r="F619" s="31">
        <v>753012678</v>
      </c>
      <c r="G619" s="31">
        <v>1090</v>
      </c>
      <c r="H619" s="15" t="e">
        <f t="shared" ca="1" si="97"/>
        <v>#NAME?</v>
      </c>
      <c r="I619" s="4">
        <f t="shared" ca="1" si="98"/>
        <v>0</v>
      </c>
      <c r="J619" s="31" t="s">
        <v>39</v>
      </c>
      <c r="K619" s="31" t="s">
        <v>439</v>
      </c>
      <c r="L619" s="31">
        <v>666735447</v>
      </c>
      <c r="M619" s="31">
        <v>5960</v>
      </c>
      <c r="N619" s="15" t="e">
        <f t="shared" ca="1" si="99"/>
        <v>#NAME?</v>
      </c>
      <c r="O619" s="4">
        <f t="shared" ca="1" si="100"/>
        <v>0</v>
      </c>
      <c r="P619" s="20"/>
      <c r="Q619" s="10"/>
    </row>
    <row r="620" spans="1:17">
      <c r="A620" s="11">
        <v>45855</v>
      </c>
      <c r="B620" s="12">
        <f t="shared" si="96"/>
        <v>45855</v>
      </c>
      <c r="C620" s="13">
        <f t="shared" si="101"/>
        <v>0.80555555555555491</v>
      </c>
      <c r="D620" s="31" t="s">
        <v>133</v>
      </c>
      <c r="E620" s="31"/>
      <c r="F620" s="31"/>
      <c r="G620" s="31"/>
      <c r="H620" s="15" t="e">
        <f t="shared" ca="1" si="97"/>
        <v>#NAME?</v>
      </c>
      <c r="I620" s="4">
        <f t="shared" ca="1" si="98"/>
        <v>0</v>
      </c>
      <c r="J620" s="31" t="s">
        <v>410</v>
      </c>
      <c r="K620" s="31" t="s">
        <v>440</v>
      </c>
      <c r="L620" s="31">
        <v>704204675</v>
      </c>
      <c r="M620" s="31"/>
      <c r="N620" s="15" t="e">
        <f t="shared" ca="1" si="99"/>
        <v>#NAME?</v>
      </c>
      <c r="O620" s="4">
        <f t="shared" ca="1" si="100"/>
        <v>0</v>
      </c>
      <c r="P620" s="16" t="s">
        <v>41</v>
      </c>
      <c r="Q620" s="10"/>
    </row>
    <row r="621" spans="1:17">
      <c r="A621" s="11">
        <v>45855</v>
      </c>
      <c r="B621" s="12">
        <f t="shared" si="96"/>
        <v>45855</v>
      </c>
      <c r="C621" s="13">
        <f t="shared" si="101"/>
        <v>0.81249999999999933</v>
      </c>
      <c r="D621" s="31" t="s">
        <v>297</v>
      </c>
      <c r="E621" s="31" t="s">
        <v>191</v>
      </c>
      <c r="F621" s="31">
        <v>783530613</v>
      </c>
      <c r="G621" s="31">
        <v>1260</v>
      </c>
      <c r="H621" s="15" t="e">
        <f t="shared" ca="1" si="97"/>
        <v>#NAME?</v>
      </c>
      <c r="I621" s="4">
        <f t="shared" ca="1" si="98"/>
        <v>0</v>
      </c>
      <c r="J621" s="31" t="s">
        <v>98</v>
      </c>
      <c r="K621" s="31" t="s">
        <v>380</v>
      </c>
      <c r="L621" s="31">
        <v>679710514</v>
      </c>
      <c r="M621" s="31">
        <v>570</v>
      </c>
      <c r="N621" s="15" t="e">
        <f t="shared" ca="1" si="99"/>
        <v>#NAME?</v>
      </c>
      <c r="O621" s="4">
        <f t="shared" ca="1" si="100"/>
        <v>0</v>
      </c>
      <c r="P621" s="20"/>
      <c r="Q621" s="10"/>
    </row>
    <row r="622" spans="1:17">
      <c r="A622" s="11">
        <v>45855</v>
      </c>
      <c r="B622" s="12">
        <f t="shared" si="96"/>
        <v>45855</v>
      </c>
      <c r="C622" s="13">
        <f t="shared" si="101"/>
        <v>0.81944444444444375</v>
      </c>
      <c r="D622" s="31" t="s">
        <v>272</v>
      </c>
      <c r="E622" s="31" t="s">
        <v>385</v>
      </c>
      <c r="F622" s="31">
        <v>837011545</v>
      </c>
      <c r="G622" s="31">
        <v>2810</v>
      </c>
      <c r="H622" s="15" t="e">
        <f t="shared" ca="1" si="97"/>
        <v>#NAME?</v>
      </c>
      <c r="I622" s="4">
        <f t="shared" ca="1" si="98"/>
        <v>0</v>
      </c>
      <c r="J622" s="31" t="s">
        <v>67</v>
      </c>
      <c r="K622" s="31" t="s">
        <v>274</v>
      </c>
      <c r="L622" s="31">
        <v>477506269</v>
      </c>
      <c r="M622" s="31">
        <v>190</v>
      </c>
      <c r="N622" s="15" t="e">
        <f t="shared" ca="1" si="99"/>
        <v>#NAME?</v>
      </c>
      <c r="O622" s="4">
        <f t="shared" ca="1" si="100"/>
        <v>0</v>
      </c>
      <c r="P622" s="20"/>
      <c r="Q622" s="10"/>
    </row>
    <row r="623" spans="1:17">
      <c r="A623" s="11">
        <v>45855</v>
      </c>
      <c r="B623" s="12">
        <f t="shared" si="96"/>
        <v>45855</v>
      </c>
      <c r="C623" s="13">
        <f t="shared" si="101"/>
        <v>0.82638888888888817</v>
      </c>
      <c r="D623" s="31" t="s">
        <v>262</v>
      </c>
      <c r="E623" s="31" t="s">
        <v>441</v>
      </c>
      <c r="F623" s="31">
        <v>835222775</v>
      </c>
      <c r="G623" s="31">
        <v>1000</v>
      </c>
      <c r="H623" s="15" t="e">
        <f t="shared" ca="1" si="97"/>
        <v>#NAME?</v>
      </c>
      <c r="I623" s="4">
        <f t="shared" ca="1" si="98"/>
        <v>0</v>
      </c>
      <c r="J623" s="31" t="s">
        <v>92</v>
      </c>
      <c r="K623" s="31" t="s">
        <v>290</v>
      </c>
      <c r="L623" s="31">
        <v>659060208</v>
      </c>
      <c r="M623" s="31">
        <v>1010</v>
      </c>
      <c r="N623" s="15" t="e">
        <f t="shared" ca="1" si="99"/>
        <v>#NAME?</v>
      </c>
      <c r="O623" s="4">
        <f t="shared" ca="1" si="100"/>
        <v>0</v>
      </c>
      <c r="P623" s="4"/>
      <c r="Q623" s="10"/>
    </row>
    <row r="624" spans="1:17">
      <c r="A624" s="11">
        <v>45855</v>
      </c>
      <c r="B624" s="12">
        <f t="shared" si="96"/>
        <v>45855</v>
      </c>
      <c r="C624" s="13">
        <f t="shared" si="101"/>
        <v>0.83333333333333259</v>
      </c>
      <c r="D624" s="31" t="s">
        <v>80</v>
      </c>
      <c r="E624" s="31" t="s">
        <v>59</v>
      </c>
      <c r="F624" s="31">
        <v>517012798</v>
      </c>
      <c r="G624" s="31">
        <v>1010</v>
      </c>
      <c r="H624" s="15" t="e">
        <f t="shared" ca="1" si="97"/>
        <v>#NAME?</v>
      </c>
      <c r="I624" s="4">
        <f t="shared" ca="1" si="98"/>
        <v>0</v>
      </c>
      <c r="J624" s="31" t="s">
        <v>38</v>
      </c>
      <c r="K624" s="31" t="s">
        <v>201</v>
      </c>
      <c r="L624" s="31">
        <v>689212116</v>
      </c>
      <c r="M624" s="31">
        <v>136350</v>
      </c>
      <c r="N624" s="15" t="e">
        <f t="shared" ca="1" si="99"/>
        <v>#NAME?</v>
      </c>
      <c r="O624" s="4">
        <f t="shared" ca="1" si="100"/>
        <v>0</v>
      </c>
      <c r="P624" s="4"/>
      <c r="Q624" s="10"/>
    </row>
    <row r="625" spans="1:17">
      <c r="A625" s="11">
        <v>45855</v>
      </c>
      <c r="B625" s="12">
        <f t="shared" si="96"/>
        <v>45855</v>
      </c>
      <c r="C625" s="13">
        <f t="shared" si="101"/>
        <v>0.84027777777777701</v>
      </c>
      <c r="D625" s="31" t="s">
        <v>86</v>
      </c>
      <c r="E625" s="31" t="s">
        <v>191</v>
      </c>
      <c r="F625" s="31">
        <v>783530613</v>
      </c>
      <c r="G625" s="31">
        <v>2420</v>
      </c>
      <c r="H625" s="15" t="e">
        <f t="shared" ca="1" si="97"/>
        <v>#NAME?</v>
      </c>
      <c r="I625" s="4">
        <f t="shared" ca="1" si="98"/>
        <v>0</v>
      </c>
      <c r="J625" s="31" t="s">
        <v>39</v>
      </c>
      <c r="K625" s="31" t="s">
        <v>154</v>
      </c>
      <c r="L625" s="31">
        <v>504349393</v>
      </c>
      <c r="M625" s="31">
        <v>24200</v>
      </c>
      <c r="N625" s="15" t="e">
        <f t="shared" ca="1" si="99"/>
        <v>#NAME?</v>
      </c>
      <c r="O625" s="4">
        <f t="shared" ca="1" si="100"/>
        <v>0</v>
      </c>
      <c r="P625" s="4"/>
      <c r="Q625" s="10"/>
    </row>
    <row r="626" spans="1:17">
      <c r="A626" s="11">
        <v>45855</v>
      </c>
      <c r="B626" s="12">
        <f t="shared" si="96"/>
        <v>45855</v>
      </c>
      <c r="C626" s="13">
        <f t="shared" si="101"/>
        <v>0.84722222222222143</v>
      </c>
      <c r="D626" s="31" t="s">
        <v>123</v>
      </c>
      <c r="E626" s="31" t="s">
        <v>172</v>
      </c>
      <c r="F626" s="31">
        <v>832716992</v>
      </c>
      <c r="G626" s="31">
        <v>1020</v>
      </c>
      <c r="H626" s="15" t="e">
        <f t="shared" ca="1" si="97"/>
        <v>#NAME?</v>
      </c>
      <c r="I626" s="4">
        <f t="shared" ca="1" si="98"/>
        <v>0</v>
      </c>
      <c r="J626" s="31" t="s">
        <v>38</v>
      </c>
      <c r="K626" s="31" t="s">
        <v>442</v>
      </c>
      <c r="L626" s="31">
        <v>553672222</v>
      </c>
      <c r="M626" s="31">
        <v>1110</v>
      </c>
      <c r="N626" s="15" t="e">
        <f t="shared" ca="1" si="99"/>
        <v>#NAME?</v>
      </c>
      <c r="O626" s="4">
        <f t="shared" ca="1" si="100"/>
        <v>0</v>
      </c>
      <c r="P626" s="4">
        <v>20.28</v>
      </c>
      <c r="Q626" s="10"/>
    </row>
    <row r="627" spans="1:17">
      <c r="A627" s="11">
        <v>45855</v>
      </c>
      <c r="B627" s="12">
        <f t="shared" si="96"/>
        <v>45855</v>
      </c>
      <c r="C627" s="13">
        <f t="shared" si="101"/>
        <v>0.85416666666666585</v>
      </c>
      <c r="D627" s="31" t="s">
        <v>262</v>
      </c>
      <c r="E627" s="31" t="s">
        <v>443</v>
      </c>
      <c r="F627" s="31">
        <v>679308864</v>
      </c>
      <c r="G627" s="31">
        <v>110</v>
      </c>
      <c r="H627" s="15" t="e">
        <f t="shared" ca="1" si="97"/>
        <v>#NAME?</v>
      </c>
      <c r="I627" s="4">
        <f t="shared" ca="1" si="98"/>
        <v>0</v>
      </c>
      <c r="J627" s="31" t="s">
        <v>383</v>
      </c>
      <c r="K627" s="31" t="s">
        <v>392</v>
      </c>
      <c r="L627" s="31">
        <v>737470773</v>
      </c>
      <c r="M627" s="31">
        <v>6760</v>
      </c>
      <c r="N627" s="15" t="e">
        <f t="shared" ca="1" si="99"/>
        <v>#NAME?</v>
      </c>
      <c r="O627" s="4">
        <f t="shared" ca="1" si="100"/>
        <v>0</v>
      </c>
      <c r="P627" s="20"/>
      <c r="Q627" s="10"/>
    </row>
    <row r="628" spans="1:17">
      <c r="A628" s="11">
        <v>45855</v>
      </c>
      <c r="B628" s="12">
        <f t="shared" si="96"/>
        <v>45855</v>
      </c>
      <c r="C628" s="13">
        <f t="shared" si="101"/>
        <v>0.86111111111111027</v>
      </c>
      <c r="D628" s="31" t="s">
        <v>33</v>
      </c>
      <c r="E628" s="31" t="s">
        <v>409</v>
      </c>
      <c r="F628" s="31">
        <v>741134626</v>
      </c>
      <c r="G628" s="31"/>
      <c r="H628" s="15" t="e">
        <f t="shared" ca="1" si="97"/>
        <v>#NAME?</v>
      </c>
      <c r="I628" s="4">
        <f t="shared" ca="1" si="98"/>
        <v>0</v>
      </c>
      <c r="J628" s="31" t="s">
        <v>76</v>
      </c>
      <c r="K628" s="31"/>
      <c r="L628" s="31"/>
      <c r="M628" s="31"/>
      <c r="N628" s="15" t="e">
        <f t="shared" ca="1" si="99"/>
        <v>#NAME?</v>
      </c>
      <c r="O628" s="4">
        <f t="shared" ca="1" si="100"/>
        <v>0</v>
      </c>
      <c r="P628" s="16" t="s">
        <v>41</v>
      </c>
      <c r="Q628" s="10"/>
    </row>
    <row r="629" spans="1:17">
      <c r="A629" s="11">
        <v>45855</v>
      </c>
      <c r="B629" s="12">
        <f t="shared" si="96"/>
        <v>45855</v>
      </c>
      <c r="C629" s="13">
        <f t="shared" si="101"/>
        <v>0.86805555555555469</v>
      </c>
      <c r="D629" s="31" t="s">
        <v>62</v>
      </c>
      <c r="E629" s="31" t="s">
        <v>236</v>
      </c>
      <c r="F629" s="31">
        <v>614828209</v>
      </c>
      <c r="G629" s="31">
        <v>140</v>
      </c>
      <c r="H629" s="15" t="e">
        <f t="shared" ca="1" si="97"/>
        <v>#NAME?</v>
      </c>
      <c r="I629" s="4">
        <f t="shared" ca="1" si="98"/>
        <v>0</v>
      </c>
      <c r="J629" s="31" t="s">
        <v>79</v>
      </c>
      <c r="K629" s="31" t="s">
        <v>444</v>
      </c>
      <c r="L629" s="31">
        <v>586294912</v>
      </c>
      <c r="M629" s="31">
        <v>100</v>
      </c>
      <c r="N629" s="15" t="e">
        <f t="shared" ca="1" si="99"/>
        <v>#NAME?</v>
      </c>
      <c r="O629" s="4">
        <f t="shared" ca="1" si="100"/>
        <v>0</v>
      </c>
      <c r="P629" s="4"/>
      <c r="Q629" s="10"/>
    </row>
    <row r="630" spans="1:17">
      <c r="A630" s="6" t="s">
        <v>18</v>
      </c>
      <c r="B630" s="7" t="s">
        <v>1</v>
      </c>
      <c r="C630" s="17" t="s">
        <v>19</v>
      </c>
      <c r="D630" s="8" t="s">
        <v>86</v>
      </c>
      <c r="E630" s="8" t="s">
        <v>21</v>
      </c>
      <c r="F630" s="9" t="s">
        <v>22</v>
      </c>
      <c r="G630" s="8" t="s">
        <v>23</v>
      </c>
      <c r="H630" s="8" t="s">
        <v>24</v>
      </c>
      <c r="I630" s="8" t="s">
        <v>25</v>
      </c>
      <c r="J630" s="8" t="s">
        <v>20</v>
      </c>
      <c r="K630" s="8" t="s">
        <v>26</v>
      </c>
      <c r="L630" s="9" t="s">
        <v>27</v>
      </c>
      <c r="M630" s="8" t="s">
        <v>23</v>
      </c>
      <c r="N630" s="8" t="s">
        <v>24</v>
      </c>
      <c r="O630" s="8" t="s">
        <v>25</v>
      </c>
      <c r="P630" s="9" t="s">
        <v>10</v>
      </c>
      <c r="Q630" s="10"/>
    </row>
    <row r="631" spans="1:17">
      <c r="A631" s="11">
        <v>45856</v>
      </c>
      <c r="B631" s="12">
        <f t="shared" ref="B631:B666" si="102">A631</f>
        <v>45856</v>
      </c>
      <c r="C631" s="13">
        <v>0.625</v>
      </c>
      <c r="D631" s="4" t="s">
        <v>62</v>
      </c>
      <c r="E631" s="19" t="s">
        <v>375</v>
      </c>
      <c r="F631" s="4"/>
      <c r="G631" s="4"/>
      <c r="H631" s="15" t="e">
        <f t="shared" ref="H631:H666" ca="1" si="103">_xludf.IFS(G631&gt;M631,"W",G631&lt;M631,"L",G631=M631,"D")</f>
        <v>#NAME?</v>
      </c>
      <c r="I631" s="4">
        <f t="shared" ref="I631:I666" ca="1" si="104">IFERROR(IF(H631="W",LOOKUP(G631,{2000,10000,50000,80000,100000,120000},{60,320,1700,2800,3500,4000}),LOOKUP(G631,{2000,10000,50000,80000,100000,120000},{30,160,850,1400,1750,2000})),0)</f>
        <v>0</v>
      </c>
      <c r="J631" s="4" t="s">
        <v>53</v>
      </c>
      <c r="K631" s="19" t="s">
        <v>375</v>
      </c>
      <c r="L631" s="4"/>
      <c r="M631" s="18"/>
      <c r="N631" s="15" t="e">
        <f t="shared" ref="N631:N666" ca="1" si="105">_xludf.IFS(M631&gt;G631,"W",M631&lt;G631,"L",M631=G631,"D")</f>
        <v>#NAME?</v>
      </c>
      <c r="O631" s="4">
        <f t="shared" ref="O631:O666" ca="1" si="106">IFERROR(IF(N631="W",LOOKUP(M631,{2000,10000,50000,80000,100000,120000},{60,320,1700,2800,3500,4000}),LOOKUP(M631,{2000,10000,50000,80000,100000,120000},{30,160,850,1400,1750,2000})),0)</f>
        <v>0</v>
      </c>
      <c r="P631" s="20"/>
      <c r="Q631" s="10"/>
    </row>
    <row r="632" spans="1:17" ht="15.75" customHeight="1">
      <c r="A632" s="11">
        <v>45856</v>
      </c>
      <c r="B632" s="12">
        <f t="shared" si="102"/>
        <v>45856</v>
      </c>
      <c r="C632" s="13">
        <f t="shared" ref="C632:C666" si="107">C631 + TIME(0, 10, 0)</f>
        <v>0.63194444444444442</v>
      </c>
      <c r="D632" s="4" t="s">
        <v>86</v>
      </c>
      <c r="E632" s="67" t="s">
        <v>445</v>
      </c>
      <c r="F632" s="4"/>
      <c r="G632" s="18"/>
      <c r="H632" s="15" t="e">
        <f t="shared" ca="1" si="103"/>
        <v>#NAME?</v>
      </c>
      <c r="I632" s="4">
        <f t="shared" ca="1" si="104"/>
        <v>0</v>
      </c>
      <c r="J632" s="4" t="s">
        <v>39</v>
      </c>
      <c r="K632" s="4" t="s">
        <v>445</v>
      </c>
      <c r="L632" s="4"/>
      <c r="M632" s="18"/>
      <c r="N632" s="15" t="e">
        <f t="shared" ca="1" si="105"/>
        <v>#NAME?</v>
      </c>
      <c r="O632" s="4">
        <f t="shared" ca="1" si="106"/>
        <v>0</v>
      </c>
      <c r="P632" s="4"/>
      <c r="Q632" s="10"/>
    </row>
    <row r="633" spans="1:17">
      <c r="A633" s="11">
        <v>45856</v>
      </c>
      <c r="B633" s="12">
        <f t="shared" si="102"/>
        <v>45856</v>
      </c>
      <c r="C633" s="13">
        <f t="shared" si="107"/>
        <v>0.63888888888888884</v>
      </c>
      <c r="D633" s="4" t="s">
        <v>101</v>
      </c>
      <c r="E633" s="4" t="s">
        <v>446</v>
      </c>
      <c r="F633" s="4"/>
      <c r="G633" s="4"/>
      <c r="H633" s="15" t="e">
        <f t="shared" ca="1" si="103"/>
        <v>#NAME?</v>
      </c>
      <c r="I633" s="4">
        <f t="shared" ca="1" si="104"/>
        <v>0</v>
      </c>
      <c r="J633" s="4" t="s">
        <v>38</v>
      </c>
      <c r="K633" s="4" t="s">
        <v>355</v>
      </c>
      <c r="L633" s="4"/>
      <c r="M633" s="18"/>
      <c r="N633" s="15" t="e">
        <f t="shared" ca="1" si="105"/>
        <v>#NAME?</v>
      </c>
      <c r="O633" s="4">
        <f t="shared" ca="1" si="106"/>
        <v>0</v>
      </c>
      <c r="P633" s="20"/>
      <c r="Q633" s="10"/>
    </row>
    <row r="634" spans="1:17" ht="15.75" customHeight="1">
      <c r="A634" s="11">
        <v>45856</v>
      </c>
      <c r="B634" s="12">
        <f t="shared" si="102"/>
        <v>45856</v>
      </c>
      <c r="C634" s="13">
        <f t="shared" si="107"/>
        <v>0.64583333333333326</v>
      </c>
      <c r="D634" s="18" t="s">
        <v>86</v>
      </c>
      <c r="E634" s="67" t="s">
        <v>345</v>
      </c>
      <c r="F634" s="4"/>
      <c r="G634" s="4"/>
      <c r="H634" s="15" t="e">
        <f t="shared" ca="1" si="103"/>
        <v>#NAME?</v>
      </c>
      <c r="I634" s="4">
        <f t="shared" ca="1" si="104"/>
        <v>0</v>
      </c>
      <c r="J634" s="18" t="s">
        <v>125</v>
      </c>
      <c r="K634" s="21">
        <v>673519272</v>
      </c>
      <c r="L634" s="4"/>
      <c r="M634" s="18"/>
      <c r="N634" s="15" t="e">
        <f t="shared" ca="1" si="105"/>
        <v>#NAME?</v>
      </c>
      <c r="O634" s="4">
        <f t="shared" ca="1" si="106"/>
        <v>0</v>
      </c>
      <c r="P634" s="4"/>
      <c r="Q634" s="10"/>
    </row>
    <row r="635" spans="1:17">
      <c r="A635" s="11">
        <v>45856</v>
      </c>
      <c r="B635" s="12">
        <f t="shared" si="102"/>
        <v>45856</v>
      </c>
      <c r="C635" s="13">
        <f t="shared" si="107"/>
        <v>0.65277777777777768</v>
      </c>
      <c r="D635" s="4" t="s">
        <v>262</v>
      </c>
      <c r="E635" s="49" t="s">
        <v>243</v>
      </c>
      <c r="F635" s="4"/>
      <c r="G635" s="4"/>
      <c r="H635" s="15" t="e">
        <f t="shared" ca="1" si="103"/>
        <v>#NAME?</v>
      </c>
      <c r="I635" s="4">
        <f t="shared" ca="1" si="104"/>
        <v>0</v>
      </c>
      <c r="J635" s="4" t="s">
        <v>39</v>
      </c>
      <c r="K635" s="4" t="s">
        <v>243</v>
      </c>
      <c r="L635" s="4"/>
      <c r="M635" s="18"/>
      <c r="N635" s="15" t="e">
        <f t="shared" ca="1" si="105"/>
        <v>#NAME?</v>
      </c>
      <c r="O635" s="4">
        <f t="shared" ca="1" si="106"/>
        <v>0</v>
      </c>
      <c r="P635" s="20"/>
      <c r="Q635" s="10"/>
    </row>
    <row r="636" spans="1:17">
      <c r="A636" s="11">
        <v>45856</v>
      </c>
      <c r="B636" s="12">
        <f t="shared" si="102"/>
        <v>45856</v>
      </c>
      <c r="C636" s="13">
        <f t="shared" si="107"/>
        <v>0.6597222222222221</v>
      </c>
      <c r="D636" s="4" t="s">
        <v>146</v>
      </c>
      <c r="E636" s="27" t="s">
        <v>198</v>
      </c>
      <c r="F636" s="4"/>
      <c r="G636" s="4"/>
      <c r="H636" s="15" t="e">
        <f t="shared" ca="1" si="103"/>
        <v>#NAME?</v>
      </c>
      <c r="I636" s="4">
        <f t="shared" ca="1" si="104"/>
        <v>0</v>
      </c>
      <c r="J636" s="4" t="s">
        <v>39</v>
      </c>
      <c r="K636" s="4" t="s">
        <v>198</v>
      </c>
      <c r="L636" s="4"/>
      <c r="M636" s="18"/>
      <c r="N636" s="15" t="e">
        <f t="shared" ca="1" si="105"/>
        <v>#NAME?</v>
      </c>
      <c r="O636" s="4">
        <f t="shared" ca="1" si="106"/>
        <v>0</v>
      </c>
      <c r="P636" s="20"/>
      <c r="Q636" s="10"/>
    </row>
    <row r="637" spans="1:17">
      <c r="A637" s="11">
        <v>45856</v>
      </c>
      <c r="B637" s="12">
        <f t="shared" si="102"/>
        <v>45856</v>
      </c>
      <c r="C637" s="13">
        <f t="shared" si="107"/>
        <v>0.66666666666666652</v>
      </c>
      <c r="D637" s="4" t="s">
        <v>76</v>
      </c>
      <c r="E637" s="25" t="s">
        <v>409</v>
      </c>
      <c r="F637" s="4"/>
      <c r="G637" s="4"/>
      <c r="H637" s="15" t="e">
        <f t="shared" ca="1" si="103"/>
        <v>#NAME?</v>
      </c>
      <c r="I637" s="4">
        <f t="shared" ca="1" si="104"/>
        <v>0</v>
      </c>
      <c r="J637" s="4" t="s">
        <v>58</v>
      </c>
      <c r="K637" s="23" t="s">
        <v>260</v>
      </c>
      <c r="L637" s="4"/>
      <c r="M637" s="18"/>
      <c r="N637" s="15" t="e">
        <f t="shared" ca="1" si="105"/>
        <v>#NAME?</v>
      </c>
      <c r="O637" s="4">
        <f t="shared" ca="1" si="106"/>
        <v>0</v>
      </c>
      <c r="P637" s="4"/>
      <c r="Q637" s="10"/>
    </row>
    <row r="638" spans="1:17">
      <c r="A638" s="11">
        <v>45856</v>
      </c>
      <c r="B638" s="12">
        <f t="shared" si="102"/>
        <v>45856</v>
      </c>
      <c r="C638" s="13">
        <f t="shared" si="107"/>
        <v>0.67361111111111094</v>
      </c>
      <c r="D638" s="4" t="s">
        <v>146</v>
      </c>
      <c r="E638" s="27" t="s">
        <v>198</v>
      </c>
      <c r="F638" s="4"/>
      <c r="G638" s="4"/>
      <c r="H638" s="15" t="e">
        <f t="shared" ca="1" si="103"/>
        <v>#NAME?</v>
      </c>
      <c r="I638" s="4">
        <f t="shared" ca="1" si="104"/>
        <v>0</v>
      </c>
      <c r="J638" s="4" t="s">
        <v>126</v>
      </c>
      <c r="K638" s="24" t="s">
        <v>447</v>
      </c>
      <c r="L638" s="4"/>
      <c r="M638" s="18"/>
      <c r="N638" s="15" t="e">
        <f t="shared" ca="1" si="105"/>
        <v>#NAME?</v>
      </c>
      <c r="O638" s="4">
        <f t="shared" ca="1" si="106"/>
        <v>0</v>
      </c>
      <c r="P638" s="4"/>
      <c r="Q638" s="10"/>
    </row>
    <row r="639" spans="1:17">
      <c r="A639" s="11">
        <v>45856</v>
      </c>
      <c r="B639" s="12">
        <f t="shared" si="102"/>
        <v>45856</v>
      </c>
      <c r="C639" s="13">
        <f t="shared" si="107"/>
        <v>0.68055555555555536</v>
      </c>
      <c r="D639" s="4" t="s">
        <v>62</v>
      </c>
      <c r="E639" s="51" t="s">
        <v>448</v>
      </c>
      <c r="F639" s="4"/>
      <c r="G639" s="4"/>
      <c r="H639" s="15" t="e">
        <f t="shared" ca="1" si="103"/>
        <v>#NAME?</v>
      </c>
      <c r="I639" s="4">
        <f t="shared" ca="1" si="104"/>
        <v>0</v>
      </c>
      <c r="J639" s="4" t="s">
        <v>39</v>
      </c>
      <c r="K639" s="51" t="s">
        <v>448</v>
      </c>
      <c r="L639" s="4"/>
      <c r="M639" s="18"/>
      <c r="N639" s="15" t="e">
        <f t="shared" ca="1" si="105"/>
        <v>#NAME?</v>
      </c>
      <c r="O639" s="4">
        <f t="shared" ca="1" si="106"/>
        <v>0</v>
      </c>
      <c r="P639" s="20"/>
      <c r="Q639" s="10"/>
    </row>
    <row r="640" spans="1:17">
      <c r="A640" s="11">
        <v>45856</v>
      </c>
      <c r="B640" s="12">
        <f t="shared" si="102"/>
        <v>45856</v>
      </c>
      <c r="C640" s="13">
        <f t="shared" si="107"/>
        <v>0.68749999999999978</v>
      </c>
      <c r="D640" s="4" t="s">
        <v>80</v>
      </c>
      <c r="E640" s="49" t="s">
        <v>198</v>
      </c>
      <c r="F640" s="4"/>
      <c r="G640" s="4"/>
      <c r="H640" s="15" t="e">
        <f t="shared" ca="1" si="103"/>
        <v>#NAME?</v>
      </c>
      <c r="I640" s="4">
        <f t="shared" ca="1" si="104"/>
        <v>0</v>
      </c>
      <c r="J640" s="4" t="s">
        <v>39</v>
      </c>
      <c r="K640" s="4" t="s">
        <v>198</v>
      </c>
      <c r="L640" s="4"/>
      <c r="M640" s="18"/>
      <c r="N640" s="15" t="e">
        <f t="shared" ca="1" si="105"/>
        <v>#NAME?</v>
      </c>
      <c r="O640" s="4">
        <f t="shared" ca="1" si="106"/>
        <v>0</v>
      </c>
      <c r="P640" s="20"/>
      <c r="Q640" s="10"/>
    </row>
    <row r="641" spans="1:17">
      <c r="A641" s="11">
        <v>45856</v>
      </c>
      <c r="B641" s="12">
        <f t="shared" si="102"/>
        <v>45856</v>
      </c>
      <c r="C641" s="13">
        <f t="shared" si="107"/>
        <v>0.6944444444444442</v>
      </c>
      <c r="D641" s="4" t="s">
        <v>33</v>
      </c>
      <c r="E641" s="47" t="s">
        <v>230</v>
      </c>
      <c r="F641" s="4"/>
      <c r="G641" s="4"/>
      <c r="H641" s="15" t="e">
        <f t="shared" ca="1" si="103"/>
        <v>#NAME?</v>
      </c>
      <c r="I641" s="4">
        <f t="shared" ca="1" si="104"/>
        <v>0</v>
      </c>
      <c r="J641" s="4" t="s">
        <v>58</v>
      </c>
      <c r="K641" s="23" t="s">
        <v>260</v>
      </c>
      <c r="L641" s="4"/>
      <c r="M641" s="18"/>
      <c r="N641" s="15" t="e">
        <f t="shared" ca="1" si="105"/>
        <v>#NAME?</v>
      </c>
      <c r="O641" s="4">
        <f t="shared" ca="1" si="106"/>
        <v>0</v>
      </c>
      <c r="P641" s="20"/>
      <c r="Q641" s="10"/>
    </row>
    <row r="642" spans="1:17">
      <c r="A642" s="11">
        <v>45856</v>
      </c>
      <c r="B642" s="12">
        <f t="shared" si="102"/>
        <v>45856</v>
      </c>
      <c r="C642" s="13">
        <f t="shared" si="107"/>
        <v>0.70138888888888862</v>
      </c>
      <c r="D642" s="4" t="s">
        <v>33</v>
      </c>
      <c r="E642" s="4" t="s">
        <v>421</v>
      </c>
      <c r="F642" s="4"/>
      <c r="G642" s="4"/>
      <c r="H642" s="15" t="e">
        <f t="shared" ca="1" si="103"/>
        <v>#NAME?</v>
      </c>
      <c r="I642" s="4">
        <f t="shared" ca="1" si="104"/>
        <v>0</v>
      </c>
      <c r="J642" s="4" t="s">
        <v>126</v>
      </c>
      <c r="K642" s="24" t="s">
        <v>447</v>
      </c>
      <c r="L642" s="4"/>
      <c r="M642" s="18"/>
      <c r="N642" s="15" t="e">
        <f t="shared" ca="1" si="105"/>
        <v>#NAME?</v>
      </c>
      <c r="O642" s="4">
        <f t="shared" ca="1" si="106"/>
        <v>0</v>
      </c>
      <c r="P642" s="20"/>
      <c r="Q642" s="10"/>
    </row>
    <row r="643" spans="1:17">
      <c r="A643" s="11">
        <v>45856</v>
      </c>
      <c r="B643" s="12">
        <f t="shared" si="102"/>
        <v>45856</v>
      </c>
      <c r="C643" s="13">
        <f t="shared" si="107"/>
        <v>0.70833333333333304</v>
      </c>
      <c r="D643" s="4" t="s">
        <v>62</v>
      </c>
      <c r="E643" s="19" t="s">
        <v>375</v>
      </c>
      <c r="F643" s="4"/>
      <c r="G643" s="4"/>
      <c r="H643" s="15" t="e">
        <f t="shared" ca="1" si="103"/>
        <v>#NAME?</v>
      </c>
      <c r="I643" s="4">
        <f t="shared" ca="1" si="104"/>
        <v>0</v>
      </c>
      <c r="J643" s="4" t="s">
        <v>53</v>
      </c>
      <c r="K643" s="19" t="s">
        <v>375</v>
      </c>
      <c r="L643" s="4"/>
      <c r="M643" s="18"/>
      <c r="N643" s="15" t="e">
        <f t="shared" ca="1" si="105"/>
        <v>#NAME?</v>
      </c>
      <c r="O643" s="4">
        <f t="shared" ca="1" si="106"/>
        <v>0</v>
      </c>
      <c r="P643" s="4"/>
      <c r="Q643" s="10"/>
    </row>
    <row r="644" spans="1:17">
      <c r="A644" s="11">
        <v>45856</v>
      </c>
      <c r="B644" s="12">
        <f t="shared" si="102"/>
        <v>45856</v>
      </c>
      <c r="C644" s="13">
        <f t="shared" si="107"/>
        <v>0.71527777777777746</v>
      </c>
      <c r="D644" s="4" t="s">
        <v>70</v>
      </c>
      <c r="E644" s="26" t="s">
        <v>435</v>
      </c>
      <c r="F644" s="4"/>
      <c r="G644" s="4"/>
      <c r="H644" s="15" t="e">
        <f t="shared" ca="1" si="103"/>
        <v>#NAME?</v>
      </c>
      <c r="I644" s="4">
        <f t="shared" ca="1" si="104"/>
        <v>0</v>
      </c>
      <c r="J644" s="4" t="s">
        <v>53</v>
      </c>
      <c r="K644" s="19" t="s">
        <v>375</v>
      </c>
      <c r="L644" s="4"/>
      <c r="M644" s="4"/>
      <c r="N644" s="15" t="e">
        <f t="shared" ca="1" si="105"/>
        <v>#NAME?</v>
      </c>
      <c r="O644" s="4">
        <f t="shared" ca="1" si="106"/>
        <v>0</v>
      </c>
      <c r="P644" s="4"/>
      <c r="Q644" s="10"/>
    </row>
    <row r="645" spans="1:17">
      <c r="A645" s="11">
        <v>45856</v>
      </c>
      <c r="B645" s="12">
        <f t="shared" si="102"/>
        <v>45856</v>
      </c>
      <c r="C645" s="13">
        <f t="shared" si="107"/>
        <v>0.72222222222222188</v>
      </c>
      <c r="D645" s="4" t="s">
        <v>39</v>
      </c>
      <c r="E645" s="4" t="s">
        <v>120</v>
      </c>
      <c r="F645" s="4"/>
      <c r="G645" s="4"/>
      <c r="H645" s="15" t="e">
        <f t="shared" ca="1" si="103"/>
        <v>#NAME?</v>
      </c>
      <c r="I645" s="4">
        <f t="shared" ca="1" si="104"/>
        <v>0</v>
      </c>
      <c r="J645" s="4" t="s">
        <v>38</v>
      </c>
      <c r="K645" s="4" t="s">
        <v>120</v>
      </c>
      <c r="L645" s="4"/>
      <c r="M645" s="4"/>
      <c r="N645" s="15" t="e">
        <f t="shared" ca="1" si="105"/>
        <v>#NAME?</v>
      </c>
      <c r="O645" s="4">
        <f t="shared" ca="1" si="106"/>
        <v>0</v>
      </c>
      <c r="P645" s="20"/>
      <c r="Q645" s="10"/>
    </row>
    <row r="646" spans="1:17">
      <c r="A646" s="11">
        <v>45856</v>
      </c>
      <c r="B646" s="12">
        <f t="shared" si="102"/>
        <v>45856</v>
      </c>
      <c r="C646" s="13">
        <f t="shared" si="107"/>
        <v>0.7291666666666663</v>
      </c>
      <c r="D646" s="4" t="s">
        <v>262</v>
      </c>
      <c r="E646" s="49" t="s">
        <v>243</v>
      </c>
      <c r="F646" s="4"/>
      <c r="G646" s="4"/>
      <c r="H646" s="15" t="e">
        <f t="shared" ca="1" si="103"/>
        <v>#NAME?</v>
      </c>
      <c r="I646" s="4">
        <f t="shared" ca="1" si="104"/>
        <v>0</v>
      </c>
      <c r="J646" s="4" t="s">
        <v>92</v>
      </c>
      <c r="K646" s="21" t="s">
        <v>207</v>
      </c>
      <c r="L646" s="4"/>
      <c r="M646" s="4"/>
      <c r="N646" s="15" t="e">
        <f t="shared" ca="1" si="105"/>
        <v>#NAME?</v>
      </c>
      <c r="O646" s="4">
        <f t="shared" ca="1" si="106"/>
        <v>0</v>
      </c>
      <c r="P646" s="20"/>
      <c r="Q646" s="10"/>
    </row>
    <row r="647" spans="1:17" ht="15.75" customHeight="1">
      <c r="A647" s="11">
        <v>45856</v>
      </c>
      <c r="B647" s="12">
        <f t="shared" si="102"/>
        <v>45856</v>
      </c>
      <c r="C647" s="13">
        <f t="shared" si="107"/>
        <v>0.73611111111111072</v>
      </c>
      <c r="D647" s="4" t="s">
        <v>86</v>
      </c>
      <c r="E647" s="67" t="s">
        <v>346</v>
      </c>
      <c r="F647" s="4"/>
      <c r="G647" s="4"/>
      <c r="H647" s="15" t="e">
        <f t="shared" ca="1" si="103"/>
        <v>#NAME?</v>
      </c>
      <c r="I647" s="4">
        <f t="shared" ca="1" si="104"/>
        <v>0</v>
      </c>
      <c r="J647" s="4" t="s">
        <v>39</v>
      </c>
      <c r="K647" s="4" t="s">
        <v>346</v>
      </c>
      <c r="L647" s="4"/>
      <c r="M647" s="4"/>
      <c r="N647" s="15" t="e">
        <f t="shared" ca="1" si="105"/>
        <v>#NAME?</v>
      </c>
      <c r="O647" s="4">
        <f t="shared" ca="1" si="106"/>
        <v>0</v>
      </c>
      <c r="P647" s="4"/>
      <c r="Q647" s="10"/>
    </row>
    <row r="648" spans="1:17">
      <c r="A648" s="11">
        <v>45856</v>
      </c>
      <c r="B648" s="12">
        <f t="shared" si="102"/>
        <v>45856</v>
      </c>
      <c r="C648" s="13">
        <f t="shared" si="107"/>
        <v>0.74305555555555514</v>
      </c>
      <c r="D648" s="4" t="s">
        <v>87</v>
      </c>
      <c r="E648" s="28" t="s">
        <v>449</v>
      </c>
      <c r="F648" s="4"/>
      <c r="G648" s="4"/>
      <c r="H648" s="15" t="e">
        <f t="shared" ca="1" si="103"/>
        <v>#NAME?</v>
      </c>
      <c r="I648" s="4">
        <f t="shared" ca="1" si="104"/>
        <v>0</v>
      </c>
      <c r="J648" s="4" t="s">
        <v>53</v>
      </c>
      <c r="K648" s="19" t="s">
        <v>375</v>
      </c>
      <c r="L648" s="4"/>
      <c r="M648" s="4"/>
      <c r="N648" s="15" t="e">
        <f t="shared" ca="1" si="105"/>
        <v>#NAME?</v>
      </c>
      <c r="O648" s="4">
        <f t="shared" ca="1" si="106"/>
        <v>0</v>
      </c>
      <c r="P648" s="20"/>
      <c r="Q648" s="10"/>
    </row>
    <row r="649" spans="1:17">
      <c r="A649" s="11">
        <v>45856</v>
      </c>
      <c r="B649" s="12">
        <f t="shared" si="102"/>
        <v>45856</v>
      </c>
      <c r="C649" s="13">
        <f t="shared" si="107"/>
        <v>0.74999999999999956</v>
      </c>
      <c r="D649" s="4" t="s">
        <v>95</v>
      </c>
      <c r="E649" s="56" t="s">
        <v>300</v>
      </c>
      <c r="F649" s="4"/>
      <c r="G649" s="4"/>
      <c r="H649" s="15" t="e">
        <f t="shared" ca="1" si="103"/>
        <v>#NAME?</v>
      </c>
      <c r="I649" s="4">
        <f t="shared" ca="1" si="104"/>
        <v>0</v>
      </c>
      <c r="J649" s="4" t="s">
        <v>410</v>
      </c>
      <c r="K649" s="68" t="s">
        <v>440</v>
      </c>
      <c r="L649" s="4"/>
      <c r="M649" s="4"/>
      <c r="N649" s="15" t="e">
        <f t="shared" ca="1" si="105"/>
        <v>#NAME?</v>
      </c>
      <c r="O649" s="4">
        <f t="shared" ca="1" si="106"/>
        <v>0</v>
      </c>
      <c r="P649" s="20"/>
      <c r="Q649" s="10"/>
    </row>
    <row r="650" spans="1:17">
      <c r="A650" s="11">
        <v>45856</v>
      </c>
      <c r="B650" s="12">
        <f t="shared" si="102"/>
        <v>45856</v>
      </c>
      <c r="C650" s="13">
        <f t="shared" si="107"/>
        <v>0.75694444444444398</v>
      </c>
      <c r="D650" s="4" t="s">
        <v>80</v>
      </c>
      <c r="E650" s="49" t="s">
        <v>243</v>
      </c>
      <c r="F650" s="4"/>
      <c r="G650" s="4"/>
      <c r="H650" s="15" t="e">
        <f t="shared" ca="1" si="103"/>
        <v>#NAME?</v>
      </c>
      <c r="I650" s="4">
        <f t="shared" ca="1" si="104"/>
        <v>0</v>
      </c>
      <c r="J650" s="4" t="s">
        <v>38</v>
      </c>
      <c r="K650" s="4" t="s">
        <v>40</v>
      </c>
      <c r="L650" s="4"/>
      <c r="M650" s="4"/>
      <c r="N650" s="15" t="e">
        <f t="shared" ca="1" si="105"/>
        <v>#NAME?</v>
      </c>
      <c r="O650" s="4">
        <f t="shared" ca="1" si="106"/>
        <v>0</v>
      </c>
      <c r="P650" s="20"/>
      <c r="Q650" s="10"/>
    </row>
    <row r="651" spans="1:17">
      <c r="A651" s="11">
        <v>45856</v>
      </c>
      <c r="B651" s="12">
        <f t="shared" si="102"/>
        <v>45856</v>
      </c>
      <c r="C651" s="13">
        <f t="shared" si="107"/>
        <v>0.7638888888888884</v>
      </c>
      <c r="D651" s="4" t="s">
        <v>133</v>
      </c>
      <c r="E651" s="28" t="s">
        <v>163</v>
      </c>
      <c r="F651" s="4"/>
      <c r="G651" s="4"/>
      <c r="H651" s="15" t="e">
        <f t="shared" ca="1" si="103"/>
        <v>#NAME?</v>
      </c>
      <c r="I651" s="4">
        <f t="shared" ca="1" si="104"/>
        <v>0</v>
      </c>
      <c r="J651" s="4" t="s">
        <v>79</v>
      </c>
      <c r="K651" s="41" t="s">
        <v>386</v>
      </c>
      <c r="L651" s="4"/>
      <c r="M651" s="4"/>
      <c r="N651" s="15" t="e">
        <f t="shared" ca="1" si="105"/>
        <v>#NAME?</v>
      </c>
      <c r="O651" s="4">
        <f t="shared" ca="1" si="106"/>
        <v>0</v>
      </c>
      <c r="P651" s="20"/>
      <c r="Q651" s="10"/>
    </row>
    <row r="652" spans="1:17" ht="15.75" customHeight="1">
      <c r="A652" s="11">
        <v>45856</v>
      </c>
      <c r="B652" s="12">
        <f t="shared" si="102"/>
        <v>45856</v>
      </c>
      <c r="C652" s="13">
        <f t="shared" si="107"/>
        <v>0.77083333333333282</v>
      </c>
      <c r="D652" s="4" t="s">
        <v>86</v>
      </c>
      <c r="E652" s="67" t="s">
        <v>445</v>
      </c>
      <c r="F652" s="4"/>
      <c r="G652" s="4"/>
      <c r="H652" s="15" t="e">
        <f t="shared" ca="1" si="103"/>
        <v>#NAME?</v>
      </c>
      <c r="I652" s="4">
        <f t="shared" ca="1" si="104"/>
        <v>0</v>
      </c>
      <c r="J652" s="4" t="s">
        <v>406</v>
      </c>
      <c r="K652" s="4">
        <v>1042797649</v>
      </c>
      <c r="L652" s="4"/>
      <c r="M652" s="4"/>
      <c r="N652" s="15" t="e">
        <f t="shared" ca="1" si="105"/>
        <v>#NAME?</v>
      </c>
      <c r="O652" s="4">
        <f t="shared" ca="1" si="106"/>
        <v>0</v>
      </c>
      <c r="P652" s="20"/>
      <c r="Q652" s="10"/>
    </row>
    <row r="653" spans="1:17">
      <c r="A653" s="11">
        <v>45856</v>
      </c>
      <c r="B653" s="12">
        <f t="shared" si="102"/>
        <v>45856</v>
      </c>
      <c r="C653" s="13">
        <f t="shared" si="107"/>
        <v>0.77777777777777724</v>
      </c>
      <c r="D653" s="4" t="s">
        <v>62</v>
      </c>
      <c r="E653" s="4"/>
      <c r="F653" s="4"/>
      <c r="G653" s="4"/>
      <c r="H653" s="15" t="e">
        <f t="shared" ca="1" si="103"/>
        <v>#NAME?</v>
      </c>
      <c r="I653" s="4">
        <f t="shared" ca="1" si="104"/>
        <v>0</v>
      </c>
      <c r="J653" s="4" t="s">
        <v>388</v>
      </c>
      <c r="K653" s="4" t="s">
        <v>450</v>
      </c>
      <c r="L653" s="4"/>
      <c r="M653" s="4"/>
      <c r="N653" s="15" t="e">
        <f t="shared" ca="1" si="105"/>
        <v>#NAME?</v>
      </c>
      <c r="O653" s="4">
        <f t="shared" ca="1" si="106"/>
        <v>0</v>
      </c>
      <c r="P653" s="20"/>
      <c r="Q653" s="10"/>
    </row>
    <row r="654" spans="1:17">
      <c r="A654" s="11">
        <v>45856</v>
      </c>
      <c r="B654" s="12">
        <f t="shared" si="102"/>
        <v>45856</v>
      </c>
      <c r="C654" s="13">
        <f t="shared" si="107"/>
        <v>0.78472222222222165</v>
      </c>
      <c r="D654" s="4" t="s">
        <v>80</v>
      </c>
      <c r="E654" s="49" t="s">
        <v>198</v>
      </c>
      <c r="F654" s="4"/>
      <c r="G654" s="4"/>
      <c r="H654" s="15" t="e">
        <f t="shared" ca="1" si="103"/>
        <v>#NAME?</v>
      </c>
      <c r="I654" s="4">
        <f t="shared" ca="1" si="104"/>
        <v>0</v>
      </c>
      <c r="J654" s="4" t="s">
        <v>49</v>
      </c>
      <c r="K654" s="4" t="s">
        <v>451</v>
      </c>
      <c r="L654" s="4"/>
      <c r="M654" s="4"/>
      <c r="N654" s="15" t="e">
        <f t="shared" ca="1" si="105"/>
        <v>#NAME?</v>
      </c>
      <c r="O654" s="4">
        <f t="shared" ca="1" si="106"/>
        <v>0</v>
      </c>
      <c r="P654" s="20"/>
      <c r="Q654" s="10"/>
    </row>
    <row r="655" spans="1:17" ht="15.75" customHeight="1">
      <c r="A655" s="11">
        <v>45856</v>
      </c>
      <c r="B655" s="12">
        <f t="shared" si="102"/>
        <v>45856</v>
      </c>
      <c r="C655" s="13">
        <f t="shared" si="107"/>
        <v>0.79166666666666607</v>
      </c>
      <c r="D655" s="4" t="s">
        <v>86</v>
      </c>
      <c r="E655" s="67" t="s">
        <v>345</v>
      </c>
      <c r="F655" s="4"/>
      <c r="G655" s="4"/>
      <c r="H655" s="15" t="e">
        <f t="shared" ca="1" si="103"/>
        <v>#NAME?</v>
      </c>
      <c r="I655" s="4">
        <f t="shared" ca="1" si="104"/>
        <v>0</v>
      </c>
      <c r="J655" s="4" t="s">
        <v>39</v>
      </c>
      <c r="K655" s="4" t="s">
        <v>452</v>
      </c>
      <c r="L655" s="4"/>
      <c r="M655" s="4"/>
      <c r="N655" s="15" t="e">
        <f t="shared" ca="1" si="105"/>
        <v>#NAME?</v>
      </c>
      <c r="O655" s="4">
        <f t="shared" ca="1" si="106"/>
        <v>0</v>
      </c>
      <c r="P655" s="20"/>
      <c r="Q655" s="10"/>
    </row>
    <row r="656" spans="1:17" ht="15.75" customHeight="1">
      <c r="A656" s="11">
        <v>45856</v>
      </c>
      <c r="B656" s="12">
        <f t="shared" si="102"/>
        <v>45856</v>
      </c>
      <c r="C656" s="13">
        <f t="shared" si="107"/>
        <v>0.79861111111111049</v>
      </c>
      <c r="D656" s="4" t="s">
        <v>86</v>
      </c>
      <c r="E656" s="67" t="s">
        <v>346</v>
      </c>
      <c r="F656" s="4"/>
      <c r="G656" s="4"/>
      <c r="H656" s="15" t="e">
        <f t="shared" ca="1" si="103"/>
        <v>#NAME?</v>
      </c>
      <c r="I656" s="4">
        <f t="shared" ca="1" si="104"/>
        <v>0</v>
      </c>
      <c r="J656" s="4" t="s">
        <v>104</v>
      </c>
      <c r="K656" s="4" t="s">
        <v>395</v>
      </c>
      <c r="L656" s="4"/>
      <c r="M656" s="4"/>
      <c r="N656" s="15" t="e">
        <f t="shared" ca="1" si="105"/>
        <v>#NAME?</v>
      </c>
      <c r="O656" s="4">
        <f t="shared" ca="1" si="106"/>
        <v>0</v>
      </c>
      <c r="P656" s="20"/>
      <c r="Q656" s="10"/>
    </row>
    <row r="657" spans="1:17" ht="15.75" customHeight="1">
      <c r="A657" s="11">
        <v>45856</v>
      </c>
      <c r="B657" s="12">
        <f t="shared" si="102"/>
        <v>45856</v>
      </c>
      <c r="C657" s="13">
        <f t="shared" si="107"/>
        <v>0.80555555555555491</v>
      </c>
      <c r="D657" s="4" t="s">
        <v>86</v>
      </c>
      <c r="E657" s="67" t="s">
        <v>445</v>
      </c>
      <c r="F657" s="4"/>
      <c r="G657" s="4"/>
      <c r="H657" s="15" t="e">
        <f t="shared" ca="1" si="103"/>
        <v>#NAME?</v>
      </c>
      <c r="I657" s="4">
        <f t="shared" ca="1" si="104"/>
        <v>0</v>
      </c>
      <c r="J657" s="4" t="s">
        <v>67</v>
      </c>
      <c r="K657" s="4" t="s">
        <v>408</v>
      </c>
      <c r="L657" s="4"/>
      <c r="M657" s="4"/>
      <c r="N657" s="15" t="e">
        <f t="shared" ca="1" si="105"/>
        <v>#NAME?</v>
      </c>
      <c r="O657" s="4">
        <f t="shared" ca="1" si="106"/>
        <v>0</v>
      </c>
      <c r="P657" s="4"/>
      <c r="Q657" s="10"/>
    </row>
    <row r="658" spans="1:17">
      <c r="A658" s="11">
        <v>45856</v>
      </c>
      <c r="B658" s="12">
        <f t="shared" si="102"/>
        <v>45856</v>
      </c>
      <c r="C658" s="13">
        <f t="shared" si="107"/>
        <v>0.81249999999999933</v>
      </c>
      <c r="D658" s="4" t="s">
        <v>98</v>
      </c>
      <c r="E658" s="19" t="s">
        <v>375</v>
      </c>
      <c r="F658" s="4"/>
      <c r="G658" s="4"/>
      <c r="H658" s="15" t="e">
        <f t="shared" ca="1" si="103"/>
        <v>#NAME?</v>
      </c>
      <c r="I658" s="4">
        <f t="shared" ca="1" si="104"/>
        <v>0</v>
      </c>
      <c r="J658" s="4" t="s">
        <v>53</v>
      </c>
      <c r="K658" s="19" t="s">
        <v>375</v>
      </c>
      <c r="L658" s="4"/>
      <c r="M658" s="4"/>
      <c r="N658" s="15" t="e">
        <f t="shared" ca="1" si="105"/>
        <v>#NAME?</v>
      </c>
      <c r="O658" s="4">
        <f t="shared" ca="1" si="106"/>
        <v>0</v>
      </c>
      <c r="P658" s="20"/>
      <c r="Q658" s="10"/>
    </row>
    <row r="659" spans="1:17">
      <c r="A659" s="11">
        <v>45856</v>
      </c>
      <c r="B659" s="12">
        <f t="shared" si="102"/>
        <v>45856</v>
      </c>
      <c r="C659" s="13">
        <f t="shared" si="107"/>
        <v>0.81944444444444375</v>
      </c>
      <c r="D659" s="4" t="s">
        <v>272</v>
      </c>
      <c r="E659" s="4" t="s">
        <v>385</v>
      </c>
      <c r="F659" s="4"/>
      <c r="G659" s="4"/>
      <c r="H659" s="15" t="e">
        <f t="shared" ca="1" si="103"/>
        <v>#NAME?</v>
      </c>
      <c r="I659" s="4">
        <f t="shared" ca="1" si="104"/>
        <v>0</v>
      </c>
      <c r="J659" s="4" t="s">
        <v>67</v>
      </c>
      <c r="K659" s="4">
        <v>1065142931</v>
      </c>
      <c r="L659" s="4"/>
      <c r="M659" s="4"/>
      <c r="N659" s="15" t="e">
        <f t="shared" ca="1" si="105"/>
        <v>#NAME?</v>
      </c>
      <c r="O659" s="4">
        <f t="shared" ca="1" si="106"/>
        <v>0</v>
      </c>
      <c r="P659" s="20"/>
      <c r="Q659" s="10"/>
    </row>
    <row r="660" spans="1:17">
      <c r="A660" s="11">
        <v>45856</v>
      </c>
      <c r="B660" s="12">
        <f t="shared" si="102"/>
        <v>45856</v>
      </c>
      <c r="C660" s="13">
        <f t="shared" si="107"/>
        <v>0.82638888888888817</v>
      </c>
      <c r="D660" s="4" t="s">
        <v>80</v>
      </c>
      <c r="E660" s="49" t="s">
        <v>198</v>
      </c>
      <c r="F660" s="4"/>
      <c r="G660" s="4"/>
      <c r="H660" s="15" t="e">
        <f t="shared" ca="1" si="103"/>
        <v>#NAME?</v>
      </c>
      <c r="I660" s="4">
        <f t="shared" ca="1" si="104"/>
        <v>0</v>
      </c>
      <c r="J660" s="4" t="s">
        <v>58</v>
      </c>
      <c r="K660" s="23" t="s">
        <v>260</v>
      </c>
      <c r="L660" s="4"/>
      <c r="M660" s="4"/>
      <c r="N660" s="15" t="e">
        <f t="shared" ca="1" si="105"/>
        <v>#NAME?</v>
      </c>
      <c r="O660" s="4">
        <f t="shared" ca="1" si="106"/>
        <v>0</v>
      </c>
      <c r="P660" s="20"/>
      <c r="Q660" s="10"/>
    </row>
    <row r="661" spans="1:17">
      <c r="A661" s="11">
        <v>45856</v>
      </c>
      <c r="B661" s="12">
        <f t="shared" si="102"/>
        <v>45856</v>
      </c>
      <c r="C661" s="13">
        <f t="shared" si="107"/>
        <v>0.83333333333333259</v>
      </c>
      <c r="D661" s="4" t="s">
        <v>65</v>
      </c>
      <c r="E661" s="27" t="s">
        <v>453</v>
      </c>
      <c r="F661" s="4"/>
      <c r="G661" s="4"/>
      <c r="H661" s="15" t="e">
        <f t="shared" ca="1" si="103"/>
        <v>#NAME?</v>
      </c>
      <c r="I661" s="4">
        <f t="shared" ca="1" si="104"/>
        <v>0</v>
      </c>
      <c r="J661" s="4" t="s">
        <v>53</v>
      </c>
      <c r="K661" s="19" t="s">
        <v>375</v>
      </c>
      <c r="L661" s="4"/>
      <c r="M661" s="4"/>
      <c r="N661" s="15" t="e">
        <f t="shared" ca="1" si="105"/>
        <v>#NAME?</v>
      </c>
      <c r="O661" s="4">
        <f t="shared" ca="1" si="106"/>
        <v>0</v>
      </c>
      <c r="P661" s="4"/>
      <c r="Q661" s="10"/>
    </row>
    <row r="662" spans="1:17" ht="15.75" customHeight="1">
      <c r="A662" s="11">
        <v>45856</v>
      </c>
      <c r="B662" s="12">
        <f t="shared" si="102"/>
        <v>45856</v>
      </c>
      <c r="C662" s="13">
        <f t="shared" si="107"/>
        <v>0.84027777777777701</v>
      </c>
      <c r="D662" s="4" t="s">
        <v>297</v>
      </c>
      <c r="E662" s="67" t="s">
        <v>345</v>
      </c>
      <c r="F662" s="4"/>
      <c r="G662" s="4"/>
      <c r="H662" s="15" t="e">
        <f t="shared" ca="1" si="103"/>
        <v>#NAME?</v>
      </c>
      <c r="I662" s="4">
        <f t="shared" ca="1" si="104"/>
        <v>0</v>
      </c>
      <c r="J662" s="4" t="s">
        <v>116</v>
      </c>
      <c r="K662" s="29" t="s">
        <v>203</v>
      </c>
      <c r="L662" s="4"/>
      <c r="M662" s="4"/>
      <c r="N662" s="15" t="e">
        <f t="shared" ca="1" si="105"/>
        <v>#NAME?</v>
      </c>
      <c r="O662" s="4">
        <f t="shared" ca="1" si="106"/>
        <v>0</v>
      </c>
      <c r="P662" s="20"/>
      <c r="Q662" s="10"/>
    </row>
    <row r="663" spans="1:17">
      <c r="A663" s="11">
        <v>45856</v>
      </c>
      <c r="B663" s="12">
        <f t="shared" si="102"/>
        <v>45856</v>
      </c>
      <c r="C663" s="13">
        <f t="shared" si="107"/>
        <v>0.84722222222222143</v>
      </c>
      <c r="D663" s="4" t="s">
        <v>62</v>
      </c>
      <c r="E663" s="19" t="s">
        <v>375</v>
      </c>
      <c r="F663" s="4"/>
      <c r="G663" s="4"/>
      <c r="H663" s="15" t="e">
        <f t="shared" ca="1" si="103"/>
        <v>#NAME?</v>
      </c>
      <c r="I663" s="4">
        <f t="shared" ca="1" si="104"/>
        <v>0</v>
      </c>
      <c r="J663" s="4" t="s">
        <v>53</v>
      </c>
      <c r="K663" s="19" t="s">
        <v>375</v>
      </c>
      <c r="L663" s="4"/>
      <c r="M663" s="4"/>
      <c r="N663" s="15" t="e">
        <f t="shared" ca="1" si="105"/>
        <v>#NAME?</v>
      </c>
      <c r="O663" s="4">
        <f t="shared" ca="1" si="106"/>
        <v>0</v>
      </c>
      <c r="P663" s="20"/>
      <c r="Q663" s="10"/>
    </row>
    <row r="664" spans="1:17">
      <c r="A664" s="11">
        <v>45856</v>
      </c>
      <c r="B664" s="12">
        <f t="shared" si="102"/>
        <v>45856</v>
      </c>
      <c r="C664" s="13">
        <f t="shared" si="107"/>
        <v>0.85416666666666585</v>
      </c>
      <c r="D664" s="4" t="s">
        <v>101</v>
      </c>
      <c r="E664" s="4" t="s">
        <v>446</v>
      </c>
      <c r="F664" s="4"/>
      <c r="G664" s="4"/>
      <c r="H664" s="15" t="e">
        <f t="shared" ca="1" si="103"/>
        <v>#NAME?</v>
      </c>
      <c r="I664" s="4">
        <f t="shared" ca="1" si="104"/>
        <v>0</v>
      </c>
      <c r="J664" s="4" t="s">
        <v>104</v>
      </c>
      <c r="K664" s="4" t="s">
        <v>105</v>
      </c>
      <c r="L664" s="4"/>
      <c r="M664" s="4"/>
      <c r="N664" s="15" t="e">
        <f t="shared" ca="1" si="105"/>
        <v>#NAME?</v>
      </c>
      <c r="O664" s="4">
        <f t="shared" ca="1" si="106"/>
        <v>0</v>
      </c>
      <c r="P664" s="20"/>
      <c r="Q664" s="10"/>
    </row>
    <row r="665" spans="1:17">
      <c r="A665" s="11">
        <v>45856</v>
      </c>
      <c r="B665" s="12">
        <f t="shared" si="102"/>
        <v>45856</v>
      </c>
      <c r="C665" s="13">
        <f t="shared" si="107"/>
        <v>0.86111111111111027</v>
      </c>
      <c r="D665" s="4" t="s">
        <v>80</v>
      </c>
      <c r="E665" s="49" t="s">
        <v>198</v>
      </c>
      <c r="F665" s="4"/>
      <c r="G665" s="4"/>
      <c r="H665" s="15" t="e">
        <f t="shared" ca="1" si="103"/>
        <v>#NAME?</v>
      </c>
      <c r="I665" s="4">
        <f t="shared" ca="1" si="104"/>
        <v>0</v>
      </c>
      <c r="J665" s="4" t="s">
        <v>79</v>
      </c>
      <c r="K665" s="41" t="s">
        <v>90</v>
      </c>
      <c r="L665" s="4"/>
      <c r="M665" s="4"/>
      <c r="N665" s="15" t="e">
        <f t="shared" ca="1" si="105"/>
        <v>#NAME?</v>
      </c>
      <c r="O665" s="4">
        <f t="shared" ca="1" si="106"/>
        <v>0</v>
      </c>
      <c r="P665" s="4"/>
      <c r="Q665" s="10"/>
    </row>
    <row r="666" spans="1:17">
      <c r="A666" s="11">
        <v>45856</v>
      </c>
      <c r="B666" s="12">
        <f t="shared" si="102"/>
        <v>45856</v>
      </c>
      <c r="C666" s="13">
        <f t="shared" si="107"/>
        <v>0.86805555555555469</v>
      </c>
      <c r="D666" s="4" t="s">
        <v>129</v>
      </c>
      <c r="E666" s="4" t="s">
        <v>128</v>
      </c>
      <c r="F666" s="4"/>
      <c r="G666" s="4"/>
      <c r="H666" s="15" t="e">
        <f t="shared" ca="1" si="103"/>
        <v>#NAME?</v>
      </c>
      <c r="I666" s="4">
        <f t="shared" ca="1" si="104"/>
        <v>0</v>
      </c>
      <c r="J666" s="4" t="s">
        <v>95</v>
      </c>
      <c r="K666" s="56" t="s">
        <v>310</v>
      </c>
      <c r="L666" s="4"/>
      <c r="M666" s="4"/>
      <c r="N666" s="15" t="e">
        <f t="shared" ca="1" si="105"/>
        <v>#NAME?</v>
      </c>
      <c r="O666" s="4">
        <f t="shared" ca="1" si="106"/>
        <v>0</v>
      </c>
      <c r="P666" s="4"/>
      <c r="Q666" s="10"/>
    </row>
    <row r="667" spans="1:17">
      <c r="A667" s="6" t="s">
        <v>18</v>
      </c>
      <c r="B667" s="7" t="s">
        <v>1</v>
      </c>
      <c r="C667" s="17" t="s">
        <v>19</v>
      </c>
      <c r="D667" s="8" t="s">
        <v>20</v>
      </c>
      <c r="E667" s="8" t="s">
        <v>21</v>
      </c>
      <c r="F667" s="9" t="s">
        <v>22</v>
      </c>
      <c r="G667" s="8" t="s">
        <v>23</v>
      </c>
      <c r="H667" s="8" t="s">
        <v>24</v>
      </c>
      <c r="I667" s="8" t="s">
        <v>25</v>
      </c>
      <c r="J667" s="8" t="s">
        <v>20</v>
      </c>
      <c r="K667" s="8" t="s">
        <v>26</v>
      </c>
      <c r="L667" s="9" t="s">
        <v>27</v>
      </c>
      <c r="M667" s="8" t="s">
        <v>23</v>
      </c>
      <c r="N667" s="8" t="s">
        <v>24</v>
      </c>
      <c r="O667" s="8" t="s">
        <v>25</v>
      </c>
      <c r="P667" s="9" t="s">
        <v>10</v>
      </c>
      <c r="Q667" s="10"/>
    </row>
    <row r="668" spans="1:17" ht="15.75" customHeight="1">
      <c r="A668" s="11">
        <v>45857</v>
      </c>
      <c r="B668" s="12">
        <f t="shared" ref="B668:B703" si="108">A668</f>
        <v>45857</v>
      </c>
      <c r="C668" s="13">
        <v>0.625</v>
      </c>
      <c r="D668" s="4" t="s">
        <v>86</v>
      </c>
      <c r="E668" s="67" t="s">
        <v>346</v>
      </c>
      <c r="F668" s="4"/>
      <c r="G668" s="4"/>
      <c r="H668" s="15" t="e">
        <f t="shared" ref="H668:H703" ca="1" si="109">_xludf.IFS(G668&gt;M668,"W",G668&lt;M668,"L",G668=M668,"D")</f>
        <v>#NAME?</v>
      </c>
      <c r="I668" s="4">
        <f t="shared" ref="I668:I703" ca="1" si="110">IFERROR(IF(H668="W",LOOKUP(G668,{2000,10000,50000,80000,100000,120000},{60,320,1700,2800,3500,4000}),LOOKUP(G668,{2000,10000,50000,80000,100000,120000},{30,160,850,1400,1750,2000})),0)</f>
        <v>0</v>
      </c>
      <c r="J668" s="4" t="s">
        <v>46</v>
      </c>
      <c r="K668" s="4" t="s">
        <v>437</v>
      </c>
      <c r="L668" s="4"/>
      <c r="M668" s="18"/>
      <c r="N668" s="15" t="e">
        <f t="shared" ref="N668:N703" ca="1" si="111">_xludf.IFS(M668&gt;G668,"W",M668&lt;G668,"L",M668=G668,"D")</f>
        <v>#NAME?</v>
      </c>
      <c r="O668" s="4">
        <f t="shared" ref="O668:O703" ca="1" si="112">IFERROR(IF(N668="W",LOOKUP(M668,{2000,10000,50000,80000,100000,120000},{60,320,1700,2800,3500,4000}),LOOKUP(M668,{2000,10000,50000,80000,100000,120000},{30,160,850,1400,1750,2000})),0)</f>
        <v>0</v>
      </c>
      <c r="P668" s="20"/>
      <c r="Q668" s="10"/>
    </row>
    <row r="669" spans="1:17">
      <c r="A669" s="11">
        <v>45857</v>
      </c>
      <c r="B669" s="12">
        <f t="shared" si="108"/>
        <v>45857</v>
      </c>
      <c r="C669" s="13">
        <f t="shared" ref="C669:C703" si="113">C668 + TIME(0, 10, 0)</f>
        <v>0.63194444444444442</v>
      </c>
      <c r="D669" s="4" t="s">
        <v>92</v>
      </c>
      <c r="E669" s="21" t="s">
        <v>454</v>
      </c>
      <c r="F669" s="4"/>
      <c r="G669" s="18"/>
      <c r="H669" s="15" t="e">
        <f t="shared" ca="1" si="109"/>
        <v>#NAME?</v>
      </c>
      <c r="I669" s="4">
        <f t="shared" ca="1" si="110"/>
        <v>0</v>
      </c>
      <c r="J669" s="4" t="s">
        <v>39</v>
      </c>
      <c r="K669" s="4" t="s">
        <v>455</v>
      </c>
      <c r="L669" s="4"/>
      <c r="M669" s="18"/>
      <c r="N669" s="15" t="e">
        <f t="shared" ca="1" si="111"/>
        <v>#NAME?</v>
      </c>
      <c r="O669" s="4">
        <f t="shared" ca="1" si="112"/>
        <v>0</v>
      </c>
      <c r="P669" s="4"/>
      <c r="Q669" s="10"/>
    </row>
    <row r="670" spans="1:17">
      <c r="A670" s="11">
        <v>45857</v>
      </c>
      <c r="B670" s="12">
        <f t="shared" si="108"/>
        <v>45857</v>
      </c>
      <c r="C670" s="13">
        <f t="shared" si="113"/>
        <v>0.63888888888888884</v>
      </c>
      <c r="D670" s="4" t="s">
        <v>146</v>
      </c>
      <c r="E670" s="27" t="s">
        <v>198</v>
      </c>
      <c r="F670" s="4"/>
      <c r="G670" s="4"/>
      <c r="H670" s="15" t="e">
        <f t="shared" ca="1" si="109"/>
        <v>#NAME?</v>
      </c>
      <c r="I670" s="4">
        <f t="shared" ca="1" si="110"/>
        <v>0</v>
      </c>
      <c r="J670" s="4" t="s">
        <v>383</v>
      </c>
      <c r="K670" s="59" t="s">
        <v>456</v>
      </c>
      <c r="L670" s="4"/>
      <c r="M670" s="18"/>
      <c r="N670" s="15" t="e">
        <f t="shared" ca="1" si="111"/>
        <v>#NAME?</v>
      </c>
      <c r="O670" s="4">
        <f t="shared" ca="1" si="112"/>
        <v>0</v>
      </c>
      <c r="P670" s="20"/>
      <c r="Q670" s="10"/>
    </row>
    <row r="671" spans="1:17">
      <c r="A671" s="11">
        <v>45857</v>
      </c>
      <c r="B671" s="12">
        <f t="shared" si="108"/>
        <v>45857</v>
      </c>
      <c r="C671" s="13">
        <f t="shared" si="113"/>
        <v>0.64583333333333326</v>
      </c>
      <c r="D671" s="18" t="s">
        <v>39</v>
      </c>
      <c r="E671" s="4" t="s">
        <v>379</v>
      </c>
      <c r="F671" s="4"/>
      <c r="G671" s="4"/>
      <c r="H671" s="15" t="e">
        <f t="shared" ca="1" si="109"/>
        <v>#NAME?</v>
      </c>
      <c r="I671" s="4">
        <f t="shared" ca="1" si="110"/>
        <v>0</v>
      </c>
      <c r="J671" s="18" t="s">
        <v>39</v>
      </c>
      <c r="K671" s="4" t="s">
        <v>457</v>
      </c>
      <c r="L671" s="4"/>
      <c r="M671" s="18"/>
      <c r="N671" s="15" t="e">
        <f t="shared" ca="1" si="111"/>
        <v>#NAME?</v>
      </c>
      <c r="O671" s="4">
        <f t="shared" ca="1" si="112"/>
        <v>0</v>
      </c>
      <c r="P671" s="4"/>
      <c r="Q671" s="10"/>
    </row>
    <row r="672" spans="1:17">
      <c r="A672" s="11">
        <v>45857</v>
      </c>
      <c r="B672" s="12">
        <f t="shared" si="108"/>
        <v>45857</v>
      </c>
      <c r="C672" s="13">
        <f t="shared" si="113"/>
        <v>0.65277777777777768</v>
      </c>
      <c r="D672" s="4" t="s">
        <v>80</v>
      </c>
      <c r="E672" s="49" t="s">
        <v>243</v>
      </c>
      <c r="F672" s="4"/>
      <c r="G672" s="4"/>
      <c r="H672" s="15" t="e">
        <f t="shared" ca="1" si="109"/>
        <v>#NAME?</v>
      </c>
      <c r="I672" s="4">
        <f t="shared" ca="1" si="110"/>
        <v>0</v>
      </c>
      <c r="J672" s="4" t="s">
        <v>58</v>
      </c>
      <c r="K672" s="23" t="s">
        <v>260</v>
      </c>
      <c r="L672" s="4"/>
      <c r="M672" s="18"/>
      <c r="N672" s="15" t="e">
        <f t="shared" ca="1" si="111"/>
        <v>#NAME?</v>
      </c>
      <c r="O672" s="4">
        <f t="shared" ca="1" si="112"/>
        <v>0</v>
      </c>
      <c r="P672" s="20"/>
      <c r="Q672" s="10"/>
    </row>
    <row r="673" spans="1:17">
      <c r="A673" s="11">
        <v>45857</v>
      </c>
      <c r="B673" s="12">
        <f t="shared" si="108"/>
        <v>45857</v>
      </c>
      <c r="C673" s="13">
        <f t="shared" si="113"/>
        <v>0.6597222222222221</v>
      </c>
      <c r="D673" s="4" t="s">
        <v>316</v>
      </c>
      <c r="E673" s="27" t="s">
        <v>198</v>
      </c>
      <c r="F673" s="4"/>
      <c r="G673" s="4"/>
      <c r="H673" s="15" t="e">
        <f t="shared" ca="1" si="109"/>
        <v>#NAME?</v>
      </c>
      <c r="I673" s="4">
        <f t="shared" ca="1" si="110"/>
        <v>0</v>
      </c>
      <c r="J673" s="4" t="s">
        <v>44</v>
      </c>
      <c r="K673" s="4">
        <v>947096500</v>
      </c>
      <c r="L673" s="4"/>
      <c r="M673" s="18"/>
      <c r="N673" s="15" t="e">
        <f t="shared" ca="1" si="111"/>
        <v>#NAME?</v>
      </c>
      <c r="O673" s="4">
        <f t="shared" ca="1" si="112"/>
        <v>0</v>
      </c>
      <c r="P673" s="20"/>
      <c r="Q673" s="10"/>
    </row>
    <row r="674" spans="1:17">
      <c r="A674" s="11">
        <v>45857</v>
      </c>
      <c r="B674" s="12">
        <f t="shared" si="108"/>
        <v>45857</v>
      </c>
      <c r="C674" s="13">
        <f t="shared" si="113"/>
        <v>0.66666666666666652</v>
      </c>
      <c r="D674" s="4" t="s">
        <v>76</v>
      </c>
      <c r="E674" s="25" t="s">
        <v>251</v>
      </c>
      <c r="F674" s="4"/>
      <c r="G674" s="4"/>
      <c r="H674" s="15" t="e">
        <f t="shared" ca="1" si="109"/>
        <v>#NAME?</v>
      </c>
      <c r="I674" s="4">
        <f t="shared" ca="1" si="110"/>
        <v>0</v>
      </c>
      <c r="J674" s="4" t="s">
        <v>53</v>
      </c>
      <c r="K674" s="19" t="s">
        <v>375</v>
      </c>
      <c r="L674" s="4"/>
      <c r="M674" s="18"/>
      <c r="N674" s="15" t="e">
        <f t="shared" ca="1" si="111"/>
        <v>#NAME?</v>
      </c>
      <c r="O674" s="4">
        <f t="shared" ca="1" si="112"/>
        <v>0</v>
      </c>
      <c r="P674" s="4"/>
      <c r="Q674" s="10"/>
    </row>
    <row r="675" spans="1:17">
      <c r="A675" s="11">
        <v>45857</v>
      </c>
      <c r="B675" s="12">
        <f t="shared" si="108"/>
        <v>45857</v>
      </c>
      <c r="C675" s="13">
        <f t="shared" si="113"/>
        <v>0.67361111111111094</v>
      </c>
      <c r="D675" s="4" t="s">
        <v>272</v>
      </c>
      <c r="E675" s="4" t="s">
        <v>384</v>
      </c>
      <c r="F675" s="4"/>
      <c r="G675" s="4"/>
      <c r="H675" s="15" t="e">
        <f t="shared" ca="1" si="109"/>
        <v>#NAME?</v>
      </c>
      <c r="I675" s="4">
        <f t="shared" ca="1" si="110"/>
        <v>0</v>
      </c>
      <c r="J675" s="4" t="s">
        <v>58</v>
      </c>
      <c r="K675" s="23" t="s">
        <v>260</v>
      </c>
      <c r="L675" s="4"/>
      <c r="M675" s="18"/>
      <c r="N675" s="15" t="e">
        <f t="shared" ca="1" si="111"/>
        <v>#NAME?</v>
      </c>
      <c r="O675" s="4">
        <f t="shared" ca="1" si="112"/>
        <v>0</v>
      </c>
      <c r="P675" s="4"/>
      <c r="Q675" s="10"/>
    </row>
    <row r="676" spans="1:17" ht="15.75" customHeight="1">
      <c r="A676" s="11">
        <v>45857</v>
      </c>
      <c r="B676" s="12">
        <f t="shared" si="108"/>
        <v>45857</v>
      </c>
      <c r="C676" s="13">
        <f t="shared" si="113"/>
        <v>0.68055555555555536</v>
      </c>
      <c r="D676" s="4" t="s">
        <v>86</v>
      </c>
      <c r="E676" s="67" t="s">
        <v>445</v>
      </c>
      <c r="F676" s="4"/>
      <c r="G676" s="4"/>
      <c r="H676" s="15" t="e">
        <f t="shared" ca="1" si="109"/>
        <v>#NAME?</v>
      </c>
      <c r="I676" s="4">
        <f t="shared" ca="1" si="110"/>
        <v>0</v>
      </c>
      <c r="J676" s="4" t="s">
        <v>39</v>
      </c>
      <c r="K676" s="4" t="s">
        <v>458</v>
      </c>
      <c r="L676" s="4"/>
      <c r="M676" s="18"/>
      <c r="N676" s="15" t="e">
        <f t="shared" ca="1" si="111"/>
        <v>#NAME?</v>
      </c>
      <c r="O676" s="4">
        <f t="shared" ca="1" si="112"/>
        <v>0</v>
      </c>
      <c r="P676" s="20"/>
      <c r="Q676" s="10"/>
    </row>
    <row r="677" spans="1:17">
      <c r="A677" s="11">
        <v>45857</v>
      </c>
      <c r="B677" s="12">
        <f t="shared" si="108"/>
        <v>45857</v>
      </c>
      <c r="C677" s="13">
        <f t="shared" si="113"/>
        <v>0.68749999999999978</v>
      </c>
      <c r="D677" s="4" t="s">
        <v>80</v>
      </c>
      <c r="E677" s="49" t="s">
        <v>198</v>
      </c>
      <c r="F677" s="4"/>
      <c r="G677" s="4"/>
      <c r="H677" s="15" t="e">
        <f t="shared" ca="1" si="109"/>
        <v>#NAME?</v>
      </c>
      <c r="I677" s="4">
        <f t="shared" ca="1" si="110"/>
        <v>0</v>
      </c>
      <c r="J677" s="4" t="s">
        <v>53</v>
      </c>
      <c r="K677" s="19" t="s">
        <v>375</v>
      </c>
      <c r="L677" s="4"/>
      <c r="M677" s="18"/>
      <c r="N677" s="15" t="e">
        <f t="shared" ca="1" si="111"/>
        <v>#NAME?</v>
      </c>
      <c r="O677" s="4">
        <f t="shared" ca="1" si="112"/>
        <v>0</v>
      </c>
      <c r="P677" s="20"/>
      <c r="Q677" s="10"/>
    </row>
    <row r="678" spans="1:17">
      <c r="A678" s="11">
        <v>45857</v>
      </c>
      <c r="B678" s="12">
        <f t="shared" si="108"/>
        <v>45857</v>
      </c>
      <c r="C678" s="13">
        <f t="shared" si="113"/>
        <v>0.6944444444444442</v>
      </c>
      <c r="D678" s="4" t="s">
        <v>262</v>
      </c>
      <c r="E678" s="49" t="s">
        <v>243</v>
      </c>
      <c r="F678" s="4"/>
      <c r="G678" s="4"/>
      <c r="H678" s="15" t="e">
        <f t="shared" ca="1" si="109"/>
        <v>#NAME?</v>
      </c>
      <c r="I678" s="4">
        <f t="shared" ca="1" si="110"/>
        <v>0</v>
      </c>
      <c r="J678" s="4" t="s">
        <v>39</v>
      </c>
      <c r="K678" s="47" t="s">
        <v>360</v>
      </c>
      <c r="L678" s="4"/>
      <c r="M678" s="18"/>
      <c r="N678" s="15" t="e">
        <f t="shared" ca="1" si="111"/>
        <v>#NAME?</v>
      </c>
      <c r="O678" s="4">
        <f t="shared" ca="1" si="112"/>
        <v>0</v>
      </c>
      <c r="P678" s="4"/>
      <c r="Q678" s="10"/>
    </row>
    <row r="679" spans="1:17">
      <c r="A679" s="11">
        <v>45857</v>
      </c>
      <c r="B679" s="12">
        <f t="shared" si="108"/>
        <v>45857</v>
      </c>
      <c r="C679" s="13">
        <f t="shared" si="113"/>
        <v>0.70138888888888862</v>
      </c>
      <c r="D679" s="4" t="s">
        <v>146</v>
      </c>
      <c r="E679" s="27" t="s">
        <v>198</v>
      </c>
      <c r="F679" s="4"/>
      <c r="G679" s="4"/>
      <c r="H679" s="15" t="e">
        <f t="shared" ca="1" si="109"/>
        <v>#NAME?</v>
      </c>
      <c r="I679" s="4">
        <f t="shared" ca="1" si="110"/>
        <v>0</v>
      </c>
      <c r="J679" s="4" t="s">
        <v>126</v>
      </c>
      <c r="K679" s="24" t="s">
        <v>447</v>
      </c>
      <c r="L679" s="4"/>
      <c r="M679" s="18"/>
      <c r="N679" s="15" t="e">
        <f t="shared" ca="1" si="111"/>
        <v>#NAME?</v>
      </c>
      <c r="O679" s="4">
        <f t="shared" ca="1" si="112"/>
        <v>0</v>
      </c>
      <c r="P679" s="20"/>
      <c r="Q679" s="10"/>
    </row>
    <row r="680" spans="1:17">
      <c r="A680" s="11">
        <v>45857</v>
      </c>
      <c r="B680" s="12">
        <f t="shared" si="108"/>
        <v>45857</v>
      </c>
      <c r="C680" s="13">
        <f t="shared" si="113"/>
        <v>0.70833333333333304</v>
      </c>
      <c r="D680" s="4" t="s">
        <v>62</v>
      </c>
      <c r="E680" s="51" t="s">
        <v>448</v>
      </c>
      <c r="F680" s="4"/>
      <c r="G680" s="4"/>
      <c r="H680" s="15" t="e">
        <f t="shared" ca="1" si="109"/>
        <v>#NAME?</v>
      </c>
      <c r="I680" s="4">
        <f t="shared" ca="1" si="110"/>
        <v>0</v>
      </c>
      <c r="J680" s="4" t="s">
        <v>38</v>
      </c>
      <c r="K680" s="4" t="s">
        <v>355</v>
      </c>
      <c r="L680" s="4"/>
      <c r="M680" s="18"/>
      <c r="N680" s="15" t="e">
        <f t="shared" ca="1" si="111"/>
        <v>#NAME?</v>
      </c>
      <c r="O680" s="4">
        <f t="shared" ca="1" si="112"/>
        <v>0</v>
      </c>
      <c r="P680" s="4"/>
      <c r="Q680" s="10"/>
    </row>
    <row r="681" spans="1:17">
      <c r="A681" s="11">
        <v>45857</v>
      </c>
      <c r="B681" s="12">
        <f t="shared" si="108"/>
        <v>45857</v>
      </c>
      <c r="C681" s="13">
        <f t="shared" si="113"/>
        <v>0.71527777777777746</v>
      </c>
      <c r="D681" s="4" t="s">
        <v>262</v>
      </c>
      <c r="E681" s="49" t="s">
        <v>198</v>
      </c>
      <c r="F681" s="4"/>
      <c r="G681" s="4"/>
      <c r="H681" s="15" t="e">
        <f t="shared" ca="1" si="109"/>
        <v>#NAME?</v>
      </c>
      <c r="I681" s="4">
        <f t="shared" ca="1" si="110"/>
        <v>0</v>
      </c>
      <c r="J681" s="4" t="s">
        <v>39</v>
      </c>
      <c r="K681" s="4" t="s">
        <v>459</v>
      </c>
      <c r="L681" s="4"/>
      <c r="M681" s="4"/>
      <c r="N681" s="15" t="e">
        <f t="shared" ca="1" si="111"/>
        <v>#NAME?</v>
      </c>
      <c r="O681" s="4">
        <f t="shared" ca="1" si="112"/>
        <v>0</v>
      </c>
      <c r="P681" s="4"/>
      <c r="Q681" s="10"/>
    </row>
    <row r="682" spans="1:17">
      <c r="A682" s="11">
        <v>45857</v>
      </c>
      <c r="B682" s="12">
        <f t="shared" si="108"/>
        <v>45857</v>
      </c>
      <c r="C682" s="13">
        <f t="shared" si="113"/>
        <v>0.72222222222222188</v>
      </c>
      <c r="D682" s="4" t="s">
        <v>262</v>
      </c>
      <c r="E682" s="49" t="s">
        <v>243</v>
      </c>
      <c r="F682" s="4"/>
      <c r="G682" s="4"/>
      <c r="H682" s="15" t="e">
        <f t="shared" ca="1" si="109"/>
        <v>#NAME?</v>
      </c>
      <c r="I682" s="4">
        <f t="shared" ca="1" si="110"/>
        <v>0</v>
      </c>
      <c r="J682" s="4" t="s">
        <v>39</v>
      </c>
      <c r="K682" s="4" t="s">
        <v>460</v>
      </c>
      <c r="L682" s="4"/>
      <c r="M682" s="4"/>
      <c r="N682" s="15" t="e">
        <f t="shared" ca="1" si="111"/>
        <v>#NAME?</v>
      </c>
      <c r="O682" s="4">
        <f t="shared" ca="1" si="112"/>
        <v>0</v>
      </c>
      <c r="P682" s="4"/>
      <c r="Q682" s="10"/>
    </row>
    <row r="683" spans="1:17">
      <c r="A683" s="11">
        <v>45857</v>
      </c>
      <c r="B683" s="12">
        <f t="shared" si="108"/>
        <v>45857</v>
      </c>
      <c r="C683" s="13">
        <f t="shared" si="113"/>
        <v>0.7291666666666663</v>
      </c>
      <c r="D683" s="4" t="s">
        <v>48</v>
      </c>
      <c r="E683" s="4" t="s">
        <v>428</v>
      </c>
      <c r="F683" s="4"/>
      <c r="G683" s="4"/>
      <c r="H683" s="15" t="e">
        <f t="shared" ca="1" si="109"/>
        <v>#NAME?</v>
      </c>
      <c r="I683" s="4">
        <f t="shared" ca="1" si="110"/>
        <v>0</v>
      </c>
      <c r="J683" s="4" t="s">
        <v>42</v>
      </c>
      <c r="K683" s="19" t="s">
        <v>375</v>
      </c>
      <c r="L683" s="4"/>
      <c r="M683" s="4"/>
      <c r="N683" s="15" t="e">
        <f t="shared" ca="1" si="111"/>
        <v>#NAME?</v>
      </c>
      <c r="O683" s="4">
        <f t="shared" ca="1" si="112"/>
        <v>0</v>
      </c>
      <c r="P683" s="4"/>
      <c r="Q683" s="10"/>
    </row>
    <row r="684" spans="1:17">
      <c r="A684" s="11">
        <v>45857</v>
      </c>
      <c r="B684" s="12">
        <f t="shared" si="108"/>
        <v>45857</v>
      </c>
      <c r="C684" s="13">
        <f t="shared" si="113"/>
        <v>0.73611111111111072</v>
      </c>
      <c r="D684" s="4" t="s">
        <v>262</v>
      </c>
      <c r="E684" s="49" t="s">
        <v>243</v>
      </c>
      <c r="F684" s="4"/>
      <c r="G684" s="4"/>
      <c r="H684" s="15" t="e">
        <f t="shared" ca="1" si="109"/>
        <v>#NAME?</v>
      </c>
      <c r="I684" s="4">
        <f t="shared" ca="1" si="110"/>
        <v>0</v>
      </c>
      <c r="J684" s="4" t="s">
        <v>38</v>
      </c>
      <c r="K684" s="4" t="s">
        <v>172</v>
      </c>
      <c r="L684" s="4"/>
      <c r="M684" s="4"/>
      <c r="N684" s="15" t="e">
        <f t="shared" ca="1" si="111"/>
        <v>#NAME?</v>
      </c>
      <c r="O684" s="4">
        <f t="shared" ca="1" si="112"/>
        <v>0</v>
      </c>
      <c r="P684" s="4"/>
      <c r="Q684" s="10"/>
    </row>
    <row r="685" spans="1:17">
      <c r="A685" s="11">
        <v>45857</v>
      </c>
      <c r="B685" s="12">
        <f t="shared" si="108"/>
        <v>45857</v>
      </c>
      <c r="C685" s="13">
        <f t="shared" si="113"/>
        <v>0.74305555555555514</v>
      </c>
      <c r="D685" s="4" t="s">
        <v>129</v>
      </c>
      <c r="E685" s="4" t="s">
        <v>36</v>
      </c>
      <c r="F685" s="4"/>
      <c r="G685" s="4"/>
      <c r="H685" s="15" t="e">
        <f t="shared" ca="1" si="109"/>
        <v>#NAME?</v>
      </c>
      <c r="I685" s="4">
        <f t="shared" ca="1" si="110"/>
        <v>0</v>
      </c>
      <c r="J685" s="4" t="s">
        <v>79</v>
      </c>
      <c r="K685" s="41" t="s">
        <v>89</v>
      </c>
      <c r="L685" s="4"/>
      <c r="M685" s="4"/>
      <c r="N685" s="15" t="e">
        <f t="shared" ca="1" si="111"/>
        <v>#NAME?</v>
      </c>
      <c r="O685" s="4">
        <f t="shared" ca="1" si="112"/>
        <v>0</v>
      </c>
      <c r="P685" s="4"/>
      <c r="Q685" s="10"/>
    </row>
    <row r="686" spans="1:17">
      <c r="A686" s="11">
        <v>45857</v>
      </c>
      <c r="B686" s="12">
        <f t="shared" si="108"/>
        <v>45857</v>
      </c>
      <c r="C686" s="13">
        <f t="shared" si="113"/>
        <v>0.74999999999999956</v>
      </c>
      <c r="D686" s="4" t="s">
        <v>62</v>
      </c>
      <c r="E686" s="51" t="s">
        <v>448</v>
      </c>
      <c r="F686" s="4"/>
      <c r="G686" s="4"/>
      <c r="H686" s="15" t="e">
        <f t="shared" ca="1" si="109"/>
        <v>#NAME?</v>
      </c>
      <c r="I686" s="4">
        <f t="shared" ca="1" si="110"/>
        <v>0</v>
      </c>
      <c r="J686" s="4" t="s">
        <v>79</v>
      </c>
      <c r="K686" s="41" t="s">
        <v>389</v>
      </c>
      <c r="L686" s="4"/>
      <c r="M686" s="4"/>
      <c r="N686" s="15" t="e">
        <f t="shared" ca="1" si="111"/>
        <v>#NAME?</v>
      </c>
      <c r="O686" s="4">
        <f t="shared" ca="1" si="112"/>
        <v>0</v>
      </c>
      <c r="P686" s="4"/>
      <c r="Q686" s="10"/>
    </row>
    <row r="687" spans="1:17">
      <c r="A687" s="11">
        <v>45857</v>
      </c>
      <c r="B687" s="12">
        <f t="shared" si="108"/>
        <v>45857</v>
      </c>
      <c r="C687" s="13">
        <f t="shared" si="113"/>
        <v>0.75694444444444398</v>
      </c>
      <c r="D687" s="4" t="s">
        <v>48</v>
      </c>
      <c r="E687" s="4" t="s">
        <v>169</v>
      </c>
      <c r="F687" s="4"/>
      <c r="G687" s="4"/>
      <c r="H687" s="15" t="e">
        <f t="shared" ca="1" si="109"/>
        <v>#NAME?</v>
      </c>
      <c r="I687" s="4">
        <f t="shared" ca="1" si="110"/>
        <v>0</v>
      </c>
      <c r="J687" s="4" t="s">
        <v>331</v>
      </c>
      <c r="K687" s="23" t="s">
        <v>260</v>
      </c>
      <c r="L687" s="4"/>
      <c r="M687" s="4"/>
      <c r="N687" s="15" t="e">
        <f t="shared" ca="1" si="111"/>
        <v>#NAME?</v>
      </c>
      <c r="O687" s="4">
        <f t="shared" ca="1" si="112"/>
        <v>0</v>
      </c>
      <c r="P687" s="20"/>
      <c r="Q687" s="10"/>
    </row>
    <row r="688" spans="1:17">
      <c r="A688" s="11">
        <v>45857</v>
      </c>
      <c r="B688" s="12">
        <f t="shared" si="108"/>
        <v>45857</v>
      </c>
      <c r="C688" s="13">
        <f t="shared" si="113"/>
        <v>0.7638888888888884</v>
      </c>
      <c r="D688" s="4" t="s">
        <v>262</v>
      </c>
      <c r="E688" s="49" t="s">
        <v>243</v>
      </c>
      <c r="F688" s="4"/>
      <c r="G688" s="4"/>
      <c r="H688" s="15" t="e">
        <f t="shared" ca="1" si="109"/>
        <v>#NAME?</v>
      </c>
      <c r="I688" s="4">
        <f t="shared" ca="1" si="110"/>
        <v>0</v>
      </c>
      <c r="J688" s="4" t="s">
        <v>79</v>
      </c>
      <c r="K688" s="4" t="s">
        <v>444</v>
      </c>
      <c r="L688" s="4"/>
      <c r="M688" s="4"/>
      <c r="N688" s="15" t="e">
        <f t="shared" ca="1" si="111"/>
        <v>#NAME?</v>
      </c>
      <c r="O688" s="4">
        <f t="shared" ca="1" si="112"/>
        <v>0</v>
      </c>
      <c r="P688" s="20"/>
      <c r="Q688" s="10"/>
    </row>
    <row r="689" spans="1:17">
      <c r="A689" s="11">
        <v>45857</v>
      </c>
      <c r="B689" s="12">
        <f t="shared" si="108"/>
        <v>45857</v>
      </c>
      <c r="C689" s="13">
        <f t="shared" si="113"/>
        <v>0.77083333333333282</v>
      </c>
      <c r="D689" s="4" t="s">
        <v>316</v>
      </c>
      <c r="E689" s="27" t="s">
        <v>198</v>
      </c>
      <c r="F689" s="4"/>
      <c r="G689" s="4"/>
      <c r="H689" s="15" t="e">
        <f t="shared" ca="1" si="109"/>
        <v>#NAME?</v>
      </c>
      <c r="I689" s="4">
        <f t="shared" ca="1" si="110"/>
        <v>0</v>
      </c>
      <c r="J689" s="4" t="s">
        <v>28</v>
      </c>
      <c r="K689" s="4" t="s">
        <v>461</v>
      </c>
      <c r="L689" s="4"/>
      <c r="M689" s="4"/>
      <c r="N689" s="15" t="e">
        <f t="shared" ca="1" si="111"/>
        <v>#NAME?</v>
      </c>
      <c r="O689" s="4">
        <f t="shared" ca="1" si="112"/>
        <v>0</v>
      </c>
      <c r="P689" s="20"/>
      <c r="Q689" s="10"/>
    </row>
    <row r="690" spans="1:17">
      <c r="A690" s="11">
        <v>45857</v>
      </c>
      <c r="B690" s="12">
        <f t="shared" si="108"/>
        <v>45857</v>
      </c>
      <c r="C690" s="13">
        <f t="shared" si="113"/>
        <v>0.77777777777777724</v>
      </c>
      <c r="D690" s="4" t="s">
        <v>70</v>
      </c>
      <c r="E690" s="26" t="s">
        <v>184</v>
      </c>
      <c r="F690" s="4"/>
      <c r="G690" s="4"/>
      <c r="H690" s="15" t="e">
        <f t="shared" ca="1" si="109"/>
        <v>#NAME?</v>
      </c>
      <c r="I690" s="4">
        <f t="shared" ca="1" si="110"/>
        <v>0</v>
      </c>
      <c r="J690" s="4" t="s">
        <v>53</v>
      </c>
      <c r="K690" s="19" t="s">
        <v>375</v>
      </c>
      <c r="L690" s="4"/>
      <c r="M690" s="4"/>
      <c r="N690" s="15" t="e">
        <f t="shared" ca="1" si="111"/>
        <v>#NAME?</v>
      </c>
      <c r="O690" s="4">
        <f t="shared" ca="1" si="112"/>
        <v>0</v>
      </c>
      <c r="P690" s="20"/>
      <c r="Q690" s="10"/>
    </row>
    <row r="691" spans="1:17">
      <c r="A691" s="11">
        <v>45857</v>
      </c>
      <c r="B691" s="12">
        <f t="shared" si="108"/>
        <v>45857</v>
      </c>
      <c r="C691" s="13">
        <f t="shared" si="113"/>
        <v>0.78472222222222165</v>
      </c>
      <c r="D691" s="4" t="s">
        <v>80</v>
      </c>
      <c r="E691" s="49" t="s">
        <v>243</v>
      </c>
      <c r="F691" s="4"/>
      <c r="G691" s="4"/>
      <c r="H691" s="15" t="e">
        <f t="shared" ca="1" si="109"/>
        <v>#NAME?</v>
      </c>
      <c r="I691" s="4">
        <f t="shared" ca="1" si="110"/>
        <v>0</v>
      </c>
      <c r="J691" s="4" t="s">
        <v>39</v>
      </c>
      <c r="K691" s="4" t="s">
        <v>462</v>
      </c>
      <c r="L691" s="4"/>
      <c r="M691" s="4"/>
      <c r="N691" s="15" t="e">
        <f t="shared" ca="1" si="111"/>
        <v>#NAME?</v>
      </c>
      <c r="O691" s="4">
        <f t="shared" ca="1" si="112"/>
        <v>0</v>
      </c>
      <c r="P691" s="20"/>
      <c r="Q691" s="10"/>
    </row>
    <row r="692" spans="1:17">
      <c r="A692" s="11">
        <v>45857</v>
      </c>
      <c r="B692" s="12">
        <f t="shared" si="108"/>
        <v>45857</v>
      </c>
      <c r="C692" s="13">
        <f t="shared" si="113"/>
        <v>0.79166666666666607</v>
      </c>
      <c r="D692" s="4" t="s">
        <v>39</v>
      </c>
      <c r="E692" s="4" t="s">
        <v>279</v>
      </c>
      <c r="F692" s="4"/>
      <c r="G692" s="4"/>
      <c r="H692" s="15" t="e">
        <f t="shared" ca="1" si="109"/>
        <v>#NAME?</v>
      </c>
      <c r="I692" s="4">
        <f t="shared" ca="1" si="110"/>
        <v>0</v>
      </c>
      <c r="J692" s="4" t="s">
        <v>410</v>
      </c>
      <c r="K692" s="68">
        <v>1060568298</v>
      </c>
      <c r="L692" s="4"/>
      <c r="M692" s="4"/>
      <c r="N692" s="15" t="e">
        <f t="shared" ca="1" si="111"/>
        <v>#NAME?</v>
      </c>
      <c r="O692" s="4">
        <f t="shared" ca="1" si="112"/>
        <v>0</v>
      </c>
      <c r="P692" s="20"/>
      <c r="Q692" s="10"/>
    </row>
    <row r="693" spans="1:17">
      <c r="A693" s="11">
        <v>45857</v>
      </c>
      <c r="B693" s="12">
        <f t="shared" si="108"/>
        <v>45857</v>
      </c>
      <c r="C693" s="13">
        <f t="shared" si="113"/>
        <v>0.79861111111111049</v>
      </c>
      <c r="D693" s="4" t="s">
        <v>62</v>
      </c>
      <c r="E693" s="51" t="s">
        <v>448</v>
      </c>
      <c r="F693" s="4"/>
      <c r="G693" s="4"/>
      <c r="H693" s="15" t="e">
        <f t="shared" ca="1" si="109"/>
        <v>#NAME?</v>
      </c>
      <c r="I693" s="4">
        <f t="shared" ca="1" si="110"/>
        <v>0</v>
      </c>
      <c r="J693" s="4" t="s">
        <v>383</v>
      </c>
      <c r="K693" s="59" t="s">
        <v>392</v>
      </c>
      <c r="L693" s="4"/>
      <c r="M693" s="4"/>
      <c r="N693" s="15" t="e">
        <f t="shared" ca="1" si="111"/>
        <v>#NAME?</v>
      </c>
      <c r="O693" s="4">
        <f t="shared" ca="1" si="112"/>
        <v>0</v>
      </c>
      <c r="P693" s="20"/>
      <c r="Q693" s="10"/>
    </row>
    <row r="694" spans="1:17">
      <c r="A694" s="11">
        <v>45857</v>
      </c>
      <c r="B694" s="12">
        <f t="shared" si="108"/>
        <v>45857</v>
      </c>
      <c r="C694" s="13">
        <f t="shared" si="113"/>
        <v>0.80555555555555491</v>
      </c>
      <c r="D694" s="4" t="s">
        <v>262</v>
      </c>
      <c r="E694" s="49" t="s">
        <v>243</v>
      </c>
      <c r="F694" s="4"/>
      <c r="G694" s="4"/>
      <c r="H694" s="15" t="e">
        <f t="shared" ca="1" si="109"/>
        <v>#NAME?</v>
      </c>
      <c r="I694" s="4">
        <f t="shared" ca="1" si="110"/>
        <v>0</v>
      </c>
      <c r="J694" s="4" t="s">
        <v>92</v>
      </c>
      <c r="K694" s="21" t="s">
        <v>412</v>
      </c>
      <c r="L694" s="4"/>
      <c r="M694" s="4"/>
      <c r="N694" s="15" t="e">
        <f t="shared" ca="1" si="111"/>
        <v>#NAME?</v>
      </c>
      <c r="O694" s="4">
        <f t="shared" ca="1" si="112"/>
        <v>0</v>
      </c>
      <c r="P694" s="4"/>
      <c r="Q694" s="10"/>
    </row>
    <row r="695" spans="1:17">
      <c r="A695" s="11">
        <v>45857</v>
      </c>
      <c r="B695" s="12">
        <f t="shared" si="108"/>
        <v>45857</v>
      </c>
      <c r="C695" s="13">
        <f t="shared" si="113"/>
        <v>0.81249999999999933</v>
      </c>
      <c r="D695" s="4" t="s">
        <v>262</v>
      </c>
      <c r="E695" s="49" t="s">
        <v>243</v>
      </c>
      <c r="F695" s="4"/>
      <c r="G695" s="4"/>
      <c r="H695" s="15" t="e">
        <f t="shared" ca="1" si="109"/>
        <v>#NAME?</v>
      </c>
      <c r="I695" s="4">
        <f t="shared" ca="1" si="110"/>
        <v>0</v>
      </c>
      <c r="J695" s="4" t="s">
        <v>92</v>
      </c>
      <c r="K695" s="21" t="s">
        <v>463</v>
      </c>
      <c r="L695" s="4"/>
      <c r="M695" s="4"/>
      <c r="N695" s="15" t="e">
        <f t="shared" ca="1" si="111"/>
        <v>#NAME?</v>
      </c>
      <c r="O695" s="4">
        <f t="shared" ca="1" si="112"/>
        <v>0</v>
      </c>
      <c r="P695" s="20"/>
      <c r="Q695" s="10"/>
    </row>
    <row r="696" spans="1:17" ht="15.75" customHeight="1">
      <c r="A696" s="11">
        <v>45857</v>
      </c>
      <c r="B696" s="12">
        <f t="shared" si="108"/>
        <v>45857</v>
      </c>
      <c r="C696" s="13">
        <f t="shared" si="113"/>
        <v>0.81944444444444375</v>
      </c>
      <c r="D696" s="4" t="s">
        <v>86</v>
      </c>
      <c r="E696" s="67" t="s">
        <v>345</v>
      </c>
      <c r="F696" s="4"/>
      <c r="G696" s="4"/>
      <c r="H696" s="15" t="e">
        <f t="shared" ca="1" si="109"/>
        <v>#NAME?</v>
      </c>
      <c r="I696" s="4">
        <f t="shared" ca="1" si="110"/>
        <v>0</v>
      </c>
      <c r="J696" s="4" t="s">
        <v>331</v>
      </c>
      <c r="K696" s="23" t="s">
        <v>260</v>
      </c>
      <c r="L696" s="4"/>
      <c r="M696" s="4"/>
      <c r="N696" s="15" t="e">
        <f t="shared" ca="1" si="111"/>
        <v>#NAME?</v>
      </c>
      <c r="O696" s="4">
        <f t="shared" ca="1" si="112"/>
        <v>0</v>
      </c>
      <c r="P696" s="20"/>
      <c r="Q696" s="10"/>
    </row>
    <row r="697" spans="1:17">
      <c r="A697" s="11">
        <v>45857</v>
      </c>
      <c r="B697" s="12">
        <f t="shared" si="108"/>
        <v>45857</v>
      </c>
      <c r="C697" s="13">
        <f t="shared" si="113"/>
        <v>0.82638888888888817</v>
      </c>
      <c r="D697" s="4" t="s">
        <v>390</v>
      </c>
      <c r="E697" s="4">
        <v>1054727416</v>
      </c>
      <c r="F697" s="4"/>
      <c r="G697" s="4"/>
      <c r="H697" s="15" t="e">
        <f t="shared" ca="1" si="109"/>
        <v>#NAME?</v>
      </c>
      <c r="I697" s="4">
        <f t="shared" ca="1" si="110"/>
        <v>0</v>
      </c>
      <c r="J697" s="4" t="s">
        <v>39</v>
      </c>
      <c r="K697" s="4" t="s">
        <v>464</v>
      </c>
      <c r="L697" s="4"/>
      <c r="M697" s="4"/>
      <c r="N697" s="15" t="e">
        <f t="shared" ca="1" si="111"/>
        <v>#NAME?</v>
      </c>
      <c r="O697" s="4">
        <f t="shared" ca="1" si="112"/>
        <v>0</v>
      </c>
      <c r="P697" s="4"/>
      <c r="Q697" s="10"/>
    </row>
    <row r="698" spans="1:17" ht="15.75" customHeight="1">
      <c r="A698" s="11">
        <v>45857</v>
      </c>
      <c r="B698" s="12">
        <f t="shared" si="108"/>
        <v>45857</v>
      </c>
      <c r="C698" s="13">
        <f t="shared" si="113"/>
        <v>0.83333333333333259</v>
      </c>
      <c r="D698" s="4" t="s">
        <v>86</v>
      </c>
      <c r="E698" s="67" t="s">
        <v>346</v>
      </c>
      <c r="F698" s="4"/>
      <c r="G698" s="4"/>
      <c r="H698" s="15" t="e">
        <f t="shared" ca="1" si="109"/>
        <v>#NAME?</v>
      </c>
      <c r="I698" s="4">
        <f t="shared" ca="1" si="110"/>
        <v>0</v>
      </c>
      <c r="J698" s="4" t="s">
        <v>39</v>
      </c>
      <c r="K698" s="4" t="s">
        <v>465</v>
      </c>
      <c r="L698" s="4"/>
      <c r="M698" s="4"/>
      <c r="N698" s="15" t="e">
        <f t="shared" ca="1" si="111"/>
        <v>#NAME?</v>
      </c>
      <c r="O698" s="4">
        <f t="shared" ca="1" si="112"/>
        <v>0</v>
      </c>
      <c r="P698" s="4"/>
      <c r="Q698" s="10"/>
    </row>
    <row r="699" spans="1:17">
      <c r="A699" s="11">
        <v>45857</v>
      </c>
      <c r="B699" s="12">
        <f t="shared" si="108"/>
        <v>45857</v>
      </c>
      <c r="C699" s="13">
        <f t="shared" si="113"/>
        <v>0.84027777777777701</v>
      </c>
      <c r="D699" s="4" t="s">
        <v>262</v>
      </c>
      <c r="E699" s="49" t="s">
        <v>243</v>
      </c>
      <c r="F699" s="4"/>
      <c r="G699" s="4"/>
      <c r="H699" s="15" t="e">
        <f t="shared" ca="1" si="109"/>
        <v>#NAME?</v>
      </c>
      <c r="I699" s="4">
        <f t="shared" ca="1" si="110"/>
        <v>0</v>
      </c>
      <c r="J699" s="4" t="s">
        <v>92</v>
      </c>
      <c r="K699" s="21" t="s">
        <v>415</v>
      </c>
      <c r="L699" s="4"/>
      <c r="M699" s="4"/>
      <c r="N699" s="15" t="e">
        <f t="shared" ca="1" si="111"/>
        <v>#NAME?</v>
      </c>
      <c r="O699" s="4">
        <f t="shared" ca="1" si="112"/>
        <v>0</v>
      </c>
      <c r="P699" s="4"/>
      <c r="Q699" s="10"/>
    </row>
    <row r="700" spans="1:17" ht="15.75" customHeight="1">
      <c r="A700" s="11">
        <v>45857</v>
      </c>
      <c r="B700" s="12">
        <f t="shared" si="108"/>
        <v>45857</v>
      </c>
      <c r="C700" s="13">
        <f t="shared" si="113"/>
        <v>0.84722222222222143</v>
      </c>
      <c r="D700" s="4" t="s">
        <v>86</v>
      </c>
      <c r="E700" s="67" t="s">
        <v>445</v>
      </c>
      <c r="F700" s="4"/>
      <c r="G700" s="4"/>
      <c r="H700" s="15" t="e">
        <f t="shared" ca="1" si="109"/>
        <v>#NAME?</v>
      </c>
      <c r="I700" s="4">
        <f t="shared" ca="1" si="110"/>
        <v>0</v>
      </c>
      <c r="J700" s="4" t="s">
        <v>76</v>
      </c>
      <c r="K700" s="25" t="s">
        <v>466</v>
      </c>
      <c r="L700" s="4"/>
      <c r="M700" s="4"/>
      <c r="N700" s="15" t="e">
        <f t="shared" ca="1" si="111"/>
        <v>#NAME?</v>
      </c>
      <c r="O700" s="4">
        <f t="shared" ca="1" si="112"/>
        <v>0</v>
      </c>
      <c r="P700" s="20"/>
      <c r="Q700" s="10"/>
    </row>
    <row r="701" spans="1:17">
      <c r="A701" s="11">
        <v>45857</v>
      </c>
      <c r="B701" s="12">
        <f t="shared" si="108"/>
        <v>45857</v>
      </c>
      <c r="C701" s="13">
        <f t="shared" si="113"/>
        <v>0.85416666666666585</v>
      </c>
      <c r="D701" s="4" t="s">
        <v>262</v>
      </c>
      <c r="E701" s="49" t="s">
        <v>243</v>
      </c>
      <c r="F701" s="4"/>
      <c r="G701" s="4"/>
      <c r="H701" s="15" t="e">
        <f t="shared" ca="1" si="109"/>
        <v>#NAME?</v>
      </c>
      <c r="I701" s="4">
        <f t="shared" ca="1" si="110"/>
        <v>0</v>
      </c>
      <c r="J701" s="4" t="s">
        <v>39</v>
      </c>
      <c r="K701" s="4" t="s">
        <v>340</v>
      </c>
      <c r="L701" s="4"/>
      <c r="M701" s="4"/>
      <c r="N701" s="15" t="e">
        <f t="shared" ca="1" si="111"/>
        <v>#NAME?</v>
      </c>
      <c r="O701" s="4">
        <f t="shared" ca="1" si="112"/>
        <v>0</v>
      </c>
      <c r="P701" s="20"/>
      <c r="Q701" s="10"/>
    </row>
    <row r="702" spans="1:17">
      <c r="A702" s="11">
        <v>45857</v>
      </c>
      <c r="B702" s="12">
        <f t="shared" si="108"/>
        <v>45857</v>
      </c>
      <c r="C702" s="13">
        <f t="shared" si="113"/>
        <v>0.86111111111111027</v>
      </c>
      <c r="D702" s="4" t="s">
        <v>80</v>
      </c>
      <c r="E702" s="49" t="s">
        <v>198</v>
      </c>
      <c r="F702" s="4"/>
      <c r="G702" s="4"/>
      <c r="H702" s="15" t="e">
        <f t="shared" ca="1" si="109"/>
        <v>#NAME?</v>
      </c>
      <c r="I702" s="4">
        <f t="shared" ca="1" si="110"/>
        <v>0</v>
      </c>
      <c r="J702" s="4" t="s">
        <v>98</v>
      </c>
      <c r="K702" s="23" t="s">
        <v>260</v>
      </c>
      <c r="L702" s="4"/>
      <c r="M702" s="4"/>
      <c r="N702" s="15" t="e">
        <f t="shared" ca="1" si="111"/>
        <v>#NAME?</v>
      </c>
      <c r="O702" s="4">
        <f t="shared" ca="1" si="112"/>
        <v>0</v>
      </c>
      <c r="P702" s="4"/>
      <c r="Q702" s="10"/>
    </row>
    <row r="703" spans="1:17">
      <c r="A703" s="11">
        <v>45857</v>
      </c>
      <c r="B703" s="12">
        <f t="shared" si="108"/>
        <v>45857</v>
      </c>
      <c r="C703" s="13">
        <f t="shared" si="113"/>
        <v>0.86805555555555469</v>
      </c>
      <c r="D703" s="4" t="s">
        <v>80</v>
      </c>
      <c r="E703" s="49" t="s">
        <v>198</v>
      </c>
      <c r="F703" s="4"/>
      <c r="G703" s="4"/>
      <c r="H703" s="15" t="e">
        <f t="shared" ca="1" si="109"/>
        <v>#NAME?</v>
      </c>
      <c r="I703" s="4">
        <f t="shared" ca="1" si="110"/>
        <v>0</v>
      </c>
      <c r="J703" s="4" t="s">
        <v>39</v>
      </c>
      <c r="K703" s="4" t="s">
        <v>232</v>
      </c>
      <c r="L703" s="4"/>
      <c r="M703" s="4"/>
      <c r="N703" s="15" t="e">
        <f t="shared" ca="1" si="111"/>
        <v>#NAME?</v>
      </c>
      <c r="O703" s="4">
        <f t="shared" ca="1" si="112"/>
        <v>0</v>
      </c>
      <c r="P703" s="4"/>
      <c r="Q703" s="10"/>
    </row>
    <row r="704" spans="1:17">
      <c r="A704" s="6" t="s">
        <v>18</v>
      </c>
      <c r="B704" s="7" t="s">
        <v>1</v>
      </c>
      <c r="C704" s="17" t="s">
        <v>19</v>
      </c>
      <c r="D704" s="8" t="s">
        <v>123</v>
      </c>
      <c r="E704" s="8" t="s">
        <v>293</v>
      </c>
      <c r="F704" s="9" t="s">
        <v>22</v>
      </c>
      <c r="G704" s="8" t="s">
        <v>23</v>
      </c>
      <c r="H704" s="8" t="s">
        <v>24</v>
      </c>
      <c r="I704" s="8" t="s">
        <v>25</v>
      </c>
      <c r="J704" s="8" t="s">
        <v>92</v>
      </c>
      <c r="K704" s="8" t="s">
        <v>467</v>
      </c>
      <c r="L704" s="9" t="s">
        <v>27</v>
      </c>
      <c r="M704" s="8" t="s">
        <v>23</v>
      </c>
      <c r="N704" s="8" t="s">
        <v>24</v>
      </c>
      <c r="O704" s="8" t="s">
        <v>25</v>
      </c>
      <c r="P704" s="9" t="s">
        <v>10</v>
      </c>
      <c r="Q704" s="10"/>
    </row>
    <row r="705" spans="1:17">
      <c r="A705" s="11">
        <v>45858</v>
      </c>
      <c r="B705" s="12">
        <f t="shared" ref="B705:B740" si="114">A705</f>
        <v>45858</v>
      </c>
      <c r="C705" s="13">
        <v>0.625</v>
      </c>
      <c r="D705" s="4" t="s">
        <v>80</v>
      </c>
      <c r="E705" s="49" t="s">
        <v>243</v>
      </c>
      <c r="F705" s="4"/>
      <c r="G705" s="4"/>
      <c r="H705" s="15" t="e">
        <f t="shared" ref="H705:H740" ca="1" si="115">_xludf.IFS(G705&gt;M705,"W",G705&lt;M705,"L",G705=M705,"D")</f>
        <v>#NAME?</v>
      </c>
      <c r="I705" s="4">
        <f t="shared" ref="I705:I740" ca="1" si="116">IFERROR(IF(H705="W",LOOKUP(G705,{2000,10000,50000,80000,100000,120000},{60,320,1700,2800,3500,4000}),LOOKUP(G705,{2000,10000,50000,80000,100000,120000},{30,160,850,1400,1750,2000})),0)</f>
        <v>0</v>
      </c>
      <c r="J705" s="4" t="s">
        <v>30</v>
      </c>
      <c r="K705" s="4" t="s">
        <v>31</v>
      </c>
      <c r="L705" s="4"/>
      <c r="M705" s="18"/>
      <c r="N705" s="15" t="e">
        <f t="shared" ref="N705:N740" ca="1" si="117">_xludf.IFS(M705&gt;G705,"W",M705&lt;G705,"L",M705=G705,"D")</f>
        <v>#NAME?</v>
      </c>
      <c r="O705" s="4">
        <f t="shared" ref="O705:O740" ca="1" si="118">IFERROR(IF(N705="W",LOOKUP(M705,{2000,10000,50000,80000,100000,120000},{60,320,1700,2800,3500,4000}),LOOKUP(M705,{2000,10000,50000,80000,100000,120000},{30,160,850,1400,1750,2000})),0)</f>
        <v>0</v>
      </c>
      <c r="P705" s="20"/>
      <c r="Q705" s="10"/>
    </row>
    <row r="706" spans="1:17">
      <c r="A706" s="11">
        <v>45858</v>
      </c>
      <c r="B706" s="12">
        <f t="shared" si="114"/>
        <v>45858</v>
      </c>
      <c r="C706" s="13">
        <f t="shared" ref="C706:C740" si="119">C705 + TIME(0, 10, 0)</f>
        <v>0.63194444444444442</v>
      </c>
      <c r="D706" s="4" t="s">
        <v>33</v>
      </c>
      <c r="E706" s="4" t="s">
        <v>64</v>
      </c>
      <c r="F706" s="4"/>
      <c r="G706" s="18"/>
      <c r="H706" s="15" t="e">
        <f t="shared" ca="1" si="115"/>
        <v>#NAME?</v>
      </c>
      <c r="I706" s="4">
        <f t="shared" ca="1" si="116"/>
        <v>0</v>
      </c>
      <c r="J706" s="4" t="s">
        <v>92</v>
      </c>
      <c r="K706" s="21" t="s">
        <v>468</v>
      </c>
      <c r="L706" s="4"/>
      <c r="M706" s="18"/>
      <c r="N706" s="15" t="e">
        <f t="shared" ca="1" si="117"/>
        <v>#NAME?</v>
      </c>
      <c r="O706" s="4">
        <f t="shared" ca="1" si="118"/>
        <v>0</v>
      </c>
      <c r="P706" s="4"/>
      <c r="Q706" s="10"/>
    </row>
    <row r="707" spans="1:17">
      <c r="A707" s="11">
        <v>45858</v>
      </c>
      <c r="B707" s="12">
        <f t="shared" si="114"/>
        <v>45858</v>
      </c>
      <c r="C707" s="13">
        <f t="shared" si="119"/>
        <v>0.63888888888888884</v>
      </c>
      <c r="D707" s="4" t="s">
        <v>262</v>
      </c>
      <c r="E707" s="49" t="s">
        <v>243</v>
      </c>
      <c r="F707" s="4"/>
      <c r="G707" s="4"/>
      <c r="H707" s="15" t="e">
        <f t="shared" ca="1" si="115"/>
        <v>#NAME?</v>
      </c>
      <c r="I707" s="4">
        <f t="shared" ca="1" si="116"/>
        <v>0</v>
      </c>
      <c r="J707" s="4" t="s">
        <v>28</v>
      </c>
      <c r="K707" s="4" t="s">
        <v>241</v>
      </c>
      <c r="L707" s="4"/>
      <c r="M707" s="18"/>
      <c r="N707" s="15" t="e">
        <f t="shared" ca="1" si="117"/>
        <v>#NAME?</v>
      </c>
      <c r="O707" s="4">
        <f t="shared" ca="1" si="118"/>
        <v>0</v>
      </c>
      <c r="P707" s="20"/>
      <c r="Q707" s="10"/>
    </row>
    <row r="708" spans="1:17">
      <c r="A708" s="11">
        <v>45858</v>
      </c>
      <c r="B708" s="12">
        <f t="shared" si="114"/>
        <v>45858</v>
      </c>
      <c r="C708" s="13">
        <f t="shared" si="119"/>
        <v>0.64583333333333326</v>
      </c>
      <c r="D708" s="18" t="s">
        <v>262</v>
      </c>
      <c r="E708" s="49" t="s">
        <v>243</v>
      </c>
      <c r="F708" s="4"/>
      <c r="G708" s="4"/>
      <c r="H708" s="15" t="e">
        <f t="shared" ca="1" si="115"/>
        <v>#NAME?</v>
      </c>
      <c r="I708" s="4">
        <f t="shared" ca="1" si="116"/>
        <v>0</v>
      </c>
      <c r="J708" s="18" t="s">
        <v>28</v>
      </c>
      <c r="K708" s="4" t="s">
        <v>391</v>
      </c>
      <c r="L708" s="4"/>
      <c r="M708" s="18"/>
      <c r="N708" s="15" t="e">
        <f t="shared" ca="1" si="117"/>
        <v>#NAME?</v>
      </c>
      <c r="O708" s="4">
        <f t="shared" ca="1" si="118"/>
        <v>0</v>
      </c>
      <c r="P708" s="4"/>
      <c r="Q708" s="10"/>
    </row>
    <row r="709" spans="1:17" ht="15.75" customHeight="1">
      <c r="A709" s="11">
        <v>45858</v>
      </c>
      <c r="B709" s="12">
        <f t="shared" si="114"/>
        <v>45858</v>
      </c>
      <c r="C709" s="13">
        <f t="shared" si="119"/>
        <v>0.65277777777777768</v>
      </c>
      <c r="D709" s="4" t="s">
        <v>86</v>
      </c>
      <c r="E709" s="67" t="s">
        <v>345</v>
      </c>
      <c r="F709" s="4"/>
      <c r="G709" s="4"/>
      <c r="H709" s="15" t="e">
        <f t="shared" ca="1" si="115"/>
        <v>#NAME?</v>
      </c>
      <c r="I709" s="4">
        <f t="shared" ca="1" si="116"/>
        <v>0</v>
      </c>
      <c r="J709" s="4" t="s">
        <v>53</v>
      </c>
      <c r="K709" s="19" t="s">
        <v>375</v>
      </c>
      <c r="L709" s="4"/>
      <c r="M709" s="18"/>
      <c r="N709" s="15" t="e">
        <f t="shared" ca="1" si="117"/>
        <v>#NAME?</v>
      </c>
      <c r="O709" s="4">
        <f t="shared" ca="1" si="118"/>
        <v>0</v>
      </c>
      <c r="P709" s="20"/>
      <c r="Q709" s="10"/>
    </row>
    <row r="710" spans="1:17" ht="15.75" customHeight="1">
      <c r="A710" s="11">
        <v>45858</v>
      </c>
      <c r="B710" s="12">
        <f t="shared" si="114"/>
        <v>45858</v>
      </c>
      <c r="C710" s="13">
        <f t="shared" si="119"/>
        <v>0.6597222222222221</v>
      </c>
      <c r="D710" s="4" t="s">
        <v>86</v>
      </c>
      <c r="E710" s="67" t="s">
        <v>346</v>
      </c>
      <c r="F710" s="4"/>
      <c r="G710" s="4"/>
      <c r="H710" s="15" t="e">
        <f t="shared" ca="1" si="115"/>
        <v>#NAME?</v>
      </c>
      <c r="I710" s="4">
        <f t="shared" ca="1" si="116"/>
        <v>0</v>
      </c>
      <c r="J710" s="4" t="s">
        <v>79</v>
      </c>
      <c r="K710" s="41" t="s">
        <v>444</v>
      </c>
      <c r="L710" s="4"/>
      <c r="M710" s="18"/>
      <c r="N710" s="15" t="e">
        <f t="shared" ca="1" si="117"/>
        <v>#NAME?</v>
      </c>
      <c r="O710" s="4">
        <f t="shared" ca="1" si="118"/>
        <v>0</v>
      </c>
      <c r="P710" s="20"/>
      <c r="Q710" s="10"/>
    </row>
    <row r="711" spans="1:17">
      <c r="A711" s="11">
        <v>45858</v>
      </c>
      <c r="B711" s="12">
        <f t="shared" si="114"/>
        <v>45858</v>
      </c>
      <c r="C711" s="13">
        <f t="shared" si="119"/>
        <v>0.66666666666666652</v>
      </c>
      <c r="D711" s="4" t="s">
        <v>316</v>
      </c>
      <c r="E711" s="27" t="s">
        <v>198</v>
      </c>
      <c r="F711" s="4"/>
      <c r="G711" s="4"/>
      <c r="H711" s="15" t="e">
        <f t="shared" ca="1" si="115"/>
        <v>#NAME?</v>
      </c>
      <c r="I711" s="4">
        <f t="shared" ca="1" si="116"/>
        <v>0</v>
      </c>
      <c r="J711" s="4" t="s">
        <v>58</v>
      </c>
      <c r="K711" s="23" t="s">
        <v>260</v>
      </c>
      <c r="L711" s="4"/>
      <c r="M711" s="18"/>
      <c r="N711" s="15" t="e">
        <f t="shared" ca="1" si="117"/>
        <v>#NAME?</v>
      </c>
      <c r="O711" s="4">
        <f t="shared" ca="1" si="118"/>
        <v>0</v>
      </c>
      <c r="P711" s="4"/>
      <c r="Q711" s="10"/>
    </row>
    <row r="712" spans="1:17">
      <c r="A712" s="11">
        <v>45858</v>
      </c>
      <c r="B712" s="12">
        <f t="shared" si="114"/>
        <v>45858</v>
      </c>
      <c r="C712" s="13">
        <f t="shared" si="119"/>
        <v>0.67361111111111094</v>
      </c>
      <c r="D712" s="4" t="s">
        <v>272</v>
      </c>
      <c r="E712" s="4" t="s">
        <v>384</v>
      </c>
      <c r="F712" s="4"/>
      <c r="G712" s="4"/>
      <c r="H712" s="15" t="e">
        <f t="shared" ca="1" si="115"/>
        <v>#NAME?</v>
      </c>
      <c r="I712" s="4">
        <f t="shared" ca="1" si="116"/>
        <v>0</v>
      </c>
      <c r="J712" s="4" t="s">
        <v>39</v>
      </c>
      <c r="K712" s="4" t="s">
        <v>462</v>
      </c>
      <c r="L712" s="4"/>
      <c r="M712" s="18"/>
      <c r="N712" s="15" t="e">
        <f t="shared" ca="1" si="117"/>
        <v>#NAME?</v>
      </c>
      <c r="O712" s="4">
        <f t="shared" ca="1" si="118"/>
        <v>0</v>
      </c>
      <c r="P712" s="4"/>
      <c r="Q712" s="10"/>
    </row>
    <row r="713" spans="1:17" ht="15.75" customHeight="1">
      <c r="A713" s="11">
        <v>45858</v>
      </c>
      <c r="B713" s="12">
        <f t="shared" si="114"/>
        <v>45858</v>
      </c>
      <c r="C713" s="13">
        <f t="shared" si="119"/>
        <v>0.68055555555555536</v>
      </c>
      <c r="D713" s="4" t="s">
        <v>86</v>
      </c>
      <c r="E713" s="67" t="s">
        <v>445</v>
      </c>
      <c r="F713" s="4"/>
      <c r="G713" s="4"/>
      <c r="H713" s="15" t="e">
        <f t="shared" ca="1" si="115"/>
        <v>#NAME?</v>
      </c>
      <c r="I713" s="4">
        <f t="shared" ca="1" si="116"/>
        <v>0</v>
      </c>
      <c r="J713" s="4" t="s">
        <v>39</v>
      </c>
      <c r="K713" s="4" t="s">
        <v>457</v>
      </c>
      <c r="L713" s="4"/>
      <c r="M713" s="18"/>
      <c r="N713" s="15" t="e">
        <f t="shared" ca="1" si="117"/>
        <v>#NAME?</v>
      </c>
      <c r="O713" s="4">
        <f t="shared" ca="1" si="118"/>
        <v>0</v>
      </c>
      <c r="P713" s="20"/>
      <c r="Q713" s="10"/>
    </row>
    <row r="714" spans="1:17">
      <c r="A714" s="11">
        <v>45858</v>
      </c>
      <c r="B714" s="12">
        <f t="shared" si="114"/>
        <v>45858</v>
      </c>
      <c r="C714" s="13">
        <f t="shared" si="119"/>
        <v>0.68749999999999978</v>
      </c>
      <c r="D714" s="4" t="s">
        <v>80</v>
      </c>
      <c r="E714" s="49" t="s">
        <v>243</v>
      </c>
      <c r="F714" s="4"/>
      <c r="G714" s="4"/>
      <c r="H714" s="15" t="e">
        <f t="shared" ca="1" si="115"/>
        <v>#NAME?</v>
      </c>
      <c r="I714" s="4">
        <f t="shared" ca="1" si="116"/>
        <v>0</v>
      </c>
      <c r="J714" s="4" t="s">
        <v>53</v>
      </c>
      <c r="K714" s="19" t="s">
        <v>375</v>
      </c>
      <c r="L714" s="4"/>
      <c r="M714" s="18"/>
      <c r="N714" s="15" t="e">
        <f t="shared" ca="1" si="117"/>
        <v>#NAME?</v>
      </c>
      <c r="O714" s="4">
        <f t="shared" ca="1" si="118"/>
        <v>0</v>
      </c>
      <c r="P714" s="20"/>
      <c r="Q714" s="10"/>
    </row>
    <row r="715" spans="1:17">
      <c r="A715" s="11">
        <v>45858</v>
      </c>
      <c r="B715" s="12">
        <f t="shared" si="114"/>
        <v>45858</v>
      </c>
      <c r="C715" s="13">
        <f t="shared" si="119"/>
        <v>0.6944444444444442</v>
      </c>
      <c r="D715" s="4" t="s">
        <v>262</v>
      </c>
      <c r="E715" s="49" t="s">
        <v>243</v>
      </c>
      <c r="F715" s="4"/>
      <c r="G715" s="4"/>
      <c r="H715" s="15" t="e">
        <f t="shared" ca="1" si="115"/>
        <v>#NAME?</v>
      </c>
      <c r="I715" s="4">
        <f t="shared" ca="1" si="116"/>
        <v>0</v>
      </c>
      <c r="J715" s="4" t="s">
        <v>39</v>
      </c>
      <c r="K715" s="47" t="s">
        <v>469</v>
      </c>
      <c r="L715" s="4"/>
      <c r="M715" s="18"/>
      <c r="N715" s="15" t="e">
        <f t="shared" ca="1" si="117"/>
        <v>#NAME?</v>
      </c>
      <c r="O715" s="4">
        <f t="shared" ca="1" si="118"/>
        <v>0</v>
      </c>
      <c r="P715" s="20"/>
      <c r="Q715" s="10"/>
    </row>
    <row r="716" spans="1:17">
      <c r="A716" s="11">
        <v>45858</v>
      </c>
      <c r="B716" s="12">
        <f t="shared" si="114"/>
        <v>45858</v>
      </c>
      <c r="C716" s="13">
        <f t="shared" si="119"/>
        <v>0.70138888888888862</v>
      </c>
      <c r="D716" s="4" t="s">
        <v>92</v>
      </c>
      <c r="E716" s="21" t="s">
        <v>454</v>
      </c>
      <c r="F716" s="4"/>
      <c r="G716" s="4"/>
      <c r="H716" s="15" t="e">
        <f t="shared" ca="1" si="115"/>
        <v>#NAME?</v>
      </c>
      <c r="I716" s="4">
        <f t="shared" ca="1" si="116"/>
        <v>0</v>
      </c>
      <c r="J716" s="4" t="s">
        <v>67</v>
      </c>
      <c r="K716" s="4">
        <v>1065142931</v>
      </c>
      <c r="L716" s="4"/>
      <c r="M716" s="18"/>
      <c r="N716" s="15" t="e">
        <f t="shared" ca="1" si="117"/>
        <v>#NAME?</v>
      </c>
      <c r="O716" s="4">
        <f t="shared" ca="1" si="118"/>
        <v>0</v>
      </c>
      <c r="P716" s="20"/>
      <c r="Q716" s="10"/>
    </row>
    <row r="717" spans="1:17">
      <c r="A717" s="11">
        <v>45858</v>
      </c>
      <c r="B717" s="12">
        <f t="shared" si="114"/>
        <v>45858</v>
      </c>
      <c r="C717" s="13">
        <f t="shared" si="119"/>
        <v>0.70833333333333304</v>
      </c>
      <c r="D717" s="4" t="s">
        <v>98</v>
      </c>
      <c r="E717" s="51" t="s">
        <v>448</v>
      </c>
      <c r="F717" s="4"/>
      <c r="G717" s="4"/>
      <c r="H717" s="15" t="e">
        <f t="shared" ca="1" si="115"/>
        <v>#NAME?</v>
      </c>
      <c r="I717" s="4">
        <f t="shared" ca="1" si="116"/>
        <v>0</v>
      </c>
      <c r="J717" s="4" t="s">
        <v>38</v>
      </c>
      <c r="K717" s="4" t="s">
        <v>442</v>
      </c>
      <c r="L717" s="4"/>
      <c r="M717" s="18"/>
      <c r="N717" s="15" t="e">
        <f t="shared" ca="1" si="117"/>
        <v>#NAME?</v>
      </c>
      <c r="O717" s="4">
        <f t="shared" ca="1" si="118"/>
        <v>0</v>
      </c>
      <c r="P717" s="20"/>
      <c r="Q717" s="10"/>
    </row>
    <row r="718" spans="1:17">
      <c r="A718" s="11">
        <v>45858</v>
      </c>
      <c r="B718" s="12">
        <f t="shared" si="114"/>
        <v>45858</v>
      </c>
      <c r="C718" s="13">
        <f t="shared" si="119"/>
        <v>0.71527777777777746</v>
      </c>
      <c r="D718" s="4" t="s">
        <v>123</v>
      </c>
      <c r="E718" s="51" t="s">
        <v>448</v>
      </c>
      <c r="F718" s="4"/>
      <c r="G718" s="4"/>
      <c r="H718" s="15" t="e">
        <f t="shared" ca="1" si="115"/>
        <v>#NAME?</v>
      </c>
      <c r="I718" s="4">
        <f t="shared" ca="1" si="116"/>
        <v>0</v>
      </c>
      <c r="J718" s="4" t="s">
        <v>53</v>
      </c>
      <c r="K718" s="19" t="s">
        <v>375</v>
      </c>
      <c r="L718" s="4"/>
      <c r="M718" s="4"/>
      <c r="N718" s="15" t="e">
        <f t="shared" ca="1" si="117"/>
        <v>#NAME?</v>
      </c>
      <c r="O718" s="4">
        <f t="shared" ca="1" si="118"/>
        <v>0</v>
      </c>
      <c r="P718" s="20"/>
      <c r="Q718" s="10"/>
    </row>
    <row r="719" spans="1:17">
      <c r="A719" s="11">
        <v>45858</v>
      </c>
      <c r="B719" s="12">
        <f t="shared" si="114"/>
        <v>45858</v>
      </c>
      <c r="C719" s="13">
        <f t="shared" si="119"/>
        <v>0.72222222222222188</v>
      </c>
      <c r="D719" s="4" t="s">
        <v>390</v>
      </c>
      <c r="E719" s="4">
        <v>1054727416</v>
      </c>
      <c r="F719" s="4"/>
      <c r="G719" s="4"/>
      <c r="H719" s="15" t="e">
        <f t="shared" ca="1" si="115"/>
        <v>#NAME?</v>
      </c>
      <c r="I719" s="4">
        <f t="shared" ca="1" si="116"/>
        <v>0</v>
      </c>
      <c r="J719" s="4" t="s">
        <v>331</v>
      </c>
      <c r="K719" s="4" t="s">
        <v>381</v>
      </c>
      <c r="L719" s="4"/>
      <c r="M719" s="4"/>
      <c r="N719" s="15" t="e">
        <f t="shared" ca="1" si="117"/>
        <v>#NAME?</v>
      </c>
      <c r="O719" s="4">
        <f t="shared" ca="1" si="118"/>
        <v>0</v>
      </c>
      <c r="P719" s="4"/>
      <c r="Q719" s="10"/>
    </row>
    <row r="720" spans="1:17">
      <c r="A720" s="11">
        <v>45858</v>
      </c>
      <c r="B720" s="12">
        <f t="shared" si="114"/>
        <v>45858</v>
      </c>
      <c r="C720" s="13">
        <f t="shared" si="119"/>
        <v>0.7291666666666663</v>
      </c>
      <c r="D720" s="4" t="s">
        <v>80</v>
      </c>
      <c r="E720" s="49" t="s">
        <v>198</v>
      </c>
      <c r="F720" s="4"/>
      <c r="G720" s="4"/>
      <c r="H720" s="15" t="e">
        <f t="shared" ca="1" si="115"/>
        <v>#NAME?</v>
      </c>
      <c r="I720" s="4">
        <f t="shared" ca="1" si="116"/>
        <v>0</v>
      </c>
      <c r="J720" s="4" t="s">
        <v>79</v>
      </c>
      <c r="K720" s="41" t="s">
        <v>389</v>
      </c>
      <c r="L720" s="4"/>
      <c r="M720" s="4"/>
      <c r="N720" s="15" t="e">
        <f t="shared" ca="1" si="117"/>
        <v>#NAME?</v>
      </c>
      <c r="O720" s="4">
        <f t="shared" ca="1" si="118"/>
        <v>0</v>
      </c>
      <c r="P720" s="20"/>
      <c r="Q720" s="10"/>
    </row>
    <row r="721" spans="1:17">
      <c r="A721" s="11">
        <v>45858</v>
      </c>
      <c r="B721" s="12">
        <f t="shared" si="114"/>
        <v>45858</v>
      </c>
      <c r="C721" s="13">
        <f t="shared" si="119"/>
        <v>0.73611111111111072</v>
      </c>
      <c r="D721" s="4" t="s">
        <v>62</v>
      </c>
      <c r="E721" s="51" t="s">
        <v>448</v>
      </c>
      <c r="F721" s="4"/>
      <c r="G721" s="4"/>
      <c r="H721" s="15" t="e">
        <f t="shared" ca="1" si="115"/>
        <v>#NAME?</v>
      </c>
      <c r="I721" s="4">
        <f t="shared" ca="1" si="116"/>
        <v>0</v>
      </c>
      <c r="J721" s="4" t="s">
        <v>67</v>
      </c>
      <c r="K721" s="4" t="s">
        <v>408</v>
      </c>
      <c r="L721" s="4"/>
      <c r="M721" s="4"/>
      <c r="N721" s="15" t="e">
        <f t="shared" ca="1" si="117"/>
        <v>#NAME?</v>
      </c>
      <c r="O721" s="4">
        <f t="shared" ca="1" si="118"/>
        <v>0</v>
      </c>
      <c r="P721" s="4"/>
      <c r="Q721" s="10"/>
    </row>
    <row r="722" spans="1:17">
      <c r="A722" s="11">
        <v>45858</v>
      </c>
      <c r="B722" s="12">
        <f t="shared" si="114"/>
        <v>45858</v>
      </c>
      <c r="C722" s="13">
        <f t="shared" si="119"/>
        <v>0.74305555555555514</v>
      </c>
      <c r="D722" s="4" t="s">
        <v>39</v>
      </c>
      <c r="E722" s="4" t="s">
        <v>379</v>
      </c>
      <c r="F722" s="4"/>
      <c r="G722" s="4"/>
      <c r="H722" s="15" t="e">
        <f t="shared" ca="1" si="115"/>
        <v>#NAME?</v>
      </c>
      <c r="I722" s="4">
        <f t="shared" ca="1" si="116"/>
        <v>0</v>
      </c>
      <c r="J722" s="4" t="s">
        <v>406</v>
      </c>
      <c r="K722" s="4">
        <v>1042797649</v>
      </c>
      <c r="L722" s="4"/>
      <c r="M722" s="4"/>
      <c r="N722" s="15" t="e">
        <f t="shared" ca="1" si="117"/>
        <v>#NAME?</v>
      </c>
      <c r="O722" s="4">
        <f t="shared" ca="1" si="118"/>
        <v>0</v>
      </c>
      <c r="P722" s="20"/>
      <c r="Q722" s="10"/>
    </row>
    <row r="723" spans="1:17">
      <c r="A723" s="11">
        <v>45858</v>
      </c>
      <c r="B723" s="12">
        <f t="shared" si="114"/>
        <v>45858</v>
      </c>
      <c r="C723" s="13">
        <f t="shared" si="119"/>
        <v>0.74999999999999956</v>
      </c>
      <c r="D723" s="4" t="s">
        <v>62</v>
      </c>
      <c r="E723" s="51" t="s">
        <v>448</v>
      </c>
      <c r="F723" s="4"/>
      <c r="G723" s="4"/>
      <c r="H723" s="15" t="e">
        <f t="shared" ca="1" si="115"/>
        <v>#NAME?</v>
      </c>
      <c r="I723" s="4">
        <f t="shared" ca="1" si="116"/>
        <v>0</v>
      </c>
      <c r="J723" s="4" t="s">
        <v>53</v>
      </c>
      <c r="K723" s="19" t="s">
        <v>375</v>
      </c>
      <c r="L723" s="4"/>
      <c r="M723" s="4"/>
      <c r="N723" s="15" t="e">
        <f t="shared" ca="1" si="117"/>
        <v>#NAME?</v>
      </c>
      <c r="O723" s="4">
        <f t="shared" ca="1" si="118"/>
        <v>0</v>
      </c>
      <c r="P723" s="20"/>
      <c r="Q723" s="10"/>
    </row>
    <row r="724" spans="1:17">
      <c r="A724" s="11">
        <v>45858</v>
      </c>
      <c r="B724" s="12">
        <f t="shared" si="114"/>
        <v>45858</v>
      </c>
      <c r="C724" s="13">
        <f t="shared" si="119"/>
        <v>0.75694444444444398</v>
      </c>
      <c r="D724" s="4" t="s">
        <v>262</v>
      </c>
      <c r="E724" s="49" t="s">
        <v>243</v>
      </c>
      <c r="F724" s="4"/>
      <c r="G724" s="4"/>
      <c r="H724" s="15" t="e">
        <f t="shared" ca="1" si="115"/>
        <v>#NAME?</v>
      </c>
      <c r="I724" s="4">
        <f t="shared" ca="1" si="116"/>
        <v>0</v>
      </c>
      <c r="J724" s="4" t="s">
        <v>53</v>
      </c>
      <c r="K724" s="19" t="s">
        <v>375</v>
      </c>
      <c r="L724" s="4"/>
      <c r="M724" s="4"/>
      <c r="N724" s="15" t="e">
        <f t="shared" ca="1" si="117"/>
        <v>#NAME?</v>
      </c>
      <c r="O724" s="4">
        <f t="shared" ca="1" si="118"/>
        <v>0</v>
      </c>
      <c r="P724" s="20"/>
      <c r="Q724" s="10"/>
    </row>
    <row r="725" spans="1:17">
      <c r="A725" s="11">
        <v>45858</v>
      </c>
      <c r="B725" s="12">
        <f t="shared" si="114"/>
        <v>45858</v>
      </c>
      <c r="C725" s="13">
        <f t="shared" si="119"/>
        <v>0.7638888888888884</v>
      </c>
      <c r="D725" s="4" t="s">
        <v>39</v>
      </c>
      <c r="E725" s="4" t="s">
        <v>470</v>
      </c>
      <c r="F725" s="4"/>
      <c r="G725" s="4"/>
      <c r="H725" s="15" t="e">
        <f t="shared" ca="1" si="115"/>
        <v>#NAME?</v>
      </c>
      <c r="I725" s="4">
        <f t="shared" ca="1" si="116"/>
        <v>0</v>
      </c>
      <c r="J725" s="4" t="s">
        <v>38</v>
      </c>
      <c r="K725" s="4" t="s">
        <v>120</v>
      </c>
      <c r="L725" s="4"/>
      <c r="M725" s="4"/>
      <c r="N725" s="15" t="e">
        <f t="shared" ca="1" si="117"/>
        <v>#NAME?</v>
      </c>
      <c r="O725" s="4">
        <f t="shared" ca="1" si="118"/>
        <v>0</v>
      </c>
      <c r="P725" s="20"/>
      <c r="Q725" s="10"/>
    </row>
    <row r="726" spans="1:17">
      <c r="A726" s="11">
        <v>45858</v>
      </c>
      <c r="B726" s="12">
        <f t="shared" si="114"/>
        <v>45858</v>
      </c>
      <c r="C726" s="13">
        <f t="shared" si="119"/>
        <v>0.77083333333333282</v>
      </c>
      <c r="D726" s="4" t="s">
        <v>316</v>
      </c>
      <c r="E726" s="27" t="s">
        <v>198</v>
      </c>
      <c r="F726" s="4"/>
      <c r="G726" s="4"/>
      <c r="H726" s="15" t="e">
        <f t="shared" ca="1" si="115"/>
        <v>#NAME?</v>
      </c>
      <c r="I726" s="4">
        <f t="shared" ca="1" si="116"/>
        <v>0</v>
      </c>
      <c r="J726" s="4" t="s">
        <v>28</v>
      </c>
      <c r="K726" s="4" t="s">
        <v>461</v>
      </c>
      <c r="L726" s="4"/>
      <c r="M726" s="4"/>
      <c r="N726" s="15" t="e">
        <f t="shared" ca="1" si="117"/>
        <v>#NAME?</v>
      </c>
      <c r="O726" s="4">
        <f t="shared" ca="1" si="118"/>
        <v>0</v>
      </c>
      <c r="P726" s="20"/>
      <c r="Q726" s="10"/>
    </row>
    <row r="727" spans="1:17">
      <c r="A727" s="11">
        <v>45858</v>
      </c>
      <c r="B727" s="12">
        <f t="shared" si="114"/>
        <v>45858</v>
      </c>
      <c r="C727" s="13">
        <f t="shared" si="119"/>
        <v>0.77777777777777724</v>
      </c>
      <c r="D727" s="4" t="s">
        <v>62</v>
      </c>
      <c r="E727" s="4" t="s">
        <v>471</v>
      </c>
      <c r="F727" s="4"/>
      <c r="G727" s="4"/>
      <c r="H727" s="15" t="e">
        <f t="shared" ca="1" si="115"/>
        <v>#NAME?</v>
      </c>
      <c r="I727" s="4">
        <f t="shared" ca="1" si="116"/>
        <v>0</v>
      </c>
      <c r="J727" s="4" t="s">
        <v>42</v>
      </c>
      <c r="K727" s="19" t="s">
        <v>375</v>
      </c>
      <c r="L727" s="4"/>
      <c r="M727" s="4"/>
      <c r="N727" s="15" t="e">
        <f t="shared" ca="1" si="117"/>
        <v>#NAME?</v>
      </c>
      <c r="O727" s="4">
        <f t="shared" ca="1" si="118"/>
        <v>0</v>
      </c>
      <c r="P727" s="20"/>
      <c r="Q727" s="10"/>
    </row>
    <row r="728" spans="1:17">
      <c r="A728" s="11">
        <v>45858</v>
      </c>
      <c r="B728" s="12">
        <f t="shared" si="114"/>
        <v>45858</v>
      </c>
      <c r="C728" s="13">
        <f t="shared" si="119"/>
        <v>0.78472222222222165</v>
      </c>
      <c r="D728" s="4" t="s">
        <v>80</v>
      </c>
      <c r="E728" s="49" t="s">
        <v>243</v>
      </c>
      <c r="F728" s="4"/>
      <c r="G728" s="4"/>
      <c r="H728" s="15" t="e">
        <f t="shared" ca="1" si="115"/>
        <v>#NAME?</v>
      </c>
      <c r="I728" s="4">
        <f t="shared" ca="1" si="116"/>
        <v>0</v>
      </c>
      <c r="J728" s="4" t="s">
        <v>38</v>
      </c>
      <c r="K728" s="4" t="s">
        <v>172</v>
      </c>
      <c r="L728" s="4"/>
      <c r="M728" s="4"/>
      <c r="N728" s="15" t="e">
        <f t="shared" ca="1" si="117"/>
        <v>#NAME?</v>
      </c>
      <c r="O728" s="4">
        <f t="shared" ca="1" si="118"/>
        <v>0</v>
      </c>
      <c r="P728" s="20"/>
      <c r="Q728" s="10"/>
    </row>
    <row r="729" spans="1:17">
      <c r="A729" s="11">
        <v>45858</v>
      </c>
      <c r="B729" s="12">
        <f t="shared" si="114"/>
        <v>45858</v>
      </c>
      <c r="C729" s="13">
        <f t="shared" si="119"/>
        <v>0.79166666666666607</v>
      </c>
      <c r="D729" s="4" t="s">
        <v>133</v>
      </c>
      <c r="E729" s="28" t="s">
        <v>163</v>
      </c>
      <c r="F729" s="4"/>
      <c r="G729" s="4"/>
      <c r="H729" s="15" t="e">
        <f t="shared" ca="1" si="115"/>
        <v>#NAME?</v>
      </c>
      <c r="I729" s="4">
        <f t="shared" ca="1" si="116"/>
        <v>0</v>
      </c>
      <c r="J729" s="4" t="s">
        <v>58</v>
      </c>
      <c r="K729" s="23" t="s">
        <v>260</v>
      </c>
      <c r="L729" s="4"/>
      <c r="M729" s="4"/>
      <c r="N729" s="15" t="e">
        <f t="shared" ca="1" si="117"/>
        <v>#NAME?</v>
      </c>
      <c r="O729" s="4">
        <f t="shared" ca="1" si="118"/>
        <v>0</v>
      </c>
      <c r="P729" s="20"/>
      <c r="Q729" s="10"/>
    </row>
    <row r="730" spans="1:17">
      <c r="A730" s="11">
        <v>45858</v>
      </c>
      <c r="B730" s="12">
        <f t="shared" si="114"/>
        <v>45858</v>
      </c>
      <c r="C730" s="13">
        <f t="shared" si="119"/>
        <v>0.79861111111111049</v>
      </c>
      <c r="D730" s="4" t="s">
        <v>33</v>
      </c>
      <c r="E730" s="4" t="s">
        <v>64</v>
      </c>
      <c r="F730" s="4"/>
      <c r="G730" s="4"/>
      <c r="H730" s="15" t="e">
        <f t="shared" ca="1" si="115"/>
        <v>#NAME?</v>
      </c>
      <c r="I730" s="4">
        <f t="shared" ca="1" si="116"/>
        <v>0</v>
      </c>
      <c r="J730" s="4" t="s">
        <v>79</v>
      </c>
      <c r="K730" s="41" t="s">
        <v>89</v>
      </c>
      <c r="L730" s="4"/>
      <c r="M730" s="4"/>
      <c r="N730" s="15" t="e">
        <f t="shared" ca="1" si="117"/>
        <v>#NAME?</v>
      </c>
      <c r="O730" s="4">
        <f t="shared" ca="1" si="118"/>
        <v>0</v>
      </c>
      <c r="P730" s="20"/>
      <c r="Q730" s="10"/>
    </row>
    <row r="731" spans="1:17">
      <c r="A731" s="11">
        <v>45858</v>
      </c>
      <c r="B731" s="12">
        <f t="shared" si="114"/>
        <v>45858</v>
      </c>
      <c r="C731" s="13">
        <f t="shared" si="119"/>
        <v>0.80555555555555491</v>
      </c>
      <c r="D731" s="4" t="s">
        <v>62</v>
      </c>
      <c r="E731" s="51" t="s">
        <v>448</v>
      </c>
      <c r="F731" s="4"/>
      <c r="G731" s="4"/>
      <c r="H731" s="15" t="e">
        <f t="shared" ca="1" si="115"/>
        <v>#NAME?</v>
      </c>
      <c r="I731" s="4">
        <f t="shared" ca="1" si="116"/>
        <v>0</v>
      </c>
      <c r="J731" s="4" t="s">
        <v>410</v>
      </c>
      <c r="K731" s="68">
        <v>1060568298</v>
      </c>
      <c r="L731" s="4"/>
      <c r="M731" s="4"/>
      <c r="N731" s="15" t="e">
        <f t="shared" ca="1" si="117"/>
        <v>#NAME?</v>
      </c>
      <c r="O731" s="4">
        <f t="shared" ca="1" si="118"/>
        <v>0</v>
      </c>
      <c r="P731" s="4"/>
      <c r="Q731" s="10"/>
    </row>
    <row r="732" spans="1:17">
      <c r="A732" s="11">
        <v>45858</v>
      </c>
      <c r="B732" s="12">
        <f t="shared" si="114"/>
        <v>45858</v>
      </c>
      <c r="C732" s="13">
        <f t="shared" si="119"/>
        <v>0.81249999999999933</v>
      </c>
      <c r="D732" s="4" t="s">
        <v>95</v>
      </c>
      <c r="E732" s="56" t="s">
        <v>300</v>
      </c>
      <c r="F732" s="4"/>
      <c r="G732" s="4"/>
      <c r="H732" s="15" t="e">
        <f t="shared" ca="1" si="115"/>
        <v>#NAME?</v>
      </c>
      <c r="I732" s="4">
        <f t="shared" ca="1" si="116"/>
        <v>0</v>
      </c>
      <c r="J732" s="4" t="s">
        <v>46</v>
      </c>
      <c r="K732" s="4" t="s">
        <v>437</v>
      </c>
      <c r="L732" s="4"/>
      <c r="M732" s="4"/>
      <c r="N732" s="15" t="e">
        <f t="shared" ca="1" si="117"/>
        <v>#NAME?</v>
      </c>
      <c r="O732" s="4">
        <f t="shared" ca="1" si="118"/>
        <v>0</v>
      </c>
      <c r="P732" s="20"/>
      <c r="Q732" s="10"/>
    </row>
    <row r="733" spans="1:17" ht="15.75" customHeight="1">
      <c r="A733" s="11">
        <v>45858</v>
      </c>
      <c r="B733" s="12">
        <f t="shared" si="114"/>
        <v>45858</v>
      </c>
      <c r="C733" s="13">
        <f t="shared" si="119"/>
        <v>0.81944444444444375</v>
      </c>
      <c r="D733" s="4" t="s">
        <v>86</v>
      </c>
      <c r="E733" s="67" t="s">
        <v>345</v>
      </c>
      <c r="F733" s="4"/>
      <c r="G733" s="4"/>
      <c r="H733" s="15" t="e">
        <f t="shared" ca="1" si="115"/>
        <v>#NAME?</v>
      </c>
      <c r="I733" s="4">
        <f t="shared" ca="1" si="116"/>
        <v>0</v>
      </c>
      <c r="J733" s="4" t="s">
        <v>388</v>
      </c>
      <c r="K733" s="4" t="s">
        <v>388</v>
      </c>
      <c r="L733" s="4"/>
      <c r="M733" s="4"/>
      <c r="N733" s="15" t="e">
        <f t="shared" ca="1" si="117"/>
        <v>#NAME?</v>
      </c>
      <c r="O733" s="4">
        <f t="shared" ca="1" si="118"/>
        <v>0</v>
      </c>
      <c r="P733" s="20"/>
      <c r="Q733" s="10"/>
    </row>
    <row r="734" spans="1:17">
      <c r="A734" s="11">
        <v>45858</v>
      </c>
      <c r="B734" s="12">
        <f t="shared" si="114"/>
        <v>45858</v>
      </c>
      <c r="C734" s="13">
        <f t="shared" si="119"/>
        <v>0.82638888888888817</v>
      </c>
      <c r="D734" s="4" t="s">
        <v>101</v>
      </c>
      <c r="E734" s="4" t="s">
        <v>446</v>
      </c>
      <c r="F734" s="4"/>
      <c r="G734" s="4"/>
      <c r="H734" s="15" t="e">
        <f t="shared" ca="1" si="115"/>
        <v>#NAME?</v>
      </c>
      <c r="I734" s="4">
        <f t="shared" ca="1" si="116"/>
        <v>0</v>
      </c>
      <c r="J734" s="4" t="s">
        <v>38</v>
      </c>
      <c r="K734" s="4" t="s">
        <v>355</v>
      </c>
      <c r="L734" s="4"/>
      <c r="M734" s="4"/>
      <c r="N734" s="15" t="e">
        <f t="shared" ca="1" si="117"/>
        <v>#NAME?</v>
      </c>
      <c r="O734" s="4">
        <f t="shared" ca="1" si="118"/>
        <v>0</v>
      </c>
      <c r="P734" s="4"/>
      <c r="Q734" s="10"/>
    </row>
    <row r="735" spans="1:17" ht="15.75" customHeight="1">
      <c r="A735" s="11">
        <v>45858</v>
      </c>
      <c r="B735" s="12">
        <f t="shared" si="114"/>
        <v>45858</v>
      </c>
      <c r="C735" s="13">
        <f t="shared" si="119"/>
        <v>0.83333333333333259</v>
      </c>
      <c r="D735" s="4" t="s">
        <v>297</v>
      </c>
      <c r="E735" s="67" t="s">
        <v>345</v>
      </c>
      <c r="F735" s="4"/>
      <c r="G735" s="4"/>
      <c r="H735" s="15" t="e">
        <f t="shared" ca="1" si="115"/>
        <v>#NAME?</v>
      </c>
      <c r="I735" s="4">
        <f t="shared" ca="1" si="116"/>
        <v>0</v>
      </c>
      <c r="J735" s="4" t="s">
        <v>410</v>
      </c>
      <c r="K735" s="68" t="s">
        <v>440</v>
      </c>
      <c r="L735" s="4"/>
      <c r="M735" s="4"/>
      <c r="N735" s="15" t="e">
        <f t="shared" ca="1" si="117"/>
        <v>#NAME?</v>
      </c>
      <c r="O735" s="4">
        <f t="shared" ca="1" si="118"/>
        <v>0</v>
      </c>
      <c r="P735" s="4"/>
      <c r="Q735" s="10"/>
    </row>
    <row r="736" spans="1:17">
      <c r="A736" s="11">
        <v>45858</v>
      </c>
      <c r="B736" s="12">
        <f t="shared" si="114"/>
        <v>45858</v>
      </c>
      <c r="C736" s="13">
        <f t="shared" si="119"/>
        <v>0.84027777777777701</v>
      </c>
      <c r="D736" s="4" t="s">
        <v>262</v>
      </c>
      <c r="E736" s="49" t="s">
        <v>243</v>
      </c>
      <c r="F736" s="4"/>
      <c r="G736" s="4"/>
      <c r="H736" s="15" t="e">
        <f t="shared" ca="1" si="115"/>
        <v>#NAME?</v>
      </c>
      <c r="I736" s="4">
        <f t="shared" ca="1" si="116"/>
        <v>0</v>
      </c>
      <c r="J736" s="4" t="s">
        <v>92</v>
      </c>
      <c r="K736" s="21" t="s">
        <v>467</v>
      </c>
      <c r="L736" s="4"/>
      <c r="M736" s="4"/>
      <c r="N736" s="15" t="e">
        <f t="shared" ca="1" si="117"/>
        <v>#NAME?</v>
      </c>
      <c r="O736" s="4">
        <f t="shared" ca="1" si="118"/>
        <v>0</v>
      </c>
      <c r="P736" s="4"/>
      <c r="Q736" s="10"/>
    </row>
    <row r="737" spans="1:17">
      <c r="A737" s="11">
        <v>45858</v>
      </c>
      <c r="B737" s="12">
        <f t="shared" si="114"/>
        <v>45858</v>
      </c>
      <c r="C737" s="13">
        <f t="shared" si="119"/>
        <v>0.84722222222222143</v>
      </c>
      <c r="D737" s="4" t="s">
        <v>62</v>
      </c>
      <c r="E737" s="51" t="s">
        <v>448</v>
      </c>
      <c r="F737" s="4"/>
      <c r="G737" s="4"/>
      <c r="H737" s="15" t="e">
        <f t="shared" ca="1" si="115"/>
        <v>#NAME?</v>
      </c>
      <c r="I737" s="4">
        <f t="shared" ca="1" si="116"/>
        <v>0</v>
      </c>
      <c r="J737" s="4" t="s">
        <v>39</v>
      </c>
      <c r="K737" s="4" t="s">
        <v>472</v>
      </c>
      <c r="L737" s="4"/>
      <c r="M737" s="4"/>
      <c r="N737" s="15" t="e">
        <f t="shared" ca="1" si="117"/>
        <v>#NAME?</v>
      </c>
      <c r="O737" s="4">
        <f t="shared" ca="1" si="118"/>
        <v>0</v>
      </c>
      <c r="P737" s="20"/>
      <c r="Q737" s="10"/>
    </row>
    <row r="738" spans="1:17">
      <c r="A738" s="11">
        <v>45858</v>
      </c>
      <c r="B738" s="12">
        <f t="shared" si="114"/>
        <v>45858</v>
      </c>
      <c r="C738" s="13">
        <f t="shared" si="119"/>
        <v>0.85416666666666585</v>
      </c>
      <c r="D738" s="4" t="s">
        <v>87</v>
      </c>
      <c r="E738" s="28" t="s">
        <v>449</v>
      </c>
      <c r="F738" s="4"/>
      <c r="G738" s="4"/>
      <c r="H738" s="15" t="e">
        <f t="shared" ca="1" si="115"/>
        <v>#NAME?</v>
      </c>
      <c r="I738" s="4">
        <f t="shared" ca="1" si="116"/>
        <v>0</v>
      </c>
      <c r="J738" s="4" t="s">
        <v>126</v>
      </c>
      <c r="K738" s="24" t="s">
        <v>447</v>
      </c>
      <c r="L738" s="4"/>
      <c r="M738" s="4"/>
      <c r="N738" s="15" t="e">
        <f t="shared" ca="1" si="117"/>
        <v>#NAME?</v>
      </c>
      <c r="O738" s="4">
        <f t="shared" ca="1" si="118"/>
        <v>0</v>
      </c>
      <c r="P738" s="20"/>
      <c r="Q738" s="10"/>
    </row>
    <row r="739" spans="1:17" ht="15.75" customHeight="1">
      <c r="A739" s="11">
        <v>45858</v>
      </c>
      <c r="B739" s="12">
        <f t="shared" si="114"/>
        <v>45858</v>
      </c>
      <c r="C739" s="13">
        <f t="shared" si="119"/>
        <v>0.86111111111111027</v>
      </c>
      <c r="D739" s="4" t="s">
        <v>86</v>
      </c>
      <c r="E739" s="67" t="s">
        <v>346</v>
      </c>
      <c r="F739" s="4"/>
      <c r="G739" s="4"/>
      <c r="H739" s="15" t="e">
        <f t="shared" ca="1" si="115"/>
        <v>#NAME?</v>
      </c>
      <c r="I739" s="4">
        <f t="shared" ca="1" si="116"/>
        <v>0</v>
      </c>
      <c r="J739" s="4" t="s">
        <v>44</v>
      </c>
      <c r="K739" s="4">
        <v>947096500</v>
      </c>
      <c r="L739" s="4"/>
      <c r="M739" s="4"/>
      <c r="N739" s="15" t="e">
        <f t="shared" ca="1" si="117"/>
        <v>#NAME?</v>
      </c>
      <c r="O739" s="4">
        <f t="shared" ca="1" si="118"/>
        <v>0</v>
      </c>
      <c r="P739" s="4"/>
      <c r="Q739" s="10"/>
    </row>
    <row r="740" spans="1:17" ht="15.75" customHeight="1">
      <c r="A740" s="11">
        <v>45858</v>
      </c>
      <c r="B740" s="12">
        <f t="shared" si="114"/>
        <v>45858</v>
      </c>
      <c r="C740" s="13">
        <f t="shared" si="119"/>
        <v>0.86805555555555469</v>
      </c>
      <c r="D740" s="4" t="s">
        <v>86</v>
      </c>
      <c r="E740" s="67" t="s">
        <v>445</v>
      </c>
      <c r="F740" s="4"/>
      <c r="G740" s="4"/>
      <c r="H740" s="15" t="e">
        <f t="shared" ca="1" si="115"/>
        <v>#NAME?</v>
      </c>
      <c r="I740" s="4">
        <f t="shared" ca="1" si="116"/>
        <v>0</v>
      </c>
      <c r="J740" s="4" t="s">
        <v>126</v>
      </c>
      <c r="K740" s="24" t="s">
        <v>447</v>
      </c>
      <c r="L740" s="4"/>
      <c r="M740" s="4"/>
      <c r="N740" s="15" t="e">
        <f t="shared" ca="1" si="117"/>
        <v>#NAME?</v>
      </c>
      <c r="O740" s="4">
        <f t="shared" ca="1" si="118"/>
        <v>0</v>
      </c>
      <c r="P740" s="4"/>
      <c r="Q740" s="10"/>
    </row>
    <row r="741" spans="1:17">
      <c r="A741" s="6" t="s">
        <v>18</v>
      </c>
      <c r="B741" s="7" t="s">
        <v>1</v>
      </c>
      <c r="C741" s="17" t="s">
        <v>19</v>
      </c>
      <c r="D741" s="8" t="s">
        <v>20</v>
      </c>
      <c r="E741" s="8" t="s">
        <v>21</v>
      </c>
      <c r="F741" s="9" t="s">
        <v>22</v>
      </c>
      <c r="G741" s="8" t="s">
        <v>23</v>
      </c>
      <c r="H741" s="8" t="s">
        <v>24</v>
      </c>
      <c r="I741" s="8" t="s">
        <v>25</v>
      </c>
      <c r="J741" s="8" t="s">
        <v>20</v>
      </c>
      <c r="K741" s="8" t="s">
        <v>26</v>
      </c>
      <c r="L741" s="9" t="s">
        <v>27</v>
      </c>
      <c r="M741" s="8" t="s">
        <v>23</v>
      </c>
      <c r="N741" s="8" t="s">
        <v>24</v>
      </c>
      <c r="O741" s="8" t="s">
        <v>25</v>
      </c>
      <c r="P741" s="9" t="s">
        <v>10</v>
      </c>
      <c r="Q741" s="10"/>
    </row>
    <row r="742" spans="1:17">
      <c r="A742" s="11">
        <v>45859</v>
      </c>
      <c r="B742" s="12">
        <f t="shared" ref="B742:B777" si="120">A742</f>
        <v>45859</v>
      </c>
      <c r="C742" s="13">
        <v>0.625</v>
      </c>
      <c r="D742" s="18" t="s">
        <v>101</v>
      </c>
      <c r="E742" s="18" t="s">
        <v>102</v>
      </c>
      <c r="F742" s="69"/>
      <c r="G742" s="69"/>
      <c r="H742" s="15" t="e">
        <f t="shared" ref="H742:H777" ca="1" si="121">_xludf.IFS(G742&gt;M742,"W",G742&lt;M742,"L",G742=M742,"D")</f>
        <v>#NAME?</v>
      </c>
      <c r="I742" s="69"/>
      <c r="J742" s="18" t="s">
        <v>262</v>
      </c>
      <c r="K742" s="49" t="s">
        <v>243</v>
      </c>
      <c r="L742" s="69"/>
      <c r="M742" s="70"/>
      <c r="N742" s="15" t="e">
        <f t="shared" ref="N742:N777" ca="1" si="122">_xludf.IFS(M742&gt;G742,"W",M742&lt;G742,"L",M742=G742,"D")</f>
        <v>#NAME?</v>
      </c>
      <c r="O742" s="69"/>
      <c r="P742" s="71"/>
      <c r="Q742" s="10"/>
    </row>
    <row r="743" spans="1:17">
      <c r="A743" s="11">
        <v>45859</v>
      </c>
      <c r="B743" s="12">
        <f t="shared" si="120"/>
        <v>45859</v>
      </c>
      <c r="C743" s="13">
        <f t="shared" ref="C743:C777" si="123">C742 + TIME(0, 10, 0)</f>
        <v>0.63194444444444442</v>
      </c>
      <c r="D743" s="4" t="s">
        <v>272</v>
      </c>
      <c r="E743" s="4" t="s">
        <v>362</v>
      </c>
      <c r="F743" s="69"/>
      <c r="G743" s="70"/>
      <c r="H743" s="15" t="e">
        <f t="shared" ca="1" si="121"/>
        <v>#NAME?</v>
      </c>
      <c r="I743" s="69"/>
      <c r="J743" s="18" t="s">
        <v>39</v>
      </c>
      <c r="K743" s="18" t="s">
        <v>340</v>
      </c>
      <c r="L743" s="69"/>
      <c r="M743" s="70"/>
      <c r="N743" s="15" t="e">
        <f t="shared" ca="1" si="122"/>
        <v>#NAME?</v>
      </c>
      <c r="O743" s="69"/>
      <c r="P743" s="69"/>
      <c r="Q743" s="10"/>
    </row>
    <row r="744" spans="1:17">
      <c r="A744" s="11">
        <v>45859</v>
      </c>
      <c r="B744" s="12">
        <f t="shared" si="120"/>
        <v>45859</v>
      </c>
      <c r="C744" s="13">
        <f t="shared" si="123"/>
        <v>0.63888888888888884</v>
      </c>
      <c r="D744" s="18" t="s">
        <v>92</v>
      </c>
      <c r="E744" s="18" t="s">
        <v>473</v>
      </c>
      <c r="F744" s="69"/>
      <c r="G744" s="69"/>
      <c r="H744" s="15" t="e">
        <f t="shared" ca="1" si="121"/>
        <v>#NAME?</v>
      </c>
      <c r="I744" s="69"/>
      <c r="J744" s="18" t="s">
        <v>146</v>
      </c>
      <c r="K744" s="27" t="s">
        <v>198</v>
      </c>
      <c r="L744" s="69"/>
      <c r="M744" s="70"/>
      <c r="N744" s="15" t="e">
        <f t="shared" ca="1" si="122"/>
        <v>#NAME?</v>
      </c>
      <c r="O744" s="69"/>
      <c r="P744" s="71"/>
      <c r="Q744" s="10"/>
    </row>
    <row r="745" spans="1:17">
      <c r="A745" s="11">
        <v>45859</v>
      </c>
      <c r="B745" s="12">
        <f t="shared" si="120"/>
        <v>45859</v>
      </c>
      <c r="C745" s="13">
        <f t="shared" si="123"/>
        <v>0.64583333333333326</v>
      </c>
      <c r="D745" s="18" t="s">
        <v>65</v>
      </c>
      <c r="E745" s="27" t="s">
        <v>198</v>
      </c>
      <c r="F745" s="69"/>
      <c r="G745" s="69"/>
      <c r="H745" s="15" t="e">
        <f t="shared" ca="1" si="121"/>
        <v>#NAME?</v>
      </c>
      <c r="I745" s="69"/>
      <c r="J745" s="18" t="s">
        <v>62</v>
      </c>
      <c r="K745" s="51" t="s">
        <v>448</v>
      </c>
      <c r="L745" s="69"/>
      <c r="M745" s="70"/>
      <c r="N745" s="15" t="e">
        <f t="shared" ca="1" si="122"/>
        <v>#NAME?</v>
      </c>
      <c r="O745" s="69"/>
      <c r="P745" s="69"/>
      <c r="Q745" s="10"/>
    </row>
    <row r="746" spans="1:17">
      <c r="A746" s="11">
        <v>45859</v>
      </c>
      <c r="B746" s="12">
        <f t="shared" si="120"/>
        <v>45859</v>
      </c>
      <c r="C746" s="13">
        <f t="shared" si="123"/>
        <v>0.65277777777777768</v>
      </c>
      <c r="D746" s="18" t="s">
        <v>164</v>
      </c>
      <c r="E746" s="29" t="s">
        <v>306</v>
      </c>
      <c r="F746" s="69"/>
      <c r="G746" s="69"/>
      <c r="H746" s="15" t="e">
        <f t="shared" ca="1" si="121"/>
        <v>#NAME?</v>
      </c>
      <c r="I746" s="69"/>
      <c r="J746" s="18" t="s">
        <v>80</v>
      </c>
      <c r="K746" s="49" t="s">
        <v>243</v>
      </c>
      <c r="L746" s="69"/>
      <c r="M746" s="70"/>
      <c r="N746" s="15" t="e">
        <f t="shared" ca="1" si="122"/>
        <v>#NAME?</v>
      </c>
      <c r="O746" s="69"/>
      <c r="P746" s="71"/>
      <c r="Q746" s="10"/>
    </row>
    <row r="747" spans="1:17">
      <c r="A747" s="11">
        <v>45859</v>
      </c>
      <c r="B747" s="12">
        <f t="shared" si="120"/>
        <v>45859</v>
      </c>
      <c r="C747" s="13">
        <f t="shared" si="123"/>
        <v>0.6597222222222221</v>
      </c>
      <c r="D747" s="4" t="s">
        <v>53</v>
      </c>
      <c r="E747" s="19" t="s">
        <v>375</v>
      </c>
      <c r="F747" s="69"/>
      <c r="G747" s="69"/>
      <c r="H747" s="15" t="e">
        <f t="shared" ca="1" si="121"/>
        <v>#NAME?</v>
      </c>
      <c r="I747" s="69"/>
      <c r="J747" s="18" t="s">
        <v>39</v>
      </c>
      <c r="K747" s="18" t="s">
        <v>464</v>
      </c>
      <c r="L747" s="69"/>
      <c r="M747" s="70"/>
      <c r="N747" s="15" t="e">
        <f t="shared" ca="1" si="122"/>
        <v>#NAME?</v>
      </c>
      <c r="O747" s="69"/>
      <c r="P747" s="71"/>
      <c r="Q747" s="10"/>
    </row>
    <row r="748" spans="1:17">
      <c r="A748" s="11">
        <v>45859</v>
      </c>
      <c r="B748" s="12">
        <f t="shared" si="120"/>
        <v>45859</v>
      </c>
      <c r="C748" s="13">
        <f t="shared" si="123"/>
        <v>0.66666666666666652</v>
      </c>
      <c r="D748" s="18" t="s">
        <v>52</v>
      </c>
      <c r="E748" s="18" t="s">
        <v>474</v>
      </c>
      <c r="F748" s="69"/>
      <c r="G748" s="69"/>
      <c r="H748" s="15" t="e">
        <f t="shared" ca="1" si="121"/>
        <v>#NAME?</v>
      </c>
      <c r="I748" s="69"/>
      <c r="J748" s="18" t="s">
        <v>133</v>
      </c>
      <c r="K748" s="28" t="s">
        <v>333</v>
      </c>
      <c r="L748" s="69"/>
      <c r="M748" s="70"/>
      <c r="N748" s="15" t="e">
        <f t="shared" ca="1" si="122"/>
        <v>#NAME?</v>
      </c>
      <c r="O748" s="69"/>
      <c r="P748" s="69"/>
      <c r="Q748" s="10"/>
    </row>
    <row r="749" spans="1:17">
      <c r="A749" s="11">
        <v>45859</v>
      </c>
      <c r="B749" s="12">
        <f t="shared" si="120"/>
        <v>45859</v>
      </c>
      <c r="C749" s="13">
        <f t="shared" si="123"/>
        <v>0.67361111111111094</v>
      </c>
      <c r="D749" s="4" t="s">
        <v>70</v>
      </c>
      <c r="E749" s="26" t="s">
        <v>475</v>
      </c>
      <c r="F749" s="69"/>
      <c r="G749" s="69"/>
      <c r="H749" s="15" t="e">
        <f t="shared" ca="1" si="121"/>
        <v>#NAME?</v>
      </c>
      <c r="I749" s="69"/>
      <c r="J749" s="18" t="s">
        <v>39</v>
      </c>
      <c r="K749" s="18" t="s">
        <v>279</v>
      </c>
      <c r="L749" s="69"/>
      <c r="M749" s="70"/>
      <c r="N749" s="15" t="e">
        <f t="shared" ca="1" si="122"/>
        <v>#NAME?</v>
      </c>
      <c r="O749" s="69"/>
      <c r="P749" s="69"/>
      <c r="Q749" s="10"/>
    </row>
    <row r="750" spans="1:17">
      <c r="A750" s="11">
        <v>45859</v>
      </c>
      <c r="B750" s="12">
        <f t="shared" si="120"/>
        <v>45859</v>
      </c>
      <c r="C750" s="13">
        <f t="shared" si="123"/>
        <v>0.68055555555555536</v>
      </c>
      <c r="D750" s="18" t="s">
        <v>164</v>
      </c>
      <c r="E750" s="29" t="s">
        <v>306</v>
      </c>
      <c r="F750" s="69"/>
      <c r="G750" s="69"/>
      <c r="H750" s="15" t="e">
        <f t="shared" ca="1" si="121"/>
        <v>#NAME?</v>
      </c>
      <c r="I750" s="69"/>
      <c r="J750" s="18" t="s">
        <v>146</v>
      </c>
      <c r="K750" s="27" t="s">
        <v>198</v>
      </c>
      <c r="L750" s="69"/>
      <c r="M750" s="70"/>
      <c r="N750" s="15" t="e">
        <f t="shared" ca="1" si="122"/>
        <v>#NAME?</v>
      </c>
      <c r="O750" s="69"/>
      <c r="P750" s="71"/>
      <c r="Q750" s="10"/>
    </row>
    <row r="751" spans="1:17">
      <c r="A751" s="11">
        <v>45859</v>
      </c>
      <c r="B751" s="12">
        <f t="shared" si="120"/>
        <v>45859</v>
      </c>
      <c r="C751" s="13">
        <f t="shared" si="123"/>
        <v>0.68749999999999978</v>
      </c>
      <c r="D751" s="4" t="s">
        <v>53</v>
      </c>
      <c r="E751" s="19" t="s">
        <v>375</v>
      </c>
      <c r="F751" s="69"/>
      <c r="G751" s="69"/>
      <c r="H751" s="15" t="e">
        <f t="shared" ca="1" si="121"/>
        <v>#NAME?</v>
      </c>
      <c r="I751" s="69"/>
      <c r="J751" s="18" t="s">
        <v>262</v>
      </c>
      <c r="K751" s="49" t="s">
        <v>243</v>
      </c>
      <c r="L751" s="69"/>
      <c r="M751" s="70"/>
      <c r="N751" s="15" t="e">
        <f t="shared" ca="1" si="122"/>
        <v>#NAME?</v>
      </c>
      <c r="O751" s="69"/>
      <c r="P751" s="71"/>
      <c r="Q751" s="10"/>
    </row>
    <row r="752" spans="1:17">
      <c r="A752" s="11">
        <v>45859</v>
      </c>
      <c r="B752" s="12">
        <f t="shared" si="120"/>
        <v>45859</v>
      </c>
      <c r="C752" s="13">
        <f t="shared" si="123"/>
        <v>0.6944444444444442</v>
      </c>
      <c r="D752" s="18" t="s">
        <v>86</v>
      </c>
      <c r="E752" s="18" t="s">
        <v>476</v>
      </c>
      <c r="F752" s="69"/>
      <c r="G752" s="69"/>
      <c r="H752" s="15" t="e">
        <f t="shared" ca="1" si="121"/>
        <v>#NAME?</v>
      </c>
      <c r="I752" s="69"/>
      <c r="J752" s="18" t="s">
        <v>39</v>
      </c>
      <c r="K752" s="18" t="s">
        <v>458</v>
      </c>
      <c r="L752" s="69"/>
      <c r="M752" s="70"/>
      <c r="N752" s="15" t="e">
        <f t="shared" ca="1" si="122"/>
        <v>#NAME?</v>
      </c>
      <c r="O752" s="69"/>
      <c r="P752" s="71"/>
      <c r="Q752" s="10"/>
    </row>
    <row r="753" spans="1:17">
      <c r="A753" s="11">
        <v>45859</v>
      </c>
      <c r="B753" s="12">
        <f t="shared" si="120"/>
        <v>45859</v>
      </c>
      <c r="C753" s="13">
        <f t="shared" si="123"/>
        <v>0.70138888888888862</v>
      </c>
      <c r="D753" s="18" t="s">
        <v>65</v>
      </c>
      <c r="E753" s="27" t="s">
        <v>198</v>
      </c>
      <c r="F753" s="69"/>
      <c r="G753" s="69"/>
      <c r="H753" s="15" t="e">
        <f t="shared" ca="1" si="121"/>
        <v>#NAME?</v>
      </c>
      <c r="I753" s="69"/>
      <c r="J753" s="18" t="s">
        <v>80</v>
      </c>
      <c r="K753" s="49" t="s">
        <v>243</v>
      </c>
      <c r="L753" s="69"/>
      <c r="M753" s="70"/>
      <c r="N753" s="15" t="e">
        <f t="shared" ca="1" si="122"/>
        <v>#NAME?</v>
      </c>
      <c r="O753" s="69"/>
      <c r="P753" s="71"/>
      <c r="Q753" s="10"/>
    </row>
    <row r="754" spans="1:17">
      <c r="A754" s="11">
        <v>45859</v>
      </c>
      <c r="B754" s="12">
        <f t="shared" si="120"/>
        <v>45859</v>
      </c>
      <c r="C754" s="13">
        <f t="shared" si="123"/>
        <v>0.70833333333333304</v>
      </c>
      <c r="D754" s="18" t="s">
        <v>86</v>
      </c>
      <c r="E754" s="18" t="s">
        <v>286</v>
      </c>
      <c r="F754" s="69"/>
      <c r="G754" s="69"/>
      <c r="H754" s="15" t="e">
        <f t="shared" ca="1" si="121"/>
        <v>#NAME?</v>
      </c>
      <c r="I754" s="69"/>
      <c r="J754" s="18" t="s">
        <v>39</v>
      </c>
      <c r="K754" s="18" t="s">
        <v>470</v>
      </c>
      <c r="L754" s="69"/>
      <c r="M754" s="70"/>
      <c r="N754" s="15" t="e">
        <f t="shared" ca="1" si="122"/>
        <v>#NAME?</v>
      </c>
      <c r="O754" s="69"/>
      <c r="P754" s="69"/>
      <c r="Q754" s="10"/>
    </row>
    <row r="755" spans="1:17">
      <c r="A755" s="11">
        <v>45859</v>
      </c>
      <c r="B755" s="12">
        <f t="shared" si="120"/>
        <v>45859</v>
      </c>
      <c r="C755" s="13">
        <f t="shared" si="123"/>
        <v>0.71527777777777746</v>
      </c>
      <c r="D755" s="18" t="s">
        <v>86</v>
      </c>
      <c r="E755" s="18" t="s">
        <v>445</v>
      </c>
      <c r="F755" s="69"/>
      <c r="G755" s="69"/>
      <c r="H755" s="15" t="e">
        <f t="shared" ca="1" si="121"/>
        <v>#NAME?</v>
      </c>
      <c r="I755" s="69"/>
      <c r="J755" s="18" t="s">
        <v>39</v>
      </c>
      <c r="K755" s="18" t="s">
        <v>465</v>
      </c>
      <c r="L755" s="69"/>
      <c r="M755" s="69"/>
      <c r="N755" s="15" t="e">
        <f t="shared" ca="1" si="122"/>
        <v>#NAME?</v>
      </c>
      <c r="O755" s="69"/>
      <c r="P755" s="71"/>
      <c r="Q755" s="10"/>
    </row>
    <row r="756" spans="1:17">
      <c r="A756" s="11">
        <v>45859</v>
      </c>
      <c r="B756" s="12">
        <f t="shared" si="120"/>
        <v>45859</v>
      </c>
      <c r="C756" s="13">
        <f t="shared" si="123"/>
        <v>0.72222222222222188</v>
      </c>
      <c r="D756" s="4" t="s">
        <v>101</v>
      </c>
      <c r="E756" s="4" t="s">
        <v>446</v>
      </c>
      <c r="F756" s="69"/>
      <c r="G756" s="69"/>
      <c r="H756" s="15" t="e">
        <f t="shared" ca="1" si="121"/>
        <v>#NAME?</v>
      </c>
      <c r="I756" s="69"/>
      <c r="J756" s="18" t="s">
        <v>39</v>
      </c>
      <c r="K756" s="18" t="s">
        <v>455</v>
      </c>
      <c r="L756" s="69"/>
      <c r="M756" s="69"/>
      <c r="N756" s="15" t="e">
        <f t="shared" ca="1" si="122"/>
        <v>#NAME?</v>
      </c>
      <c r="O756" s="69"/>
      <c r="P756" s="71"/>
      <c r="Q756" s="10"/>
    </row>
    <row r="757" spans="1:17">
      <c r="A757" s="11">
        <v>45859</v>
      </c>
      <c r="B757" s="12">
        <f t="shared" si="120"/>
        <v>45859</v>
      </c>
      <c r="C757" s="13">
        <f t="shared" si="123"/>
        <v>0.7291666666666663</v>
      </c>
      <c r="D757" s="18" t="s">
        <v>52</v>
      </c>
      <c r="E757" s="18" t="s">
        <v>477</v>
      </c>
      <c r="F757" s="69"/>
      <c r="G757" s="69"/>
      <c r="H757" s="15" t="e">
        <f t="shared" ca="1" si="121"/>
        <v>#NAME?</v>
      </c>
      <c r="I757" s="69"/>
      <c r="J757" s="18" t="s">
        <v>58</v>
      </c>
      <c r="K757" s="18">
        <v>1062911290</v>
      </c>
      <c r="L757" s="69"/>
      <c r="M757" s="69"/>
      <c r="N757" s="15" t="e">
        <f t="shared" ca="1" si="122"/>
        <v>#NAME?</v>
      </c>
      <c r="O757" s="69"/>
      <c r="P757" s="71"/>
      <c r="Q757" s="10"/>
    </row>
    <row r="758" spans="1:17">
      <c r="A758" s="11">
        <v>45859</v>
      </c>
      <c r="B758" s="12">
        <f t="shared" si="120"/>
        <v>45859</v>
      </c>
      <c r="C758" s="13">
        <f t="shared" si="123"/>
        <v>0.73611111111111072</v>
      </c>
      <c r="D758" s="18" t="s">
        <v>55</v>
      </c>
      <c r="E758" s="18" t="s">
        <v>478</v>
      </c>
      <c r="F758" s="69"/>
      <c r="G758" s="69"/>
      <c r="H758" s="15" t="e">
        <f t="shared" ca="1" si="121"/>
        <v>#NAME?</v>
      </c>
      <c r="I758" s="69"/>
      <c r="J758" s="18" t="s">
        <v>126</v>
      </c>
      <c r="K758" s="18" t="s">
        <v>479</v>
      </c>
      <c r="L758" s="69"/>
      <c r="M758" s="69"/>
      <c r="N758" s="15" t="e">
        <f t="shared" ca="1" si="122"/>
        <v>#NAME?</v>
      </c>
      <c r="O758" s="69"/>
      <c r="P758" s="71"/>
      <c r="Q758" s="10"/>
    </row>
    <row r="759" spans="1:17">
      <c r="A759" s="11">
        <v>45859</v>
      </c>
      <c r="B759" s="12">
        <f t="shared" si="120"/>
        <v>45859</v>
      </c>
      <c r="C759" s="13">
        <f t="shared" si="123"/>
        <v>0.74305555555555514</v>
      </c>
      <c r="D759" s="18" t="s">
        <v>164</v>
      </c>
      <c r="E759" s="29" t="s">
        <v>306</v>
      </c>
      <c r="F759" s="69"/>
      <c r="G759" s="69"/>
      <c r="H759" s="15" t="e">
        <f t="shared" ca="1" si="121"/>
        <v>#NAME?</v>
      </c>
      <c r="I759" s="69"/>
      <c r="J759" s="18" t="s">
        <v>80</v>
      </c>
      <c r="K759" s="49" t="s">
        <v>243</v>
      </c>
      <c r="L759" s="69"/>
      <c r="M759" s="69"/>
      <c r="N759" s="15" t="e">
        <f t="shared" ca="1" si="122"/>
        <v>#NAME?</v>
      </c>
      <c r="O759" s="69"/>
      <c r="P759" s="71"/>
      <c r="Q759" s="10"/>
    </row>
    <row r="760" spans="1:17">
      <c r="A760" s="11">
        <v>45859</v>
      </c>
      <c r="B760" s="12">
        <f t="shared" si="120"/>
        <v>45859</v>
      </c>
      <c r="C760" s="13">
        <f t="shared" si="123"/>
        <v>0.74999999999999956</v>
      </c>
      <c r="D760" s="18" t="s">
        <v>65</v>
      </c>
      <c r="E760" s="27" t="s">
        <v>198</v>
      </c>
      <c r="F760" s="69"/>
      <c r="G760" s="69"/>
      <c r="H760" s="15" t="e">
        <f t="shared" ca="1" si="121"/>
        <v>#NAME?</v>
      </c>
      <c r="I760" s="69"/>
      <c r="J760" s="18" t="s">
        <v>80</v>
      </c>
      <c r="K760" s="49" t="s">
        <v>243</v>
      </c>
      <c r="L760" s="69"/>
      <c r="M760" s="69"/>
      <c r="N760" s="15" t="e">
        <f t="shared" ca="1" si="122"/>
        <v>#NAME?</v>
      </c>
      <c r="O760" s="69"/>
      <c r="P760" s="71"/>
      <c r="Q760" s="10"/>
    </row>
    <row r="761" spans="1:17">
      <c r="A761" s="11">
        <v>45859</v>
      </c>
      <c r="B761" s="12">
        <f t="shared" si="120"/>
        <v>45859</v>
      </c>
      <c r="C761" s="13">
        <f t="shared" si="123"/>
        <v>0.75694444444444398</v>
      </c>
      <c r="D761" s="18" t="s">
        <v>67</v>
      </c>
      <c r="E761" s="18" t="s">
        <v>195</v>
      </c>
      <c r="F761" s="69"/>
      <c r="G761" s="69"/>
      <c r="H761" s="15" t="e">
        <f t="shared" ca="1" si="121"/>
        <v>#NAME?</v>
      </c>
      <c r="I761" s="69"/>
      <c r="J761" s="18" t="s">
        <v>262</v>
      </c>
      <c r="K761" s="49" t="s">
        <v>243</v>
      </c>
      <c r="L761" s="69"/>
      <c r="M761" s="69"/>
      <c r="N761" s="15" t="e">
        <f t="shared" ca="1" si="122"/>
        <v>#NAME?</v>
      </c>
      <c r="O761" s="69"/>
      <c r="P761" s="71"/>
      <c r="Q761" s="10"/>
    </row>
    <row r="762" spans="1:17">
      <c r="A762" s="11">
        <v>45859</v>
      </c>
      <c r="B762" s="12">
        <f t="shared" si="120"/>
        <v>45859</v>
      </c>
      <c r="C762" s="13">
        <f t="shared" si="123"/>
        <v>0.7638888888888884</v>
      </c>
      <c r="D762" s="18" t="s">
        <v>58</v>
      </c>
      <c r="E762" s="18" t="s">
        <v>244</v>
      </c>
      <c r="F762" s="69"/>
      <c r="G762" s="69"/>
      <c r="H762" s="15" t="e">
        <f t="shared" ca="1" si="121"/>
        <v>#NAME?</v>
      </c>
      <c r="I762" s="69"/>
      <c r="J762" s="18" t="s">
        <v>39</v>
      </c>
      <c r="K762" s="18" t="s">
        <v>480</v>
      </c>
      <c r="L762" s="69"/>
      <c r="M762" s="69"/>
      <c r="N762" s="15" t="e">
        <f t="shared" ca="1" si="122"/>
        <v>#NAME?</v>
      </c>
      <c r="O762" s="69"/>
      <c r="P762" s="71"/>
      <c r="Q762" s="10"/>
    </row>
    <row r="763" spans="1:17">
      <c r="A763" s="11">
        <v>45859</v>
      </c>
      <c r="B763" s="12">
        <f t="shared" si="120"/>
        <v>45859</v>
      </c>
      <c r="C763" s="13">
        <f t="shared" si="123"/>
        <v>0.77083333333333282</v>
      </c>
      <c r="D763" s="18" t="s">
        <v>164</v>
      </c>
      <c r="E763" s="29" t="s">
        <v>306</v>
      </c>
      <c r="F763" s="69"/>
      <c r="G763" s="69"/>
      <c r="H763" s="15" t="e">
        <f t="shared" ca="1" si="121"/>
        <v>#NAME?</v>
      </c>
      <c r="I763" s="69"/>
      <c r="J763" s="18" t="s">
        <v>272</v>
      </c>
      <c r="K763" s="18" t="s">
        <v>384</v>
      </c>
      <c r="L763" s="69"/>
      <c r="M763" s="69"/>
      <c r="N763" s="15" t="e">
        <f t="shared" ca="1" si="122"/>
        <v>#NAME?</v>
      </c>
      <c r="O763" s="69"/>
      <c r="P763" s="71"/>
      <c r="Q763" s="10"/>
    </row>
    <row r="764" spans="1:17">
      <c r="A764" s="11">
        <v>45859</v>
      </c>
      <c r="B764" s="12">
        <f t="shared" si="120"/>
        <v>45859</v>
      </c>
      <c r="C764" s="13">
        <f t="shared" si="123"/>
        <v>0.77777777777777724</v>
      </c>
      <c r="D764" s="18" t="s">
        <v>164</v>
      </c>
      <c r="E764" s="29" t="s">
        <v>306</v>
      </c>
      <c r="F764" s="69"/>
      <c r="G764" s="69"/>
      <c r="H764" s="15" t="e">
        <f t="shared" ca="1" si="121"/>
        <v>#NAME?</v>
      </c>
      <c r="I764" s="69"/>
      <c r="J764" s="18" t="s">
        <v>48</v>
      </c>
      <c r="K764" s="18" t="s">
        <v>169</v>
      </c>
      <c r="L764" s="69"/>
      <c r="M764" s="69"/>
      <c r="N764" s="15" t="e">
        <f t="shared" ca="1" si="122"/>
        <v>#NAME?</v>
      </c>
      <c r="O764" s="69"/>
      <c r="P764" s="71"/>
      <c r="Q764" s="10"/>
    </row>
    <row r="765" spans="1:17">
      <c r="A765" s="11">
        <v>45859</v>
      </c>
      <c r="B765" s="12">
        <f t="shared" si="120"/>
        <v>45859</v>
      </c>
      <c r="C765" s="13">
        <f t="shared" si="123"/>
        <v>0.78472222222222165</v>
      </c>
      <c r="D765" s="4" t="s">
        <v>101</v>
      </c>
      <c r="E765" s="4" t="s">
        <v>348</v>
      </c>
      <c r="F765" s="69"/>
      <c r="G765" s="69"/>
      <c r="H765" s="15" t="e">
        <f t="shared" ca="1" si="121"/>
        <v>#NAME?</v>
      </c>
      <c r="I765" s="69"/>
      <c r="J765" s="18" t="s">
        <v>331</v>
      </c>
      <c r="K765" s="18" t="s">
        <v>418</v>
      </c>
      <c r="L765" s="69"/>
      <c r="M765" s="69"/>
      <c r="N765" s="15" t="e">
        <f t="shared" ca="1" si="122"/>
        <v>#NAME?</v>
      </c>
      <c r="O765" s="69"/>
      <c r="P765" s="71"/>
      <c r="Q765" s="10"/>
    </row>
    <row r="766" spans="1:17">
      <c r="A766" s="11">
        <v>45859</v>
      </c>
      <c r="B766" s="12">
        <f t="shared" si="120"/>
        <v>45859</v>
      </c>
      <c r="C766" s="13">
        <f t="shared" si="123"/>
        <v>0.79166666666666607</v>
      </c>
      <c r="D766" s="18" t="s">
        <v>86</v>
      </c>
      <c r="E766" s="18" t="s">
        <v>361</v>
      </c>
      <c r="F766" s="69"/>
      <c r="G766" s="69"/>
      <c r="H766" s="15" t="e">
        <f t="shared" ca="1" si="121"/>
        <v>#NAME?</v>
      </c>
      <c r="I766" s="69"/>
      <c r="J766" s="18" t="s">
        <v>62</v>
      </c>
      <c r="K766" s="51" t="s">
        <v>448</v>
      </c>
      <c r="L766" s="69"/>
      <c r="M766" s="69"/>
      <c r="N766" s="15" t="e">
        <f t="shared" ca="1" si="122"/>
        <v>#NAME?</v>
      </c>
      <c r="O766" s="69"/>
      <c r="P766" s="71"/>
      <c r="Q766" s="10"/>
    </row>
    <row r="767" spans="1:17">
      <c r="A767" s="11">
        <v>45859</v>
      </c>
      <c r="B767" s="12">
        <f t="shared" si="120"/>
        <v>45859</v>
      </c>
      <c r="C767" s="13">
        <f t="shared" si="123"/>
        <v>0.79861111111111049</v>
      </c>
      <c r="D767" s="4" t="s">
        <v>481</v>
      </c>
      <c r="E767" s="4" t="s">
        <v>482</v>
      </c>
      <c r="F767" s="69"/>
      <c r="G767" s="69"/>
      <c r="H767" s="15" t="e">
        <f t="shared" ca="1" si="121"/>
        <v>#NAME?</v>
      </c>
      <c r="I767" s="69"/>
      <c r="J767" s="18" t="s">
        <v>262</v>
      </c>
      <c r="K767" s="49" t="s">
        <v>243</v>
      </c>
      <c r="L767" s="69"/>
      <c r="M767" s="69"/>
      <c r="N767" s="15" t="e">
        <f t="shared" ca="1" si="122"/>
        <v>#NAME?</v>
      </c>
      <c r="O767" s="69"/>
      <c r="P767" s="71"/>
      <c r="Q767" s="10"/>
    </row>
    <row r="768" spans="1:17">
      <c r="A768" s="11">
        <v>45859</v>
      </c>
      <c r="B768" s="12">
        <f t="shared" si="120"/>
        <v>45859</v>
      </c>
      <c r="C768" s="13">
        <f t="shared" si="123"/>
        <v>0.80555555555555491</v>
      </c>
      <c r="D768" s="18" t="s">
        <v>53</v>
      </c>
      <c r="E768" s="19" t="s">
        <v>375</v>
      </c>
      <c r="F768" s="69"/>
      <c r="G768" s="69"/>
      <c r="H768" s="15" t="e">
        <f t="shared" ca="1" si="121"/>
        <v>#NAME?</v>
      </c>
      <c r="I768" s="69"/>
      <c r="J768" s="18" t="s">
        <v>80</v>
      </c>
      <c r="K768" s="49" t="s">
        <v>243</v>
      </c>
      <c r="L768" s="69"/>
      <c r="M768" s="69"/>
      <c r="N768" s="15" t="e">
        <f t="shared" ca="1" si="122"/>
        <v>#NAME?</v>
      </c>
      <c r="O768" s="69"/>
      <c r="P768" s="71"/>
      <c r="Q768" s="10"/>
    </row>
    <row r="769" spans="1:17">
      <c r="A769" s="11">
        <v>45859</v>
      </c>
      <c r="B769" s="12">
        <f t="shared" si="120"/>
        <v>45859</v>
      </c>
      <c r="C769" s="13">
        <f t="shared" si="123"/>
        <v>0.81249999999999933</v>
      </c>
      <c r="D769" s="18" t="s">
        <v>53</v>
      </c>
      <c r="E769" s="19" t="s">
        <v>375</v>
      </c>
      <c r="F769" s="69"/>
      <c r="G769" s="69"/>
      <c r="H769" s="15" t="e">
        <f t="shared" ca="1" si="121"/>
        <v>#NAME?</v>
      </c>
      <c r="I769" s="69"/>
      <c r="J769" s="18" t="s">
        <v>62</v>
      </c>
      <c r="K769" s="51" t="s">
        <v>448</v>
      </c>
      <c r="L769" s="69"/>
      <c r="M769" s="69"/>
      <c r="N769" s="15" t="e">
        <f t="shared" ca="1" si="122"/>
        <v>#NAME?</v>
      </c>
      <c r="O769" s="69"/>
      <c r="P769" s="71"/>
      <c r="Q769" s="10"/>
    </row>
    <row r="770" spans="1:17">
      <c r="A770" s="11">
        <v>45859</v>
      </c>
      <c r="B770" s="12">
        <f t="shared" si="120"/>
        <v>45859</v>
      </c>
      <c r="C770" s="13">
        <f t="shared" si="123"/>
        <v>0.81944444444444375</v>
      </c>
      <c r="D770" s="18" t="s">
        <v>53</v>
      </c>
      <c r="E770" s="19" t="s">
        <v>375</v>
      </c>
      <c r="F770" s="69"/>
      <c r="G770" s="69"/>
      <c r="H770" s="15" t="e">
        <f t="shared" ca="1" si="121"/>
        <v>#NAME?</v>
      </c>
      <c r="I770" s="69"/>
      <c r="J770" s="18" t="s">
        <v>92</v>
      </c>
      <c r="K770" s="18" t="s">
        <v>207</v>
      </c>
      <c r="L770" s="69"/>
      <c r="M770" s="69"/>
      <c r="N770" s="15" t="e">
        <f t="shared" ca="1" si="122"/>
        <v>#NAME?</v>
      </c>
      <c r="O770" s="69"/>
      <c r="P770" s="71"/>
      <c r="Q770" s="10"/>
    </row>
    <row r="771" spans="1:17">
      <c r="A771" s="11">
        <v>45859</v>
      </c>
      <c r="B771" s="12">
        <f t="shared" si="120"/>
        <v>45859</v>
      </c>
      <c r="C771" s="13">
        <f t="shared" si="123"/>
        <v>0.82638888888888817</v>
      </c>
      <c r="D771" s="18" t="s">
        <v>65</v>
      </c>
      <c r="E771" s="27" t="s">
        <v>198</v>
      </c>
      <c r="F771" s="69"/>
      <c r="G771" s="69"/>
      <c r="H771" s="15" t="e">
        <f t="shared" ca="1" si="121"/>
        <v>#NAME?</v>
      </c>
      <c r="I771" s="69"/>
      <c r="J771" s="18" t="s">
        <v>30</v>
      </c>
      <c r="K771" s="18" t="s">
        <v>31</v>
      </c>
      <c r="L771" s="69"/>
      <c r="M771" s="69"/>
      <c r="N771" s="15" t="e">
        <f t="shared" ca="1" si="122"/>
        <v>#NAME?</v>
      </c>
      <c r="O771" s="69"/>
      <c r="P771" s="69"/>
      <c r="Q771" s="10"/>
    </row>
    <row r="772" spans="1:17">
      <c r="A772" s="11">
        <v>45859</v>
      </c>
      <c r="B772" s="12">
        <f t="shared" si="120"/>
        <v>45859</v>
      </c>
      <c r="C772" s="13">
        <f t="shared" si="123"/>
        <v>0.83333333333333259</v>
      </c>
      <c r="D772" s="18" t="s">
        <v>30</v>
      </c>
      <c r="E772" s="18" t="s">
        <v>483</v>
      </c>
      <c r="F772" s="69"/>
      <c r="G772" s="69"/>
      <c r="H772" s="15" t="e">
        <f t="shared" ca="1" si="121"/>
        <v>#NAME?</v>
      </c>
      <c r="I772" s="69"/>
      <c r="J772" s="18" t="s">
        <v>62</v>
      </c>
      <c r="K772" s="51" t="s">
        <v>448</v>
      </c>
      <c r="L772" s="69"/>
      <c r="M772" s="69"/>
      <c r="N772" s="15" t="e">
        <f t="shared" ca="1" si="122"/>
        <v>#NAME?</v>
      </c>
      <c r="O772" s="69"/>
      <c r="P772" s="69"/>
      <c r="Q772" s="10"/>
    </row>
    <row r="773" spans="1:17">
      <c r="A773" s="11">
        <v>45859</v>
      </c>
      <c r="B773" s="12">
        <f t="shared" si="120"/>
        <v>45859</v>
      </c>
      <c r="C773" s="13">
        <f t="shared" si="123"/>
        <v>0.84027777777777701</v>
      </c>
      <c r="D773" s="18" t="s">
        <v>123</v>
      </c>
      <c r="E773" s="18" t="s">
        <v>484</v>
      </c>
      <c r="F773" s="69"/>
      <c r="G773" s="69"/>
      <c r="H773" s="15" t="e">
        <f t="shared" ca="1" si="121"/>
        <v>#NAME?</v>
      </c>
      <c r="I773" s="69"/>
      <c r="J773" s="18" t="s">
        <v>388</v>
      </c>
      <c r="K773" s="72" t="s">
        <v>485</v>
      </c>
      <c r="L773" s="69"/>
      <c r="M773" s="69"/>
      <c r="N773" s="15" t="e">
        <f t="shared" ca="1" si="122"/>
        <v>#NAME?</v>
      </c>
      <c r="O773" s="69"/>
      <c r="P773" s="69"/>
      <c r="Q773" s="10"/>
    </row>
    <row r="774" spans="1:17">
      <c r="A774" s="11">
        <v>45859</v>
      </c>
      <c r="B774" s="12">
        <f t="shared" si="120"/>
        <v>45859</v>
      </c>
      <c r="C774" s="13">
        <f t="shared" si="123"/>
        <v>0.84722222222222143</v>
      </c>
      <c r="D774" s="18" t="s">
        <v>60</v>
      </c>
      <c r="E774" s="18" t="s">
        <v>112</v>
      </c>
      <c r="F774" s="69"/>
      <c r="G774" s="69"/>
      <c r="H774" s="15" t="e">
        <f t="shared" ca="1" si="121"/>
        <v>#NAME?</v>
      </c>
      <c r="I774" s="69"/>
      <c r="J774" s="18" t="s">
        <v>39</v>
      </c>
      <c r="K774" s="18" t="s">
        <v>457</v>
      </c>
      <c r="L774" s="69"/>
      <c r="M774" s="69"/>
      <c r="N774" s="15" t="e">
        <f t="shared" ca="1" si="122"/>
        <v>#NAME?</v>
      </c>
      <c r="O774" s="69"/>
      <c r="P774" s="71"/>
      <c r="Q774" s="10"/>
    </row>
    <row r="775" spans="1:17">
      <c r="A775" s="11">
        <v>45859</v>
      </c>
      <c r="B775" s="12">
        <f t="shared" si="120"/>
        <v>45859</v>
      </c>
      <c r="C775" s="13">
        <f t="shared" si="123"/>
        <v>0.85416666666666585</v>
      </c>
      <c r="D775" s="18" t="s">
        <v>486</v>
      </c>
      <c r="E775" s="18" t="s">
        <v>487</v>
      </c>
      <c r="F775" s="69"/>
      <c r="G775" s="69"/>
      <c r="H775" s="15" t="e">
        <f t="shared" ca="1" si="121"/>
        <v>#NAME?</v>
      </c>
      <c r="I775" s="69"/>
      <c r="J775" s="18" t="s">
        <v>49</v>
      </c>
      <c r="K775" s="18">
        <v>829144060</v>
      </c>
      <c r="L775" s="69"/>
      <c r="M775" s="69"/>
      <c r="N775" s="15" t="e">
        <f t="shared" ca="1" si="122"/>
        <v>#NAME?</v>
      </c>
      <c r="O775" s="69"/>
      <c r="P775" s="71"/>
      <c r="Q775" s="10"/>
    </row>
    <row r="776" spans="1:17">
      <c r="A776" s="11">
        <v>45859</v>
      </c>
      <c r="B776" s="12">
        <f t="shared" si="120"/>
        <v>45859</v>
      </c>
      <c r="C776" s="13">
        <f t="shared" si="123"/>
        <v>0.86111111111111027</v>
      </c>
      <c r="D776" s="18" t="s">
        <v>52</v>
      </c>
      <c r="E776" s="18" t="s">
        <v>176</v>
      </c>
      <c r="F776" s="69"/>
      <c r="G776" s="69"/>
      <c r="H776" s="15" t="e">
        <f t="shared" ca="1" si="121"/>
        <v>#NAME?</v>
      </c>
      <c r="I776" s="69"/>
      <c r="J776" s="18" t="s">
        <v>39</v>
      </c>
      <c r="K776" s="18" t="s">
        <v>462</v>
      </c>
      <c r="L776" s="69"/>
      <c r="M776" s="69"/>
      <c r="N776" s="15" t="e">
        <f t="shared" ca="1" si="122"/>
        <v>#NAME?</v>
      </c>
      <c r="O776" s="69"/>
      <c r="P776" s="69"/>
      <c r="Q776" s="10"/>
    </row>
    <row r="777" spans="1:17">
      <c r="A777" s="11">
        <v>45859</v>
      </c>
      <c r="B777" s="12">
        <f t="shared" si="120"/>
        <v>45859</v>
      </c>
      <c r="C777" s="13">
        <f t="shared" si="123"/>
        <v>0.86805555555555469</v>
      </c>
      <c r="D777" s="18" t="s">
        <v>70</v>
      </c>
      <c r="E777" s="26" t="s">
        <v>184</v>
      </c>
      <c r="F777" s="69"/>
      <c r="G777" s="69"/>
      <c r="H777" s="15" t="e">
        <f t="shared" ca="1" si="121"/>
        <v>#NAME?</v>
      </c>
      <c r="I777" s="69"/>
      <c r="J777" s="18" t="s">
        <v>123</v>
      </c>
      <c r="K777" s="18" t="s">
        <v>488</v>
      </c>
      <c r="L777" s="69"/>
      <c r="M777" s="69"/>
      <c r="N777" s="15" t="e">
        <f t="shared" ca="1" si="122"/>
        <v>#NAME?</v>
      </c>
      <c r="O777" s="69"/>
      <c r="P777" s="69"/>
      <c r="Q777" s="10"/>
    </row>
    <row r="778" spans="1:17">
      <c r="A778" s="6" t="s">
        <v>18</v>
      </c>
      <c r="B778" s="7" t="s">
        <v>1</v>
      </c>
      <c r="C778" s="17" t="s">
        <v>19</v>
      </c>
      <c r="D778" s="8" t="s">
        <v>20</v>
      </c>
      <c r="E778" s="8" t="s">
        <v>21</v>
      </c>
      <c r="F778" s="9" t="s">
        <v>22</v>
      </c>
      <c r="G778" s="8" t="s">
        <v>23</v>
      </c>
      <c r="H778" s="8" t="s">
        <v>24</v>
      </c>
      <c r="I778" s="8" t="s">
        <v>25</v>
      </c>
      <c r="J778" s="8" t="s">
        <v>20</v>
      </c>
      <c r="K778" s="8" t="s">
        <v>26</v>
      </c>
      <c r="L778" s="9" t="s">
        <v>27</v>
      </c>
      <c r="M778" s="8" t="s">
        <v>23</v>
      </c>
      <c r="N778" s="8" t="s">
        <v>24</v>
      </c>
      <c r="O778" s="8" t="s">
        <v>25</v>
      </c>
      <c r="P778" s="52" t="s">
        <v>10</v>
      </c>
      <c r="Q778" s="10"/>
    </row>
    <row r="779" spans="1:17">
      <c r="A779" s="11">
        <v>45860</v>
      </c>
      <c r="B779" s="12">
        <f t="shared" ref="B779:B814" si="124">A779</f>
        <v>45860</v>
      </c>
      <c r="C779" s="13">
        <v>0.625</v>
      </c>
      <c r="D779" s="18" t="s">
        <v>39</v>
      </c>
      <c r="E779" s="18" t="s">
        <v>472</v>
      </c>
      <c r="F779" s="69"/>
      <c r="G779" s="69"/>
      <c r="H779" s="15" t="e">
        <f t="shared" ref="H779:H814" ca="1" si="125">_xludf.IFS(G779&gt;M779,"W",G779&lt;M779,"L",G779=M779,"D")</f>
        <v>#NAME?</v>
      </c>
      <c r="I779" s="69"/>
      <c r="J779" s="4" t="s">
        <v>79</v>
      </c>
      <c r="K779" s="4" t="s">
        <v>386</v>
      </c>
      <c r="L779" s="69"/>
      <c r="M779" s="70"/>
      <c r="N779" s="15" t="e">
        <f t="shared" ref="N779:N814" ca="1" si="126">_xludf.IFS(M779&gt;G779,"W",M779&lt;G779,"L",M779=G779,"D")</f>
        <v>#NAME?</v>
      </c>
      <c r="O779" s="69"/>
      <c r="P779" s="71"/>
      <c r="Q779" s="10"/>
    </row>
    <row r="780" spans="1:17">
      <c r="A780" s="11">
        <v>45860</v>
      </c>
      <c r="B780" s="12">
        <f t="shared" si="124"/>
        <v>45860</v>
      </c>
      <c r="C780" s="13">
        <f t="shared" ref="C780:C814" si="127">C779 + TIME(0, 10, 0)</f>
        <v>0.63194444444444442</v>
      </c>
      <c r="D780" s="18" t="s">
        <v>262</v>
      </c>
      <c r="E780" s="49" t="s">
        <v>243</v>
      </c>
      <c r="F780" s="69"/>
      <c r="G780" s="70"/>
      <c r="H780" s="15" t="e">
        <f t="shared" ca="1" si="125"/>
        <v>#NAME?</v>
      </c>
      <c r="I780" s="69"/>
      <c r="J780" s="18" t="s">
        <v>65</v>
      </c>
      <c r="K780" s="27" t="s">
        <v>198</v>
      </c>
      <c r="L780" s="69"/>
      <c r="M780" s="70"/>
      <c r="N780" s="15" t="e">
        <f t="shared" ca="1" si="126"/>
        <v>#NAME?</v>
      </c>
      <c r="O780" s="69"/>
      <c r="P780" s="69"/>
      <c r="Q780" s="10"/>
    </row>
    <row r="781" spans="1:17">
      <c r="A781" s="11">
        <v>45860</v>
      </c>
      <c r="B781" s="12">
        <f t="shared" si="124"/>
        <v>45860</v>
      </c>
      <c r="C781" s="13">
        <f t="shared" si="127"/>
        <v>0.63888888888888884</v>
      </c>
      <c r="D781" s="18" t="s">
        <v>39</v>
      </c>
      <c r="E781" s="18" t="s">
        <v>460</v>
      </c>
      <c r="F781" s="69"/>
      <c r="G781" s="69"/>
      <c r="H781" s="15" t="e">
        <f t="shared" ca="1" si="125"/>
        <v>#NAME?</v>
      </c>
      <c r="I781" s="69"/>
      <c r="J781" s="4" t="s">
        <v>70</v>
      </c>
      <c r="K781" s="26" t="s">
        <v>432</v>
      </c>
      <c r="L781" s="69"/>
      <c r="M781" s="70"/>
      <c r="N781" s="15" t="e">
        <f t="shared" ca="1" si="126"/>
        <v>#NAME?</v>
      </c>
      <c r="O781" s="69"/>
      <c r="P781" s="71"/>
      <c r="Q781" s="10"/>
    </row>
    <row r="782" spans="1:17">
      <c r="A782" s="11">
        <v>45860</v>
      </c>
      <c r="B782" s="12">
        <f t="shared" si="124"/>
        <v>45860</v>
      </c>
      <c r="C782" s="13">
        <f t="shared" si="127"/>
        <v>0.64583333333333326</v>
      </c>
      <c r="D782" s="18" t="s">
        <v>262</v>
      </c>
      <c r="E782" s="49" t="s">
        <v>243</v>
      </c>
      <c r="F782" s="69"/>
      <c r="G782" s="69"/>
      <c r="H782" s="15" t="e">
        <f t="shared" ca="1" si="125"/>
        <v>#NAME?</v>
      </c>
      <c r="I782" s="69"/>
      <c r="J782" s="4" t="s">
        <v>62</v>
      </c>
      <c r="K782" s="51" t="s">
        <v>448</v>
      </c>
      <c r="L782" s="69"/>
      <c r="M782" s="70"/>
      <c r="N782" s="15" t="e">
        <f t="shared" ca="1" si="126"/>
        <v>#NAME?</v>
      </c>
      <c r="O782" s="69"/>
      <c r="P782" s="69"/>
      <c r="Q782" s="10"/>
    </row>
    <row r="783" spans="1:17">
      <c r="A783" s="11">
        <v>45860</v>
      </c>
      <c r="B783" s="12">
        <f t="shared" si="124"/>
        <v>45860</v>
      </c>
      <c r="C783" s="13">
        <f t="shared" si="127"/>
        <v>0.65277777777777768</v>
      </c>
      <c r="D783" s="18" t="s">
        <v>87</v>
      </c>
      <c r="E783" s="18" t="s">
        <v>170</v>
      </c>
      <c r="F783" s="69"/>
      <c r="G783" s="69"/>
      <c r="H783" s="15" t="e">
        <f t="shared" ca="1" si="125"/>
        <v>#NAME?</v>
      </c>
      <c r="I783" s="69"/>
      <c r="J783" s="18" t="s">
        <v>48</v>
      </c>
      <c r="K783" s="18" t="s">
        <v>428</v>
      </c>
      <c r="L783" s="69"/>
      <c r="M783" s="70"/>
      <c r="N783" s="15" t="e">
        <f t="shared" ca="1" si="126"/>
        <v>#NAME?</v>
      </c>
      <c r="O783" s="69"/>
      <c r="P783" s="71"/>
      <c r="Q783" s="10"/>
    </row>
    <row r="784" spans="1:17">
      <c r="A784" s="11">
        <v>45860</v>
      </c>
      <c r="B784" s="12">
        <f t="shared" si="124"/>
        <v>45860</v>
      </c>
      <c r="C784" s="13">
        <f t="shared" si="127"/>
        <v>0.6597222222222221</v>
      </c>
      <c r="D784" s="18" t="s">
        <v>62</v>
      </c>
      <c r="E784" s="51" t="s">
        <v>448</v>
      </c>
      <c r="F784" s="69"/>
      <c r="G784" s="69"/>
      <c r="H784" s="15" t="e">
        <f t="shared" ca="1" si="125"/>
        <v>#NAME?</v>
      </c>
      <c r="I784" s="69"/>
      <c r="J784" s="18" t="s">
        <v>60</v>
      </c>
      <c r="K784" s="18" t="s">
        <v>112</v>
      </c>
      <c r="L784" s="69"/>
      <c r="M784" s="70"/>
      <c r="N784" s="15" t="e">
        <f t="shared" ca="1" si="126"/>
        <v>#NAME?</v>
      </c>
      <c r="O784" s="69"/>
      <c r="P784" s="71"/>
      <c r="Q784" s="10"/>
    </row>
    <row r="785" spans="1:17">
      <c r="A785" s="11">
        <v>45860</v>
      </c>
      <c r="B785" s="12">
        <f t="shared" si="124"/>
        <v>45860</v>
      </c>
      <c r="C785" s="13">
        <f t="shared" si="127"/>
        <v>0.66666666666666652</v>
      </c>
      <c r="D785" s="18" t="s">
        <v>39</v>
      </c>
      <c r="E785" s="18" t="s">
        <v>452</v>
      </c>
      <c r="F785" s="69"/>
      <c r="G785" s="69"/>
      <c r="H785" s="15" t="e">
        <f t="shared" ca="1" si="125"/>
        <v>#NAME?</v>
      </c>
      <c r="I785" s="69"/>
      <c r="J785" s="18" t="s">
        <v>164</v>
      </c>
      <c r="K785" s="29" t="s">
        <v>306</v>
      </c>
      <c r="L785" s="69"/>
      <c r="M785" s="70"/>
      <c r="N785" s="15" t="e">
        <f t="shared" ca="1" si="126"/>
        <v>#NAME?</v>
      </c>
      <c r="O785" s="69"/>
      <c r="P785" s="69"/>
      <c r="Q785" s="10"/>
    </row>
    <row r="786" spans="1:17">
      <c r="A786" s="11">
        <v>45860</v>
      </c>
      <c r="B786" s="12">
        <f t="shared" si="124"/>
        <v>45860</v>
      </c>
      <c r="C786" s="13">
        <f t="shared" si="127"/>
        <v>0.67361111111111094</v>
      </c>
      <c r="D786" s="18" t="s">
        <v>262</v>
      </c>
      <c r="E786" s="49" t="s">
        <v>243</v>
      </c>
      <c r="F786" s="69"/>
      <c r="G786" s="69"/>
      <c r="H786" s="15" t="e">
        <f t="shared" ca="1" si="125"/>
        <v>#NAME?</v>
      </c>
      <c r="I786" s="69"/>
      <c r="J786" s="18" t="s">
        <v>67</v>
      </c>
      <c r="K786" s="18">
        <v>1059999032</v>
      </c>
      <c r="L786" s="69"/>
      <c r="M786" s="70"/>
      <c r="N786" s="15" t="e">
        <f t="shared" ca="1" si="126"/>
        <v>#NAME?</v>
      </c>
      <c r="O786" s="69"/>
      <c r="P786" s="69"/>
      <c r="Q786" s="10"/>
    </row>
    <row r="787" spans="1:17">
      <c r="A787" s="11">
        <v>45860</v>
      </c>
      <c r="B787" s="12">
        <f t="shared" si="124"/>
        <v>45860</v>
      </c>
      <c r="C787" s="13">
        <f t="shared" si="127"/>
        <v>0.68055555555555536</v>
      </c>
      <c r="D787" s="18" t="s">
        <v>125</v>
      </c>
      <c r="E787" s="18">
        <v>673519272</v>
      </c>
      <c r="F787" s="69"/>
      <c r="G787" s="69"/>
      <c r="H787" s="15" t="e">
        <f t="shared" ca="1" si="125"/>
        <v>#NAME?</v>
      </c>
      <c r="I787" s="69"/>
      <c r="J787" s="18" t="s">
        <v>164</v>
      </c>
      <c r="K787" s="29" t="s">
        <v>306</v>
      </c>
      <c r="L787" s="69"/>
      <c r="M787" s="70"/>
      <c r="N787" s="15" t="e">
        <f t="shared" ca="1" si="126"/>
        <v>#NAME?</v>
      </c>
      <c r="O787" s="69"/>
      <c r="P787" s="71"/>
      <c r="Q787" s="10"/>
    </row>
    <row r="788" spans="1:17">
      <c r="A788" s="11">
        <v>45860</v>
      </c>
      <c r="B788" s="12">
        <f t="shared" si="124"/>
        <v>45860</v>
      </c>
      <c r="C788" s="13">
        <f t="shared" si="127"/>
        <v>0.68749999999999978</v>
      </c>
      <c r="D788" s="18" t="s">
        <v>146</v>
      </c>
      <c r="E788" s="27" t="s">
        <v>198</v>
      </c>
      <c r="F788" s="69"/>
      <c r="G788" s="69"/>
      <c r="H788" s="15" t="e">
        <f t="shared" ca="1" si="125"/>
        <v>#NAME?</v>
      </c>
      <c r="I788" s="69"/>
      <c r="J788" s="4" t="s">
        <v>86</v>
      </c>
      <c r="K788" s="4">
        <v>780521329</v>
      </c>
      <c r="L788" s="69"/>
      <c r="M788" s="70"/>
      <c r="N788" s="15" t="e">
        <f t="shared" ca="1" si="126"/>
        <v>#NAME?</v>
      </c>
      <c r="O788" s="69"/>
      <c r="P788" s="71"/>
      <c r="Q788" s="10"/>
    </row>
    <row r="789" spans="1:17">
      <c r="A789" s="11">
        <v>45860</v>
      </c>
      <c r="B789" s="12">
        <f t="shared" si="124"/>
        <v>45860</v>
      </c>
      <c r="C789" s="13">
        <f t="shared" si="127"/>
        <v>0.6944444444444442</v>
      </c>
      <c r="D789" s="18" t="s">
        <v>92</v>
      </c>
      <c r="E789" s="18" t="s">
        <v>489</v>
      </c>
      <c r="F789" s="69"/>
      <c r="G789" s="69"/>
      <c r="H789" s="15" t="e">
        <f t="shared" ca="1" si="125"/>
        <v>#NAME?</v>
      </c>
      <c r="I789" s="69"/>
      <c r="J789" s="18" t="s">
        <v>164</v>
      </c>
      <c r="K789" s="29" t="s">
        <v>306</v>
      </c>
      <c r="L789" s="69"/>
      <c r="M789" s="70"/>
      <c r="N789" s="15" t="e">
        <f t="shared" ca="1" si="126"/>
        <v>#NAME?</v>
      </c>
      <c r="O789" s="69"/>
      <c r="P789" s="69"/>
      <c r="Q789" s="10"/>
    </row>
    <row r="790" spans="1:17">
      <c r="A790" s="11">
        <v>45860</v>
      </c>
      <c r="B790" s="12">
        <f t="shared" si="124"/>
        <v>45860</v>
      </c>
      <c r="C790" s="13">
        <f t="shared" si="127"/>
        <v>0.70138888888888862</v>
      </c>
      <c r="D790" s="18" t="s">
        <v>123</v>
      </c>
      <c r="E790" s="18" t="s">
        <v>293</v>
      </c>
      <c r="F790" s="69"/>
      <c r="G790" s="69"/>
      <c r="H790" s="15" t="e">
        <f t="shared" ca="1" si="125"/>
        <v>#NAME?</v>
      </c>
      <c r="I790" s="69"/>
      <c r="J790" s="18" t="s">
        <v>164</v>
      </c>
      <c r="K790" s="29" t="s">
        <v>306</v>
      </c>
      <c r="L790" s="69"/>
      <c r="M790" s="70"/>
      <c r="N790" s="15" t="e">
        <f t="shared" ca="1" si="126"/>
        <v>#NAME?</v>
      </c>
      <c r="O790" s="69"/>
      <c r="P790" s="71"/>
      <c r="Q790" s="10"/>
    </row>
    <row r="791" spans="1:17">
      <c r="A791" s="11">
        <v>45860</v>
      </c>
      <c r="B791" s="12">
        <f t="shared" si="124"/>
        <v>45860</v>
      </c>
      <c r="C791" s="13">
        <f t="shared" si="127"/>
        <v>0.70833333333333304</v>
      </c>
      <c r="D791" s="18" t="s">
        <v>87</v>
      </c>
      <c r="E791" s="18" t="s">
        <v>490</v>
      </c>
      <c r="F791" s="69"/>
      <c r="G791" s="69"/>
      <c r="H791" s="15" t="e">
        <f t="shared" ca="1" si="125"/>
        <v>#NAME?</v>
      </c>
      <c r="I791" s="69"/>
      <c r="J791" s="18" t="s">
        <v>65</v>
      </c>
      <c r="K791" s="27" t="s">
        <v>198</v>
      </c>
      <c r="L791" s="69"/>
      <c r="M791" s="70"/>
      <c r="N791" s="15" t="e">
        <f t="shared" ca="1" si="126"/>
        <v>#NAME?</v>
      </c>
      <c r="O791" s="69"/>
      <c r="P791" s="69"/>
      <c r="Q791" s="10"/>
    </row>
    <row r="792" spans="1:17">
      <c r="A792" s="11">
        <v>45860</v>
      </c>
      <c r="B792" s="12">
        <f t="shared" si="124"/>
        <v>45860</v>
      </c>
      <c r="C792" s="13">
        <f t="shared" si="127"/>
        <v>0.71527777777777746</v>
      </c>
      <c r="D792" s="18" t="s">
        <v>39</v>
      </c>
      <c r="E792" s="18" t="s">
        <v>459</v>
      </c>
      <c r="F792" s="69"/>
      <c r="G792" s="69"/>
      <c r="H792" s="15" t="e">
        <f t="shared" ca="1" si="125"/>
        <v>#NAME?</v>
      </c>
      <c r="I792" s="69"/>
      <c r="J792" s="18" t="s">
        <v>44</v>
      </c>
      <c r="K792" s="18">
        <v>947153578</v>
      </c>
      <c r="L792" s="69"/>
      <c r="M792" s="69"/>
      <c r="N792" s="15" t="e">
        <f t="shared" ca="1" si="126"/>
        <v>#NAME?</v>
      </c>
      <c r="O792" s="69"/>
      <c r="P792" s="69"/>
      <c r="Q792" s="10"/>
    </row>
    <row r="793" spans="1:17">
      <c r="A793" s="11">
        <v>45860</v>
      </c>
      <c r="B793" s="12">
        <f t="shared" si="124"/>
        <v>45860</v>
      </c>
      <c r="C793" s="13">
        <f t="shared" si="127"/>
        <v>0.72222222222222188</v>
      </c>
      <c r="D793" s="18" t="s">
        <v>262</v>
      </c>
      <c r="E793" s="49" t="s">
        <v>243</v>
      </c>
      <c r="F793" s="69"/>
      <c r="G793" s="69"/>
      <c r="H793" s="15" t="e">
        <f t="shared" ca="1" si="125"/>
        <v>#NAME?</v>
      </c>
      <c r="I793" s="69"/>
      <c r="J793" s="18" t="s">
        <v>63</v>
      </c>
      <c r="K793" s="18" t="s">
        <v>218</v>
      </c>
      <c r="L793" s="69"/>
      <c r="M793" s="69"/>
      <c r="N793" s="15" t="e">
        <f t="shared" ca="1" si="126"/>
        <v>#NAME?</v>
      </c>
      <c r="O793" s="69"/>
      <c r="P793" s="69"/>
      <c r="Q793" s="10"/>
    </row>
    <row r="794" spans="1:17">
      <c r="A794" s="11">
        <v>45860</v>
      </c>
      <c r="B794" s="12">
        <f t="shared" si="124"/>
        <v>45860</v>
      </c>
      <c r="C794" s="13">
        <f t="shared" si="127"/>
        <v>0.7291666666666663</v>
      </c>
      <c r="D794" s="18" t="s">
        <v>39</v>
      </c>
      <c r="E794" s="18" t="s">
        <v>491</v>
      </c>
      <c r="F794" s="69"/>
      <c r="G794" s="69"/>
      <c r="H794" s="15" t="e">
        <f t="shared" ca="1" si="125"/>
        <v>#NAME?</v>
      </c>
      <c r="I794" s="69"/>
      <c r="J794" s="4" t="s">
        <v>70</v>
      </c>
      <c r="K794" s="26">
        <v>386498952</v>
      </c>
      <c r="L794" s="69"/>
      <c r="M794" s="69"/>
      <c r="N794" s="15" t="e">
        <f t="shared" ca="1" si="126"/>
        <v>#NAME?</v>
      </c>
      <c r="O794" s="69"/>
      <c r="P794" s="69"/>
      <c r="Q794" s="10"/>
    </row>
    <row r="795" spans="1:17">
      <c r="A795" s="11">
        <v>45860</v>
      </c>
      <c r="B795" s="12">
        <f t="shared" si="124"/>
        <v>45860</v>
      </c>
      <c r="C795" s="13">
        <f t="shared" si="127"/>
        <v>0.73611111111111072</v>
      </c>
      <c r="D795" s="18" t="s">
        <v>262</v>
      </c>
      <c r="E795" s="49" t="s">
        <v>243</v>
      </c>
      <c r="F795" s="69"/>
      <c r="G795" s="69"/>
      <c r="H795" s="15" t="e">
        <f t="shared" ca="1" si="125"/>
        <v>#NAME?</v>
      </c>
      <c r="I795" s="69"/>
      <c r="J795" s="18" t="s">
        <v>410</v>
      </c>
      <c r="K795" s="18" t="s">
        <v>440</v>
      </c>
      <c r="L795" s="69"/>
      <c r="M795" s="69"/>
      <c r="N795" s="15" t="e">
        <f t="shared" ca="1" si="126"/>
        <v>#NAME?</v>
      </c>
      <c r="O795" s="69"/>
      <c r="P795" s="69"/>
      <c r="Q795" s="10"/>
    </row>
    <row r="796" spans="1:17">
      <c r="A796" s="11">
        <v>45860</v>
      </c>
      <c r="B796" s="12">
        <f t="shared" si="124"/>
        <v>45860</v>
      </c>
      <c r="C796" s="13">
        <f t="shared" si="127"/>
        <v>0.74305555555555514</v>
      </c>
      <c r="D796" s="18" t="s">
        <v>62</v>
      </c>
      <c r="E796" s="51" t="s">
        <v>448</v>
      </c>
      <c r="F796" s="69"/>
      <c r="G796" s="69"/>
      <c r="H796" s="15" t="e">
        <f t="shared" ca="1" si="125"/>
        <v>#NAME?</v>
      </c>
      <c r="I796" s="69"/>
      <c r="J796" s="18" t="s">
        <v>164</v>
      </c>
      <c r="K796" s="29" t="s">
        <v>306</v>
      </c>
      <c r="L796" s="69"/>
      <c r="M796" s="69"/>
      <c r="N796" s="15" t="e">
        <f t="shared" ca="1" si="126"/>
        <v>#NAME?</v>
      </c>
      <c r="O796" s="69"/>
      <c r="P796" s="69"/>
      <c r="Q796" s="10"/>
    </row>
    <row r="797" spans="1:17">
      <c r="A797" s="11">
        <v>45860</v>
      </c>
      <c r="B797" s="12">
        <f t="shared" si="124"/>
        <v>45860</v>
      </c>
      <c r="C797" s="13">
        <f t="shared" si="127"/>
        <v>0.74999999999999956</v>
      </c>
      <c r="D797" s="18" t="s">
        <v>126</v>
      </c>
      <c r="E797" s="18" t="s">
        <v>492</v>
      </c>
      <c r="F797" s="69"/>
      <c r="G797" s="69"/>
      <c r="H797" s="15" t="e">
        <f t="shared" ca="1" si="125"/>
        <v>#NAME?</v>
      </c>
      <c r="I797" s="69"/>
      <c r="J797" s="18" t="s">
        <v>46</v>
      </c>
      <c r="K797" s="18" t="s">
        <v>493</v>
      </c>
      <c r="L797" s="69"/>
      <c r="M797" s="69"/>
      <c r="N797" s="15" t="e">
        <f t="shared" ca="1" si="126"/>
        <v>#NAME?</v>
      </c>
      <c r="O797" s="69"/>
      <c r="P797" s="69"/>
      <c r="Q797" s="10"/>
    </row>
    <row r="798" spans="1:17">
      <c r="A798" s="11">
        <v>45860</v>
      </c>
      <c r="B798" s="12">
        <f t="shared" si="124"/>
        <v>45860</v>
      </c>
      <c r="C798" s="13">
        <f t="shared" si="127"/>
        <v>0.75694444444444398</v>
      </c>
      <c r="D798" s="18" t="s">
        <v>76</v>
      </c>
      <c r="E798" s="25" t="s">
        <v>251</v>
      </c>
      <c r="F798" s="69"/>
      <c r="G798" s="69"/>
      <c r="H798" s="15" t="e">
        <f t="shared" ca="1" si="125"/>
        <v>#NAME?</v>
      </c>
      <c r="I798" s="69"/>
      <c r="J798" s="18" t="s">
        <v>164</v>
      </c>
      <c r="K798" s="29" t="s">
        <v>306</v>
      </c>
      <c r="L798" s="69"/>
      <c r="M798" s="69"/>
      <c r="N798" s="15" t="e">
        <f t="shared" ca="1" si="126"/>
        <v>#NAME?</v>
      </c>
      <c r="O798" s="69"/>
      <c r="P798" s="71"/>
      <c r="Q798" s="10"/>
    </row>
    <row r="799" spans="1:17">
      <c r="A799" s="11">
        <v>45860</v>
      </c>
      <c r="B799" s="12">
        <f t="shared" si="124"/>
        <v>45860</v>
      </c>
      <c r="C799" s="13">
        <f t="shared" si="127"/>
        <v>0.7638888888888884</v>
      </c>
      <c r="D799" s="18" t="s">
        <v>297</v>
      </c>
      <c r="E799" s="18" t="s">
        <v>268</v>
      </c>
      <c r="F799" s="69"/>
      <c r="G799" s="69"/>
      <c r="H799" s="15" t="e">
        <f t="shared" ca="1" si="125"/>
        <v>#NAME?</v>
      </c>
      <c r="I799" s="69"/>
      <c r="J799" s="18" t="s">
        <v>65</v>
      </c>
      <c r="K799" s="27" t="s">
        <v>198</v>
      </c>
      <c r="L799" s="69"/>
      <c r="M799" s="69"/>
      <c r="N799" s="15" t="e">
        <f t="shared" ca="1" si="126"/>
        <v>#NAME?</v>
      </c>
      <c r="O799" s="69"/>
      <c r="P799" s="71"/>
      <c r="Q799" s="10"/>
    </row>
    <row r="800" spans="1:17">
      <c r="A800" s="11">
        <v>45860</v>
      </c>
      <c r="B800" s="12">
        <f t="shared" si="124"/>
        <v>45860</v>
      </c>
      <c r="C800" s="13">
        <f t="shared" si="127"/>
        <v>0.77083333333333282</v>
      </c>
      <c r="D800" s="18" t="s">
        <v>62</v>
      </c>
      <c r="E800" s="51" t="s">
        <v>448</v>
      </c>
      <c r="F800" s="69"/>
      <c r="G800" s="69"/>
      <c r="H800" s="15" t="e">
        <f t="shared" ca="1" si="125"/>
        <v>#NAME?</v>
      </c>
      <c r="I800" s="69"/>
      <c r="J800" s="4" t="s">
        <v>269</v>
      </c>
      <c r="K800" s="4">
        <v>1068321381</v>
      </c>
      <c r="L800" s="69"/>
      <c r="M800" s="69"/>
      <c r="N800" s="15" t="e">
        <f t="shared" ca="1" si="126"/>
        <v>#NAME?</v>
      </c>
      <c r="O800" s="69"/>
      <c r="P800" s="71"/>
      <c r="Q800" s="10"/>
    </row>
    <row r="801" spans="1:17">
      <c r="A801" s="11">
        <v>45860</v>
      </c>
      <c r="B801" s="12">
        <f t="shared" si="124"/>
        <v>45860</v>
      </c>
      <c r="C801" s="13">
        <f t="shared" si="127"/>
        <v>0.77777777777777724</v>
      </c>
      <c r="D801" s="18" t="s">
        <v>135</v>
      </c>
      <c r="E801" s="73" t="s">
        <v>199</v>
      </c>
      <c r="F801" s="69"/>
      <c r="G801" s="69"/>
      <c r="H801" s="15" t="e">
        <f t="shared" ca="1" si="125"/>
        <v>#NAME?</v>
      </c>
      <c r="I801" s="69"/>
      <c r="J801" s="18" t="s">
        <v>33</v>
      </c>
      <c r="K801" s="18" t="s">
        <v>64</v>
      </c>
      <c r="L801" s="69"/>
      <c r="M801" s="69"/>
      <c r="N801" s="15" t="e">
        <f t="shared" ca="1" si="126"/>
        <v>#NAME?</v>
      </c>
      <c r="O801" s="69"/>
      <c r="P801" s="71"/>
      <c r="Q801" s="10"/>
    </row>
    <row r="802" spans="1:17">
      <c r="A802" s="11">
        <v>45860</v>
      </c>
      <c r="B802" s="12">
        <f t="shared" si="124"/>
        <v>45860</v>
      </c>
      <c r="C802" s="13">
        <f t="shared" si="127"/>
        <v>0.78472222222222165</v>
      </c>
      <c r="D802" s="18" t="s">
        <v>62</v>
      </c>
      <c r="E802" s="51" t="s">
        <v>448</v>
      </c>
      <c r="F802" s="69"/>
      <c r="G802" s="69"/>
      <c r="H802" s="15" t="e">
        <f t="shared" ca="1" si="125"/>
        <v>#NAME?</v>
      </c>
      <c r="I802" s="69"/>
      <c r="J802" s="18" t="s">
        <v>86</v>
      </c>
      <c r="K802" s="18" t="s">
        <v>494</v>
      </c>
      <c r="L802" s="69"/>
      <c r="M802" s="69"/>
      <c r="N802" s="15" t="e">
        <f t="shared" ca="1" si="126"/>
        <v>#NAME?</v>
      </c>
      <c r="O802" s="69"/>
      <c r="P802" s="71"/>
      <c r="Q802" s="10"/>
    </row>
    <row r="803" spans="1:17">
      <c r="A803" s="11">
        <v>45860</v>
      </c>
      <c r="B803" s="12">
        <f t="shared" si="124"/>
        <v>45860</v>
      </c>
      <c r="C803" s="13">
        <f t="shared" si="127"/>
        <v>0.79166666666666607</v>
      </c>
      <c r="D803" s="18" t="s">
        <v>80</v>
      </c>
      <c r="E803" s="49" t="s">
        <v>243</v>
      </c>
      <c r="F803" s="69"/>
      <c r="G803" s="69"/>
      <c r="H803" s="15" t="e">
        <f t="shared" ca="1" si="125"/>
        <v>#NAME?</v>
      </c>
      <c r="I803" s="69"/>
      <c r="J803" s="18" t="s">
        <v>86</v>
      </c>
      <c r="K803" s="18" t="s">
        <v>495</v>
      </c>
      <c r="L803" s="69"/>
      <c r="M803" s="69"/>
      <c r="N803" s="15" t="e">
        <f t="shared" ca="1" si="126"/>
        <v>#NAME?</v>
      </c>
      <c r="O803" s="69"/>
      <c r="P803" s="71"/>
      <c r="Q803" s="10"/>
    </row>
    <row r="804" spans="1:17">
      <c r="A804" s="11">
        <v>45860</v>
      </c>
      <c r="B804" s="12">
        <f t="shared" si="124"/>
        <v>45860</v>
      </c>
      <c r="C804" s="13">
        <f t="shared" si="127"/>
        <v>0.79861111111111049</v>
      </c>
      <c r="D804" s="18" t="s">
        <v>262</v>
      </c>
      <c r="E804" s="49" t="s">
        <v>243</v>
      </c>
      <c r="F804" s="69"/>
      <c r="G804" s="69"/>
      <c r="H804" s="15" t="e">
        <f t="shared" ca="1" si="125"/>
        <v>#NAME?</v>
      </c>
      <c r="I804" s="69"/>
      <c r="J804" s="18" t="s">
        <v>331</v>
      </c>
      <c r="K804" s="18" t="s">
        <v>332</v>
      </c>
      <c r="L804" s="69"/>
      <c r="M804" s="69"/>
      <c r="N804" s="15" t="e">
        <f t="shared" ca="1" si="126"/>
        <v>#NAME?</v>
      </c>
      <c r="O804" s="69"/>
      <c r="P804" s="71"/>
      <c r="Q804" s="10"/>
    </row>
    <row r="805" spans="1:17">
      <c r="A805" s="11">
        <v>45860</v>
      </c>
      <c r="B805" s="12">
        <f t="shared" si="124"/>
        <v>45860</v>
      </c>
      <c r="C805" s="13">
        <f t="shared" si="127"/>
        <v>0.80555555555555491</v>
      </c>
      <c r="D805" s="18" t="s">
        <v>262</v>
      </c>
      <c r="E805" s="49" t="s">
        <v>243</v>
      </c>
      <c r="F805" s="69"/>
      <c r="G805" s="69"/>
      <c r="H805" s="15" t="e">
        <f t="shared" ca="1" si="125"/>
        <v>#NAME?</v>
      </c>
      <c r="I805" s="69"/>
      <c r="J805" s="18" t="s">
        <v>104</v>
      </c>
      <c r="K805" s="18" t="s">
        <v>496</v>
      </c>
      <c r="L805" s="69"/>
      <c r="M805" s="69"/>
      <c r="N805" s="15" t="e">
        <f t="shared" ca="1" si="126"/>
        <v>#NAME?</v>
      </c>
      <c r="O805" s="69"/>
      <c r="P805" s="69"/>
      <c r="Q805" s="10"/>
    </row>
    <row r="806" spans="1:17">
      <c r="A806" s="11">
        <v>45860</v>
      </c>
      <c r="B806" s="12">
        <f t="shared" si="124"/>
        <v>45860</v>
      </c>
      <c r="C806" s="13">
        <f t="shared" si="127"/>
        <v>0.81249999999999933</v>
      </c>
      <c r="D806" s="18" t="s">
        <v>49</v>
      </c>
      <c r="E806" s="18" t="s">
        <v>497</v>
      </c>
      <c r="F806" s="69"/>
      <c r="G806" s="69"/>
      <c r="H806" s="15" t="e">
        <f t="shared" ca="1" si="125"/>
        <v>#NAME?</v>
      </c>
      <c r="I806" s="69"/>
      <c r="J806" s="18" t="s">
        <v>116</v>
      </c>
      <c r="K806" s="18" t="s">
        <v>117</v>
      </c>
      <c r="L806" s="69"/>
      <c r="M806" s="69"/>
      <c r="N806" s="15" t="e">
        <f t="shared" ca="1" si="126"/>
        <v>#NAME?</v>
      </c>
      <c r="O806" s="69"/>
      <c r="P806" s="71"/>
      <c r="Q806" s="10"/>
    </row>
    <row r="807" spans="1:17">
      <c r="A807" s="11">
        <v>45860</v>
      </c>
      <c r="B807" s="12">
        <f t="shared" si="124"/>
        <v>45860</v>
      </c>
      <c r="C807" s="13">
        <f t="shared" si="127"/>
        <v>0.81944444444444375</v>
      </c>
      <c r="D807" s="18" t="s">
        <v>80</v>
      </c>
      <c r="E807" s="49" t="s">
        <v>243</v>
      </c>
      <c r="F807" s="69"/>
      <c r="G807" s="69"/>
      <c r="H807" s="15" t="e">
        <f t="shared" ca="1" si="125"/>
        <v>#NAME?</v>
      </c>
      <c r="I807" s="69"/>
      <c r="J807" s="18" t="s">
        <v>39</v>
      </c>
      <c r="K807" s="18" t="s">
        <v>337</v>
      </c>
      <c r="L807" s="69"/>
      <c r="M807" s="69"/>
      <c r="N807" s="15" t="e">
        <f t="shared" ca="1" si="126"/>
        <v>#NAME?</v>
      </c>
      <c r="O807" s="69"/>
      <c r="P807" s="71"/>
      <c r="Q807" s="10"/>
    </row>
    <row r="808" spans="1:17">
      <c r="A808" s="11">
        <v>45860</v>
      </c>
      <c r="B808" s="12">
        <f t="shared" si="124"/>
        <v>45860</v>
      </c>
      <c r="C808" s="13">
        <f t="shared" si="127"/>
        <v>0.82638888888888817</v>
      </c>
      <c r="D808" s="18" t="s">
        <v>80</v>
      </c>
      <c r="E808" s="49" t="s">
        <v>243</v>
      </c>
      <c r="F808" s="69"/>
      <c r="G808" s="69"/>
      <c r="H808" s="15" t="e">
        <f t="shared" ca="1" si="125"/>
        <v>#NAME?</v>
      </c>
      <c r="I808" s="69"/>
      <c r="J808" s="18" t="s">
        <v>58</v>
      </c>
      <c r="K808" s="18" t="s">
        <v>382</v>
      </c>
      <c r="L808" s="69"/>
      <c r="M808" s="69"/>
      <c r="N808" s="15" t="e">
        <f t="shared" ca="1" si="126"/>
        <v>#NAME?</v>
      </c>
      <c r="O808" s="69"/>
      <c r="P808" s="69"/>
      <c r="Q808" s="10"/>
    </row>
    <row r="809" spans="1:17">
      <c r="A809" s="11">
        <v>45860</v>
      </c>
      <c r="B809" s="12">
        <f t="shared" si="124"/>
        <v>45860</v>
      </c>
      <c r="C809" s="13">
        <f t="shared" si="127"/>
        <v>0.83333333333333259</v>
      </c>
      <c r="D809" s="18" t="s">
        <v>80</v>
      </c>
      <c r="E809" s="49" t="s">
        <v>243</v>
      </c>
      <c r="F809" s="69"/>
      <c r="G809" s="69"/>
      <c r="H809" s="15" t="e">
        <f t="shared" ca="1" si="125"/>
        <v>#NAME?</v>
      </c>
      <c r="I809" s="69"/>
      <c r="J809" s="18" t="s">
        <v>164</v>
      </c>
      <c r="K809" s="29" t="s">
        <v>306</v>
      </c>
      <c r="L809" s="69"/>
      <c r="M809" s="69"/>
      <c r="N809" s="15" t="e">
        <f t="shared" ca="1" si="126"/>
        <v>#NAME?</v>
      </c>
      <c r="O809" s="69"/>
      <c r="P809" s="69"/>
      <c r="Q809" s="10"/>
    </row>
    <row r="810" spans="1:17">
      <c r="A810" s="11">
        <v>45860</v>
      </c>
      <c r="B810" s="12">
        <f t="shared" si="124"/>
        <v>45860</v>
      </c>
      <c r="C810" s="13">
        <f t="shared" si="127"/>
        <v>0.84027777777777701</v>
      </c>
      <c r="D810" s="18" t="s">
        <v>133</v>
      </c>
      <c r="E810" s="28" t="s">
        <v>163</v>
      </c>
      <c r="F810" s="69"/>
      <c r="G810" s="69"/>
      <c r="H810" s="15" t="e">
        <f t="shared" ca="1" si="125"/>
        <v>#NAME?</v>
      </c>
      <c r="I810" s="69"/>
      <c r="J810" s="4" t="s">
        <v>95</v>
      </c>
      <c r="K810" s="4" t="s">
        <v>300</v>
      </c>
      <c r="L810" s="69"/>
      <c r="M810" s="69"/>
      <c r="N810" s="15" t="e">
        <f t="shared" ca="1" si="126"/>
        <v>#NAME?</v>
      </c>
      <c r="O810" s="69"/>
      <c r="P810" s="69"/>
      <c r="Q810" s="10"/>
    </row>
    <row r="811" spans="1:17">
      <c r="A811" s="11">
        <v>45860</v>
      </c>
      <c r="B811" s="12">
        <f t="shared" si="124"/>
        <v>45860</v>
      </c>
      <c r="C811" s="13">
        <f t="shared" si="127"/>
        <v>0.84722222222222143</v>
      </c>
      <c r="D811" s="18" t="s">
        <v>76</v>
      </c>
      <c r="E811" s="25" t="s">
        <v>498</v>
      </c>
      <c r="F811" s="69"/>
      <c r="G811" s="69"/>
      <c r="H811" s="15" t="e">
        <f t="shared" ca="1" si="125"/>
        <v>#NAME?</v>
      </c>
      <c r="I811" s="69"/>
      <c r="J811" s="4" t="s">
        <v>70</v>
      </c>
      <c r="K811" s="26" t="s">
        <v>155</v>
      </c>
      <c r="L811" s="69"/>
      <c r="M811" s="69"/>
      <c r="N811" s="15" t="e">
        <f t="shared" ca="1" si="126"/>
        <v>#NAME?</v>
      </c>
      <c r="O811" s="69"/>
      <c r="P811" s="71"/>
      <c r="Q811" s="10"/>
    </row>
    <row r="812" spans="1:17">
      <c r="A812" s="11">
        <v>45860</v>
      </c>
      <c r="B812" s="12">
        <f t="shared" si="124"/>
        <v>45860</v>
      </c>
      <c r="C812" s="13">
        <f t="shared" si="127"/>
        <v>0.85416666666666585</v>
      </c>
      <c r="D812" s="18" t="s">
        <v>42</v>
      </c>
      <c r="E812" s="19" t="s">
        <v>375</v>
      </c>
      <c r="F812" s="69"/>
      <c r="G812" s="69"/>
      <c r="H812" s="15" t="e">
        <f t="shared" ca="1" si="125"/>
        <v>#NAME?</v>
      </c>
      <c r="I812" s="69"/>
      <c r="J812" s="4" t="s">
        <v>499</v>
      </c>
      <c r="K812" s="4" t="s">
        <v>500</v>
      </c>
      <c r="L812" s="69"/>
      <c r="M812" s="69"/>
      <c r="N812" s="15" t="e">
        <f t="shared" ca="1" si="126"/>
        <v>#NAME?</v>
      </c>
      <c r="O812" s="69"/>
      <c r="P812" s="71"/>
      <c r="Q812" s="10"/>
    </row>
    <row r="813" spans="1:17">
      <c r="A813" s="11">
        <v>45860</v>
      </c>
      <c r="B813" s="12">
        <f t="shared" si="124"/>
        <v>45860</v>
      </c>
      <c r="C813" s="13">
        <f t="shared" si="127"/>
        <v>0.86111111111111027</v>
      </c>
      <c r="D813" s="18" t="s">
        <v>501</v>
      </c>
      <c r="E813" s="18" t="s">
        <v>502</v>
      </c>
      <c r="F813" s="69"/>
      <c r="G813" s="69"/>
      <c r="H813" s="15" t="e">
        <f t="shared" ca="1" si="125"/>
        <v>#NAME?</v>
      </c>
      <c r="I813" s="69"/>
      <c r="J813" s="18" t="s">
        <v>53</v>
      </c>
      <c r="K813" s="19" t="s">
        <v>375</v>
      </c>
      <c r="L813" s="69"/>
      <c r="M813" s="69"/>
      <c r="N813" s="15" t="e">
        <f t="shared" ca="1" si="126"/>
        <v>#NAME?</v>
      </c>
      <c r="O813" s="69"/>
      <c r="P813" s="69"/>
      <c r="Q813" s="10"/>
    </row>
    <row r="814" spans="1:17">
      <c r="A814" s="11">
        <v>45860</v>
      </c>
      <c r="B814" s="12">
        <f t="shared" si="124"/>
        <v>45860</v>
      </c>
      <c r="C814" s="13">
        <f t="shared" si="127"/>
        <v>0.86805555555555469</v>
      </c>
      <c r="D814" s="18" t="s">
        <v>98</v>
      </c>
      <c r="E814" s="51" t="s">
        <v>304</v>
      </c>
      <c r="F814" s="69"/>
      <c r="G814" s="69"/>
      <c r="H814" s="15" t="e">
        <f t="shared" ca="1" si="125"/>
        <v>#NAME?</v>
      </c>
      <c r="I814" s="69"/>
      <c r="J814" s="18" t="s">
        <v>44</v>
      </c>
      <c r="K814" s="18">
        <v>947096500</v>
      </c>
      <c r="L814" s="69"/>
      <c r="M814" s="69"/>
      <c r="N814" s="15" t="e">
        <f t="shared" ca="1" si="126"/>
        <v>#NAME?</v>
      </c>
      <c r="O814" s="69"/>
      <c r="P814" s="69"/>
      <c r="Q814" s="10"/>
    </row>
    <row r="815" spans="1:17">
      <c r="A815" s="6" t="s">
        <v>18</v>
      </c>
      <c r="B815" s="7" t="s">
        <v>1</v>
      </c>
      <c r="C815" s="17" t="s">
        <v>19</v>
      </c>
      <c r="D815" s="8" t="s">
        <v>20</v>
      </c>
      <c r="E815" s="8" t="s">
        <v>21</v>
      </c>
      <c r="F815" s="9" t="s">
        <v>22</v>
      </c>
      <c r="G815" s="8" t="s">
        <v>23</v>
      </c>
      <c r="H815" s="8" t="s">
        <v>24</v>
      </c>
      <c r="I815" s="8" t="s">
        <v>25</v>
      </c>
      <c r="J815" s="8" t="s">
        <v>20</v>
      </c>
      <c r="K815" s="8" t="s">
        <v>26</v>
      </c>
      <c r="L815" s="9" t="s">
        <v>27</v>
      </c>
      <c r="M815" s="8" t="s">
        <v>23</v>
      </c>
      <c r="N815" s="8" t="s">
        <v>24</v>
      </c>
      <c r="O815" s="8" t="s">
        <v>25</v>
      </c>
      <c r="P815" s="52" t="s">
        <v>10</v>
      </c>
      <c r="Q815" s="10"/>
    </row>
    <row r="816" spans="1:17">
      <c r="A816" s="11">
        <v>45861</v>
      </c>
      <c r="B816" s="12">
        <f t="shared" ref="B816:B851" si="128">A816</f>
        <v>45861</v>
      </c>
      <c r="C816" s="13">
        <v>0.625</v>
      </c>
      <c r="D816" s="18" t="s">
        <v>39</v>
      </c>
      <c r="E816" s="18" t="s">
        <v>469</v>
      </c>
      <c r="F816" s="69"/>
      <c r="G816" s="69"/>
      <c r="H816" s="15" t="e">
        <f t="shared" ref="H816:H851" ca="1" si="129">_xludf.IFS(G816&gt;M816,"W",G816&lt;M816,"L",G816=M816,"D")</f>
        <v>#NAME?</v>
      </c>
      <c r="I816" s="69"/>
      <c r="J816" s="18" t="s">
        <v>410</v>
      </c>
      <c r="K816" s="18" t="s">
        <v>503</v>
      </c>
      <c r="L816" s="69"/>
      <c r="M816" s="70"/>
      <c r="N816" s="15" t="e">
        <f t="shared" ref="N816:N851" ca="1" si="130">_xludf.IFS(M816&gt;G816,"W",M816&lt;G816,"L",M816=G816,"D")</f>
        <v>#NAME?</v>
      </c>
      <c r="O816" s="69"/>
      <c r="P816" s="71"/>
      <c r="Q816" s="10"/>
    </row>
    <row r="817" spans="1:17">
      <c r="A817" s="11">
        <v>45861</v>
      </c>
      <c r="B817" s="12">
        <f t="shared" si="128"/>
        <v>45861</v>
      </c>
      <c r="C817" s="13">
        <f t="shared" ref="C817:C851" si="131">C816 + TIME(0, 10, 0)</f>
        <v>0.63194444444444442</v>
      </c>
      <c r="D817" s="18" t="s">
        <v>57</v>
      </c>
      <c r="E817" s="18" t="s">
        <v>504</v>
      </c>
      <c r="F817" s="69"/>
      <c r="G817" s="70"/>
      <c r="H817" s="15" t="e">
        <f t="shared" ca="1" si="129"/>
        <v>#NAME?</v>
      </c>
      <c r="I817" s="69"/>
      <c r="J817" s="18" t="s">
        <v>505</v>
      </c>
      <c r="K817" s="18" t="s">
        <v>506</v>
      </c>
      <c r="L817" s="69"/>
      <c r="M817" s="70"/>
      <c r="N817" s="15" t="e">
        <f t="shared" ca="1" si="130"/>
        <v>#NAME?</v>
      </c>
      <c r="O817" s="69"/>
      <c r="P817" s="71"/>
      <c r="Q817" s="10"/>
    </row>
    <row r="818" spans="1:17">
      <c r="A818" s="11">
        <v>45861</v>
      </c>
      <c r="B818" s="12">
        <f t="shared" si="128"/>
        <v>45861</v>
      </c>
      <c r="C818" s="13">
        <f t="shared" si="131"/>
        <v>0.63888888888888884</v>
      </c>
      <c r="D818" s="18" t="s">
        <v>133</v>
      </c>
      <c r="E818" s="28" t="s">
        <v>507</v>
      </c>
      <c r="F818" s="69"/>
      <c r="G818" s="69"/>
      <c r="H818" s="15" t="e">
        <f t="shared" ca="1" si="129"/>
        <v>#NAME?</v>
      </c>
      <c r="I818" s="69"/>
      <c r="J818" s="18" t="s">
        <v>86</v>
      </c>
      <c r="K818" s="18" t="s">
        <v>508</v>
      </c>
      <c r="L818" s="69"/>
      <c r="M818" s="70"/>
      <c r="N818" s="15" t="e">
        <f t="shared" ca="1" si="130"/>
        <v>#NAME?</v>
      </c>
      <c r="O818" s="69"/>
      <c r="P818" s="69"/>
      <c r="Q818" s="10"/>
    </row>
    <row r="819" spans="1:17">
      <c r="A819" s="11">
        <v>45861</v>
      </c>
      <c r="B819" s="12">
        <f t="shared" si="128"/>
        <v>45861</v>
      </c>
      <c r="C819" s="13">
        <f t="shared" si="131"/>
        <v>0.64583333333333326</v>
      </c>
      <c r="D819" s="18" t="s">
        <v>39</v>
      </c>
      <c r="E819" s="18" t="s">
        <v>360</v>
      </c>
      <c r="F819" s="69"/>
      <c r="G819" s="69"/>
      <c r="H819" s="15" t="e">
        <f t="shared" ca="1" si="129"/>
        <v>#NAME?</v>
      </c>
      <c r="I819" s="69"/>
      <c r="J819" s="18" t="s">
        <v>46</v>
      </c>
      <c r="K819" s="18" t="s">
        <v>47</v>
      </c>
      <c r="L819" s="69"/>
      <c r="M819" s="70"/>
      <c r="N819" s="15" t="e">
        <f t="shared" ca="1" si="130"/>
        <v>#NAME?</v>
      </c>
      <c r="O819" s="69"/>
      <c r="P819" s="69"/>
      <c r="Q819" s="10"/>
    </row>
    <row r="820" spans="1:17">
      <c r="A820" s="11">
        <v>45861</v>
      </c>
      <c r="B820" s="12">
        <f t="shared" si="128"/>
        <v>45861</v>
      </c>
      <c r="C820" s="13">
        <f t="shared" si="131"/>
        <v>0.65277777777777768</v>
      </c>
      <c r="D820" s="18" t="s">
        <v>80</v>
      </c>
      <c r="E820" s="49" t="s">
        <v>243</v>
      </c>
      <c r="F820" s="69"/>
      <c r="G820" s="69"/>
      <c r="H820" s="15" t="e">
        <f t="shared" ca="1" si="129"/>
        <v>#NAME?</v>
      </c>
      <c r="I820" s="69"/>
      <c r="J820" s="18" t="s">
        <v>39</v>
      </c>
      <c r="K820" s="18" t="s">
        <v>232</v>
      </c>
      <c r="L820" s="69"/>
      <c r="M820" s="70"/>
      <c r="N820" s="15" t="e">
        <f t="shared" ca="1" si="130"/>
        <v>#NAME?</v>
      </c>
      <c r="O820" s="69"/>
      <c r="P820" s="71"/>
      <c r="Q820" s="10"/>
    </row>
    <row r="821" spans="1:17">
      <c r="A821" s="11">
        <v>45861</v>
      </c>
      <c r="B821" s="12">
        <f t="shared" si="128"/>
        <v>45861</v>
      </c>
      <c r="C821" s="13">
        <f t="shared" si="131"/>
        <v>0.6597222222222221</v>
      </c>
      <c r="D821" s="18" t="s">
        <v>146</v>
      </c>
      <c r="E821" s="27" t="s">
        <v>198</v>
      </c>
      <c r="F821" s="69"/>
      <c r="G821" s="69"/>
      <c r="H821" s="15" t="e">
        <f t="shared" ca="1" si="129"/>
        <v>#NAME?</v>
      </c>
      <c r="I821" s="69"/>
      <c r="J821" s="18" t="s">
        <v>509</v>
      </c>
      <c r="K821" s="18" t="s">
        <v>510</v>
      </c>
      <c r="L821" s="69"/>
      <c r="M821" s="70"/>
      <c r="N821" s="15" t="e">
        <f t="shared" ca="1" si="130"/>
        <v>#NAME?</v>
      </c>
      <c r="O821" s="69"/>
      <c r="P821" s="69"/>
      <c r="Q821" s="10"/>
    </row>
    <row r="822" spans="1:17">
      <c r="A822" s="11">
        <v>45861</v>
      </c>
      <c r="B822" s="12">
        <f t="shared" si="128"/>
        <v>45861</v>
      </c>
      <c r="C822" s="13">
        <f t="shared" si="131"/>
        <v>0.66666666666666652</v>
      </c>
      <c r="D822" s="18" t="s">
        <v>80</v>
      </c>
      <c r="E822" s="49" t="s">
        <v>243</v>
      </c>
      <c r="F822" s="69"/>
      <c r="G822" s="69"/>
      <c r="H822" s="15" t="e">
        <f t="shared" ca="1" si="129"/>
        <v>#NAME?</v>
      </c>
      <c r="I822" s="69"/>
      <c r="J822" s="18" t="s">
        <v>410</v>
      </c>
      <c r="K822" s="18" t="s">
        <v>511</v>
      </c>
      <c r="L822" s="69"/>
      <c r="M822" s="70"/>
      <c r="N822" s="15" t="e">
        <f t="shared" ca="1" si="130"/>
        <v>#NAME?</v>
      </c>
      <c r="O822" s="69"/>
      <c r="P822" s="71"/>
      <c r="Q822" s="10"/>
    </row>
    <row r="823" spans="1:17">
      <c r="A823" s="11">
        <v>45861</v>
      </c>
      <c r="B823" s="12">
        <f t="shared" si="128"/>
        <v>45861</v>
      </c>
      <c r="C823" s="13">
        <f t="shared" si="131"/>
        <v>0.67361111111111094</v>
      </c>
      <c r="D823" s="18" t="s">
        <v>87</v>
      </c>
      <c r="E823" s="28" t="s">
        <v>449</v>
      </c>
      <c r="F823" s="69"/>
      <c r="G823" s="69"/>
      <c r="H823" s="15" t="e">
        <f t="shared" ca="1" si="129"/>
        <v>#NAME?</v>
      </c>
      <c r="I823" s="69"/>
      <c r="J823" s="18" t="s">
        <v>58</v>
      </c>
      <c r="K823" s="18" t="s">
        <v>73</v>
      </c>
      <c r="L823" s="69"/>
      <c r="M823" s="70"/>
      <c r="N823" s="15" t="e">
        <f t="shared" ca="1" si="130"/>
        <v>#NAME?</v>
      </c>
      <c r="O823" s="69"/>
      <c r="P823" s="69"/>
      <c r="Q823" s="10"/>
    </row>
    <row r="824" spans="1:17">
      <c r="A824" s="11">
        <v>45861</v>
      </c>
      <c r="B824" s="12">
        <f t="shared" si="128"/>
        <v>45861</v>
      </c>
      <c r="C824" s="13">
        <f t="shared" si="131"/>
        <v>0.68055555555555536</v>
      </c>
      <c r="D824" s="18" t="s">
        <v>92</v>
      </c>
      <c r="E824" s="18" t="s">
        <v>512</v>
      </c>
      <c r="F824" s="69"/>
      <c r="G824" s="69"/>
      <c r="H824" s="15" t="e">
        <f t="shared" ca="1" si="129"/>
        <v>#NAME?</v>
      </c>
      <c r="I824" s="69"/>
      <c r="J824" s="18" t="s">
        <v>42</v>
      </c>
      <c r="K824" s="19" t="s">
        <v>375</v>
      </c>
      <c r="L824" s="69"/>
      <c r="M824" s="70"/>
      <c r="N824" s="15" t="e">
        <f t="shared" ca="1" si="130"/>
        <v>#NAME?</v>
      </c>
      <c r="O824" s="69"/>
      <c r="P824" s="71"/>
      <c r="Q824" s="10"/>
    </row>
    <row r="825" spans="1:17">
      <c r="A825" s="11">
        <v>45861</v>
      </c>
      <c r="B825" s="12">
        <f t="shared" si="128"/>
        <v>45861</v>
      </c>
      <c r="C825" s="13">
        <f t="shared" si="131"/>
        <v>0.68749999999999978</v>
      </c>
      <c r="D825" s="18" t="s">
        <v>76</v>
      </c>
      <c r="E825" s="18" t="s">
        <v>466</v>
      </c>
      <c r="F825" s="69"/>
      <c r="G825" s="69"/>
      <c r="H825" s="15" t="e">
        <f t="shared" ca="1" si="129"/>
        <v>#NAME?</v>
      </c>
      <c r="I825" s="69"/>
      <c r="J825" s="18" t="s">
        <v>164</v>
      </c>
      <c r="K825" s="29" t="s">
        <v>306</v>
      </c>
      <c r="L825" s="69"/>
      <c r="M825" s="70"/>
      <c r="N825" s="15" t="e">
        <f t="shared" ca="1" si="130"/>
        <v>#NAME?</v>
      </c>
      <c r="O825" s="69"/>
      <c r="P825" s="71"/>
      <c r="Q825" s="10"/>
    </row>
    <row r="826" spans="1:17">
      <c r="A826" s="11">
        <v>45861</v>
      </c>
      <c r="B826" s="12">
        <f t="shared" si="128"/>
        <v>45861</v>
      </c>
      <c r="C826" s="13">
        <f t="shared" si="131"/>
        <v>0.6944444444444442</v>
      </c>
      <c r="D826" s="18" t="s">
        <v>262</v>
      </c>
      <c r="E826" s="49" t="s">
        <v>243</v>
      </c>
      <c r="F826" s="69"/>
      <c r="G826" s="69"/>
      <c r="H826" s="15" t="e">
        <f t="shared" ca="1" si="129"/>
        <v>#NAME?</v>
      </c>
      <c r="I826" s="69"/>
      <c r="J826" s="18" t="s">
        <v>49</v>
      </c>
      <c r="K826" s="18" t="s">
        <v>451</v>
      </c>
      <c r="L826" s="69"/>
      <c r="M826" s="70"/>
      <c r="N826" s="15" t="e">
        <f t="shared" ca="1" si="130"/>
        <v>#NAME?</v>
      </c>
      <c r="O826" s="69"/>
      <c r="P826" s="69"/>
      <c r="Q826" s="10"/>
    </row>
    <row r="827" spans="1:17">
      <c r="A827" s="11">
        <v>45861</v>
      </c>
      <c r="B827" s="12">
        <f t="shared" si="128"/>
        <v>45861</v>
      </c>
      <c r="C827" s="13">
        <f t="shared" si="131"/>
        <v>0.70138888888888862</v>
      </c>
      <c r="D827" s="18" t="s">
        <v>262</v>
      </c>
      <c r="E827" s="49" t="s">
        <v>243</v>
      </c>
      <c r="F827" s="69"/>
      <c r="G827" s="69"/>
      <c r="H827" s="15" t="e">
        <f t="shared" ca="1" si="129"/>
        <v>#NAME?</v>
      </c>
      <c r="I827" s="69"/>
      <c r="J827" s="18" t="s">
        <v>272</v>
      </c>
      <c r="K827" s="18" t="s">
        <v>326</v>
      </c>
      <c r="L827" s="69"/>
      <c r="M827" s="70"/>
      <c r="N827" s="15" t="e">
        <f t="shared" ca="1" si="130"/>
        <v>#NAME?</v>
      </c>
      <c r="O827" s="69"/>
      <c r="P827" s="71"/>
      <c r="Q827" s="10"/>
    </row>
    <row r="828" spans="1:17">
      <c r="A828" s="11">
        <v>45861</v>
      </c>
      <c r="B828" s="12">
        <f t="shared" si="128"/>
        <v>45861</v>
      </c>
      <c r="C828" s="13">
        <f t="shared" si="131"/>
        <v>0.70833333333333304</v>
      </c>
      <c r="D828" s="18" t="s">
        <v>146</v>
      </c>
      <c r="E828" s="27" t="s">
        <v>198</v>
      </c>
      <c r="F828" s="69"/>
      <c r="G828" s="69"/>
      <c r="H828" s="15" t="e">
        <f t="shared" ca="1" si="129"/>
        <v>#NAME?</v>
      </c>
      <c r="I828" s="69"/>
      <c r="J828" s="18" t="s">
        <v>49</v>
      </c>
      <c r="K828" s="18" t="s">
        <v>513</v>
      </c>
      <c r="L828" s="69"/>
      <c r="M828" s="70"/>
      <c r="N828" s="15" t="e">
        <f t="shared" ca="1" si="130"/>
        <v>#NAME?</v>
      </c>
      <c r="O828" s="69"/>
      <c r="P828" s="69"/>
      <c r="Q828" s="10"/>
    </row>
    <row r="829" spans="1:17">
      <c r="A829" s="11">
        <v>45861</v>
      </c>
      <c r="B829" s="12">
        <f t="shared" si="128"/>
        <v>45861</v>
      </c>
      <c r="C829" s="13">
        <f t="shared" si="131"/>
        <v>0.71527777777777746</v>
      </c>
      <c r="D829" s="18" t="s">
        <v>262</v>
      </c>
      <c r="E829" s="49" t="s">
        <v>243</v>
      </c>
      <c r="F829" s="69"/>
      <c r="G829" s="69"/>
      <c r="H829" s="15" t="e">
        <f t="shared" ca="1" si="129"/>
        <v>#NAME?</v>
      </c>
      <c r="I829" s="69"/>
      <c r="J829" s="18" t="s">
        <v>98</v>
      </c>
      <c r="K829" s="18" t="s">
        <v>59</v>
      </c>
      <c r="L829" s="69"/>
      <c r="M829" s="69"/>
      <c r="N829" s="15" t="e">
        <f t="shared" ca="1" si="130"/>
        <v>#NAME?</v>
      </c>
      <c r="O829" s="69"/>
      <c r="P829" s="69"/>
      <c r="Q829" s="10"/>
    </row>
    <row r="830" spans="1:17">
      <c r="A830" s="11">
        <v>45861</v>
      </c>
      <c r="B830" s="12">
        <f t="shared" si="128"/>
        <v>45861</v>
      </c>
      <c r="C830" s="13">
        <f t="shared" si="131"/>
        <v>0.72222222222222188</v>
      </c>
      <c r="D830" s="18" t="s">
        <v>146</v>
      </c>
      <c r="E830" s="27" t="s">
        <v>198</v>
      </c>
      <c r="F830" s="69"/>
      <c r="G830" s="69"/>
      <c r="H830" s="15" t="e">
        <f t="shared" ca="1" si="129"/>
        <v>#NAME?</v>
      </c>
      <c r="I830" s="69"/>
      <c r="J830" s="18" t="s">
        <v>164</v>
      </c>
      <c r="K830" s="29" t="s">
        <v>306</v>
      </c>
      <c r="L830" s="69"/>
      <c r="M830" s="69"/>
      <c r="N830" s="15" t="e">
        <f t="shared" ca="1" si="130"/>
        <v>#NAME?</v>
      </c>
      <c r="O830" s="69"/>
      <c r="P830" s="69"/>
      <c r="Q830" s="10"/>
    </row>
    <row r="831" spans="1:17">
      <c r="A831" s="11">
        <v>45861</v>
      </c>
      <c r="B831" s="12">
        <f t="shared" si="128"/>
        <v>45861</v>
      </c>
      <c r="C831" s="13">
        <f t="shared" si="131"/>
        <v>0.7291666666666663</v>
      </c>
      <c r="D831" s="18" t="s">
        <v>514</v>
      </c>
      <c r="E831" s="18">
        <v>674524416</v>
      </c>
      <c r="F831" s="69"/>
      <c r="G831" s="69"/>
      <c r="H831" s="15" t="e">
        <f t="shared" ca="1" si="129"/>
        <v>#NAME?</v>
      </c>
      <c r="I831" s="69"/>
      <c r="J831" s="18" t="s">
        <v>164</v>
      </c>
      <c r="K831" s="29" t="s">
        <v>306</v>
      </c>
      <c r="L831" s="69"/>
      <c r="M831" s="69"/>
      <c r="N831" s="15" t="e">
        <f t="shared" ca="1" si="130"/>
        <v>#NAME?</v>
      </c>
      <c r="O831" s="69"/>
      <c r="P831" s="71"/>
      <c r="Q831" s="10"/>
    </row>
    <row r="832" spans="1:17">
      <c r="A832" s="11">
        <v>45861</v>
      </c>
      <c r="B832" s="12">
        <f t="shared" si="128"/>
        <v>45861</v>
      </c>
      <c r="C832" s="13">
        <f t="shared" si="131"/>
        <v>0.73611111111111072</v>
      </c>
      <c r="D832" s="18" t="s">
        <v>39</v>
      </c>
      <c r="E832" s="18" t="s">
        <v>379</v>
      </c>
      <c r="F832" s="69"/>
      <c r="G832" s="69"/>
      <c r="H832" s="15" t="e">
        <f t="shared" ca="1" si="129"/>
        <v>#NAME?</v>
      </c>
      <c r="I832" s="69"/>
      <c r="J832" s="18" t="s">
        <v>410</v>
      </c>
      <c r="K832" s="18">
        <v>1060568298</v>
      </c>
      <c r="L832" s="69"/>
      <c r="M832" s="69"/>
      <c r="N832" s="15" t="e">
        <f t="shared" ca="1" si="130"/>
        <v>#NAME?</v>
      </c>
      <c r="O832" s="69"/>
      <c r="P832" s="71"/>
      <c r="Q832" s="10"/>
    </row>
    <row r="833" spans="1:17">
      <c r="A833" s="11">
        <v>45861</v>
      </c>
      <c r="B833" s="12">
        <f t="shared" si="128"/>
        <v>45861</v>
      </c>
      <c r="C833" s="13">
        <f t="shared" si="131"/>
        <v>0.74305555555555514</v>
      </c>
      <c r="D833" s="18" t="s">
        <v>62</v>
      </c>
      <c r="E833" s="51" t="s">
        <v>448</v>
      </c>
      <c r="F833" s="69"/>
      <c r="G833" s="69"/>
      <c r="H833" s="15" t="e">
        <f t="shared" ca="1" si="129"/>
        <v>#NAME?</v>
      </c>
      <c r="I833" s="69"/>
      <c r="J833" s="4" t="s">
        <v>86</v>
      </c>
      <c r="K833" s="4" t="s">
        <v>515</v>
      </c>
      <c r="L833" s="69"/>
      <c r="M833" s="69"/>
      <c r="N833" s="15" t="e">
        <f t="shared" ca="1" si="130"/>
        <v>#NAME?</v>
      </c>
      <c r="O833" s="69"/>
      <c r="P833" s="69"/>
      <c r="Q833" s="10"/>
    </row>
    <row r="834" spans="1:17">
      <c r="A834" s="11">
        <v>45861</v>
      </c>
      <c r="B834" s="12">
        <f t="shared" si="128"/>
        <v>45861</v>
      </c>
      <c r="C834" s="13">
        <f t="shared" si="131"/>
        <v>0.74999999999999956</v>
      </c>
      <c r="D834" s="18" t="s">
        <v>39</v>
      </c>
      <c r="E834" s="18" t="s">
        <v>452</v>
      </c>
      <c r="F834" s="69"/>
      <c r="G834" s="69"/>
      <c r="H834" s="15" t="e">
        <f t="shared" ca="1" si="129"/>
        <v>#NAME?</v>
      </c>
      <c r="I834" s="69"/>
      <c r="J834" s="18" t="s">
        <v>164</v>
      </c>
      <c r="K834" s="29" t="s">
        <v>306</v>
      </c>
      <c r="L834" s="69"/>
      <c r="M834" s="69"/>
      <c r="N834" s="15" t="e">
        <f t="shared" ca="1" si="130"/>
        <v>#NAME?</v>
      </c>
      <c r="O834" s="69"/>
      <c r="P834" s="69"/>
      <c r="Q834" s="10"/>
    </row>
    <row r="835" spans="1:17">
      <c r="A835" s="11">
        <v>45861</v>
      </c>
      <c r="B835" s="12">
        <f t="shared" si="128"/>
        <v>45861</v>
      </c>
      <c r="C835" s="13">
        <f t="shared" si="131"/>
        <v>0.75694444444444398</v>
      </c>
      <c r="D835" s="18" t="s">
        <v>39</v>
      </c>
      <c r="E835" s="18" t="s">
        <v>472</v>
      </c>
      <c r="F835" s="69"/>
      <c r="G835" s="69"/>
      <c r="H835" s="15" t="e">
        <f t="shared" ca="1" si="129"/>
        <v>#NAME?</v>
      </c>
      <c r="I835" s="69"/>
      <c r="J835" s="18" t="s">
        <v>86</v>
      </c>
      <c r="K835" s="18" t="s">
        <v>286</v>
      </c>
      <c r="L835" s="69"/>
      <c r="M835" s="69"/>
      <c r="N835" s="15" t="e">
        <f t="shared" ca="1" si="130"/>
        <v>#NAME?</v>
      </c>
      <c r="O835" s="69"/>
      <c r="P835" s="71"/>
      <c r="Q835" s="10"/>
    </row>
    <row r="836" spans="1:17">
      <c r="A836" s="11">
        <v>45861</v>
      </c>
      <c r="B836" s="12">
        <f t="shared" si="128"/>
        <v>45861</v>
      </c>
      <c r="C836" s="13">
        <f t="shared" si="131"/>
        <v>0.7638888888888884</v>
      </c>
      <c r="D836" s="18" t="s">
        <v>262</v>
      </c>
      <c r="E836" s="18">
        <v>1072790902</v>
      </c>
      <c r="F836" s="69"/>
      <c r="G836" s="69"/>
      <c r="H836" s="15" t="e">
        <f t="shared" ca="1" si="129"/>
        <v>#NAME?</v>
      </c>
      <c r="I836" s="69"/>
      <c r="J836" s="18" t="s">
        <v>65</v>
      </c>
      <c r="K836" s="27" t="s">
        <v>198</v>
      </c>
      <c r="L836" s="69"/>
      <c r="M836" s="69"/>
      <c r="N836" s="15" t="e">
        <f t="shared" ca="1" si="130"/>
        <v>#NAME?</v>
      </c>
      <c r="O836" s="69"/>
      <c r="P836" s="71"/>
      <c r="Q836" s="10"/>
    </row>
    <row r="837" spans="1:17">
      <c r="A837" s="11">
        <v>45861</v>
      </c>
      <c r="B837" s="12">
        <f t="shared" si="128"/>
        <v>45861</v>
      </c>
      <c r="C837" s="13">
        <f t="shared" si="131"/>
        <v>0.77083333333333282</v>
      </c>
      <c r="D837" s="18" t="s">
        <v>62</v>
      </c>
      <c r="E837" s="51" t="s">
        <v>448</v>
      </c>
      <c r="F837" s="69"/>
      <c r="G837" s="69"/>
      <c r="H837" s="15" t="e">
        <f t="shared" ca="1" si="129"/>
        <v>#NAME?</v>
      </c>
      <c r="I837" s="69"/>
      <c r="J837" s="18" t="s">
        <v>164</v>
      </c>
      <c r="K837" s="29" t="s">
        <v>306</v>
      </c>
      <c r="L837" s="69"/>
      <c r="M837" s="69"/>
      <c r="N837" s="15" t="e">
        <f t="shared" ca="1" si="130"/>
        <v>#NAME?</v>
      </c>
      <c r="O837" s="69"/>
      <c r="P837" s="69"/>
      <c r="Q837" s="10"/>
    </row>
    <row r="838" spans="1:17">
      <c r="A838" s="11">
        <v>45861</v>
      </c>
      <c r="B838" s="12">
        <f t="shared" si="128"/>
        <v>45861</v>
      </c>
      <c r="C838" s="13">
        <f t="shared" si="131"/>
        <v>0.77777777777777724</v>
      </c>
      <c r="D838" s="18" t="s">
        <v>262</v>
      </c>
      <c r="E838" s="49" t="s">
        <v>243</v>
      </c>
      <c r="F838" s="69"/>
      <c r="G838" s="69"/>
      <c r="H838" s="15" t="e">
        <f t="shared" ca="1" si="129"/>
        <v>#NAME?</v>
      </c>
      <c r="I838" s="69"/>
      <c r="J838" s="4" t="s">
        <v>53</v>
      </c>
      <c r="K838" s="19" t="s">
        <v>375</v>
      </c>
      <c r="L838" s="69"/>
      <c r="M838" s="69"/>
      <c r="N838" s="15" t="e">
        <f t="shared" ca="1" si="130"/>
        <v>#NAME?</v>
      </c>
      <c r="O838" s="69"/>
      <c r="P838" s="71"/>
      <c r="Q838" s="10"/>
    </row>
    <row r="839" spans="1:17">
      <c r="A839" s="11">
        <v>45861</v>
      </c>
      <c r="B839" s="12">
        <f t="shared" si="128"/>
        <v>45861</v>
      </c>
      <c r="C839" s="13">
        <f t="shared" si="131"/>
        <v>0.78472222222222165</v>
      </c>
      <c r="D839" s="18" t="s">
        <v>262</v>
      </c>
      <c r="E839" s="49" t="s">
        <v>243</v>
      </c>
      <c r="F839" s="69"/>
      <c r="G839" s="69"/>
      <c r="H839" s="15" t="e">
        <f t="shared" ca="1" si="129"/>
        <v>#NAME?</v>
      </c>
      <c r="I839" s="69"/>
      <c r="J839" s="18" t="s">
        <v>52</v>
      </c>
      <c r="K839" s="18" t="s">
        <v>477</v>
      </c>
      <c r="L839" s="69"/>
      <c r="M839" s="69"/>
      <c r="N839" s="15" t="e">
        <f t="shared" ca="1" si="130"/>
        <v>#NAME?</v>
      </c>
      <c r="O839" s="69"/>
      <c r="P839" s="69"/>
      <c r="Q839" s="10"/>
    </row>
    <row r="840" spans="1:17">
      <c r="A840" s="11">
        <v>45861</v>
      </c>
      <c r="B840" s="12">
        <f t="shared" si="128"/>
        <v>45861</v>
      </c>
      <c r="C840" s="13">
        <f t="shared" si="131"/>
        <v>0.79166666666666607</v>
      </c>
      <c r="D840" s="18" t="s">
        <v>146</v>
      </c>
      <c r="E840" s="27" t="s">
        <v>198</v>
      </c>
      <c r="F840" s="69"/>
      <c r="G840" s="69"/>
      <c r="H840" s="15" t="e">
        <f t="shared" ca="1" si="129"/>
        <v>#NAME?</v>
      </c>
      <c r="I840" s="69"/>
      <c r="J840" s="4" t="s">
        <v>101</v>
      </c>
      <c r="K840" s="4" t="s">
        <v>446</v>
      </c>
      <c r="L840" s="69"/>
      <c r="M840" s="69"/>
      <c r="N840" s="15" t="e">
        <f t="shared" ca="1" si="130"/>
        <v>#NAME?</v>
      </c>
      <c r="O840" s="69"/>
      <c r="P840" s="69"/>
      <c r="Q840" s="10"/>
    </row>
    <row r="841" spans="1:17">
      <c r="A841" s="11">
        <v>45861</v>
      </c>
      <c r="B841" s="12">
        <f t="shared" si="128"/>
        <v>45861</v>
      </c>
      <c r="C841" s="13">
        <f t="shared" si="131"/>
        <v>0.79861111111111049</v>
      </c>
      <c r="D841" s="18" t="s">
        <v>39</v>
      </c>
      <c r="E841" s="18" t="s">
        <v>460</v>
      </c>
      <c r="F841" s="69"/>
      <c r="G841" s="69"/>
      <c r="H841" s="15" t="e">
        <f t="shared" ca="1" si="129"/>
        <v>#NAME?</v>
      </c>
      <c r="I841" s="69"/>
      <c r="J841" s="4" t="s">
        <v>272</v>
      </c>
      <c r="K841" s="4" t="s">
        <v>362</v>
      </c>
      <c r="L841" s="69"/>
      <c r="M841" s="69"/>
      <c r="N841" s="15" t="e">
        <f t="shared" ca="1" si="130"/>
        <v>#NAME?</v>
      </c>
      <c r="O841" s="69"/>
      <c r="P841" s="69"/>
      <c r="Q841" s="10"/>
    </row>
    <row r="842" spans="1:17">
      <c r="A842" s="11">
        <v>45861</v>
      </c>
      <c r="B842" s="12">
        <f t="shared" si="128"/>
        <v>45861</v>
      </c>
      <c r="C842" s="13">
        <f t="shared" si="131"/>
        <v>0.80555555555555491</v>
      </c>
      <c r="D842" s="18" t="s">
        <v>262</v>
      </c>
      <c r="E842" s="49" t="s">
        <v>243</v>
      </c>
      <c r="F842" s="69"/>
      <c r="G842" s="69"/>
      <c r="H842" s="15" t="e">
        <f t="shared" ca="1" si="129"/>
        <v>#NAME?</v>
      </c>
      <c r="I842" s="69"/>
      <c r="J842" s="18" t="s">
        <v>86</v>
      </c>
      <c r="K842" s="18" t="s">
        <v>476</v>
      </c>
      <c r="L842" s="69"/>
      <c r="M842" s="69"/>
      <c r="N842" s="15" t="e">
        <f t="shared" ca="1" si="130"/>
        <v>#NAME?</v>
      </c>
      <c r="O842" s="69"/>
      <c r="P842" s="69"/>
      <c r="Q842" s="10"/>
    </row>
    <row r="843" spans="1:17">
      <c r="A843" s="11">
        <v>45861</v>
      </c>
      <c r="B843" s="12">
        <f t="shared" si="128"/>
        <v>45861</v>
      </c>
      <c r="C843" s="13">
        <f t="shared" si="131"/>
        <v>0.81249999999999933</v>
      </c>
      <c r="D843" s="18" t="s">
        <v>123</v>
      </c>
      <c r="E843" s="18" t="s">
        <v>293</v>
      </c>
      <c r="F843" s="69"/>
      <c r="G843" s="69"/>
      <c r="H843" s="15" t="e">
        <f t="shared" ca="1" si="129"/>
        <v>#NAME?</v>
      </c>
      <c r="I843" s="69"/>
      <c r="J843" s="18" t="s">
        <v>52</v>
      </c>
      <c r="K843" s="18" t="s">
        <v>474</v>
      </c>
      <c r="L843" s="69"/>
      <c r="M843" s="69"/>
      <c r="N843" s="15" t="e">
        <f t="shared" ca="1" si="130"/>
        <v>#NAME?</v>
      </c>
      <c r="O843" s="69"/>
      <c r="P843" s="69"/>
      <c r="Q843" s="10"/>
    </row>
    <row r="844" spans="1:17">
      <c r="A844" s="11">
        <v>45861</v>
      </c>
      <c r="B844" s="12">
        <f t="shared" si="128"/>
        <v>45861</v>
      </c>
      <c r="C844" s="13">
        <f t="shared" si="131"/>
        <v>0.81944444444444375</v>
      </c>
      <c r="D844" s="18" t="s">
        <v>39</v>
      </c>
      <c r="E844" s="18" t="s">
        <v>459</v>
      </c>
      <c r="F844" s="69"/>
      <c r="G844" s="69"/>
      <c r="H844" s="15" t="e">
        <f t="shared" ca="1" si="129"/>
        <v>#NAME?</v>
      </c>
      <c r="I844" s="69"/>
      <c r="J844" s="18" t="s">
        <v>101</v>
      </c>
      <c r="K844" s="18" t="s">
        <v>102</v>
      </c>
      <c r="L844" s="69"/>
      <c r="M844" s="69"/>
      <c r="N844" s="15" t="e">
        <f t="shared" ca="1" si="130"/>
        <v>#NAME?</v>
      </c>
      <c r="O844" s="69"/>
      <c r="P844" s="69"/>
      <c r="Q844" s="10"/>
    </row>
    <row r="845" spans="1:17">
      <c r="A845" s="11">
        <v>45861</v>
      </c>
      <c r="B845" s="12">
        <f t="shared" si="128"/>
        <v>45861</v>
      </c>
      <c r="C845" s="13">
        <f t="shared" si="131"/>
        <v>0.82638888888888817</v>
      </c>
      <c r="D845" s="18" t="s">
        <v>39</v>
      </c>
      <c r="E845" s="18" t="s">
        <v>491</v>
      </c>
      <c r="F845" s="69"/>
      <c r="G845" s="69"/>
      <c r="H845" s="15" t="e">
        <f t="shared" ca="1" si="129"/>
        <v>#NAME?</v>
      </c>
      <c r="I845" s="69"/>
      <c r="J845" s="18" t="s">
        <v>86</v>
      </c>
      <c r="K845" s="18" t="s">
        <v>445</v>
      </c>
      <c r="L845" s="69"/>
      <c r="M845" s="69"/>
      <c r="N845" s="15" t="e">
        <f t="shared" ca="1" si="130"/>
        <v>#NAME?</v>
      </c>
      <c r="O845" s="69"/>
      <c r="P845" s="69"/>
      <c r="Q845" s="10"/>
    </row>
    <row r="846" spans="1:17">
      <c r="A846" s="11">
        <v>45861</v>
      </c>
      <c r="B846" s="12">
        <f t="shared" si="128"/>
        <v>45861</v>
      </c>
      <c r="C846" s="13">
        <f t="shared" si="131"/>
        <v>0.83333333333333259</v>
      </c>
      <c r="D846" s="18" t="s">
        <v>87</v>
      </c>
      <c r="E846" s="18" t="s">
        <v>490</v>
      </c>
      <c r="F846" s="69"/>
      <c r="G846" s="69"/>
      <c r="H846" s="15" t="e">
        <f t="shared" ca="1" si="129"/>
        <v>#NAME?</v>
      </c>
      <c r="I846" s="69"/>
      <c r="J846" s="18" t="s">
        <v>65</v>
      </c>
      <c r="K846" s="27" t="s">
        <v>198</v>
      </c>
      <c r="L846" s="69"/>
      <c r="M846" s="69"/>
      <c r="N846" s="15" t="e">
        <f t="shared" ca="1" si="130"/>
        <v>#NAME?</v>
      </c>
      <c r="O846" s="69"/>
      <c r="P846" s="69"/>
      <c r="Q846" s="10"/>
    </row>
    <row r="847" spans="1:17">
      <c r="A847" s="11">
        <v>45861</v>
      </c>
      <c r="B847" s="12">
        <f t="shared" si="128"/>
        <v>45861</v>
      </c>
      <c r="C847" s="13">
        <f t="shared" si="131"/>
        <v>0.84027777777777701</v>
      </c>
      <c r="D847" s="18" t="s">
        <v>262</v>
      </c>
      <c r="E847" s="49" t="s">
        <v>243</v>
      </c>
      <c r="F847" s="69"/>
      <c r="G847" s="69"/>
      <c r="H847" s="15" t="e">
        <f t="shared" ca="1" si="129"/>
        <v>#NAME?</v>
      </c>
      <c r="I847" s="69"/>
      <c r="J847" s="4" t="s">
        <v>53</v>
      </c>
      <c r="K847" s="19" t="s">
        <v>375</v>
      </c>
      <c r="L847" s="69"/>
      <c r="M847" s="69"/>
      <c r="N847" s="15" t="e">
        <f t="shared" ca="1" si="130"/>
        <v>#NAME?</v>
      </c>
      <c r="O847" s="69"/>
      <c r="P847" s="69"/>
      <c r="Q847" s="10"/>
    </row>
    <row r="848" spans="1:17">
      <c r="A848" s="11">
        <v>45861</v>
      </c>
      <c r="B848" s="12">
        <f t="shared" si="128"/>
        <v>45861</v>
      </c>
      <c r="C848" s="13">
        <f t="shared" si="131"/>
        <v>0.84722222222222143</v>
      </c>
      <c r="D848" s="18" t="s">
        <v>62</v>
      </c>
      <c r="E848" s="51" t="s">
        <v>448</v>
      </c>
      <c r="F848" s="69"/>
      <c r="G848" s="69"/>
      <c r="H848" s="15" t="e">
        <f t="shared" ca="1" si="129"/>
        <v>#NAME?</v>
      </c>
      <c r="I848" s="69"/>
      <c r="J848" s="18" t="s">
        <v>164</v>
      </c>
      <c r="K848" s="29" t="s">
        <v>306</v>
      </c>
      <c r="L848" s="69"/>
      <c r="M848" s="69"/>
      <c r="N848" s="15" t="e">
        <f t="shared" ca="1" si="130"/>
        <v>#NAME?</v>
      </c>
      <c r="O848" s="69"/>
      <c r="P848" s="69"/>
      <c r="Q848" s="10"/>
    </row>
    <row r="849" spans="1:17">
      <c r="A849" s="11">
        <v>45861</v>
      </c>
      <c r="B849" s="12">
        <f t="shared" si="128"/>
        <v>45861</v>
      </c>
      <c r="C849" s="13">
        <f t="shared" si="131"/>
        <v>0.85416666666666585</v>
      </c>
      <c r="D849" s="18" t="s">
        <v>125</v>
      </c>
      <c r="E849" s="18">
        <v>673519272</v>
      </c>
      <c r="F849" s="69"/>
      <c r="G849" s="69"/>
      <c r="H849" s="15" t="e">
        <f t="shared" ca="1" si="129"/>
        <v>#NAME?</v>
      </c>
      <c r="I849" s="69"/>
      <c r="J849" s="18" t="s">
        <v>92</v>
      </c>
      <c r="K849" s="18" t="s">
        <v>473</v>
      </c>
      <c r="L849" s="69"/>
      <c r="M849" s="69"/>
      <c r="N849" s="15" t="e">
        <f t="shared" ca="1" si="130"/>
        <v>#NAME?</v>
      </c>
      <c r="O849" s="69"/>
      <c r="P849" s="71"/>
      <c r="Q849" s="10"/>
    </row>
    <row r="850" spans="1:17">
      <c r="A850" s="11">
        <v>45861</v>
      </c>
      <c r="B850" s="12">
        <f t="shared" si="128"/>
        <v>45861</v>
      </c>
      <c r="C850" s="13">
        <f t="shared" si="131"/>
        <v>0.86111111111111027</v>
      </c>
      <c r="D850" s="18" t="s">
        <v>87</v>
      </c>
      <c r="E850" s="18" t="s">
        <v>170</v>
      </c>
      <c r="F850" s="69"/>
      <c r="G850" s="69"/>
      <c r="H850" s="15" t="e">
        <f t="shared" ca="1" si="129"/>
        <v>#NAME?</v>
      </c>
      <c r="I850" s="69"/>
      <c r="J850" s="18" t="s">
        <v>55</v>
      </c>
      <c r="K850" s="18" t="s">
        <v>94</v>
      </c>
      <c r="L850" s="69"/>
      <c r="M850" s="69"/>
      <c r="N850" s="15" t="e">
        <f t="shared" ca="1" si="130"/>
        <v>#NAME?</v>
      </c>
      <c r="O850" s="69"/>
      <c r="P850" s="69"/>
      <c r="Q850" s="10"/>
    </row>
    <row r="851" spans="1:17">
      <c r="A851" s="11">
        <v>45861</v>
      </c>
      <c r="B851" s="12">
        <f t="shared" si="128"/>
        <v>45861</v>
      </c>
      <c r="C851" s="13">
        <f t="shared" si="131"/>
        <v>0.86805555555555469</v>
      </c>
      <c r="D851" s="18" t="s">
        <v>92</v>
      </c>
      <c r="E851" s="18" t="s">
        <v>489</v>
      </c>
      <c r="F851" s="69"/>
      <c r="G851" s="69"/>
      <c r="H851" s="15" t="e">
        <f t="shared" ca="1" si="129"/>
        <v>#NAME?</v>
      </c>
      <c r="I851" s="69"/>
      <c r="J851" s="4" t="s">
        <v>70</v>
      </c>
      <c r="K851" s="26" t="s">
        <v>475</v>
      </c>
      <c r="L851" s="69"/>
      <c r="M851" s="69"/>
      <c r="N851" s="15" t="e">
        <f t="shared" ca="1" si="130"/>
        <v>#NAME?</v>
      </c>
      <c r="O851" s="69"/>
      <c r="P851" s="69"/>
      <c r="Q851" s="10"/>
    </row>
    <row r="852" spans="1:17">
      <c r="A852" s="6" t="s">
        <v>18</v>
      </c>
      <c r="B852" s="7" t="s">
        <v>1</v>
      </c>
      <c r="C852" s="17" t="s">
        <v>19</v>
      </c>
      <c r="D852" s="8" t="s">
        <v>20</v>
      </c>
      <c r="E852" s="8" t="s">
        <v>21</v>
      </c>
      <c r="F852" s="9" t="s">
        <v>22</v>
      </c>
      <c r="G852" s="8" t="s">
        <v>23</v>
      </c>
      <c r="H852" s="8" t="s">
        <v>24</v>
      </c>
      <c r="I852" s="8" t="s">
        <v>25</v>
      </c>
      <c r="J852" s="8" t="s">
        <v>20</v>
      </c>
      <c r="K852" s="8" t="s">
        <v>26</v>
      </c>
      <c r="L852" s="9" t="s">
        <v>27</v>
      </c>
      <c r="M852" s="8" t="s">
        <v>23</v>
      </c>
      <c r="N852" s="8" t="s">
        <v>24</v>
      </c>
      <c r="O852" s="8" t="s">
        <v>25</v>
      </c>
      <c r="P852" s="9" t="s">
        <v>10</v>
      </c>
      <c r="Q852" s="10"/>
    </row>
    <row r="853" spans="1:17">
      <c r="A853" s="11">
        <v>45862</v>
      </c>
      <c r="B853" s="12">
        <f t="shared" ref="B853:B888" si="132">A853</f>
        <v>45862</v>
      </c>
      <c r="C853" s="13">
        <v>0.625</v>
      </c>
      <c r="D853" s="18" t="s">
        <v>104</v>
      </c>
      <c r="E853" s="18" t="s">
        <v>496</v>
      </c>
      <c r="F853" s="69"/>
      <c r="G853" s="69"/>
      <c r="H853" s="15" t="e">
        <f t="shared" ref="H853:H888" ca="1" si="133">_xludf.IFS(G853&gt;M853,"W",G853&lt;M853,"L",G853=M853,"D")</f>
        <v>#NAME?</v>
      </c>
      <c r="I853" s="69"/>
      <c r="J853" s="18" t="s">
        <v>92</v>
      </c>
      <c r="K853" s="18" t="s">
        <v>489</v>
      </c>
      <c r="L853" s="69"/>
      <c r="M853" s="70"/>
      <c r="N853" s="15" t="e">
        <f t="shared" ref="N853:N888" ca="1" si="134">_xludf.IFS(M853&gt;G853,"W",M853&lt;G853,"L",M853=G853,"D")</f>
        <v>#NAME?</v>
      </c>
      <c r="O853" s="69"/>
      <c r="P853" s="71"/>
      <c r="Q853" s="10"/>
    </row>
    <row r="854" spans="1:17">
      <c r="A854" s="11">
        <v>45862</v>
      </c>
      <c r="B854" s="12">
        <f t="shared" si="132"/>
        <v>45862</v>
      </c>
      <c r="C854" s="13">
        <f t="shared" ref="C854:C888" si="135">C853 + TIME(0, 10, 0)</f>
        <v>0.63194444444444442</v>
      </c>
      <c r="D854" s="18" t="s">
        <v>86</v>
      </c>
      <c r="E854" s="18" t="s">
        <v>495</v>
      </c>
      <c r="F854" s="69"/>
      <c r="G854" s="70"/>
      <c r="H854" s="15" t="e">
        <f t="shared" ca="1" si="133"/>
        <v>#NAME?</v>
      </c>
      <c r="I854" s="69"/>
      <c r="J854" s="18" t="s">
        <v>62</v>
      </c>
      <c r="K854" s="51" t="s">
        <v>448</v>
      </c>
      <c r="L854" s="69"/>
      <c r="M854" s="70"/>
      <c r="N854" s="15" t="e">
        <f t="shared" ca="1" si="134"/>
        <v>#NAME?</v>
      </c>
      <c r="O854" s="69"/>
      <c r="P854" s="69"/>
      <c r="Q854" s="10"/>
    </row>
    <row r="855" spans="1:17">
      <c r="A855" s="11">
        <v>45862</v>
      </c>
      <c r="B855" s="12">
        <f t="shared" si="132"/>
        <v>45862</v>
      </c>
      <c r="C855" s="13">
        <f t="shared" si="135"/>
        <v>0.63888888888888884</v>
      </c>
      <c r="D855" s="18" t="s">
        <v>164</v>
      </c>
      <c r="E855" s="29" t="s">
        <v>306</v>
      </c>
      <c r="F855" s="69"/>
      <c r="G855" s="69"/>
      <c r="H855" s="15" t="e">
        <f t="shared" ca="1" si="133"/>
        <v>#NAME?</v>
      </c>
      <c r="I855" s="69"/>
      <c r="J855" s="18" t="s">
        <v>146</v>
      </c>
      <c r="K855" s="27" t="s">
        <v>198</v>
      </c>
      <c r="L855" s="69"/>
      <c r="M855" s="70"/>
      <c r="N855" s="15" t="e">
        <f t="shared" ca="1" si="134"/>
        <v>#NAME?</v>
      </c>
      <c r="O855" s="69"/>
      <c r="P855" s="69"/>
      <c r="Q855" s="10"/>
    </row>
    <row r="856" spans="1:17">
      <c r="A856" s="11">
        <v>45862</v>
      </c>
      <c r="B856" s="12">
        <f t="shared" si="132"/>
        <v>45862</v>
      </c>
      <c r="C856" s="13">
        <f t="shared" si="135"/>
        <v>0.64583333333333326</v>
      </c>
      <c r="D856" s="18" t="s">
        <v>164</v>
      </c>
      <c r="E856" s="29" t="s">
        <v>306</v>
      </c>
      <c r="F856" s="69"/>
      <c r="G856" s="69"/>
      <c r="H856" s="15" t="e">
        <f t="shared" ca="1" si="133"/>
        <v>#NAME?</v>
      </c>
      <c r="I856" s="69"/>
      <c r="J856" s="18" t="s">
        <v>146</v>
      </c>
      <c r="K856" s="27" t="s">
        <v>198</v>
      </c>
      <c r="L856" s="69"/>
      <c r="M856" s="70"/>
      <c r="N856" s="15" t="e">
        <f t="shared" ca="1" si="134"/>
        <v>#NAME?</v>
      </c>
      <c r="O856" s="69"/>
      <c r="P856" s="69"/>
      <c r="Q856" s="10"/>
    </row>
    <row r="857" spans="1:17">
      <c r="A857" s="11">
        <v>45862</v>
      </c>
      <c r="B857" s="12">
        <f t="shared" si="132"/>
        <v>45862</v>
      </c>
      <c r="C857" s="13">
        <f t="shared" si="135"/>
        <v>0.65277777777777768</v>
      </c>
      <c r="D857" s="18" t="s">
        <v>53</v>
      </c>
      <c r="E857" s="19" t="s">
        <v>375</v>
      </c>
      <c r="F857" s="69"/>
      <c r="G857" s="69"/>
      <c r="H857" s="15" t="e">
        <f t="shared" ca="1" si="133"/>
        <v>#NAME?</v>
      </c>
      <c r="I857" s="69"/>
      <c r="J857" s="18" t="s">
        <v>62</v>
      </c>
      <c r="K857" s="51" t="s">
        <v>448</v>
      </c>
      <c r="L857" s="69"/>
      <c r="M857" s="70"/>
      <c r="N857" s="15" t="e">
        <f t="shared" ca="1" si="134"/>
        <v>#NAME?</v>
      </c>
      <c r="O857" s="69"/>
      <c r="P857" s="69"/>
      <c r="Q857" s="10"/>
    </row>
    <row r="858" spans="1:17">
      <c r="A858" s="11">
        <v>45862</v>
      </c>
      <c r="B858" s="12">
        <f t="shared" si="132"/>
        <v>45862</v>
      </c>
      <c r="C858" s="13">
        <f t="shared" si="135"/>
        <v>0.6597222222222221</v>
      </c>
      <c r="D858" s="4" t="s">
        <v>62</v>
      </c>
      <c r="E858" s="51" t="s">
        <v>448</v>
      </c>
      <c r="F858" s="69"/>
      <c r="G858" s="69"/>
      <c r="H858" s="15" t="e">
        <f t="shared" ca="1" si="133"/>
        <v>#NAME?</v>
      </c>
      <c r="I858" s="69"/>
      <c r="J858" s="18" t="s">
        <v>92</v>
      </c>
      <c r="K858" s="18" t="s">
        <v>207</v>
      </c>
      <c r="L858" s="69"/>
      <c r="M858" s="70"/>
      <c r="N858" s="15" t="e">
        <f t="shared" ca="1" si="134"/>
        <v>#NAME?</v>
      </c>
      <c r="O858" s="69"/>
      <c r="P858" s="69"/>
      <c r="Q858" s="10"/>
    </row>
    <row r="859" spans="1:17">
      <c r="A859" s="11">
        <v>45862</v>
      </c>
      <c r="B859" s="12">
        <f t="shared" si="132"/>
        <v>45862</v>
      </c>
      <c r="C859" s="13">
        <f t="shared" si="135"/>
        <v>0.66666666666666652</v>
      </c>
      <c r="D859" s="18" t="s">
        <v>44</v>
      </c>
      <c r="E859" s="18">
        <v>947153578</v>
      </c>
      <c r="F859" s="69"/>
      <c r="G859" s="69"/>
      <c r="H859" s="15" t="e">
        <f t="shared" ca="1" si="133"/>
        <v>#NAME?</v>
      </c>
      <c r="I859" s="69"/>
      <c r="J859" s="18" t="s">
        <v>133</v>
      </c>
      <c r="K859" s="28" t="s">
        <v>333</v>
      </c>
      <c r="L859" s="69"/>
      <c r="M859" s="70"/>
      <c r="N859" s="15" t="e">
        <f t="shared" ca="1" si="134"/>
        <v>#NAME?</v>
      </c>
      <c r="O859" s="69"/>
      <c r="P859" s="69"/>
      <c r="Q859" s="10"/>
    </row>
    <row r="860" spans="1:17">
      <c r="A860" s="11">
        <v>45862</v>
      </c>
      <c r="B860" s="12">
        <f t="shared" si="132"/>
        <v>45862</v>
      </c>
      <c r="C860" s="13">
        <f t="shared" si="135"/>
        <v>0.67361111111111094</v>
      </c>
      <c r="D860" s="18" t="s">
        <v>30</v>
      </c>
      <c r="E860" s="18" t="s">
        <v>483</v>
      </c>
      <c r="F860" s="69"/>
      <c r="G860" s="69"/>
      <c r="H860" s="15" t="e">
        <f t="shared" ca="1" si="133"/>
        <v>#NAME?</v>
      </c>
      <c r="I860" s="69"/>
      <c r="J860" s="18" t="s">
        <v>123</v>
      </c>
      <c r="K860" s="18" t="s">
        <v>488</v>
      </c>
      <c r="L860" s="69"/>
      <c r="M860" s="70"/>
      <c r="N860" s="15" t="e">
        <f t="shared" ca="1" si="134"/>
        <v>#NAME?</v>
      </c>
      <c r="O860" s="69"/>
      <c r="P860" s="69"/>
      <c r="Q860" s="10"/>
    </row>
    <row r="861" spans="1:17">
      <c r="A861" s="11">
        <v>45862</v>
      </c>
      <c r="B861" s="12">
        <f t="shared" si="132"/>
        <v>45862</v>
      </c>
      <c r="C861" s="13">
        <f t="shared" si="135"/>
        <v>0.68055555555555536</v>
      </c>
      <c r="D861" s="4" t="s">
        <v>70</v>
      </c>
      <c r="E861" s="26">
        <v>386498952</v>
      </c>
      <c r="F861" s="69"/>
      <c r="G861" s="69"/>
      <c r="H861" s="15" t="e">
        <f t="shared" ca="1" si="133"/>
        <v>#NAME?</v>
      </c>
      <c r="I861" s="69"/>
      <c r="J861" s="18" t="s">
        <v>262</v>
      </c>
      <c r="K861" s="18" t="s">
        <v>516</v>
      </c>
      <c r="L861" s="69"/>
      <c r="M861" s="70"/>
      <c r="N861" s="15" t="e">
        <f t="shared" ca="1" si="134"/>
        <v>#NAME?</v>
      </c>
      <c r="O861" s="69"/>
      <c r="P861" s="71"/>
      <c r="Q861" s="10"/>
    </row>
    <row r="862" spans="1:17">
      <c r="A862" s="11">
        <v>45862</v>
      </c>
      <c r="B862" s="12">
        <f t="shared" si="132"/>
        <v>45862</v>
      </c>
      <c r="C862" s="13">
        <f t="shared" si="135"/>
        <v>0.68749999999999978</v>
      </c>
      <c r="D862" s="18" t="s">
        <v>60</v>
      </c>
      <c r="E862" s="18" t="s">
        <v>112</v>
      </c>
      <c r="F862" s="69"/>
      <c r="G862" s="69"/>
      <c r="H862" s="15" t="e">
        <f t="shared" ca="1" si="133"/>
        <v>#NAME?</v>
      </c>
      <c r="I862" s="69"/>
      <c r="J862" s="18" t="s">
        <v>30</v>
      </c>
      <c r="K862" s="18" t="s">
        <v>31</v>
      </c>
      <c r="L862" s="69"/>
      <c r="M862" s="70"/>
      <c r="N862" s="15" t="e">
        <f t="shared" ca="1" si="134"/>
        <v>#NAME?</v>
      </c>
      <c r="O862" s="69"/>
      <c r="P862" s="71"/>
      <c r="Q862" s="10"/>
    </row>
    <row r="863" spans="1:17">
      <c r="A863" s="11">
        <v>45862</v>
      </c>
      <c r="B863" s="12">
        <f t="shared" si="132"/>
        <v>45862</v>
      </c>
      <c r="C863" s="13">
        <f t="shared" si="135"/>
        <v>0.6944444444444442</v>
      </c>
      <c r="D863" s="4" t="s">
        <v>53</v>
      </c>
      <c r="E863" s="19" t="s">
        <v>375</v>
      </c>
      <c r="F863" s="69"/>
      <c r="G863" s="69"/>
      <c r="H863" s="15" t="e">
        <f t="shared" ca="1" si="133"/>
        <v>#NAME?</v>
      </c>
      <c r="I863" s="69"/>
      <c r="J863" s="18" t="s">
        <v>98</v>
      </c>
      <c r="K863" s="51" t="s">
        <v>304</v>
      </c>
      <c r="L863" s="69"/>
      <c r="M863" s="70"/>
      <c r="N863" s="15" t="e">
        <f t="shared" ca="1" si="134"/>
        <v>#NAME?</v>
      </c>
      <c r="O863" s="69"/>
      <c r="P863" s="69"/>
      <c r="Q863" s="10"/>
    </row>
    <row r="864" spans="1:17">
      <c r="A864" s="11">
        <v>45862</v>
      </c>
      <c r="B864" s="12">
        <f t="shared" si="132"/>
        <v>45862</v>
      </c>
      <c r="C864" s="13">
        <f t="shared" si="135"/>
        <v>0.70138888888888862</v>
      </c>
      <c r="D864" s="18" t="s">
        <v>116</v>
      </c>
      <c r="E864" s="18" t="s">
        <v>117</v>
      </c>
      <c r="F864" s="69"/>
      <c r="G864" s="69"/>
      <c r="H864" s="15" t="e">
        <f t="shared" ca="1" si="133"/>
        <v>#NAME?</v>
      </c>
      <c r="I864" s="69"/>
      <c r="J864" s="18" t="s">
        <v>125</v>
      </c>
      <c r="K864" s="18">
        <v>673519272</v>
      </c>
      <c r="L864" s="69"/>
      <c r="M864" s="70"/>
      <c r="N864" s="15" t="e">
        <f t="shared" ca="1" si="134"/>
        <v>#NAME?</v>
      </c>
      <c r="O864" s="69"/>
      <c r="P864" s="71"/>
      <c r="Q864" s="10"/>
    </row>
    <row r="865" spans="1:17">
      <c r="A865" s="11">
        <v>45862</v>
      </c>
      <c r="B865" s="12">
        <f t="shared" si="132"/>
        <v>45862</v>
      </c>
      <c r="C865" s="13">
        <f t="shared" si="135"/>
        <v>0.70833333333333304</v>
      </c>
      <c r="D865" s="4" t="s">
        <v>499</v>
      </c>
      <c r="E865" s="4" t="s">
        <v>500</v>
      </c>
      <c r="F865" s="69"/>
      <c r="G865" s="69"/>
      <c r="H865" s="15" t="e">
        <f t="shared" ca="1" si="133"/>
        <v>#NAME?</v>
      </c>
      <c r="I865" s="69"/>
      <c r="J865" s="18" t="s">
        <v>80</v>
      </c>
      <c r="K865" s="49" t="s">
        <v>243</v>
      </c>
      <c r="L865" s="69"/>
      <c r="M865" s="70"/>
      <c r="N865" s="15" t="e">
        <f t="shared" ca="1" si="134"/>
        <v>#NAME?</v>
      </c>
      <c r="O865" s="69"/>
      <c r="P865" s="69"/>
      <c r="Q865" s="10"/>
    </row>
    <row r="866" spans="1:17">
      <c r="A866" s="11">
        <v>45862</v>
      </c>
      <c r="B866" s="12">
        <f t="shared" si="132"/>
        <v>45862</v>
      </c>
      <c r="C866" s="13">
        <f t="shared" si="135"/>
        <v>0.71527777777777746</v>
      </c>
      <c r="D866" s="4" t="s">
        <v>70</v>
      </c>
      <c r="E866" s="26" t="s">
        <v>155</v>
      </c>
      <c r="F866" s="69"/>
      <c r="G866" s="69"/>
      <c r="H866" s="15" t="e">
        <f t="shared" ca="1" si="133"/>
        <v>#NAME?</v>
      </c>
      <c r="I866" s="69"/>
      <c r="J866" s="18" t="s">
        <v>39</v>
      </c>
      <c r="K866" s="18" t="s">
        <v>452</v>
      </c>
      <c r="L866" s="69"/>
      <c r="M866" s="69"/>
      <c r="N866" s="15" t="e">
        <f t="shared" ca="1" si="134"/>
        <v>#NAME?</v>
      </c>
      <c r="O866" s="69"/>
      <c r="P866" s="69"/>
      <c r="Q866" s="10"/>
    </row>
    <row r="867" spans="1:17">
      <c r="A867" s="11">
        <v>45862</v>
      </c>
      <c r="B867" s="12">
        <f t="shared" si="132"/>
        <v>45862</v>
      </c>
      <c r="C867" s="13">
        <f t="shared" si="135"/>
        <v>0.72222222222222188</v>
      </c>
      <c r="D867" s="18" t="s">
        <v>48</v>
      </c>
      <c r="E867" s="18" t="s">
        <v>428</v>
      </c>
      <c r="F867" s="69"/>
      <c r="G867" s="69"/>
      <c r="H867" s="15" t="e">
        <f t="shared" ca="1" si="133"/>
        <v>#NAME?</v>
      </c>
      <c r="I867" s="69"/>
      <c r="J867" s="18" t="s">
        <v>262</v>
      </c>
      <c r="K867" s="49" t="s">
        <v>243</v>
      </c>
      <c r="L867" s="69"/>
      <c r="M867" s="69"/>
      <c r="N867" s="15" t="e">
        <f t="shared" ca="1" si="134"/>
        <v>#NAME?</v>
      </c>
      <c r="O867" s="69"/>
      <c r="P867" s="69"/>
      <c r="Q867" s="10"/>
    </row>
    <row r="868" spans="1:17">
      <c r="A868" s="11">
        <v>45862</v>
      </c>
      <c r="B868" s="12">
        <f t="shared" si="132"/>
        <v>45862</v>
      </c>
      <c r="C868" s="13">
        <f t="shared" si="135"/>
        <v>0.7291666666666663</v>
      </c>
      <c r="D868" s="18" t="s">
        <v>410</v>
      </c>
      <c r="E868" s="18" t="s">
        <v>511</v>
      </c>
      <c r="F868" s="69"/>
      <c r="G868" s="69"/>
      <c r="H868" s="15" t="e">
        <f t="shared" ca="1" si="133"/>
        <v>#NAME?</v>
      </c>
      <c r="I868" s="69"/>
      <c r="J868" s="18" t="s">
        <v>62</v>
      </c>
      <c r="K868" s="51" t="s">
        <v>448</v>
      </c>
      <c r="L868" s="69"/>
      <c r="M868" s="69"/>
      <c r="N868" s="15" t="e">
        <f t="shared" ca="1" si="134"/>
        <v>#NAME?</v>
      </c>
      <c r="O868" s="69"/>
      <c r="P868" s="69"/>
      <c r="Q868" s="10"/>
    </row>
    <row r="869" spans="1:17">
      <c r="A869" s="11">
        <v>45862</v>
      </c>
      <c r="B869" s="12">
        <f t="shared" si="132"/>
        <v>45862</v>
      </c>
      <c r="C869" s="13">
        <f t="shared" si="135"/>
        <v>0.73611111111111072</v>
      </c>
      <c r="D869" s="18" t="s">
        <v>49</v>
      </c>
      <c r="E869" s="18" t="s">
        <v>451</v>
      </c>
      <c r="F869" s="69"/>
      <c r="G869" s="69"/>
      <c r="H869" s="15" t="e">
        <f t="shared" ca="1" si="133"/>
        <v>#NAME?</v>
      </c>
      <c r="I869" s="69"/>
      <c r="J869" s="18" t="s">
        <v>39</v>
      </c>
      <c r="K869" s="18" t="s">
        <v>458</v>
      </c>
      <c r="L869" s="69"/>
      <c r="M869" s="69"/>
      <c r="N869" s="15" t="e">
        <f t="shared" ca="1" si="134"/>
        <v>#NAME?</v>
      </c>
      <c r="O869" s="69"/>
      <c r="P869" s="69"/>
      <c r="Q869" s="10"/>
    </row>
    <row r="870" spans="1:17">
      <c r="A870" s="11">
        <v>45862</v>
      </c>
      <c r="B870" s="12">
        <f t="shared" si="132"/>
        <v>45862</v>
      </c>
      <c r="C870" s="13">
        <f t="shared" si="135"/>
        <v>0.74305555555555514</v>
      </c>
      <c r="D870" s="18" t="s">
        <v>65</v>
      </c>
      <c r="E870" s="27" t="s">
        <v>198</v>
      </c>
      <c r="F870" s="69"/>
      <c r="G870" s="69"/>
      <c r="H870" s="15" t="e">
        <f t="shared" ca="1" si="133"/>
        <v>#NAME?</v>
      </c>
      <c r="I870" s="69"/>
      <c r="J870" s="18" t="s">
        <v>297</v>
      </c>
      <c r="K870" s="18" t="s">
        <v>268</v>
      </c>
      <c r="L870" s="69"/>
      <c r="M870" s="69"/>
      <c r="N870" s="15" t="e">
        <f t="shared" ca="1" si="134"/>
        <v>#NAME?</v>
      </c>
      <c r="O870" s="69"/>
      <c r="P870" s="69"/>
      <c r="Q870" s="10"/>
    </row>
    <row r="871" spans="1:17">
      <c r="A871" s="11">
        <v>45862</v>
      </c>
      <c r="B871" s="12">
        <f t="shared" si="132"/>
        <v>45862</v>
      </c>
      <c r="C871" s="13">
        <f t="shared" si="135"/>
        <v>0.74999999999999956</v>
      </c>
      <c r="D871" s="18" t="s">
        <v>98</v>
      </c>
      <c r="E871" s="18" t="s">
        <v>59</v>
      </c>
      <c r="F871" s="69"/>
      <c r="G871" s="69"/>
      <c r="H871" s="15" t="e">
        <f t="shared" ca="1" si="133"/>
        <v>#NAME?</v>
      </c>
      <c r="I871" s="69"/>
      <c r="J871" s="18" t="s">
        <v>39</v>
      </c>
      <c r="K871" s="18" t="s">
        <v>459</v>
      </c>
      <c r="L871" s="69"/>
      <c r="M871" s="69"/>
      <c r="N871" s="15" t="e">
        <f t="shared" ca="1" si="134"/>
        <v>#NAME?</v>
      </c>
      <c r="O871" s="69"/>
      <c r="P871" s="69"/>
      <c r="Q871" s="10"/>
    </row>
    <row r="872" spans="1:17">
      <c r="A872" s="11">
        <v>45862</v>
      </c>
      <c r="B872" s="12">
        <f t="shared" si="132"/>
        <v>45862</v>
      </c>
      <c r="C872" s="13">
        <f t="shared" si="135"/>
        <v>0.75694444444444398</v>
      </c>
      <c r="D872" s="18" t="s">
        <v>65</v>
      </c>
      <c r="E872" s="18" t="s">
        <v>517</v>
      </c>
      <c r="F872" s="69"/>
      <c r="G872" s="69"/>
      <c r="H872" s="15" t="e">
        <f t="shared" ca="1" si="133"/>
        <v>#NAME?</v>
      </c>
      <c r="I872" s="69"/>
      <c r="J872" s="18" t="s">
        <v>123</v>
      </c>
      <c r="K872" s="18" t="s">
        <v>293</v>
      </c>
      <c r="L872" s="69"/>
      <c r="M872" s="69"/>
      <c r="N872" s="15" t="e">
        <f t="shared" ca="1" si="134"/>
        <v>#NAME?</v>
      </c>
      <c r="O872" s="69"/>
      <c r="P872" s="71"/>
      <c r="Q872" s="10"/>
    </row>
    <row r="873" spans="1:17">
      <c r="A873" s="11">
        <v>45862</v>
      </c>
      <c r="B873" s="12">
        <f t="shared" si="132"/>
        <v>45862</v>
      </c>
      <c r="C873" s="13">
        <f t="shared" si="135"/>
        <v>0.7638888888888884</v>
      </c>
      <c r="D873" s="18" t="s">
        <v>65</v>
      </c>
      <c r="E873" s="18" t="s">
        <v>114</v>
      </c>
      <c r="F873" s="69"/>
      <c r="G873" s="69"/>
      <c r="H873" s="15" t="e">
        <f t="shared" ca="1" si="133"/>
        <v>#NAME?</v>
      </c>
      <c r="I873" s="69"/>
      <c r="J873" s="18" t="s">
        <v>80</v>
      </c>
      <c r="K873" s="49" t="s">
        <v>243</v>
      </c>
      <c r="L873" s="69"/>
      <c r="M873" s="69"/>
      <c r="N873" s="15" t="e">
        <f t="shared" ca="1" si="134"/>
        <v>#NAME?</v>
      </c>
      <c r="O873" s="69"/>
      <c r="P873" s="71"/>
      <c r="Q873" s="10"/>
    </row>
    <row r="874" spans="1:17">
      <c r="A874" s="11">
        <v>45862</v>
      </c>
      <c r="B874" s="12">
        <f t="shared" si="132"/>
        <v>45862</v>
      </c>
      <c r="C874" s="13">
        <f t="shared" si="135"/>
        <v>0.77083333333333282</v>
      </c>
      <c r="D874" s="18" t="s">
        <v>86</v>
      </c>
      <c r="E874" s="18" t="s">
        <v>286</v>
      </c>
      <c r="F874" s="69"/>
      <c r="G874" s="69"/>
      <c r="H874" s="15" t="e">
        <f t="shared" ca="1" si="133"/>
        <v>#NAME?</v>
      </c>
      <c r="I874" s="69"/>
      <c r="J874" s="18" t="s">
        <v>262</v>
      </c>
      <c r="K874" s="49" t="s">
        <v>243</v>
      </c>
      <c r="L874" s="69"/>
      <c r="M874" s="69"/>
      <c r="N874" s="15" t="e">
        <f t="shared" ca="1" si="134"/>
        <v>#NAME?</v>
      </c>
      <c r="O874" s="69"/>
      <c r="P874" s="69"/>
      <c r="Q874" s="10"/>
    </row>
    <row r="875" spans="1:17">
      <c r="A875" s="11">
        <v>45862</v>
      </c>
      <c r="B875" s="12">
        <f t="shared" si="132"/>
        <v>45862</v>
      </c>
      <c r="C875" s="13">
        <f t="shared" si="135"/>
        <v>0.77777777777777724</v>
      </c>
      <c r="D875" s="18" t="s">
        <v>39</v>
      </c>
      <c r="E875" s="18" t="s">
        <v>232</v>
      </c>
      <c r="F875" s="69"/>
      <c r="G875" s="69"/>
      <c r="H875" s="15" t="e">
        <f t="shared" ca="1" si="133"/>
        <v>#NAME?</v>
      </c>
      <c r="I875" s="69"/>
      <c r="J875" s="18" t="s">
        <v>57</v>
      </c>
      <c r="K875" s="74" t="s">
        <v>504</v>
      </c>
      <c r="L875" s="69"/>
      <c r="M875" s="69"/>
      <c r="N875" s="15" t="e">
        <f t="shared" ca="1" si="134"/>
        <v>#NAME?</v>
      </c>
      <c r="O875" s="69"/>
      <c r="P875" s="71"/>
      <c r="Q875" s="10"/>
    </row>
    <row r="876" spans="1:17">
      <c r="A876" s="11">
        <v>45862</v>
      </c>
      <c r="B876" s="12">
        <f t="shared" si="132"/>
        <v>45862</v>
      </c>
      <c r="C876" s="13">
        <f t="shared" si="135"/>
        <v>0.78472222222222165</v>
      </c>
      <c r="D876" s="18" t="s">
        <v>86</v>
      </c>
      <c r="E876" s="18" t="s">
        <v>361</v>
      </c>
      <c r="F876" s="69"/>
      <c r="G876" s="69"/>
      <c r="H876" s="15" t="e">
        <f t="shared" ca="1" si="133"/>
        <v>#NAME?</v>
      </c>
      <c r="I876" s="69"/>
      <c r="J876" s="18" t="s">
        <v>80</v>
      </c>
      <c r="K876" s="49" t="s">
        <v>243</v>
      </c>
      <c r="L876" s="69"/>
      <c r="M876" s="69"/>
      <c r="N876" s="15" t="e">
        <f t="shared" ca="1" si="134"/>
        <v>#NAME?</v>
      </c>
      <c r="O876" s="69"/>
      <c r="P876" s="69"/>
      <c r="Q876" s="10"/>
    </row>
    <row r="877" spans="1:17">
      <c r="A877" s="11">
        <v>45862</v>
      </c>
      <c r="B877" s="12">
        <f t="shared" si="132"/>
        <v>45862</v>
      </c>
      <c r="C877" s="13">
        <f t="shared" si="135"/>
        <v>0.79166666666666607</v>
      </c>
      <c r="D877" s="18" t="s">
        <v>60</v>
      </c>
      <c r="E877" s="18" t="s">
        <v>112</v>
      </c>
      <c r="F877" s="69"/>
      <c r="G877" s="69"/>
      <c r="H877" s="15" t="e">
        <f t="shared" ca="1" si="133"/>
        <v>#NAME?</v>
      </c>
      <c r="I877" s="69"/>
      <c r="J877" s="18" t="s">
        <v>49</v>
      </c>
      <c r="K877" s="18">
        <v>829144060</v>
      </c>
      <c r="L877" s="69"/>
      <c r="M877" s="69"/>
      <c r="N877" s="15" t="e">
        <f t="shared" ca="1" si="134"/>
        <v>#NAME?</v>
      </c>
      <c r="O877" s="69"/>
      <c r="P877" s="69"/>
      <c r="Q877" s="10"/>
    </row>
    <row r="878" spans="1:17">
      <c r="A878" s="11">
        <v>45862</v>
      </c>
      <c r="B878" s="12">
        <f t="shared" si="132"/>
        <v>45862</v>
      </c>
      <c r="C878" s="13">
        <f t="shared" si="135"/>
        <v>0.79861111111111049</v>
      </c>
      <c r="D878" s="4" t="s">
        <v>272</v>
      </c>
      <c r="E878" s="4" t="s">
        <v>362</v>
      </c>
      <c r="F878" s="69"/>
      <c r="G878" s="69"/>
      <c r="H878" s="15" t="e">
        <f t="shared" ca="1" si="133"/>
        <v>#NAME?</v>
      </c>
      <c r="I878" s="69"/>
      <c r="J878" s="18" t="s">
        <v>87</v>
      </c>
      <c r="K878" s="18" t="s">
        <v>170</v>
      </c>
      <c r="L878" s="69"/>
      <c r="M878" s="69"/>
      <c r="N878" s="15" t="e">
        <f t="shared" ca="1" si="134"/>
        <v>#NAME?</v>
      </c>
      <c r="O878" s="69"/>
      <c r="P878" s="71"/>
      <c r="Q878" s="10"/>
    </row>
    <row r="879" spans="1:17">
      <c r="A879" s="11">
        <v>45862</v>
      </c>
      <c r="B879" s="12">
        <f t="shared" si="132"/>
        <v>45862</v>
      </c>
      <c r="C879" s="13">
        <f t="shared" si="135"/>
        <v>0.80555555555555491</v>
      </c>
      <c r="D879" s="18" t="s">
        <v>39</v>
      </c>
      <c r="E879" s="18" t="s">
        <v>337</v>
      </c>
      <c r="F879" s="69"/>
      <c r="G879" s="69"/>
      <c r="H879" s="15" t="e">
        <f t="shared" ca="1" si="133"/>
        <v>#NAME?</v>
      </c>
      <c r="I879" s="69"/>
      <c r="J879" s="18" t="s">
        <v>87</v>
      </c>
      <c r="K879" s="28" t="s">
        <v>449</v>
      </c>
      <c r="L879" s="69"/>
      <c r="M879" s="69"/>
      <c r="N879" s="15" t="e">
        <f t="shared" ca="1" si="134"/>
        <v>#NAME?</v>
      </c>
      <c r="O879" s="69"/>
      <c r="P879" s="69"/>
      <c r="Q879" s="10"/>
    </row>
    <row r="880" spans="1:17">
      <c r="A880" s="11">
        <v>45862</v>
      </c>
      <c r="B880" s="12">
        <f t="shared" si="132"/>
        <v>45862</v>
      </c>
      <c r="C880" s="13">
        <f t="shared" si="135"/>
        <v>0.81249999999999933</v>
      </c>
      <c r="D880" s="18" t="s">
        <v>46</v>
      </c>
      <c r="E880" s="18" t="s">
        <v>493</v>
      </c>
      <c r="F880" s="69"/>
      <c r="G880" s="69"/>
      <c r="H880" s="15" t="e">
        <f t="shared" ca="1" si="133"/>
        <v>#NAME?</v>
      </c>
      <c r="I880" s="69"/>
      <c r="J880" s="18" t="s">
        <v>39</v>
      </c>
      <c r="K880" s="18" t="s">
        <v>379</v>
      </c>
      <c r="L880" s="69"/>
      <c r="M880" s="69"/>
      <c r="N880" s="15" t="e">
        <f t="shared" ca="1" si="134"/>
        <v>#NAME?</v>
      </c>
      <c r="O880" s="69"/>
      <c r="P880" s="69"/>
      <c r="Q880" s="10"/>
    </row>
    <row r="881" spans="1:17">
      <c r="A881" s="11">
        <v>45862</v>
      </c>
      <c r="B881" s="12">
        <f t="shared" si="132"/>
        <v>45862</v>
      </c>
      <c r="C881" s="13">
        <f t="shared" si="135"/>
        <v>0.81944444444444375</v>
      </c>
      <c r="D881" s="18" t="s">
        <v>164</v>
      </c>
      <c r="E881" s="29" t="s">
        <v>306</v>
      </c>
      <c r="F881" s="69"/>
      <c r="G881" s="69"/>
      <c r="H881" s="15" t="e">
        <f t="shared" ca="1" si="133"/>
        <v>#NAME?</v>
      </c>
      <c r="I881" s="69"/>
      <c r="J881" s="18" t="s">
        <v>126</v>
      </c>
      <c r="K881" s="18" t="s">
        <v>492</v>
      </c>
      <c r="L881" s="69"/>
      <c r="M881" s="69"/>
      <c r="N881" s="15" t="e">
        <f t="shared" ca="1" si="134"/>
        <v>#NAME?</v>
      </c>
      <c r="O881" s="69"/>
      <c r="P881" s="69"/>
      <c r="Q881" s="10"/>
    </row>
    <row r="882" spans="1:17">
      <c r="A882" s="11">
        <v>45862</v>
      </c>
      <c r="B882" s="12">
        <f t="shared" si="132"/>
        <v>45862</v>
      </c>
      <c r="C882" s="13">
        <f t="shared" si="135"/>
        <v>0.82638888888888817</v>
      </c>
      <c r="D882" s="18" t="s">
        <v>92</v>
      </c>
      <c r="E882" s="18" t="s">
        <v>473</v>
      </c>
      <c r="F882" s="69"/>
      <c r="G882" s="69"/>
      <c r="H882" s="15" t="e">
        <f t="shared" ca="1" si="133"/>
        <v>#NAME?</v>
      </c>
      <c r="I882" s="69"/>
      <c r="J882" s="18" t="s">
        <v>146</v>
      </c>
      <c r="K882" s="27" t="s">
        <v>198</v>
      </c>
      <c r="L882" s="69"/>
      <c r="M882" s="69"/>
      <c r="N882" s="15" t="e">
        <f t="shared" ca="1" si="134"/>
        <v>#NAME?</v>
      </c>
      <c r="O882" s="69"/>
      <c r="P882" s="69"/>
      <c r="Q882" s="10"/>
    </row>
    <row r="883" spans="1:17">
      <c r="A883" s="11">
        <v>45862</v>
      </c>
      <c r="B883" s="12">
        <f t="shared" si="132"/>
        <v>45862</v>
      </c>
      <c r="C883" s="13">
        <f t="shared" si="135"/>
        <v>0.83333333333333259</v>
      </c>
      <c r="D883" s="18" t="s">
        <v>164</v>
      </c>
      <c r="E883" s="29" t="s">
        <v>306</v>
      </c>
      <c r="F883" s="69"/>
      <c r="G883" s="69"/>
      <c r="H883" s="15" t="e">
        <f t="shared" ca="1" si="133"/>
        <v>#NAME?</v>
      </c>
      <c r="I883" s="69"/>
      <c r="J883" s="18" t="s">
        <v>87</v>
      </c>
      <c r="K883" s="18" t="s">
        <v>490</v>
      </c>
      <c r="L883" s="69"/>
      <c r="M883" s="69"/>
      <c r="N883" s="15" t="e">
        <f t="shared" ca="1" si="134"/>
        <v>#NAME?</v>
      </c>
      <c r="O883" s="69"/>
      <c r="P883" s="69"/>
      <c r="Q883" s="10"/>
    </row>
    <row r="884" spans="1:17">
      <c r="A884" s="11">
        <v>45862</v>
      </c>
      <c r="B884" s="12">
        <f t="shared" si="132"/>
        <v>45862</v>
      </c>
      <c r="C884" s="13">
        <f t="shared" si="135"/>
        <v>0.84027777777777701</v>
      </c>
      <c r="D884" s="4" t="s">
        <v>79</v>
      </c>
      <c r="E884" s="4" t="s">
        <v>386</v>
      </c>
      <c r="F884" s="69"/>
      <c r="G884" s="69"/>
      <c r="H884" s="15" t="e">
        <f t="shared" ca="1" si="133"/>
        <v>#NAME?</v>
      </c>
      <c r="I884" s="69"/>
      <c r="J884" s="18" t="s">
        <v>126</v>
      </c>
      <c r="K884" s="18" t="s">
        <v>479</v>
      </c>
      <c r="L884" s="69"/>
      <c r="M884" s="69"/>
      <c r="N884" s="15" t="e">
        <f t="shared" ca="1" si="134"/>
        <v>#NAME?</v>
      </c>
      <c r="O884" s="69"/>
      <c r="P884" s="71"/>
      <c r="Q884" s="10"/>
    </row>
    <row r="885" spans="1:17">
      <c r="A885" s="11">
        <v>45862</v>
      </c>
      <c r="B885" s="12">
        <f t="shared" si="132"/>
        <v>45862</v>
      </c>
      <c r="C885" s="13">
        <f t="shared" si="135"/>
        <v>0.84722222222222143</v>
      </c>
      <c r="D885" s="18" t="s">
        <v>52</v>
      </c>
      <c r="E885" s="18" t="s">
        <v>176</v>
      </c>
      <c r="F885" s="69"/>
      <c r="G885" s="69"/>
      <c r="H885" s="15" t="e">
        <f t="shared" ca="1" si="133"/>
        <v>#NAME?</v>
      </c>
      <c r="I885" s="69"/>
      <c r="J885" s="18" t="s">
        <v>80</v>
      </c>
      <c r="K885" s="49" t="s">
        <v>243</v>
      </c>
      <c r="L885" s="69"/>
      <c r="M885" s="69"/>
      <c r="N885" s="15" t="e">
        <f t="shared" ca="1" si="134"/>
        <v>#NAME?</v>
      </c>
      <c r="O885" s="69"/>
      <c r="P885" s="71"/>
      <c r="Q885" s="10"/>
    </row>
    <row r="886" spans="1:17">
      <c r="A886" s="11">
        <v>45862</v>
      </c>
      <c r="B886" s="12">
        <f t="shared" si="132"/>
        <v>45862</v>
      </c>
      <c r="C886" s="13">
        <f t="shared" si="135"/>
        <v>0.85416666666666585</v>
      </c>
      <c r="D886" s="18" t="s">
        <v>164</v>
      </c>
      <c r="E886" s="29" t="s">
        <v>306</v>
      </c>
      <c r="F886" s="69"/>
      <c r="G886" s="69"/>
      <c r="H886" s="15" t="e">
        <f t="shared" ca="1" si="133"/>
        <v>#NAME?</v>
      </c>
      <c r="I886" s="69"/>
      <c r="J886" s="18" t="s">
        <v>501</v>
      </c>
      <c r="K886" s="18" t="s">
        <v>502</v>
      </c>
      <c r="L886" s="69"/>
      <c r="M886" s="69"/>
      <c r="N886" s="15" t="e">
        <f t="shared" ca="1" si="134"/>
        <v>#NAME?</v>
      </c>
      <c r="O886" s="69"/>
      <c r="P886" s="71"/>
      <c r="Q886" s="10"/>
    </row>
    <row r="887" spans="1:17">
      <c r="A887" s="11">
        <v>45862</v>
      </c>
      <c r="B887" s="12">
        <f t="shared" si="132"/>
        <v>45862</v>
      </c>
      <c r="C887" s="13">
        <f t="shared" si="135"/>
        <v>0.86111111111111027</v>
      </c>
      <c r="D887" s="18" t="s">
        <v>410</v>
      </c>
      <c r="E887" s="18" t="s">
        <v>440</v>
      </c>
      <c r="F887" s="69"/>
      <c r="G887" s="69"/>
      <c r="H887" s="15" t="e">
        <f t="shared" ca="1" si="133"/>
        <v>#NAME?</v>
      </c>
      <c r="I887" s="69"/>
      <c r="J887" s="18" t="s">
        <v>49</v>
      </c>
      <c r="K887" s="18" t="s">
        <v>497</v>
      </c>
      <c r="L887" s="69"/>
      <c r="M887" s="69"/>
      <c r="N887" s="15" t="e">
        <f t="shared" ca="1" si="134"/>
        <v>#NAME?</v>
      </c>
      <c r="O887" s="69"/>
      <c r="P887" s="71"/>
      <c r="Q887" s="10"/>
    </row>
    <row r="888" spans="1:17">
      <c r="A888" s="11">
        <v>45862</v>
      </c>
      <c r="B888" s="12">
        <f t="shared" si="132"/>
        <v>45862</v>
      </c>
      <c r="C888" s="13">
        <f t="shared" si="135"/>
        <v>0.86805555555555469</v>
      </c>
      <c r="D888" s="18" t="s">
        <v>164</v>
      </c>
      <c r="E888" s="29" t="s">
        <v>306</v>
      </c>
      <c r="F888" s="69"/>
      <c r="G888" s="69"/>
      <c r="H888" s="15" t="e">
        <f t="shared" ca="1" si="133"/>
        <v>#NAME?</v>
      </c>
      <c r="I888" s="69"/>
      <c r="J888" s="18" t="s">
        <v>39</v>
      </c>
      <c r="K888" s="18" t="s">
        <v>465</v>
      </c>
      <c r="L888" s="69"/>
      <c r="M888" s="69"/>
      <c r="N888" s="15" t="e">
        <f t="shared" ca="1" si="134"/>
        <v>#NAME?</v>
      </c>
      <c r="O888" s="69"/>
      <c r="P888" s="69"/>
      <c r="Q888" s="10"/>
    </row>
    <row r="889" spans="1:17">
      <c r="A889" s="6" t="s">
        <v>18</v>
      </c>
      <c r="B889" s="7" t="s">
        <v>1</v>
      </c>
      <c r="C889" s="17" t="s">
        <v>19</v>
      </c>
      <c r="D889" s="8" t="s">
        <v>20</v>
      </c>
      <c r="E889" s="8" t="s">
        <v>21</v>
      </c>
      <c r="F889" s="9" t="s">
        <v>22</v>
      </c>
      <c r="G889" s="8" t="s">
        <v>23</v>
      </c>
      <c r="H889" s="8" t="s">
        <v>24</v>
      </c>
      <c r="I889" s="8" t="s">
        <v>25</v>
      </c>
      <c r="J889" s="8" t="s">
        <v>20</v>
      </c>
      <c r="K889" s="8" t="s">
        <v>26</v>
      </c>
      <c r="L889" s="9" t="s">
        <v>27</v>
      </c>
      <c r="M889" s="8" t="s">
        <v>23</v>
      </c>
      <c r="N889" s="8" t="s">
        <v>24</v>
      </c>
      <c r="O889" s="8" t="s">
        <v>25</v>
      </c>
      <c r="P889" s="52" t="s">
        <v>10</v>
      </c>
      <c r="Q889" s="10"/>
    </row>
    <row r="890" spans="1:17">
      <c r="A890" s="11">
        <v>45863</v>
      </c>
      <c r="B890" s="12">
        <f t="shared" ref="B890:B925" si="136">A890</f>
        <v>45863</v>
      </c>
      <c r="C890" s="13">
        <v>0.625</v>
      </c>
      <c r="D890" s="18" t="s">
        <v>92</v>
      </c>
      <c r="E890" s="18" t="s">
        <v>512</v>
      </c>
      <c r="F890" s="69"/>
      <c r="G890" s="69"/>
      <c r="H890" s="15" t="e">
        <f t="shared" ref="H890:H925" ca="1" si="137">_xludf.IFS(G890&gt;M890,"W",G890&lt;M890,"L",G890=M890,"D")</f>
        <v>#NAME?</v>
      </c>
      <c r="I890" s="69"/>
      <c r="J890" s="18" t="s">
        <v>53</v>
      </c>
      <c r="K890" s="19" t="s">
        <v>375</v>
      </c>
      <c r="L890" s="69"/>
      <c r="M890" s="70"/>
      <c r="N890" s="15" t="e">
        <f t="shared" ref="N890:N925" ca="1" si="138">_xludf.IFS(M890&gt;G890,"W",M890&lt;G890,"L",M890=G890,"D")</f>
        <v>#NAME?</v>
      </c>
      <c r="O890" s="69"/>
      <c r="P890" s="71"/>
      <c r="Q890" s="10"/>
    </row>
    <row r="891" spans="1:17">
      <c r="A891" s="11">
        <v>45863</v>
      </c>
      <c r="B891" s="12">
        <f t="shared" si="136"/>
        <v>45863</v>
      </c>
      <c r="C891" s="13">
        <f t="shared" ref="C891:C925" si="139">C890 + TIME(0, 10, 0)</f>
        <v>0.63194444444444442</v>
      </c>
      <c r="D891" s="18" t="s">
        <v>62</v>
      </c>
      <c r="E891" s="18" t="s">
        <v>471</v>
      </c>
      <c r="F891" s="69"/>
      <c r="G891" s="70"/>
      <c r="H891" s="15" t="e">
        <f t="shared" ca="1" si="137"/>
        <v>#NAME?</v>
      </c>
      <c r="I891" s="69"/>
      <c r="J891" s="18" t="s">
        <v>58</v>
      </c>
      <c r="K891" s="18" t="s">
        <v>244</v>
      </c>
      <c r="L891" s="69"/>
      <c r="M891" s="70"/>
      <c r="N891" s="15" t="e">
        <f t="shared" ca="1" si="138"/>
        <v>#NAME?</v>
      </c>
      <c r="O891" s="69"/>
      <c r="P891" s="71"/>
      <c r="Q891" s="10"/>
    </row>
    <row r="892" spans="1:17">
      <c r="A892" s="11">
        <v>45863</v>
      </c>
      <c r="B892" s="12">
        <f t="shared" si="136"/>
        <v>45863</v>
      </c>
      <c r="C892" s="13">
        <f t="shared" si="139"/>
        <v>0.63888888888888884</v>
      </c>
      <c r="D892" s="18" t="s">
        <v>388</v>
      </c>
      <c r="E892" s="72" t="s">
        <v>485</v>
      </c>
      <c r="F892" s="69"/>
      <c r="G892" s="69"/>
      <c r="H892" s="15" t="e">
        <f t="shared" ca="1" si="137"/>
        <v>#NAME?</v>
      </c>
      <c r="I892" s="69"/>
      <c r="J892" s="4" t="s">
        <v>70</v>
      </c>
      <c r="K892" s="26" t="s">
        <v>475</v>
      </c>
      <c r="L892" s="69"/>
      <c r="M892" s="70"/>
      <c r="N892" s="15" t="e">
        <f t="shared" ca="1" si="138"/>
        <v>#NAME?</v>
      </c>
      <c r="O892" s="69"/>
      <c r="P892" s="69"/>
      <c r="Q892" s="10"/>
    </row>
    <row r="893" spans="1:17">
      <c r="A893" s="11">
        <v>45863</v>
      </c>
      <c r="B893" s="12">
        <f t="shared" si="136"/>
        <v>45863</v>
      </c>
      <c r="C893" s="13">
        <f t="shared" si="139"/>
        <v>0.64583333333333326</v>
      </c>
      <c r="D893" s="18" t="s">
        <v>80</v>
      </c>
      <c r="E893" s="49" t="s">
        <v>243</v>
      </c>
      <c r="F893" s="69"/>
      <c r="G893" s="69"/>
      <c r="H893" s="15" t="e">
        <f t="shared" ca="1" si="137"/>
        <v>#NAME?</v>
      </c>
      <c r="I893" s="69"/>
      <c r="J893" s="4" t="s">
        <v>101</v>
      </c>
      <c r="K893" s="4" t="s">
        <v>446</v>
      </c>
      <c r="L893" s="69"/>
      <c r="M893" s="70"/>
      <c r="N893" s="15" t="e">
        <f t="shared" ca="1" si="138"/>
        <v>#NAME?</v>
      </c>
      <c r="O893" s="69"/>
      <c r="P893" s="69"/>
      <c r="Q893" s="10"/>
    </row>
    <row r="894" spans="1:17">
      <c r="A894" s="11">
        <v>45863</v>
      </c>
      <c r="B894" s="12">
        <f t="shared" si="136"/>
        <v>45863</v>
      </c>
      <c r="C894" s="13">
        <f t="shared" si="139"/>
        <v>0.65277777777777768</v>
      </c>
      <c r="D894" s="18" t="s">
        <v>135</v>
      </c>
      <c r="E894" s="73" t="s">
        <v>199</v>
      </c>
      <c r="F894" s="69"/>
      <c r="G894" s="69"/>
      <c r="H894" s="15" t="e">
        <f t="shared" ca="1" si="137"/>
        <v>#NAME?</v>
      </c>
      <c r="I894" s="69"/>
      <c r="J894" s="18" t="s">
        <v>65</v>
      </c>
      <c r="K894" s="18">
        <v>921411693</v>
      </c>
      <c r="L894" s="69"/>
      <c r="M894" s="70"/>
      <c r="N894" s="15" t="e">
        <f t="shared" ca="1" si="138"/>
        <v>#NAME?</v>
      </c>
      <c r="O894" s="69"/>
      <c r="P894" s="69"/>
      <c r="Q894" s="10"/>
    </row>
    <row r="895" spans="1:17">
      <c r="A895" s="11">
        <v>45863</v>
      </c>
      <c r="B895" s="12">
        <f t="shared" si="136"/>
        <v>45863</v>
      </c>
      <c r="C895" s="13">
        <f t="shared" si="139"/>
        <v>0.6597222222222221</v>
      </c>
      <c r="D895" s="18" t="s">
        <v>62</v>
      </c>
      <c r="E895" s="51" t="s">
        <v>448</v>
      </c>
      <c r="F895" s="69"/>
      <c r="G895" s="69"/>
      <c r="H895" s="15" t="e">
        <f t="shared" ca="1" si="137"/>
        <v>#NAME?</v>
      </c>
      <c r="I895" s="69"/>
      <c r="J895" s="18" t="s">
        <v>58</v>
      </c>
      <c r="K895" s="18" t="s">
        <v>73</v>
      </c>
      <c r="L895" s="69"/>
      <c r="M895" s="70"/>
      <c r="N895" s="15" t="e">
        <f t="shared" ca="1" si="138"/>
        <v>#NAME?</v>
      </c>
      <c r="O895" s="69"/>
      <c r="P895" s="69"/>
      <c r="Q895" s="10"/>
    </row>
    <row r="896" spans="1:17">
      <c r="A896" s="11">
        <v>45863</v>
      </c>
      <c r="B896" s="12">
        <f t="shared" si="136"/>
        <v>45863</v>
      </c>
      <c r="C896" s="13">
        <f t="shared" si="139"/>
        <v>0.66666666666666652</v>
      </c>
      <c r="D896" s="18" t="s">
        <v>262</v>
      </c>
      <c r="E896" s="49" t="s">
        <v>243</v>
      </c>
      <c r="F896" s="69"/>
      <c r="G896" s="69"/>
      <c r="H896" s="15" t="e">
        <f t="shared" ca="1" si="137"/>
        <v>#NAME?</v>
      </c>
      <c r="I896" s="69"/>
      <c r="J896" s="18" t="s">
        <v>33</v>
      </c>
      <c r="K896" s="18" t="s">
        <v>64</v>
      </c>
      <c r="L896" s="69"/>
      <c r="M896" s="70"/>
      <c r="N896" s="15" t="e">
        <f t="shared" ca="1" si="138"/>
        <v>#NAME?</v>
      </c>
      <c r="O896" s="69"/>
      <c r="P896" s="71"/>
      <c r="Q896" s="10"/>
    </row>
    <row r="897" spans="1:17">
      <c r="A897" s="11">
        <v>45863</v>
      </c>
      <c r="B897" s="12">
        <f t="shared" si="136"/>
        <v>45863</v>
      </c>
      <c r="C897" s="13">
        <f t="shared" si="139"/>
        <v>0.67361111111111094</v>
      </c>
      <c r="D897" s="18" t="s">
        <v>39</v>
      </c>
      <c r="E897" s="18" t="s">
        <v>462</v>
      </c>
      <c r="F897" s="69"/>
      <c r="G897" s="69"/>
      <c r="H897" s="15" t="e">
        <f t="shared" ca="1" si="137"/>
        <v>#NAME?</v>
      </c>
      <c r="I897" s="69"/>
      <c r="J897" s="18" t="s">
        <v>55</v>
      </c>
      <c r="K897" s="18" t="s">
        <v>94</v>
      </c>
      <c r="L897" s="69"/>
      <c r="M897" s="70"/>
      <c r="N897" s="15" t="e">
        <f t="shared" ca="1" si="138"/>
        <v>#NAME?</v>
      </c>
      <c r="O897" s="69"/>
      <c r="P897" s="69"/>
      <c r="Q897" s="10"/>
    </row>
    <row r="898" spans="1:17">
      <c r="A898" s="11">
        <v>45863</v>
      </c>
      <c r="B898" s="12">
        <f t="shared" si="136"/>
        <v>45863</v>
      </c>
      <c r="C898" s="13">
        <f t="shared" si="139"/>
        <v>0.68055555555555536</v>
      </c>
      <c r="D898" s="18" t="s">
        <v>514</v>
      </c>
      <c r="E898" s="18">
        <v>674524416</v>
      </c>
      <c r="F898" s="69"/>
      <c r="G898" s="69"/>
      <c r="H898" s="15" t="e">
        <f t="shared" ca="1" si="137"/>
        <v>#NAME?</v>
      </c>
      <c r="I898" s="69"/>
      <c r="J898" s="18" t="s">
        <v>164</v>
      </c>
      <c r="K898" s="29" t="s">
        <v>306</v>
      </c>
      <c r="L898" s="69"/>
      <c r="M898" s="70"/>
      <c r="N898" s="15" t="e">
        <f t="shared" ca="1" si="138"/>
        <v>#NAME?</v>
      </c>
      <c r="O898" s="69"/>
      <c r="P898" s="71"/>
      <c r="Q898" s="10"/>
    </row>
    <row r="899" spans="1:17">
      <c r="A899" s="11">
        <v>45863</v>
      </c>
      <c r="B899" s="12">
        <f t="shared" si="136"/>
        <v>45863</v>
      </c>
      <c r="C899" s="13">
        <f t="shared" si="139"/>
        <v>0.68749999999999978</v>
      </c>
      <c r="D899" s="18" t="s">
        <v>262</v>
      </c>
      <c r="E899" s="49" t="s">
        <v>243</v>
      </c>
      <c r="F899" s="69"/>
      <c r="G899" s="69"/>
      <c r="H899" s="15" t="e">
        <f t="shared" ca="1" si="137"/>
        <v>#NAME?</v>
      </c>
      <c r="I899" s="69"/>
      <c r="J899" s="18" t="s">
        <v>52</v>
      </c>
      <c r="K899" s="18" t="s">
        <v>474</v>
      </c>
      <c r="L899" s="69"/>
      <c r="M899" s="70"/>
      <c r="N899" s="15" t="e">
        <f t="shared" ca="1" si="138"/>
        <v>#NAME?</v>
      </c>
      <c r="O899" s="69"/>
      <c r="P899" s="71"/>
      <c r="Q899" s="10"/>
    </row>
    <row r="900" spans="1:17">
      <c r="A900" s="11">
        <v>45863</v>
      </c>
      <c r="B900" s="12">
        <f t="shared" si="136"/>
        <v>45863</v>
      </c>
      <c r="C900" s="13">
        <f t="shared" si="139"/>
        <v>0.6944444444444442</v>
      </c>
      <c r="D900" s="18" t="s">
        <v>262</v>
      </c>
      <c r="E900" s="49" t="s">
        <v>243</v>
      </c>
      <c r="F900" s="69"/>
      <c r="G900" s="69"/>
      <c r="H900" s="15" t="e">
        <f t="shared" ca="1" si="137"/>
        <v>#NAME?</v>
      </c>
      <c r="I900" s="69"/>
      <c r="J900" s="18" t="s">
        <v>46</v>
      </c>
      <c r="K900" s="18" t="s">
        <v>47</v>
      </c>
      <c r="L900" s="69"/>
      <c r="M900" s="70"/>
      <c r="N900" s="15" t="e">
        <f t="shared" ca="1" si="138"/>
        <v>#NAME?</v>
      </c>
      <c r="O900" s="69"/>
      <c r="P900" s="71"/>
      <c r="Q900" s="10"/>
    </row>
    <row r="901" spans="1:17">
      <c r="A901" s="11">
        <v>45863</v>
      </c>
      <c r="B901" s="12">
        <f t="shared" si="136"/>
        <v>45863</v>
      </c>
      <c r="C901" s="13">
        <f t="shared" si="139"/>
        <v>0.70138888888888862</v>
      </c>
      <c r="D901" s="18" t="s">
        <v>39</v>
      </c>
      <c r="E901" s="18" t="s">
        <v>340</v>
      </c>
      <c r="F901" s="69"/>
      <c r="G901" s="69"/>
      <c r="H901" s="15" t="e">
        <f t="shared" ca="1" si="137"/>
        <v>#NAME?</v>
      </c>
      <c r="I901" s="69"/>
      <c r="J901" s="4" t="s">
        <v>269</v>
      </c>
      <c r="K901" s="4">
        <v>1068321381</v>
      </c>
      <c r="L901" s="69"/>
      <c r="M901" s="70"/>
      <c r="N901" s="15" t="e">
        <f t="shared" ca="1" si="138"/>
        <v>#NAME?</v>
      </c>
      <c r="O901" s="69"/>
      <c r="P901" s="71"/>
      <c r="Q901" s="10"/>
    </row>
    <row r="902" spans="1:17">
      <c r="A902" s="11">
        <v>45863</v>
      </c>
      <c r="B902" s="12">
        <f t="shared" si="136"/>
        <v>45863</v>
      </c>
      <c r="C902" s="13">
        <f t="shared" si="139"/>
        <v>0.70833333333333304</v>
      </c>
      <c r="D902" s="18" t="s">
        <v>133</v>
      </c>
      <c r="E902" s="28" t="s">
        <v>163</v>
      </c>
      <c r="F902" s="69"/>
      <c r="G902" s="69"/>
      <c r="H902" s="15" t="e">
        <f t="shared" ca="1" si="137"/>
        <v>#NAME?</v>
      </c>
      <c r="I902" s="69"/>
      <c r="J902" s="18" t="s">
        <v>164</v>
      </c>
      <c r="K902" s="29" t="s">
        <v>306</v>
      </c>
      <c r="L902" s="69"/>
      <c r="M902" s="70"/>
      <c r="N902" s="15" t="e">
        <f t="shared" ca="1" si="138"/>
        <v>#NAME?</v>
      </c>
      <c r="O902" s="69"/>
      <c r="P902" s="69"/>
      <c r="Q902" s="10"/>
    </row>
    <row r="903" spans="1:17">
      <c r="A903" s="11">
        <v>45863</v>
      </c>
      <c r="B903" s="12">
        <f t="shared" si="136"/>
        <v>45863</v>
      </c>
      <c r="C903" s="13">
        <f t="shared" si="139"/>
        <v>0.71527777777777746</v>
      </c>
      <c r="D903" s="18" t="s">
        <v>262</v>
      </c>
      <c r="E903" s="49" t="s">
        <v>243</v>
      </c>
      <c r="F903" s="69"/>
      <c r="G903" s="69"/>
      <c r="H903" s="15" t="e">
        <f t="shared" ca="1" si="137"/>
        <v>#NAME?</v>
      </c>
      <c r="I903" s="69"/>
      <c r="J903" s="18" t="s">
        <v>70</v>
      </c>
      <c r="K903" s="26" t="s">
        <v>184</v>
      </c>
      <c r="L903" s="69"/>
      <c r="M903" s="69"/>
      <c r="N903" s="15" t="e">
        <f t="shared" ca="1" si="138"/>
        <v>#NAME?</v>
      </c>
      <c r="O903" s="69"/>
      <c r="P903" s="69"/>
      <c r="Q903" s="10"/>
    </row>
    <row r="904" spans="1:17">
      <c r="A904" s="11">
        <v>45863</v>
      </c>
      <c r="B904" s="12">
        <f t="shared" si="136"/>
        <v>45863</v>
      </c>
      <c r="C904" s="13">
        <f t="shared" si="139"/>
        <v>0.72222222222222188</v>
      </c>
      <c r="D904" s="18" t="s">
        <v>62</v>
      </c>
      <c r="E904" s="51" t="s">
        <v>448</v>
      </c>
      <c r="F904" s="69"/>
      <c r="G904" s="69"/>
      <c r="H904" s="15" t="e">
        <f t="shared" ca="1" si="137"/>
        <v>#NAME?</v>
      </c>
      <c r="I904" s="69"/>
      <c r="J904" s="4" t="s">
        <v>481</v>
      </c>
      <c r="K904" s="4" t="s">
        <v>482</v>
      </c>
      <c r="L904" s="69"/>
      <c r="M904" s="69"/>
      <c r="N904" s="15" t="e">
        <f t="shared" ca="1" si="138"/>
        <v>#NAME?</v>
      </c>
      <c r="O904" s="69"/>
      <c r="P904" s="69"/>
      <c r="Q904" s="10"/>
    </row>
    <row r="905" spans="1:17">
      <c r="A905" s="11">
        <v>45863</v>
      </c>
      <c r="B905" s="12">
        <f t="shared" si="136"/>
        <v>45863</v>
      </c>
      <c r="C905" s="13">
        <f t="shared" si="139"/>
        <v>0.7291666666666663</v>
      </c>
      <c r="D905" s="18" t="s">
        <v>39</v>
      </c>
      <c r="E905" s="18" t="s">
        <v>469</v>
      </c>
      <c r="F905" s="69"/>
      <c r="G905" s="69"/>
      <c r="H905" s="15" t="e">
        <f t="shared" ca="1" si="137"/>
        <v>#NAME?</v>
      </c>
      <c r="I905" s="69"/>
      <c r="J905" s="18" t="s">
        <v>42</v>
      </c>
      <c r="K905" s="19" t="s">
        <v>375</v>
      </c>
      <c r="L905" s="69"/>
      <c r="M905" s="69"/>
      <c r="N905" s="15" t="e">
        <f t="shared" ca="1" si="138"/>
        <v>#NAME?</v>
      </c>
      <c r="O905" s="69"/>
      <c r="P905" s="69"/>
      <c r="Q905" s="10"/>
    </row>
    <row r="906" spans="1:17">
      <c r="A906" s="11">
        <v>45863</v>
      </c>
      <c r="B906" s="12">
        <f t="shared" si="136"/>
        <v>45863</v>
      </c>
      <c r="C906" s="13">
        <f t="shared" si="139"/>
        <v>0.73611111111111072</v>
      </c>
      <c r="D906" s="18" t="s">
        <v>58</v>
      </c>
      <c r="E906" s="18">
        <v>1062911290</v>
      </c>
      <c r="F906" s="69"/>
      <c r="G906" s="69"/>
      <c r="H906" s="15" t="e">
        <f t="shared" ca="1" si="137"/>
        <v>#NAME?</v>
      </c>
      <c r="I906" s="69"/>
      <c r="J906" s="4" t="s">
        <v>95</v>
      </c>
      <c r="K906" s="4" t="s">
        <v>300</v>
      </c>
      <c r="L906" s="69"/>
      <c r="M906" s="69"/>
      <c r="N906" s="15" t="e">
        <f t="shared" ca="1" si="138"/>
        <v>#NAME?</v>
      </c>
      <c r="O906" s="69"/>
      <c r="P906" s="69"/>
      <c r="Q906" s="10"/>
    </row>
    <row r="907" spans="1:17">
      <c r="A907" s="11">
        <v>45863</v>
      </c>
      <c r="B907" s="12">
        <f t="shared" si="136"/>
        <v>45863</v>
      </c>
      <c r="C907" s="13">
        <f t="shared" si="139"/>
        <v>0.74305555555555514</v>
      </c>
      <c r="D907" s="18" t="s">
        <v>39</v>
      </c>
      <c r="E907" s="18" t="s">
        <v>455</v>
      </c>
      <c r="F907" s="69"/>
      <c r="G907" s="69"/>
      <c r="H907" s="15" t="e">
        <f t="shared" ca="1" si="137"/>
        <v>#NAME?</v>
      </c>
      <c r="I907" s="69"/>
      <c r="J907" s="18" t="s">
        <v>509</v>
      </c>
      <c r="K907" s="18" t="s">
        <v>510</v>
      </c>
      <c r="L907" s="69"/>
      <c r="M907" s="69"/>
      <c r="N907" s="15" t="e">
        <f t="shared" ca="1" si="138"/>
        <v>#NAME?</v>
      </c>
      <c r="O907" s="69"/>
      <c r="P907" s="69"/>
      <c r="Q907" s="10"/>
    </row>
    <row r="908" spans="1:17">
      <c r="A908" s="11">
        <v>45863</v>
      </c>
      <c r="B908" s="12">
        <f t="shared" si="136"/>
        <v>45863</v>
      </c>
      <c r="C908" s="13">
        <f t="shared" si="139"/>
        <v>0.74999999999999956</v>
      </c>
      <c r="D908" s="18" t="s">
        <v>39</v>
      </c>
      <c r="E908" s="18" t="s">
        <v>279</v>
      </c>
      <c r="F908" s="69"/>
      <c r="G908" s="69"/>
      <c r="H908" s="15" t="e">
        <f t="shared" ca="1" si="137"/>
        <v>#NAME?</v>
      </c>
      <c r="I908" s="69"/>
      <c r="J908" s="18" t="s">
        <v>410</v>
      </c>
      <c r="K908" s="18" t="s">
        <v>503</v>
      </c>
      <c r="L908" s="69"/>
      <c r="M908" s="69"/>
      <c r="N908" s="15" t="e">
        <f t="shared" ca="1" si="138"/>
        <v>#NAME?</v>
      </c>
      <c r="O908" s="69"/>
      <c r="P908" s="69"/>
      <c r="Q908" s="10"/>
    </row>
    <row r="909" spans="1:17">
      <c r="A909" s="11">
        <v>45863</v>
      </c>
      <c r="B909" s="12">
        <f t="shared" si="136"/>
        <v>45863</v>
      </c>
      <c r="C909" s="13">
        <f t="shared" si="139"/>
        <v>0.75694444444444398</v>
      </c>
      <c r="D909" s="18" t="s">
        <v>262</v>
      </c>
      <c r="E909" s="49" t="s">
        <v>243</v>
      </c>
      <c r="F909" s="69"/>
      <c r="G909" s="69"/>
      <c r="H909" s="15" t="e">
        <f t="shared" ca="1" si="137"/>
        <v>#NAME?</v>
      </c>
      <c r="I909" s="69"/>
      <c r="J909" s="4" t="s">
        <v>70</v>
      </c>
      <c r="K909" s="26" t="s">
        <v>432</v>
      </c>
      <c r="L909" s="69"/>
      <c r="M909" s="69"/>
      <c r="N909" s="15" t="e">
        <f t="shared" ca="1" si="138"/>
        <v>#NAME?</v>
      </c>
      <c r="O909" s="69"/>
      <c r="P909" s="71"/>
      <c r="Q909" s="10"/>
    </row>
    <row r="910" spans="1:17">
      <c r="A910" s="11">
        <v>45863</v>
      </c>
      <c r="B910" s="12">
        <f t="shared" si="136"/>
        <v>45863</v>
      </c>
      <c r="C910" s="13">
        <f t="shared" si="139"/>
        <v>0.7638888888888884</v>
      </c>
      <c r="D910" s="18" t="s">
        <v>39</v>
      </c>
      <c r="E910" s="18" t="s">
        <v>480</v>
      </c>
      <c r="F910" s="69"/>
      <c r="G910" s="69"/>
      <c r="H910" s="15" t="e">
        <f t="shared" ca="1" si="137"/>
        <v>#NAME?</v>
      </c>
      <c r="I910" s="69"/>
      <c r="J910" s="18" t="s">
        <v>53</v>
      </c>
      <c r="K910" s="19" t="s">
        <v>375</v>
      </c>
      <c r="L910" s="69"/>
      <c r="M910" s="69"/>
      <c r="N910" s="15" t="e">
        <f t="shared" ca="1" si="138"/>
        <v>#NAME?</v>
      </c>
      <c r="O910" s="69"/>
      <c r="P910" s="71"/>
      <c r="Q910" s="10"/>
    </row>
    <row r="911" spans="1:17">
      <c r="A911" s="11">
        <v>45863</v>
      </c>
      <c r="B911" s="12">
        <f t="shared" si="136"/>
        <v>45863</v>
      </c>
      <c r="C911" s="13">
        <f t="shared" si="139"/>
        <v>0.77083333333333282</v>
      </c>
      <c r="D911" s="18" t="s">
        <v>262</v>
      </c>
      <c r="E911" s="49" t="s">
        <v>243</v>
      </c>
      <c r="F911" s="69"/>
      <c r="G911" s="69"/>
      <c r="H911" s="15" t="e">
        <f t="shared" ca="1" si="137"/>
        <v>#NAME?</v>
      </c>
      <c r="I911" s="69"/>
      <c r="J911" s="18" t="s">
        <v>272</v>
      </c>
      <c r="K911" s="18" t="s">
        <v>326</v>
      </c>
      <c r="L911" s="69"/>
      <c r="M911" s="69"/>
      <c r="N911" s="15" t="e">
        <f t="shared" ca="1" si="138"/>
        <v>#NAME?</v>
      </c>
      <c r="O911" s="69"/>
      <c r="P911" s="69"/>
      <c r="Q911" s="10"/>
    </row>
    <row r="912" spans="1:17">
      <c r="A912" s="11">
        <v>45863</v>
      </c>
      <c r="B912" s="12">
        <f t="shared" si="136"/>
        <v>45863</v>
      </c>
      <c r="C912" s="13">
        <f t="shared" si="139"/>
        <v>0.77777777777777724</v>
      </c>
      <c r="D912" s="18" t="s">
        <v>62</v>
      </c>
      <c r="E912" s="18" t="s">
        <v>518</v>
      </c>
      <c r="F912" s="69"/>
      <c r="G912" s="69"/>
      <c r="H912" s="15" t="e">
        <f t="shared" ca="1" si="137"/>
        <v>#NAME?</v>
      </c>
      <c r="I912" s="69"/>
      <c r="J912" s="18" t="s">
        <v>123</v>
      </c>
      <c r="K912" s="18" t="s">
        <v>484</v>
      </c>
      <c r="L912" s="69"/>
      <c r="M912" s="69"/>
      <c r="N912" s="15" t="e">
        <f t="shared" ca="1" si="138"/>
        <v>#NAME?</v>
      </c>
      <c r="O912" s="69"/>
      <c r="P912" s="71"/>
      <c r="Q912" s="10"/>
    </row>
    <row r="913" spans="1:17">
      <c r="A913" s="11">
        <v>45863</v>
      </c>
      <c r="B913" s="12">
        <f t="shared" si="136"/>
        <v>45863</v>
      </c>
      <c r="C913" s="13">
        <f t="shared" si="139"/>
        <v>0.78472222222222165</v>
      </c>
      <c r="D913" s="18" t="s">
        <v>80</v>
      </c>
      <c r="E913" s="49" t="s">
        <v>243</v>
      </c>
      <c r="F913" s="69"/>
      <c r="G913" s="69"/>
      <c r="H913" s="15" t="e">
        <f t="shared" ca="1" si="137"/>
        <v>#NAME?</v>
      </c>
      <c r="I913" s="69"/>
      <c r="J913" s="18" t="s">
        <v>86</v>
      </c>
      <c r="K913" s="18" t="s">
        <v>494</v>
      </c>
      <c r="L913" s="69"/>
      <c r="M913" s="69"/>
      <c r="N913" s="15" t="e">
        <f t="shared" ca="1" si="138"/>
        <v>#NAME?</v>
      </c>
      <c r="O913" s="69"/>
      <c r="P913" s="69"/>
      <c r="Q913" s="10"/>
    </row>
    <row r="914" spans="1:17">
      <c r="A914" s="11">
        <v>45863</v>
      </c>
      <c r="B914" s="12">
        <f t="shared" si="136"/>
        <v>45863</v>
      </c>
      <c r="C914" s="13">
        <f t="shared" si="139"/>
        <v>0.79166666666666607</v>
      </c>
      <c r="D914" s="18" t="s">
        <v>146</v>
      </c>
      <c r="E914" s="27" t="s">
        <v>198</v>
      </c>
      <c r="F914" s="69"/>
      <c r="G914" s="69"/>
      <c r="H914" s="15" t="e">
        <f t="shared" ca="1" si="137"/>
        <v>#NAME?</v>
      </c>
      <c r="I914" s="69"/>
      <c r="J914" s="18" t="s">
        <v>53</v>
      </c>
      <c r="K914" s="19" t="s">
        <v>375</v>
      </c>
      <c r="L914" s="69"/>
      <c r="M914" s="69"/>
      <c r="N914" s="15" t="e">
        <f t="shared" ca="1" si="138"/>
        <v>#NAME?</v>
      </c>
      <c r="O914" s="69"/>
      <c r="P914" s="69"/>
      <c r="Q914" s="10"/>
    </row>
    <row r="915" spans="1:17">
      <c r="A915" s="11">
        <v>45863</v>
      </c>
      <c r="B915" s="12">
        <f t="shared" si="136"/>
        <v>45863</v>
      </c>
      <c r="C915" s="13">
        <f t="shared" si="139"/>
        <v>0.79861111111111049</v>
      </c>
      <c r="D915" s="18" t="s">
        <v>62</v>
      </c>
      <c r="E915" s="18" t="s">
        <v>430</v>
      </c>
      <c r="F915" s="69"/>
      <c r="G915" s="69"/>
      <c r="H915" s="15" t="e">
        <f t="shared" ca="1" si="137"/>
        <v>#NAME?</v>
      </c>
      <c r="I915" s="69"/>
      <c r="J915" s="18" t="s">
        <v>86</v>
      </c>
      <c r="K915" s="18" t="s">
        <v>445</v>
      </c>
      <c r="L915" s="69"/>
      <c r="M915" s="69"/>
      <c r="N915" s="15" t="e">
        <f t="shared" ca="1" si="138"/>
        <v>#NAME?</v>
      </c>
      <c r="O915" s="69"/>
      <c r="P915" s="69"/>
      <c r="Q915" s="10"/>
    </row>
    <row r="916" spans="1:17">
      <c r="A916" s="11">
        <v>45863</v>
      </c>
      <c r="B916" s="12">
        <f t="shared" si="136"/>
        <v>45863</v>
      </c>
      <c r="C916" s="13">
        <f t="shared" si="139"/>
        <v>0.80555555555555491</v>
      </c>
      <c r="D916" s="18" t="s">
        <v>48</v>
      </c>
      <c r="E916" s="18" t="s">
        <v>169</v>
      </c>
      <c r="F916" s="69"/>
      <c r="G916" s="69"/>
      <c r="H916" s="15" t="e">
        <f t="shared" ca="1" si="137"/>
        <v>#NAME?</v>
      </c>
      <c r="I916" s="69"/>
      <c r="J916" s="4" t="s">
        <v>53</v>
      </c>
      <c r="K916" s="19" t="s">
        <v>375</v>
      </c>
      <c r="L916" s="69"/>
      <c r="M916" s="69"/>
      <c r="N916" s="15" t="e">
        <f t="shared" ca="1" si="138"/>
        <v>#NAME?</v>
      </c>
      <c r="O916" s="69"/>
      <c r="P916" s="69"/>
      <c r="Q916" s="10"/>
    </row>
    <row r="917" spans="1:17">
      <c r="A917" s="11">
        <v>45863</v>
      </c>
      <c r="B917" s="12">
        <f t="shared" si="136"/>
        <v>45863</v>
      </c>
      <c r="C917" s="13">
        <f t="shared" si="139"/>
        <v>0.81249999999999933</v>
      </c>
      <c r="D917" s="18" t="s">
        <v>62</v>
      </c>
      <c r="E917" s="18" t="s">
        <v>215</v>
      </c>
      <c r="F917" s="69"/>
      <c r="G917" s="69"/>
      <c r="H917" s="15" t="e">
        <f t="shared" ca="1" si="137"/>
        <v>#NAME?</v>
      </c>
      <c r="I917" s="69"/>
      <c r="J917" s="18" t="s">
        <v>65</v>
      </c>
      <c r="K917" s="27" t="s">
        <v>198</v>
      </c>
      <c r="L917" s="69"/>
      <c r="M917" s="69"/>
      <c r="N917" s="15" t="e">
        <f t="shared" ca="1" si="138"/>
        <v>#NAME?</v>
      </c>
      <c r="O917" s="69"/>
      <c r="P917" s="69"/>
      <c r="Q917" s="10"/>
    </row>
    <row r="918" spans="1:17">
      <c r="A918" s="11">
        <v>45863</v>
      </c>
      <c r="B918" s="12">
        <f t="shared" si="136"/>
        <v>45863</v>
      </c>
      <c r="C918" s="13">
        <f t="shared" si="139"/>
        <v>0.81944444444444375</v>
      </c>
      <c r="D918" s="18" t="s">
        <v>76</v>
      </c>
      <c r="E918" s="25" t="s">
        <v>251</v>
      </c>
      <c r="F918" s="69"/>
      <c r="G918" s="69"/>
      <c r="H918" s="15" t="e">
        <f t="shared" ca="1" si="137"/>
        <v>#NAME?</v>
      </c>
      <c r="I918" s="69"/>
      <c r="J918" s="18" t="s">
        <v>331</v>
      </c>
      <c r="K918" s="18" t="s">
        <v>332</v>
      </c>
      <c r="L918" s="69"/>
      <c r="M918" s="69"/>
      <c r="N918" s="15" t="e">
        <f t="shared" ca="1" si="138"/>
        <v>#NAME?</v>
      </c>
      <c r="O918" s="69"/>
      <c r="P918" s="69"/>
      <c r="Q918" s="10"/>
    </row>
    <row r="919" spans="1:17">
      <c r="A919" s="11">
        <v>45863</v>
      </c>
      <c r="B919" s="12">
        <f t="shared" si="136"/>
        <v>45863</v>
      </c>
      <c r="C919" s="13">
        <f t="shared" si="139"/>
        <v>0.82638888888888817</v>
      </c>
      <c r="D919" s="18" t="s">
        <v>80</v>
      </c>
      <c r="E919" s="49" t="s">
        <v>243</v>
      </c>
      <c r="F919" s="69"/>
      <c r="G919" s="69"/>
      <c r="H919" s="15" t="e">
        <f t="shared" ca="1" si="137"/>
        <v>#NAME?</v>
      </c>
      <c r="I919" s="69"/>
      <c r="J919" s="18" t="s">
        <v>164</v>
      </c>
      <c r="K919" s="29" t="s">
        <v>306</v>
      </c>
      <c r="L919" s="69"/>
      <c r="M919" s="69"/>
      <c r="N919" s="15" t="e">
        <f t="shared" ca="1" si="138"/>
        <v>#NAME?</v>
      </c>
      <c r="O919" s="69"/>
      <c r="P919" s="69"/>
      <c r="Q919" s="10"/>
    </row>
    <row r="920" spans="1:17">
      <c r="A920" s="11">
        <v>45863</v>
      </c>
      <c r="B920" s="12">
        <f t="shared" si="136"/>
        <v>45863</v>
      </c>
      <c r="C920" s="13">
        <f t="shared" si="139"/>
        <v>0.83333333333333259</v>
      </c>
      <c r="D920" s="18" t="s">
        <v>39</v>
      </c>
      <c r="E920" s="18" t="s">
        <v>470</v>
      </c>
      <c r="F920" s="69"/>
      <c r="G920" s="69"/>
      <c r="H920" s="15" t="e">
        <f t="shared" ca="1" si="137"/>
        <v>#NAME?</v>
      </c>
      <c r="I920" s="69"/>
      <c r="J920" s="18" t="s">
        <v>86</v>
      </c>
      <c r="K920" s="18" t="s">
        <v>476</v>
      </c>
      <c r="L920" s="69"/>
      <c r="M920" s="69"/>
      <c r="N920" s="15" t="e">
        <f t="shared" ca="1" si="138"/>
        <v>#NAME?</v>
      </c>
      <c r="O920" s="69"/>
      <c r="P920" s="69"/>
      <c r="Q920" s="10"/>
    </row>
    <row r="921" spans="1:17">
      <c r="A921" s="11">
        <v>45863</v>
      </c>
      <c r="B921" s="12">
        <f t="shared" si="136"/>
        <v>45863</v>
      </c>
      <c r="C921" s="13">
        <f t="shared" si="139"/>
        <v>0.84027777777777701</v>
      </c>
      <c r="D921" s="18" t="s">
        <v>80</v>
      </c>
      <c r="E921" s="49" t="s">
        <v>243</v>
      </c>
      <c r="F921" s="69"/>
      <c r="G921" s="69"/>
      <c r="H921" s="15" t="e">
        <f t="shared" ca="1" si="137"/>
        <v>#NAME?</v>
      </c>
      <c r="I921" s="69"/>
      <c r="J921" s="18" t="s">
        <v>65</v>
      </c>
      <c r="K921" s="27" t="s">
        <v>198</v>
      </c>
      <c r="L921" s="69"/>
      <c r="M921" s="69"/>
      <c r="N921" s="15" t="e">
        <f t="shared" ca="1" si="138"/>
        <v>#NAME?</v>
      </c>
      <c r="O921" s="69"/>
      <c r="P921" s="69"/>
      <c r="Q921" s="10"/>
    </row>
    <row r="922" spans="1:17">
      <c r="A922" s="11">
        <v>45863</v>
      </c>
      <c r="B922" s="12">
        <f t="shared" si="136"/>
        <v>45863</v>
      </c>
      <c r="C922" s="13">
        <f t="shared" si="139"/>
        <v>0.84722222222222143</v>
      </c>
      <c r="D922" s="18" t="s">
        <v>80</v>
      </c>
      <c r="E922" s="49" t="s">
        <v>243</v>
      </c>
      <c r="F922" s="69"/>
      <c r="G922" s="69"/>
      <c r="H922" s="15" t="e">
        <f t="shared" ca="1" si="137"/>
        <v>#NAME?</v>
      </c>
      <c r="I922" s="69"/>
      <c r="J922" s="18" t="s">
        <v>65</v>
      </c>
      <c r="K922" s="27" t="s">
        <v>198</v>
      </c>
      <c r="L922" s="69"/>
      <c r="M922" s="69"/>
      <c r="N922" s="15" t="e">
        <f t="shared" ca="1" si="138"/>
        <v>#NAME?</v>
      </c>
      <c r="O922" s="69"/>
      <c r="P922" s="69"/>
      <c r="Q922" s="10"/>
    </row>
    <row r="923" spans="1:17">
      <c r="A923" s="11">
        <v>45863</v>
      </c>
      <c r="B923" s="12">
        <f t="shared" si="136"/>
        <v>45863</v>
      </c>
      <c r="C923" s="13">
        <f t="shared" si="139"/>
        <v>0.85416666666666585</v>
      </c>
      <c r="D923" s="18" t="s">
        <v>39</v>
      </c>
      <c r="E923" s="18" t="s">
        <v>360</v>
      </c>
      <c r="F923" s="69"/>
      <c r="G923" s="69"/>
      <c r="H923" s="15" t="e">
        <f t="shared" ca="1" si="137"/>
        <v>#NAME?</v>
      </c>
      <c r="I923" s="69"/>
      <c r="J923" s="18" t="s">
        <v>410</v>
      </c>
      <c r="K923" s="18">
        <v>1060568298</v>
      </c>
      <c r="L923" s="69"/>
      <c r="M923" s="69"/>
      <c r="N923" s="15" t="e">
        <f t="shared" ca="1" si="138"/>
        <v>#NAME?</v>
      </c>
      <c r="O923" s="69"/>
      <c r="P923" s="71"/>
      <c r="Q923" s="10"/>
    </row>
    <row r="924" spans="1:17">
      <c r="A924" s="11">
        <v>45863</v>
      </c>
      <c r="B924" s="12">
        <f t="shared" si="136"/>
        <v>45863</v>
      </c>
      <c r="C924" s="13">
        <f t="shared" si="139"/>
        <v>0.86111111111111027</v>
      </c>
      <c r="D924" s="18" t="s">
        <v>80</v>
      </c>
      <c r="E924" s="49" t="s">
        <v>243</v>
      </c>
      <c r="F924" s="69"/>
      <c r="G924" s="69"/>
      <c r="H924" s="15" t="e">
        <f t="shared" ca="1" si="137"/>
        <v>#NAME?</v>
      </c>
      <c r="I924" s="69"/>
      <c r="J924" s="4" t="s">
        <v>86</v>
      </c>
      <c r="K924" s="4" t="s">
        <v>515</v>
      </c>
      <c r="L924" s="69"/>
      <c r="M924" s="69"/>
      <c r="N924" s="15" t="e">
        <f t="shared" ca="1" si="138"/>
        <v>#NAME?</v>
      </c>
      <c r="O924" s="69"/>
      <c r="P924" s="69"/>
      <c r="Q924" s="10"/>
    </row>
    <row r="925" spans="1:17">
      <c r="A925" s="11">
        <v>45863</v>
      </c>
      <c r="B925" s="12">
        <f t="shared" si="136"/>
        <v>45863</v>
      </c>
      <c r="C925" s="13">
        <f t="shared" si="139"/>
        <v>0.86805555555555469</v>
      </c>
      <c r="D925" s="18" t="s">
        <v>272</v>
      </c>
      <c r="E925" s="18" t="s">
        <v>384</v>
      </c>
      <c r="F925" s="69"/>
      <c r="G925" s="69"/>
      <c r="H925" s="15" t="e">
        <f t="shared" ca="1" si="137"/>
        <v>#NAME?</v>
      </c>
      <c r="I925" s="69"/>
      <c r="J925" s="18" t="s">
        <v>67</v>
      </c>
      <c r="K925" s="18" t="s">
        <v>195</v>
      </c>
      <c r="L925" s="69"/>
      <c r="M925" s="69"/>
      <c r="N925" s="15" t="e">
        <f t="shared" ca="1" si="138"/>
        <v>#NAME?</v>
      </c>
      <c r="O925" s="69"/>
      <c r="P925" s="69"/>
      <c r="Q925" s="10"/>
    </row>
    <row r="926" spans="1:17">
      <c r="A926" s="6" t="s">
        <v>18</v>
      </c>
      <c r="B926" s="7" t="s">
        <v>1</v>
      </c>
      <c r="C926" s="17" t="s">
        <v>19</v>
      </c>
      <c r="D926" s="8" t="s">
        <v>20</v>
      </c>
      <c r="E926" s="8" t="s">
        <v>21</v>
      </c>
      <c r="F926" s="9" t="s">
        <v>22</v>
      </c>
      <c r="G926" s="8" t="s">
        <v>23</v>
      </c>
      <c r="H926" s="8" t="s">
        <v>24</v>
      </c>
      <c r="I926" s="8" t="s">
        <v>25</v>
      </c>
      <c r="J926" s="8" t="s">
        <v>20</v>
      </c>
      <c r="K926" s="8" t="s">
        <v>26</v>
      </c>
      <c r="L926" s="9" t="s">
        <v>27</v>
      </c>
      <c r="M926" s="8" t="s">
        <v>23</v>
      </c>
      <c r="N926" s="8" t="s">
        <v>24</v>
      </c>
      <c r="O926" s="8" t="s">
        <v>25</v>
      </c>
      <c r="P926" s="9" t="s">
        <v>10</v>
      </c>
      <c r="Q926" s="10"/>
    </row>
    <row r="927" spans="1:17">
      <c r="A927" s="11">
        <v>45864</v>
      </c>
      <c r="B927" s="12">
        <f t="shared" ref="B927:B962" si="140">A927</f>
        <v>45864</v>
      </c>
      <c r="C927" s="13">
        <v>0.625</v>
      </c>
      <c r="D927" s="18" t="s">
        <v>76</v>
      </c>
      <c r="E927" s="25" t="s">
        <v>466</v>
      </c>
      <c r="F927" s="69"/>
      <c r="G927" s="69"/>
      <c r="H927" s="15" t="e">
        <f t="shared" ref="H927:H962" ca="1" si="141">_xludf.IFS(G927&gt;M927,"W",G927&lt;M927,"L",G927=M927,"D")</f>
        <v>#NAME?</v>
      </c>
      <c r="I927" s="69"/>
      <c r="J927" s="18" t="s">
        <v>52</v>
      </c>
      <c r="K927" s="18" t="s">
        <v>477</v>
      </c>
      <c r="L927" s="69"/>
      <c r="M927" s="70"/>
      <c r="N927" s="15" t="e">
        <f t="shared" ref="N927:N962" ca="1" si="142">_xludf.IFS(M927&gt;G927,"W",M927&lt;G927,"L",M927=G927,"D")</f>
        <v>#NAME?</v>
      </c>
      <c r="O927" s="69"/>
      <c r="P927" s="71"/>
      <c r="Q927" s="10"/>
    </row>
    <row r="928" spans="1:17">
      <c r="A928" s="11">
        <v>45864</v>
      </c>
      <c r="B928" s="12">
        <f t="shared" si="140"/>
        <v>45864</v>
      </c>
      <c r="C928" s="13">
        <f t="shared" ref="C928:C962" si="143">C927 + TIME(0, 10, 0)</f>
        <v>0.63194444444444442</v>
      </c>
      <c r="D928" s="18" t="s">
        <v>39</v>
      </c>
      <c r="E928" s="18" t="s">
        <v>457</v>
      </c>
      <c r="F928" s="69"/>
      <c r="G928" s="70"/>
      <c r="H928" s="15" t="e">
        <f t="shared" ca="1" si="141"/>
        <v>#NAME?</v>
      </c>
      <c r="I928" s="69"/>
      <c r="J928" s="18" t="s">
        <v>86</v>
      </c>
      <c r="K928" s="18" t="s">
        <v>508</v>
      </c>
      <c r="L928" s="69"/>
      <c r="M928" s="70"/>
      <c r="N928" s="15" t="e">
        <f t="shared" ca="1" si="142"/>
        <v>#NAME?</v>
      </c>
      <c r="O928" s="69"/>
      <c r="P928" s="69"/>
      <c r="Q928" s="10"/>
    </row>
    <row r="929" spans="1:17">
      <c r="A929" s="11">
        <v>45864</v>
      </c>
      <c r="B929" s="12">
        <f t="shared" si="140"/>
        <v>45864</v>
      </c>
      <c r="C929" s="13">
        <f t="shared" si="143"/>
        <v>0.63888888888888884</v>
      </c>
      <c r="D929" s="18" t="s">
        <v>146</v>
      </c>
      <c r="E929" s="27" t="s">
        <v>198</v>
      </c>
      <c r="F929" s="69"/>
      <c r="G929" s="69"/>
      <c r="H929" s="15" t="e">
        <f t="shared" ca="1" si="141"/>
        <v>#NAME?</v>
      </c>
      <c r="I929" s="69"/>
      <c r="J929" s="18" t="s">
        <v>164</v>
      </c>
      <c r="K929" s="29" t="s">
        <v>306</v>
      </c>
      <c r="L929" s="69"/>
      <c r="M929" s="70"/>
      <c r="N929" s="15" t="e">
        <f t="shared" ca="1" si="142"/>
        <v>#NAME?</v>
      </c>
      <c r="O929" s="69"/>
      <c r="P929" s="69"/>
      <c r="Q929" s="10"/>
    </row>
    <row r="930" spans="1:17">
      <c r="A930" s="11">
        <v>45864</v>
      </c>
      <c r="B930" s="12">
        <f t="shared" si="140"/>
        <v>45864</v>
      </c>
      <c r="C930" s="13">
        <f t="shared" si="143"/>
        <v>0.64583333333333326</v>
      </c>
      <c r="D930" s="18" t="s">
        <v>39</v>
      </c>
      <c r="E930" s="18" t="s">
        <v>491</v>
      </c>
      <c r="F930" s="69"/>
      <c r="G930" s="69"/>
      <c r="H930" s="15" t="e">
        <f t="shared" ca="1" si="141"/>
        <v>#NAME?</v>
      </c>
      <c r="I930" s="69"/>
      <c r="J930" s="18" t="s">
        <v>63</v>
      </c>
      <c r="K930" s="18" t="s">
        <v>218</v>
      </c>
      <c r="L930" s="69"/>
      <c r="M930" s="70"/>
      <c r="N930" s="15" t="e">
        <f t="shared" ca="1" si="142"/>
        <v>#NAME?</v>
      </c>
      <c r="O930" s="69"/>
      <c r="P930" s="69"/>
      <c r="Q930" s="10"/>
    </row>
    <row r="931" spans="1:17">
      <c r="A931" s="11">
        <v>45864</v>
      </c>
      <c r="B931" s="12">
        <f t="shared" si="140"/>
        <v>45864</v>
      </c>
      <c r="C931" s="13">
        <f t="shared" si="143"/>
        <v>0.65277777777777768</v>
      </c>
      <c r="D931" s="18" t="s">
        <v>262</v>
      </c>
      <c r="E931" s="49" t="s">
        <v>243</v>
      </c>
      <c r="F931" s="69"/>
      <c r="G931" s="69"/>
      <c r="H931" s="15" t="e">
        <f t="shared" ca="1" si="141"/>
        <v>#NAME?</v>
      </c>
      <c r="I931" s="69"/>
      <c r="J931" s="4" t="s">
        <v>86</v>
      </c>
      <c r="K931" s="4">
        <v>780521329</v>
      </c>
      <c r="L931" s="69"/>
      <c r="M931" s="70"/>
      <c r="N931" s="15" t="e">
        <f t="shared" ca="1" si="142"/>
        <v>#NAME?</v>
      </c>
      <c r="O931" s="69"/>
      <c r="P931" s="69"/>
      <c r="Q931" s="10"/>
    </row>
    <row r="932" spans="1:17">
      <c r="A932" s="11">
        <v>45864</v>
      </c>
      <c r="B932" s="12">
        <f t="shared" si="140"/>
        <v>45864</v>
      </c>
      <c r="C932" s="13">
        <f t="shared" si="143"/>
        <v>0.6597222222222221</v>
      </c>
      <c r="D932" s="18" t="s">
        <v>133</v>
      </c>
      <c r="E932" s="28" t="s">
        <v>507</v>
      </c>
      <c r="F932" s="69"/>
      <c r="G932" s="69"/>
      <c r="H932" s="15" t="e">
        <f t="shared" ca="1" si="141"/>
        <v>#NAME?</v>
      </c>
      <c r="I932" s="69"/>
      <c r="J932" s="18" t="s">
        <v>164</v>
      </c>
      <c r="K932" s="29" t="s">
        <v>306</v>
      </c>
      <c r="L932" s="69"/>
      <c r="M932" s="70"/>
      <c r="N932" s="15" t="e">
        <f t="shared" ca="1" si="142"/>
        <v>#NAME?</v>
      </c>
      <c r="O932" s="69"/>
      <c r="P932" s="69"/>
      <c r="Q932" s="10"/>
    </row>
    <row r="933" spans="1:17">
      <c r="A933" s="11">
        <v>45864</v>
      </c>
      <c r="B933" s="12">
        <f t="shared" si="140"/>
        <v>45864</v>
      </c>
      <c r="C933" s="13">
        <f t="shared" si="143"/>
        <v>0.66666666666666652</v>
      </c>
      <c r="D933" s="18" t="s">
        <v>262</v>
      </c>
      <c r="E933" s="49" t="s">
        <v>243</v>
      </c>
      <c r="F933" s="69"/>
      <c r="G933" s="69"/>
      <c r="H933" s="15" t="e">
        <f t="shared" ca="1" si="141"/>
        <v>#NAME?</v>
      </c>
      <c r="I933" s="69"/>
      <c r="J933" s="18" t="s">
        <v>505</v>
      </c>
      <c r="K933" s="18" t="s">
        <v>506</v>
      </c>
      <c r="L933" s="69"/>
      <c r="M933" s="70"/>
      <c r="N933" s="15" t="e">
        <f t="shared" ca="1" si="142"/>
        <v>#NAME?</v>
      </c>
      <c r="O933" s="69"/>
      <c r="P933" s="69"/>
      <c r="Q933" s="10"/>
    </row>
    <row r="934" spans="1:17">
      <c r="A934" s="11">
        <v>45864</v>
      </c>
      <c r="B934" s="12">
        <f t="shared" si="140"/>
        <v>45864</v>
      </c>
      <c r="C934" s="13">
        <f t="shared" si="143"/>
        <v>0.67361111111111094</v>
      </c>
      <c r="D934" s="18" t="s">
        <v>39</v>
      </c>
      <c r="E934" s="18" t="s">
        <v>464</v>
      </c>
      <c r="F934" s="69"/>
      <c r="G934" s="69"/>
      <c r="H934" s="15" t="e">
        <f t="shared" ca="1" si="141"/>
        <v>#NAME?</v>
      </c>
      <c r="I934" s="69"/>
      <c r="J934" s="18" t="s">
        <v>49</v>
      </c>
      <c r="K934" s="18" t="s">
        <v>513</v>
      </c>
      <c r="L934" s="69"/>
      <c r="M934" s="70"/>
      <c r="N934" s="15" t="e">
        <f t="shared" ca="1" si="142"/>
        <v>#NAME?</v>
      </c>
      <c r="O934" s="69"/>
      <c r="P934" s="69"/>
      <c r="Q934" s="10"/>
    </row>
    <row r="935" spans="1:17">
      <c r="A935" s="11">
        <v>45864</v>
      </c>
      <c r="B935" s="12">
        <f t="shared" si="140"/>
        <v>45864</v>
      </c>
      <c r="C935" s="13">
        <f t="shared" si="143"/>
        <v>0.68055555555555536</v>
      </c>
      <c r="D935" s="18" t="s">
        <v>39</v>
      </c>
      <c r="E935" s="18" t="s">
        <v>472</v>
      </c>
      <c r="F935" s="69"/>
      <c r="G935" s="69"/>
      <c r="H935" s="15" t="e">
        <f t="shared" ca="1" si="141"/>
        <v>#NAME?</v>
      </c>
      <c r="I935" s="69"/>
      <c r="J935" s="18" t="s">
        <v>101</v>
      </c>
      <c r="K935" s="18" t="s">
        <v>102</v>
      </c>
      <c r="L935" s="69"/>
      <c r="M935" s="70"/>
      <c r="N935" s="15" t="e">
        <f t="shared" ca="1" si="142"/>
        <v>#NAME?</v>
      </c>
      <c r="O935" s="69"/>
      <c r="P935" s="71"/>
      <c r="Q935" s="10"/>
    </row>
    <row r="936" spans="1:17">
      <c r="A936" s="11">
        <v>45864</v>
      </c>
      <c r="B936" s="12">
        <f t="shared" si="140"/>
        <v>45864</v>
      </c>
      <c r="C936" s="13">
        <f t="shared" si="143"/>
        <v>0.68749999999999978</v>
      </c>
      <c r="D936" s="18" t="s">
        <v>262</v>
      </c>
      <c r="E936" s="49" t="s">
        <v>243</v>
      </c>
      <c r="F936" s="69"/>
      <c r="G936" s="69"/>
      <c r="H936" s="15" t="e">
        <f t="shared" ca="1" si="141"/>
        <v>#NAME?</v>
      </c>
      <c r="I936" s="69"/>
      <c r="J936" s="18" t="s">
        <v>164</v>
      </c>
      <c r="K936" s="29" t="s">
        <v>306</v>
      </c>
      <c r="L936" s="69"/>
      <c r="M936" s="70"/>
      <c r="N936" s="15" t="e">
        <f t="shared" ca="1" si="142"/>
        <v>#NAME?</v>
      </c>
      <c r="O936" s="69"/>
      <c r="P936" s="71"/>
      <c r="Q936" s="10"/>
    </row>
    <row r="937" spans="1:17">
      <c r="A937" s="11">
        <v>45864</v>
      </c>
      <c r="B937" s="12">
        <f t="shared" si="140"/>
        <v>45864</v>
      </c>
      <c r="C937" s="13">
        <f t="shared" si="143"/>
        <v>0.6944444444444442</v>
      </c>
      <c r="D937" s="18" t="s">
        <v>80</v>
      </c>
      <c r="E937" s="49" t="s">
        <v>243</v>
      </c>
      <c r="F937" s="69"/>
      <c r="G937" s="69"/>
      <c r="H937" s="15" t="e">
        <f t="shared" ca="1" si="141"/>
        <v>#NAME?</v>
      </c>
      <c r="I937" s="69"/>
      <c r="J937" s="18" t="s">
        <v>164</v>
      </c>
      <c r="K937" s="29" t="s">
        <v>306</v>
      </c>
      <c r="L937" s="69"/>
      <c r="M937" s="70"/>
      <c r="N937" s="15" t="e">
        <f t="shared" ca="1" si="142"/>
        <v>#NAME?</v>
      </c>
      <c r="O937" s="69"/>
      <c r="P937" s="69"/>
      <c r="Q937" s="10"/>
    </row>
    <row r="938" spans="1:17">
      <c r="A938" s="11">
        <v>45864</v>
      </c>
      <c r="B938" s="12">
        <f t="shared" si="140"/>
        <v>45864</v>
      </c>
      <c r="C938" s="13">
        <f t="shared" si="143"/>
        <v>0.70138888888888862</v>
      </c>
      <c r="D938" s="18" t="s">
        <v>76</v>
      </c>
      <c r="E938" s="25" t="s">
        <v>498</v>
      </c>
      <c r="F938" s="69"/>
      <c r="G938" s="69"/>
      <c r="H938" s="15" t="e">
        <f t="shared" ca="1" si="141"/>
        <v>#NAME?</v>
      </c>
      <c r="I938" s="69"/>
      <c r="J938" s="18" t="s">
        <v>58</v>
      </c>
      <c r="K938" s="18" t="s">
        <v>382</v>
      </c>
      <c r="L938" s="69"/>
      <c r="M938" s="70"/>
      <c r="N938" s="15" t="e">
        <f t="shared" ca="1" si="142"/>
        <v>#NAME?</v>
      </c>
      <c r="O938" s="69"/>
      <c r="P938" s="71"/>
      <c r="Q938" s="10"/>
    </row>
    <row r="939" spans="1:17">
      <c r="A939" s="11">
        <v>45864</v>
      </c>
      <c r="B939" s="12">
        <f t="shared" si="140"/>
        <v>45864</v>
      </c>
      <c r="C939" s="13">
        <f t="shared" si="143"/>
        <v>0.70833333333333304</v>
      </c>
      <c r="D939" s="18" t="s">
        <v>39</v>
      </c>
      <c r="E939" s="18" t="s">
        <v>460</v>
      </c>
      <c r="F939" s="69"/>
      <c r="G939" s="69"/>
      <c r="H939" s="15" t="e">
        <f t="shared" ca="1" si="141"/>
        <v>#NAME?</v>
      </c>
      <c r="I939" s="69"/>
      <c r="J939" s="4" t="s">
        <v>101</v>
      </c>
      <c r="K939" s="4" t="s">
        <v>348</v>
      </c>
      <c r="L939" s="69"/>
      <c r="M939" s="70"/>
      <c r="N939" s="15" t="e">
        <f t="shared" ca="1" si="142"/>
        <v>#NAME?</v>
      </c>
      <c r="O939" s="69"/>
      <c r="P939" s="69"/>
      <c r="Q939" s="10"/>
    </row>
    <row r="940" spans="1:17">
      <c r="A940" s="11">
        <v>45864</v>
      </c>
      <c r="B940" s="12">
        <f t="shared" si="140"/>
        <v>45864</v>
      </c>
      <c r="C940" s="13">
        <f t="shared" si="143"/>
        <v>0.71527777777777746</v>
      </c>
      <c r="D940" s="18" t="s">
        <v>331</v>
      </c>
      <c r="E940" s="18" t="s">
        <v>418</v>
      </c>
      <c r="F940" s="69"/>
      <c r="G940" s="69"/>
      <c r="H940" s="15" t="e">
        <f t="shared" ca="1" si="141"/>
        <v>#NAME?</v>
      </c>
      <c r="I940" s="69"/>
      <c r="J940" s="18" t="s">
        <v>486</v>
      </c>
      <c r="K940" s="18" t="s">
        <v>487</v>
      </c>
      <c r="L940" s="69"/>
      <c r="M940" s="69"/>
      <c r="N940" s="15" t="e">
        <f t="shared" ca="1" si="142"/>
        <v>#NAME?</v>
      </c>
      <c r="O940" s="69"/>
      <c r="P940" s="69"/>
      <c r="Q940" s="10"/>
    </row>
    <row r="941" spans="1:17">
      <c r="A941" s="11">
        <v>45864</v>
      </c>
      <c r="B941" s="12">
        <f t="shared" si="140"/>
        <v>45864</v>
      </c>
      <c r="C941" s="13">
        <f t="shared" si="143"/>
        <v>0.72222222222222188</v>
      </c>
      <c r="D941" s="18" t="s">
        <v>42</v>
      </c>
      <c r="E941" s="19" t="s">
        <v>375</v>
      </c>
      <c r="F941" s="69"/>
      <c r="G941" s="69"/>
      <c r="H941" s="15" t="e">
        <f t="shared" ca="1" si="141"/>
        <v>#NAME?</v>
      </c>
      <c r="I941" s="69"/>
      <c r="J941" s="18" t="s">
        <v>164</v>
      </c>
      <c r="K941" s="29" t="s">
        <v>306</v>
      </c>
      <c r="L941" s="69"/>
      <c r="M941" s="69"/>
      <c r="N941" s="15" t="e">
        <f t="shared" ca="1" si="142"/>
        <v>#NAME?</v>
      </c>
      <c r="O941" s="69"/>
      <c r="P941" s="69"/>
      <c r="Q941" s="10"/>
    </row>
    <row r="942" spans="1:17">
      <c r="A942" s="11">
        <v>45864</v>
      </c>
      <c r="B942" s="12">
        <f t="shared" si="140"/>
        <v>45864</v>
      </c>
      <c r="C942" s="13">
        <f t="shared" si="143"/>
        <v>0.7291666666666663</v>
      </c>
      <c r="D942" s="18" t="s">
        <v>146</v>
      </c>
      <c r="E942" s="27" t="s">
        <v>198</v>
      </c>
      <c r="F942" s="69"/>
      <c r="G942" s="69"/>
      <c r="H942" s="15" t="e">
        <f t="shared" ca="1" si="141"/>
        <v>#NAME?</v>
      </c>
      <c r="I942" s="69"/>
      <c r="J942" s="18" t="s">
        <v>164</v>
      </c>
      <c r="K942" s="29" t="s">
        <v>306</v>
      </c>
      <c r="L942" s="69"/>
      <c r="M942" s="69"/>
      <c r="N942" s="15" t="e">
        <f t="shared" ca="1" si="142"/>
        <v>#NAME?</v>
      </c>
      <c r="O942" s="69"/>
      <c r="P942" s="69"/>
      <c r="Q942" s="10"/>
    </row>
    <row r="943" spans="1:17">
      <c r="A943" s="11">
        <v>45864</v>
      </c>
      <c r="B943" s="12">
        <f t="shared" si="140"/>
        <v>45864</v>
      </c>
      <c r="C943" s="13">
        <f t="shared" si="143"/>
        <v>0.73611111111111072</v>
      </c>
      <c r="D943" s="18" t="s">
        <v>262</v>
      </c>
      <c r="E943" s="49" t="s">
        <v>243</v>
      </c>
      <c r="F943" s="69"/>
      <c r="G943" s="69"/>
      <c r="H943" s="15" t="e">
        <f t="shared" ca="1" si="141"/>
        <v>#NAME?</v>
      </c>
      <c r="I943" s="69"/>
      <c r="J943" s="18" t="s">
        <v>44</v>
      </c>
      <c r="K943" s="18">
        <v>947096500</v>
      </c>
      <c r="L943" s="69"/>
      <c r="M943" s="69"/>
      <c r="N943" s="15" t="e">
        <f t="shared" ca="1" si="142"/>
        <v>#NAME?</v>
      </c>
      <c r="O943" s="69"/>
      <c r="P943" s="69"/>
      <c r="Q943" s="10"/>
    </row>
    <row r="944" spans="1:17">
      <c r="A944" s="11">
        <v>45864</v>
      </c>
      <c r="B944" s="12">
        <f t="shared" si="140"/>
        <v>45864</v>
      </c>
      <c r="C944" s="13">
        <f t="shared" si="143"/>
        <v>0.74305555555555514</v>
      </c>
      <c r="D944" s="18" t="s">
        <v>262</v>
      </c>
      <c r="E944" s="49" t="s">
        <v>243</v>
      </c>
      <c r="F944" s="69"/>
      <c r="G944" s="69"/>
      <c r="H944" s="15" t="e">
        <f t="shared" ca="1" si="141"/>
        <v>#NAME?</v>
      </c>
      <c r="I944" s="69"/>
      <c r="J944" s="18" t="s">
        <v>67</v>
      </c>
      <c r="K944" s="18">
        <v>1059999032</v>
      </c>
      <c r="L944" s="69"/>
      <c r="M944" s="69"/>
      <c r="N944" s="15" t="e">
        <f t="shared" ca="1" si="142"/>
        <v>#NAME?</v>
      </c>
      <c r="O944" s="69"/>
      <c r="P944" s="69"/>
      <c r="Q944" s="10"/>
    </row>
    <row r="945" spans="1:17">
      <c r="A945" s="11">
        <v>45864</v>
      </c>
      <c r="B945" s="12">
        <f t="shared" si="140"/>
        <v>45864</v>
      </c>
      <c r="C945" s="13">
        <f t="shared" si="143"/>
        <v>0.74999999999999956</v>
      </c>
      <c r="D945" s="4" t="s">
        <v>70</v>
      </c>
      <c r="E945" s="26">
        <v>386498952</v>
      </c>
      <c r="F945" s="69"/>
      <c r="G945" s="69"/>
      <c r="H945" s="15" t="e">
        <f t="shared" ca="1" si="141"/>
        <v>#NAME?</v>
      </c>
      <c r="I945" s="69"/>
      <c r="J945" s="18" t="s">
        <v>57</v>
      </c>
      <c r="K945" s="18" t="s">
        <v>504</v>
      </c>
      <c r="L945" s="69"/>
      <c r="M945" s="69"/>
      <c r="N945" s="15" t="e">
        <f t="shared" ca="1" si="142"/>
        <v>#NAME?</v>
      </c>
      <c r="O945" s="69"/>
      <c r="P945" s="69"/>
      <c r="Q945" s="10"/>
    </row>
    <row r="946" spans="1:17">
      <c r="A946" s="11">
        <v>45864</v>
      </c>
      <c r="B946" s="12">
        <f t="shared" si="140"/>
        <v>45864</v>
      </c>
      <c r="C946" s="13">
        <f t="shared" si="143"/>
        <v>0.75694444444444398</v>
      </c>
      <c r="D946" s="4" t="s">
        <v>499</v>
      </c>
      <c r="E946" s="4" t="s">
        <v>500</v>
      </c>
      <c r="F946" s="69"/>
      <c r="G946" s="69"/>
      <c r="H946" s="15" t="e">
        <f t="shared" ca="1" si="141"/>
        <v>#NAME?</v>
      </c>
      <c r="I946" s="69"/>
      <c r="J946" s="18" t="s">
        <v>87</v>
      </c>
      <c r="K946" s="18" t="s">
        <v>170</v>
      </c>
      <c r="L946" s="69"/>
      <c r="M946" s="69"/>
      <c r="N946" s="15" t="e">
        <f t="shared" ca="1" si="142"/>
        <v>#NAME?</v>
      </c>
      <c r="O946" s="69"/>
      <c r="P946" s="71"/>
      <c r="Q946" s="10"/>
    </row>
    <row r="947" spans="1:17">
      <c r="A947" s="11">
        <v>45864</v>
      </c>
      <c r="B947" s="12">
        <f t="shared" si="140"/>
        <v>45864</v>
      </c>
      <c r="C947" s="13">
        <f t="shared" si="143"/>
        <v>0.7638888888888884</v>
      </c>
      <c r="D947" s="4" t="s">
        <v>86</v>
      </c>
      <c r="E947" s="4" t="s">
        <v>495</v>
      </c>
      <c r="F947" s="69"/>
      <c r="G947" s="69"/>
      <c r="H947" s="15" t="e">
        <f t="shared" ca="1" si="141"/>
        <v>#NAME?</v>
      </c>
      <c r="I947" s="69"/>
      <c r="J947" s="18" t="s">
        <v>39</v>
      </c>
      <c r="K947" s="18" t="s">
        <v>465</v>
      </c>
      <c r="L947" s="69"/>
      <c r="M947" s="69"/>
      <c r="N947" s="15" t="e">
        <f t="shared" ca="1" si="142"/>
        <v>#NAME?</v>
      </c>
      <c r="O947" s="69"/>
      <c r="P947" s="71"/>
      <c r="Q947" s="10"/>
    </row>
    <row r="948" spans="1:17">
      <c r="A948" s="11">
        <v>45864</v>
      </c>
      <c r="B948" s="12">
        <f t="shared" si="140"/>
        <v>45864</v>
      </c>
      <c r="C948" s="13">
        <f t="shared" si="143"/>
        <v>0.77083333333333282</v>
      </c>
      <c r="D948" s="4" t="s">
        <v>60</v>
      </c>
      <c r="E948" s="4" t="s">
        <v>112</v>
      </c>
      <c r="F948" s="69"/>
      <c r="G948" s="69"/>
      <c r="H948" s="15" t="e">
        <f t="shared" ca="1" si="141"/>
        <v>#NAME?</v>
      </c>
      <c r="I948" s="69"/>
      <c r="J948" s="18" t="s">
        <v>80</v>
      </c>
      <c r="K948" s="49" t="s">
        <v>243</v>
      </c>
      <c r="L948" s="69"/>
      <c r="M948" s="69"/>
      <c r="N948" s="15" t="e">
        <f t="shared" ca="1" si="142"/>
        <v>#NAME?</v>
      </c>
      <c r="O948" s="69"/>
      <c r="P948" s="69"/>
      <c r="Q948" s="10"/>
    </row>
    <row r="949" spans="1:17">
      <c r="A949" s="11">
        <v>45864</v>
      </c>
      <c r="B949" s="12">
        <f t="shared" si="140"/>
        <v>45864</v>
      </c>
      <c r="C949" s="13">
        <f t="shared" si="143"/>
        <v>0.77777777777777724</v>
      </c>
      <c r="D949" s="4" t="s">
        <v>30</v>
      </c>
      <c r="E949" s="4" t="s">
        <v>483</v>
      </c>
      <c r="F949" s="69"/>
      <c r="G949" s="69"/>
      <c r="H949" s="15" t="e">
        <f t="shared" ca="1" si="141"/>
        <v>#NAME?</v>
      </c>
      <c r="I949" s="69"/>
      <c r="J949" s="18" t="s">
        <v>87</v>
      </c>
      <c r="K949" s="28" t="s">
        <v>449</v>
      </c>
      <c r="L949" s="69"/>
      <c r="M949" s="69"/>
      <c r="N949" s="15" t="e">
        <f t="shared" ca="1" si="142"/>
        <v>#NAME?</v>
      </c>
      <c r="O949" s="69"/>
      <c r="P949" s="71"/>
      <c r="Q949" s="10"/>
    </row>
    <row r="950" spans="1:17">
      <c r="A950" s="11">
        <v>45864</v>
      </c>
      <c r="B950" s="12">
        <f t="shared" si="140"/>
        <v>45864</v>
      </c>
      <c r="C950" s="13">
        <f t="shared" si="143"/>
        <v>0.78472222222222165</v>
      </c>
      <c r="D950" s="4" t="s">
        <v>164</v>
      </c>
      <c r="E950" s="29" t="s">
        <v>306</v>
      </c>
      <c r="F950" s="69"/>
      <c r="G950" s="69"/>
      <c r="H950" s="15" t="e">
        <f t="shared" ca="1" si="141"/>
        <v>#NAME?</v>
      </c>
      <c r="I950" s="69"/>
      <c r="J950" s="18" t="s">
        <v>501</v>
      </c>
      <c r="K950" s="18" t="s">
        <v>502</v>
      </c>
      <c r="L950" s="69"/>
      <c r="M950" s="69"/>
      <c r="N950" s="15" t="e">
        <f t="shared" ca="1" si="142"/>
        <v>#NAME?</v>
      </c>
      <c r="O950" s="69"/>
      <c r="P950" s="69"/>
      <c r="Q950" s="10"/>
    </row>
    <row r="951" spans="1:17">
      <c r="A951" s="11">
        <v>45864</v>
      </c>
      <c r="B951" s="12">
        <f t="shared" si="140"/>
        <v>45864</v>
      </c>
      <c r="C951" s="13">
        <f t="shared" si="143"/>
        <v>0.79166666666666607</v>
      </c>
      <c r="D951" s="4" t="s">
        <v>104</v>
      </c>
      <c r="E951" s="4" t="s">
        <v>496</v>
      </c>
      <c r="F951" s="69"/>
      <c r="G951" s="69"/>
      <c r="H951" s="15" t="e">
        <f t="shared" ca="1" si="141"/>
        <v>#NAME?</v>
      </c>
      <c r="I951" s="69"/>
      <c r="J951" s="18" t="s">
        <v>49</v>
      </c>
      <c r="K951" s="18" t="s">
        <v>497</v>
      </c>
      <c r="L951" s="69"/>
      <c r="M951" s="69"/>
      <c r="N951" s="15" t="e">
        <f t="shared" ca="1" si="142"/>
        <v>#NAME?</v>
      </c>
      <c r="O951" s="69"/>
      <c r="P951" s="69"/>
      <c r="Q951" s="10"/>
    </row>
    <row r="952" spans="1:17">
      <c r="A952" s="11">
        <v>45864</v>
      </c>
      <c r="B952" s="12">
        <f t="shared" si="140"/>
        <v>45864</v>
      </c>
      <c r="C952" s="13">
        <f t="shared" si="143"/>
        <v>0.79861111111111049</v>
      </c>
      <c r="D952" s="4" t="s">
        <v>65</v>
      </c>
      <c r="E952" s="27" t="s">
        <v>198</v>
      </c>
      <c r="F952" s="69"/>
      <c r="G952" s="69"/>
      <c r="H952" s="15" t="e">
        <f t="shared" ca="1" si="141"/>
        <v>#NAME?</v>
      </c>
      <c r="I952" s="69"/>
      <c r="J952" s="18" t="s">
        <v>262</v>
      </c>
      <c r="K952" s="18">
        <v>1073750359</v>
      </c>
      <c r="L952" s="69"/>
      <c r="M952" s="69"/>
      <c r="N952" s="15" t="e">
        <f t="shared" ca="1" si="142"/>
        <v>#NAME?</v>
      </c>
      <c r="O952" s="69"/>
      <c r="P952" s="69"/>
      <c r="Q952" s="10"/>
    </row>
    <row r="953" spans="1:17">
      <c r="A953" s="11">
        <v>45864</v>
      </c>
      <c r="B953" s="12">
        <f t="shared" si="140"/>
        <v>45864</v>
      </c>
      <c r="C953" s="13">
        <f t="shared" si="143"/>
        <v>0.80555555555555491</v>
      </c>
      <c r="D953" s="4" t="s">
        <v>53</v>
      </c>
      <c r="E953" s="19" t="s">
        <v>375</v>
      </c>
      <c r="F953" s="69"/>
      <c r="G953" s="69"/>
      <c r="H953" s="15" t="e">
        <f t="shared" ca="1" si="141"/>
        <v>#NAME?</v>
      </c>
      <c r="I953" s="69"/>
      <c r="J953" s="18" t="s">
        <v>126</v>
      </c>
      <c r="K953" s="18" t="s">
        <v>479</v>
      </c>
      <c r="L953" s="69"/>
      <c r="M953" s="69"/>
      <c r="N953" s="15" t="e">
        <f t="shared" ca="1" si="142"/>
        <v>#NAME?</v>
      </c>
      <c r="O953" s="69"/>
      <c r="P953" s="69"/>
      <c r="Q953" s="10"/>
    </row>
    <row r="954" spans="1:17">
      <c r="A954" s="11">
        <v>45864</v>
      </c>
      <c r="B954" s="12">
        <f t="shared" si="140"/>
        <v>45864</v>
      </c>
      <c r="C954" s="13">
        <f t="shared" si="143"/>
        <v>0.81249999999999933</v>
      </c>
      <c r="D954" s="4" t="s">
        <v>49</v>
      </c>
      <c r="E954" s="4" t="s">
        <v>451</v>
      </c>
      <c r="F954" s="69"/>
      <c r="G954" s="69"/>
      <c r="H954" s="15" t="e">
        <f t="shared" ca="1" si="141"/>
        <v>#NAME?</v>
      </c>
      <c r="I954" s="69"/>
      <c r="J954" s="18" t="s">
        <v>39</v>
      </c>
      <c r="K954" s="18" t="s">
        <v>459</v>
      </c>
      <c r="L954" s="69"/>
      <c r="M954" s="69"/>
      <c r="N954" s="15" t="e">
        <f t="shared" ca="1" si="142"/>
        <v>#NAME?</v>
      </c>
      <c r="O954" s="69"/>
      <c r="P954" s="69"/>
      <c r="Q954" s="10"/>
    </row>
    <row r="955" spans="1:17">
      <c r="A955" s="11">
        <v>45864</v>
      </c>
      <c r="B955" s="12">
        <f t="shared" si="140"/>
        <v>45864</v>
      </c>
      <c r="C955" s="13">
        <f t="shared" si="143"/>
        <v>0.81944444444444375</v>
      </c>
      <c r="D955" s="4" t="s">
        <v>410</v>
      </c>
      <c r="E955" s="4" t="s">
        <v>511</v>
      </c>
      <c r="F955" s="69"/>
      <c r="G955" s="69"/>
      <c r="H955" s="15" t="e">
        <f t="shared" ca="1" si="141"/>
        <v>#NAME?</v>
      </c>
      <c r="I955" s="69"/>
      <c r="J955" s="18" t="s">
        <v>126</v>
      </c>
      <c r="K955" s="18" t="s">
        <v>492</v>
      </c>
      <c r="L955" s="69"/>
      <c r="M955" s="69"/>
      <c r="N955" s="15" t="e">
        <f t="shared" ca="1" si="142"/>
        <v>#NAME?</v>
      </c>
      <c r="O955" s="69"/>
      <c r="P955" s="69"/>
      <c r="Q955" s="10"/>
    </row>
    <row r="956" spans="1:17">
      <c r="A956" s="11">
        <v>45864</v>
      </c>
      <c r="B956" s="12">
        <f t="shared" si="140"/>
        <v>45864</v>
      </c>
      <c r="C956" s="13">
        <f t="shared" si="143"/>
        <v>0.82638888888888817</v>
      </c>
      <c r="D956" s="4" t="s">
        <v>44</v>
      </c>
      <c r="E956" s="4">
        <v>947153578</v>
      </c>
      <c r="F956" s="69"/>
      <c r="G956" s="69"/>
      <c r="H956" s="15" t="e">
        <f t="shared" ca="1" si="141"/>
        <v>#NAME?</v>
      </c>
      <c r="I956" s="69"/>
      <c r="J956" s="18" t="s">
        <v>146</v>
      </c>
      <c r="K956" s="27" t="s">
        <v>198</v>
      </c>
      <c r="L956" s="69"/>
      <c r="M956" s="69"/>
      <c r="N956" s="15" t="e">
        <f t="shared" ca="1" si="142"/>
        <v>#NAME?</v>
      </c>
      <c r="O956" s="69"/>
      <c r="P956" s="69"/>
      <c r="Q956" s="10"/>
    </row>
    <row r="957" spans="1:17">
      <c r="A957" s="11">
        <v>45864</v>
      </c>
      <c r="B957" s="12">
        <f t="shared" si="140"/>
        <v>45864</v>
      </c>
      <c r="C957" s="13">
        <f t="shared" si="143"/>
        <v>0.83333333333333259</v>
      </c>
      <c r="D957" s="4" t="s">
        <v>53</v>
      </c>
      <c r="E957" s="4" t="s">
        <v>519</v>
      </c>
      <c r="F957" s="69"/>
      <c r="G957" s="69"/>
      <c r="H957" s="15" t="e">
        <f t="shared" ca="1" si="141"/>
        <v>#NAME?</v>
      </c>
      <c r="I957" s="69"/>
      <c r="J957" s="18" t="s">
        <v>39</v>
      </c>
      <c r="K957" s="18" t="s">
        <v>379</v>
      </c>
      <c r="L957" s="69"/>
      <c r="M957" s="69"/>
      <c r="N957" s="15" t="e">
        <f t="shared" ca="1" si="142"/>
        <v>#NAME?</v>
      </c>
      <c r="O957" s="69"/>
      <c r="P957" s="69"/>
      <c r="Q957" s="10"/>
    </row>
    <row r="958" spans="1:17">
      <c r="A958" s="11">
        <v>45864</v>
      </c>
      <c r="B958" s="12">
        <f t="shared" si="140"/>
        <v>45864</v>
      </c>
      <c r="C958" s="13">
        <f t="shared" si="143"/>
        <v>0.84027777777777701</v>
      </c>
      <c r="D958" s="4" t="s">
        <v>164</v>
      </c>
      <c r="E958" s="29" t="s">
        <v>306</v>
      </c>
      <c r="F958" s="69"/>
      <c r="G958" s="69"/>
      <c r="H958" s="15" t="e">
        <f t="shared" ca="1" si="141"/>
        <v>#NAME?</v>
      </c>
      <c r="I958" s="69"/>
      <c r="J958" s="18" t="s">
        <v>123</v>
      </c>
      <c r="K958" s="18" t="s">
        <v>293</v>
      </c>
      <c r="L958" s="69"/>
      <c r="M958" s="69"/>
      <c r="N958" s="15" t="e">
        <f t="shared" ca="1" si="142"/>
        <v>#NAME?</v>
      </c>
      <c r="O958" s="69"/>
      <c r="P958" s="69"/>
      <c r="Q958" s="10"/>
    </row>
    <row r="959" spans="1:17">
      <c r="A959" s="11">
        <v>45864</v>
      </c>
      <c r="B959" s="12">
        <f t="shared" si="140"/>
        <v>45864</v>
      </c>
      <c r="C959" s="13">
        <f t="shared" si="143"/>
        <v>0.84722222222222143</v>
      </c>
      <c r="D959" s="4" t="s">
        <v>116</v>
      </c>
      <c r="E959" s="4" t="s">
        <v>117</v>
      </c>
      <c r="F959" s="69"/>
      <c r="G959" s="69"/>
      <c r="H959" s="15" t="e">
        <f t="shared" ca="1" si="141"/>
        <v>#NAME?</v>
      </c>
      <c r="I959" s="69"/>
      <c r="J959" s="18" t="s">
        <v>49</v>
      </c>
      <c r="K959" s="18">
        <v>829144060</v>
      </c>
      <c r="L959" s="69"/>
      <c r="M959" s="69"/>
      <c r="N959" s="15" t="e">
        <f t="shared" ca="1" si="142"/>
        <v>#NAME?</v>
      </c>
      <c r="O959" s="69"/>
      <c r="P959" s="69"/>
      <c r="Q959" s="10"/>
    </row>
    <row r="960" spans="1:17">
      <c r="A960" s="11">
        <v>45864</v>
      </c>
      <c r="B960" s="12">
        <f t="shared" si="140"/>
        <v>45864</v>
      </c>
      <c r="C960" s="13">
        <f t="shared" si="143"/>
        <v>0.85416666666666585</v>
      </c>
      <c r="D960" s="4" t="s">
        <v>70</v>
      </c>
      <c r="E960" s="26" t="s">
        <v>155</v>
      </c>
      <c r="F960" s="69"/>
      <c r="G960" s="69"/>
      <c r="H960" s="15" t="e">
        <f t="shared" ca="1" si="141"/>
        <v>#NAME?</v>
      </c>
      <c r="I960" s="69"/>
      <c r="J960" s="18" t="s">
        <v>80</v>
      </c>
      <c r="K960" s="49" t="s">
        <v>243</v>
      </c>
      <c r="L960" s="69"/>
      <c r="M960" s="69"/>
      <c r="N960" s="15" t="e">
        <f t="shared" ca="1" si="142"/>
        <v>#NAME?</v>
      </c>
      <c r="O960" s="69"/>
      <c r="P960" s="71"/>
      <c r="Q960" s="10"/>
    </row>
    <row r="961" spans="1:17">
      <c r="A961" s="11">
        <v>45864</v>
      </c>
      <c r="B961" s="12">
        <f t="shared" si="140"/>
        <v>45864</v>
      </c>
      <c r="C961" s="13">
        <f t="shared" si="143"/>
        <v>0.86111111111111027</v>
      </c>
      <c r="D961" s="4" t="s">
        <v>48</v>
      </c>
      <c r="E961" s="4" t="s">
        <v>428</v>
      </c>
      <c r="F961" s="69"/>
      <c r="G961" s="69"/>
      <c r="H961" s="15" t="e">
        <f t="shared" ca="1" si="141"/>
        <v>#NAME?</v>
      </c>
      <c r="I961" s="69"/>
      <c r="J961" s="18" t="s">
        <v>87</v>
      </c>
      <c r="K961" s="18" t="s">
        <v>490</v>
      </c>
      <c r="L961" s="69"/>
      <c r="M961" s="69"/>
      <c r="N961" s="15" t="e">
        <f t="shared" ca="1" si="142"/>
        <v>#NAME?</v>
      </c>
      <c r="O961" s="69"/>
      <c r="P961" s="69"/>
      <c r="Q961" s="10"/>
    </row>
    <row r="962" spans="1:17">
      <c r="A962" s="11">
        <v>45864</v>
      </c>
      <c r="B962" s="12">
        <f t="shared" si="140"/>
        <v>45864</v>
      </c>
      <c r="C962" s="13">
        <f t="shared" si="143"/>
        <v>0.86805555555555469</v>
      </c>
      <c r="D962" s="4" t="s">
        <v>62</v>
      </c>
      <c r="E962" s="4" t="s">
        <v>138</v>
      </c>
      <c r="F962" s="69"/>
      <c r="G962" s="69"/>
      <c r="H962" s="15" t="e">
        <f t="shared" ca="1" si="141"/>
        <v>#NAME?</v>
      </c>
      <c r="I962" s="69"/>
      <c r="J962" s="18" t="s">
        <v>80</v>
      </c>
      <c r="K962" s="49" t="s">
        <v>243</v>
      </c>
      <c r="L962" s="69"/>
      <c r="M962" s="69"/>
      <c r="N962" s="15" t="e">
        <f t="shared" ca="1" si="142"/>
        <v>#NAME?</v>
      </c>
      <c r="O962" s="69"/>
      <c r="P962" s="69"/>
      <c r="Q962" s="10"/>
    </row>
    <row r="963" spans="1:17">
      <c r="A963" s="6" t="s">
        <v>18</v>
      </c>
      <c r="B963" s="7" t="s">
        <v>1</v>
      </c>
      <c r="C963" s="17" t="s">
        <v>19</v>
      </c>
      <c r="D963" s="8" t="s">
        <v>20</v>
      </c>
      <c r="E963" s="8" t="s">
        <v>21</v>
      </c>
      <c r="F963" s="9" t="s">
        <v>22</v>
      </c>
      <c r="G963" s="8" t="s">
        <v>23</v>
      </c>
      <c r="H963" s="8" t="s">
        <v>24</v>
      </c>
      <c r="I963" s="8" t="s">
        <v>25</v>
      </c>
      <c r="J963" s="8" t="s">
        <v>20</v>
      </c>
      <c r="K963" s="8" t="s">
        <v>26</v>
      </c>
      <c r="L963" s="9" t="s">
        <v>27</v>
      </c>
      <c r="M963" s="8" t="s">
        <v>23</v>
      </c>
      <c r="N963" s="8" t="s">
        <v>24</v>
      </c>
      <c r="O963" s="8" t="s">
        <v>25</v>
      </c>
      <c r="P963" s="9" t="s">
        <v>10</v>
      </c>
      <c r="Q963" s="10"/>
    </row>
    <row r="964" spans="1:17">
      <c r="A964" s="11">
        <v>45865</v>
      </c>
      <c r="B964" s="12">
        <f t="shared" ref="B964:B999" si="144">A964</f>
        <v>45865</v>
      </c>
      <c r="C964" s="13">
        <v>0.625</v>
      </c>
      <c r="D964" s="18" t="s">
        <v>262</v>
      </c>
      <c r="E964" s="49" t="s">
        <v>243</v>
      </c>
      <c r="F964" s="69"/>
      <c r="G964" s="69"/>
      <c r="H964" s="15" t="e">
        <f t="shared" ref="H964:H999" ca="1" si="145">_xludf.IFS(G964&gt;M964,"W",G964&lt;M964,"L",G964=M964,"D")</f>
        <v>#NAME?</v>
      </c>
      <c r="I964" s="69"/>
      <c r="J964" s="18" t="s">
        <v>30</v>
      </c>
      <c r="K964" s="18" t="s">
        <v>483</v>
      </c>
      <c r="L964" s="69"/>
      <c r="M964" s="70"/>
      <c r="N964" s="15" t="e">
        <f t="shared" ref="N964:N999" ca="1" si="146">_xludf.IFS(M964&gt;G964,"W",M964&lt;G964,"L",M964=G964,"D")</f>
        <v>#NAME?</v>
      </c>
      <c r="O964" s="69"/>
      <c r="P964" s="71"/>
      <c r="Q964" s="10"/>
    </row>
    <row r="965" spans="1:17">
      <c r="A965" s="11">
        <v>45865</v>
      </c>
      <c r="B965" s="12">
        <f t="shared" si="144"/>
        <v>45865</v>
      </c>
      <c r="C965" s="13">
        <f t="shared" ref="C965:C999" si="147">C964 + TIME(0, 10, 0)</f>
        <v>0.63194444444444442</v>
      </c>
      <c r="D965" s="18" t="s">
        <v>39</v>
      </c>
      <c r="E965" s="18" t="s">
        <v>469</v>
      </c>
      <c r="F965" s="69"/>
      <c r="G965" s="70"/>
      <c r="H965" s="15" t="e">
        <f t="shared" ca="1" si="145"/>
        <v>#NAME?</v>
      </c>
      <c r="I965" s="69"/>
      <c r="J965" s="18" t="s">
        <v>86</v>
      </c>
      <c r="K965" s="18" t="s">
        <v>495</v>
      </c>
      <c r="L965" s="69"/>
      <c r="M965" s="70"/>
      <c r="N965" s="15" t="e">
        <f t="shared" ca="1" si="146"/>
        <v>#NAME?</v>
      </c>
      <c r="O965" s="69"/>
      <c r="P965" s="69"/>
      <c r="Q965" s="10"/>
    </row>
    <row r="966" spans="1:17">
      <c r="A966" s="11">
        <v>45865</v>
      </c>
      <c r="B966" s="12">
        <f t="shared" si="144"/>
        <v>45865</v>
      </c>
      <c r="C966" s="13">
        <f t="shared" si="147"/>
        <v>0.63888888888888884</v>
      </c>
      <c r="D966" s="18" t="s">
        <v>80</v>
      </c>
      <c r="E966" s="49" t="s">
        <v>243</v>
      </c>
      <c r="F966" s="69"/>
      <c r="G966" s="69"/>
      <c r="H966" s="15" t="e">
        <f t="shared" ca="1" si="145"/>
        <v>#NAME?</v>
      </c>
      <c r="I966" s="69"/>
      <c r="J966" s="18" t="s">
        <v>52</v>
      </c>
      <c r="K966" s="18" t="s">
        <v>176</v>
      </c>
      <c r="L966" s="69"/>
      <c r="M966" s="70"/>
      <c r="N966" s="15" t="e">
        <f t="shared" ca="1" si="146"/>
        <v>#NAME?</v>
      </c>
      <c r="O966" s="69"/>
      <c r="P966" s="69"/>
      <c r="Q966" s="10"/>
    </row>
    <row r="967" spans="1:17">
      <c r="A967" s="11">
        <v>45865</v>
      </c>
      <c r="B967" s="12">
        <f t="shared" si="144"/>
        <v>45865</v>
      </c>
      <c r="C967" s="13">
        <f t="shared" si="147"/>
        <v>0.64583333333333326</v>
      </c>
      <c r="D967" s="18" t="s">
        <v>39</v>
      </c>
      <c r="E967" s="18" t="s">
        <v>480</v>
      </c>
      <c r="F967" s="69"/>
      <c r="G967" s="69"/>
      <c r="H967" s="15" t="e">
        <f t="shared" ca="1" si="145"/>
        <v>#NAME?</v>
      </c>
      <c r="I967" s="69"/>
      <c r="J967" s="18" t="s">
        <v>164</v>
      </c>
      <c r="K967" s="29" t="s">
        <v>306</v>
      </c>
      <c r="L967" s="69"/>
      <c r="M967" s="70"/>
      <c r="N967" s="15" t="e">
        <f t="shared" ca="1" si="146"/>
        <v>#NAME?</v>
      </c>
      <c r="O967" s="69"/>
      <c r="P967" s="69"/>
      <c r="Q967" s="10"/>
    </row>
    <row r="968" spans="1:17">
      <c r="A968" s="11">
        <v>45865</v>
      </c>
      <c r="B968" s="12">
        <f t="shared" si="144"/>
        <v>45865</v>
      </c>
      <c r="C968" s="13">
        <f t="shared" si="147"/>
        <v>0.65277777777777768</v>
      </c>
      <c r="D968" s="18" t="s">
        <v>123</v>
      </c>
      <c r="E968" s="18" t="s">
        <v>293</v>
      </c>
      <c r="F968" s="69"/>
      <c r="G968" s="69"/>
      <c r="H968" s="15" t="e">
        <f t="shared" ca="1" si="145"/>
        <v>#NAME?</v>
      </c>
      <c r="I968" s="69"/>
      <c r="J968" s="18" t="s">
        <v>86</v>
      </c>
      <c r="K968" s="18" t="s">
        <v>286</v>
      </c>
      <c r="L968" s="69"/>
      <c r="M968" s="70"/>
      <c r="N968" s="15" t="e">
        <f t="shared" ca="1" si="146"/>
        <v>#NAME?</v>
      </c>
      <c r="O968" s="69"/>
      <c r="P968" s="69"/>
      <c r="Q968" s="10"/>
    </row>
    <row r="969" spans="1:17">
      <c r="A969" s="11">
        <v>45865</v>
      </c>
      <c r="B969" s="12">
        <f t="shared" si="144"/>
        <v>45865</v>
      </c>
      <c r="C969" s="13">
        <f t="shared" si="147"/>
        <v>0.6597222222222221</v>
      </c>
      <c r="D969" s="18" t="s">
        <v>125</v>
      </c>
      <c r="E969" s="18">
        <v>673519272</v>
      </c>
      <c r="F969" s="69"/>
      <c r="G969" s="69"/>
      <c r="H969" s="15" t="e">
        <f t="shared" ca="1" si="145"/>
        <v>#NAME?</v>
      </c>
      <c r="I969" s="69"/>
      <c r="J969" s="4" t="s">
        <v>101</v>
      </c>
      <c r="K969" s="4" t="s">
        <v>348</v>
      </c>
      <c r="L969" s="69"/>
      <c r="M969" s="70"/>
      <c r="N969" s="15" t="e">
        <f t="shared" ca="1" si="146"/>
        <v>#NAME?</v>
      </c>
      <c r="O969" s="69"/>
      <c r="P969" s="69"/>
      <c r="Q969" s="10"/>
    </row>
    <row r="970" spans="1:17">
      <c r="A970" s="11">
        <v>45865</v>
      </c>
      <c r="B970" s="12">
        <f t="shared" si="144"/>
        <v>45865</v>
      </c>
      <c r="C970" s="13">
        <f t="shared" si="147"/>
        <v>0.66666666666666652</v>
      </c>
      <c r="D970" s="18" t="s">
        <v>39</v>
      </c>
      <c r="E970" s="18" t="s">
        <v>379</v>
      </c>
      <c r="F970" s="69"/>
      <c r="G970" s="69"/>
      <c r="H970" s="15" t="e">
        <f t="shared" ca="1" si="145"/>
        <v>#NAME?</v>
      </c>
      <c r="I970" s="69"/>
      <c r="J970" s="18" t="s">
        <v>60</v>
      </c>
      <c r="K970" s="18" t="s">
        <v>112</v>
      </c>
      <c r="L970" s="69"/>
      <c r="M970" s="70"/>
      <c r="N970" s="15" t="e">
        <f t="shared" ca="1" si="146"/>
        <v>#NAME?</v>
      </c>
      <c r="O970" s="69"/>
      <c r="P970" s="69"/>
      <c r="Q970" s="10"/>
    </row>
    <row r="971" spans="1:17">
      <c r="A971" s="11">
        <v>45865</v>
      </c>
      <c r="B971" s="12">
        <f t="shared" si="144"/>
        <v>45865</v>
      </c>
      <c r="C971" s="13">
        <f t="shared" si="147"/>
        <v>0.67361111111111094</v>
      </c>
      <c r="D971" s="18" t="s">
        <v>39</v>
      </c>
      <c r="E971" s="18" t="s">
        <v>458</v>
      </c>
      <c r="F971" s="69"/>
      <c r="G971" s="69"/>
      <c r="H971" s="15" t="e">
        <f t="shared" ca="1" si="145"/>
        <v>#NAME?</v>
      </c>
      <c r="I971" s="69"/>
      <c r="J971" s="18" t="s">
        <v>65</v>
      </c>
      <c r="K971" s="27" t="s">
        <v>198</v>
      </c>
      <c r="L971" s="69"/>
      <c r="M971" s="70"/>
      <c r="N971" s="15" t="e">
        <f t="shared" ca="1" si="146"/>
        <v>#NAME?</v>
      </c>
      <c r="O971" s="69"/>
      <c r="P971" s="69"/>
      <c r="Q971" s="10"/>
    </row>
    <row r="972" spans="1:17">
      <c r="A972" s="11">
        <v>45865</v>
      </c>
      <c r="B972" s="12">
        <f t="shared" si="144"/>
        <v>45865</v>
      </c>
      <c r="C972" s="13">
        <f t="shared" si="147"/>
        <v>0.68055555555555536</v>
      </c>
      <c r="D972" s="18" t="s">
        <v>126</v>
      </c>
      <c r="E972" s="18" t="s">
        <v>479</v>
      </c>
      <c r="F972" s="69"/>
      <c r="G972" s="69"/>
      <c r="H972" s="15" t="e">
        <f t="shared" ca="1" si="145"/>
        <v>#NAME?</v>
      </c>
      <c r="I972" s="69"/>
      <c r="J972" s="18" t="s">
        <v>53</v>
      </c>
      <c r="K972" s="19" t="s">
        <v>375</v>
      </c>
      <c r="L972" s="69"/>
      <c r="M972" s="70"/>
      <c r="N972" s="15" t="e">
        <f t="shared" ca="1" si="146"/>
        <v>#NAME?</v>
      </c>
      <c r="O972" s="69"/>
      <c r="P972" s="71"/>
      <c r="Q972" s="10"/>
    </row>
    <row r="973" spans="1:17">
      <c r="A973" s="11">
        <v>45865</v>
      </c>
      <c r="B973" s="12">
        <f t="shared" si="144"/>
        <v>45865</v>
      </c>
      <c r="C973" s="13">
        <f t="shared" si="147"/>
        <v>0.68749999999999978</v>
      </c>
      <c r="D973" s="18" t="s">
        <v>146</v>
      </c>
      <c r="E973" s="27" t="s">
        <v>198</v>
      </c>
      <c r="F973" s="69"/>
      <c r="G973" s="69"/>
      <c r="H973" s="15" t="e">
        <f t="shared" ca="1" si="145"/>
        <v>#NAME?</v>
      </c>
      <c r="I973" s="69"/>
      <c r="J973" s="4" t="s">
        <v>86</v>
      </c>
      <c r="K973" s="4">
        <v>780521329</v>
      </c>
      <c r="L973" s="69"/>
      <c r="M973" s="70"/>
      <c r="N973" s="15" t="e">
        <f t="shared" ca="1" si="146"/>
        <v>#NAME?</v>
      </c>
      <c r="O973" s="69"/>
      <c r="P973" s="71"/>
      <c r="Q973" s="10"/>
    </row>
    <row r="974" spans="1:17">
      <c r="A974" s="11">
        <v>45865</v>
      </c>
      <c r="B974" s="12">
        <f t="shared" si="144"/>
        <v>45865</v>
      </c>
      <c r="C974" s="13">
        <f t="shared" si="147"/>
        <v>0.6944444444444442</v>
      </c>
      <c r="D974" s="18" t="s">
        <v>126</v>
      </c>
      <c r="E974" s="18" t="s">
        <v>492</v>
      </c>
      <c r="F974" s="69"/>
      <c r="G974" s="69"/>
      <c r="H974" s="15" t="e">
        <f t="shared" ca="1" si="145"/>
        <v>#NAME?</v>
      </c>
      <c r="I974" s="69"/>
      <c r="J974" s="18" t="s">
        <v>92</v>
      </c>
      <c r="K974" s="18" t="s">
        <v>473</v>
      </c>
      <c r="L974" s="69"/>
      <c r="M974" s="70"/>
      <c r="N974" s="15" t="e">
        <f t="shared" ca="1" si="146"/>
        <v>#NAME?</v>
      </c>
      <c r="O974" s="69"/>
      <c r="P974" s="69"/>
      <c r="Q974" s="10"/>
    </row>
    <row r="975" spans="1:17">
      <c r="A975" s="11">
        <v>45865</v>
      </c>
      <c r="B975" s="12">
        <f t="shared" si="144"/>
        <v>45865</v>
      </c>
      <c r="C975" s="13">
        <f t="shared" si="147"/>
        <v>0.70138888888888862</v>
      </c>
      <c r="D975" s="18" t="s">
        <v>87</v>
      </c>
      <c r="E975" s="18" t="s">
        <v>170</v>
      </c>
      <c r="F975" s="69"/>
      <c r="G975" s="69"/>
      <c r="H975" s="15" t="e">
        <f t="shared" ca="1" si="145"/>
        <v>#NAME?</v>
      </c>
      <c r="I975" s="69"/>
      <c r="J975" s="4" t="s">
        <v>95</v>
      </c>
      <c r="K975" s="4" t="s">
        <v>300</v>
      </c>
      <c r="L975" s="69"/>
      <c r="M975" s="70"/>
      <c r="N975" s="15" t="e">
        <f t="shared" ca="1" si="146"/>
        <v>#NAME?</v>
      </c>
      <c r="O975" s="69"/>
      <c r="P975" s="71"/>
      <c r="Q975" s="10"/>
    </row>
    <row r="976" spans="1:17">
      <c r="A976" s="11">
        <v>45865</v>
      </c>
      <c r="B976" s="12">
        <f t="shared" si="144"/>
        <v>45865</v>
      </c>
      <c r="C976" s="13">
        <f t="shared" si="147"/>
        <v>0.70833333333333304</v>
      </c>
      <c r="D976" s="18" t="s">
        <v>39</v>
      </c>
      <c r="E976" s="18" t="s">
        <v>279</v>
      </c>
      <c r="F976" s="69"/>
      <c r="G976" s="69"/>
      <c r="H976" s="15" t="e">
        <f t="shared" ca="1" si="145"/>
        <v>#NAME?</v>
      </c>
      <c r="I976" s="69"/>
      <c r="J976" s="4" t="s">
        <v>481</v>
      </c>
      <c r="K976" s="4" t="s">
        <v>482</v>
      </c>
      <c r="L976" s="69"/>
      <c r="M976" s="70"/>
      <c r="N976" s="15" t="e">
        <f t="shared" ca="1" si="146"/>
        <v>#NAME?</v>
      </c>
      <c r="O976" s="69"/>
      <c r="P976" s="69"/>
      <c r="Q976" s="10"/>
    </row>
    <row r="977" spans="1:17">
      <c r="A977" s="11">
        <v>45865</v>
      </c>
      <c r="B977" s="12">
        <f t="shared" si="144"/>
        <v>45865</v>
      </c>
      <c r="C977" s="13">
        <f t="shared" si="147"/>
        <v>0.71527777777777746</v>
      </c>
      <c r="D977" s="18" t="s">
        <v>262</v>
      </c>
      <c r="E977" s="49" t="s">
        <v>243</v>
      </c>
      <c r="F977" s="69"/>
      <c r="G977" s="69"/>
      <c r="H977" s="15" t="e">
        <f t="shared" ca="1" si="145"/>
        <v>#NAME?</v>
      </c>
      <c r="I977" s="69"/>
      <c r="J977" s="18" t="s">
        <v>164</v>
      </c>
      <c r="K977" s="29" t="s">
        <v>306</v>
      </c>
      <c r="L977" s="69"/>
      <c r="M977" s="69"/>
      <c r="N977" s="15" t="e">
        <f t="shared" ca="1" si="146"/>
        <v>#NAME?</v>
      </c>
      <c r="O977" s="69"/>
      <c r="P977" s="69"/>
      <c r="Q977" s="10"/>
    </row>
    <row r="978" spans="1:17">
      <c r="A978" s="11">
        <v>45865</v>
      </c>
      <c r="B978" s="12">
        <f t="shared" si="144"/>
        <v>45865</v>
      </c>
      <c r="C978" s="13">
        <f t="shared" si="147"/>
        <v>0.72222222222222188</v>
      </c>
      <c r="D978" s="18" t="s">
        <v>39</v>
      </c>
      <c r="E978" s="18" t="s">
        <v>470</v>
      </c>
      <c r="F978" s="69"/>
      <c r="G978" s="69"/>
      <c r="H978" s="15" t="e">
        <f t="shared" ca="1" si="145"/>
        <v>#NAME?</v>
      </c>
      <c r="I978" s="69"/>
      <c r="J978" s="4" t="s">
        <v>269</v>
      </c>
      <c r="K978" s="4">
        <v>1068321381</v>
      </c>
      <c r="L978" s="69"/>
      <c r="M978" s="69"/>
      <c r="N978" s="15" t="e">
        <f t="shared" ca="1" si="146"/>
        <v>#NAME?</v>
      </c>
      <c r="O978" s="69"/>
      <c r="P978" s="69"/>
      <c r="Q978" s="10"/>
    </row>
    <row r="979" spans="1:17">
      <c r="A979" s="11">
        <v>45865</v>
      </c>
      <c r="B979" s="12">
        <f t="shared" si="144"/>
        <v>45865</v>
      </c>
      <c r="C979" s="13">
        <f t="shared" si="147"/>
        <v>0.7291666666666663</v>
      </c>
      <c r="D979" s="18" t="s">
        <v>146</v>
      </c>
      <c r="E979" s="27" t="s">
        <v>198</v>
      </c>
      <c r="F979" s="69"/>
      <c r="G979" s="69"/>
      <c r="H979" s="15" t="e">
        <f t="shared" ca="1" si="145"/>
        <v>#NAME?</v>
      </c>
      <c r="I979" s="69"/>
      <c r="J979" s="18" t="s">
        <v>70</v>
      </c>
      <c r="K979" s="26">
        <v>386498952</v>
      </c>
      <c r="L979" s="69"/>
      <c r="M979" s="69"/>
      <c r="N979" s="15" t="e">
        <f t="shared" ca="1" si="146"/>
        <v>#NAME?</v>
      </c>
      <c r="O979" s="69"/>
      <c r="P979" s="69"/>
      <c r="Q979" s="10"/>
    </row>
    <row r="980" spans="1:17">
      <c r="A980" s="11">
        <v>45865</v>
      </c>
      <c r="B980" s="12">
        <f t="shared" si="144"/>
        <v>45865</v>
      </c>
      <c r="C980" s="13">
        <f t="shared" si="147"/>
        <v>0.73611111111111072</v>
      </c>
      <c r="D980" s="18" t="s">
        <v>49</v>
      </c>
      <c r="E980" s="18" t="s">
        <v>497</v>
      </c>
      <c r="F980" s="69"/>
      <c r="G980" s="69"/>
      <c r="H980" s="15" t="e">
        <f t="shared" ca="1" si="145"/>
        <v>#NAME?</v>
      </c>
      <c r="I980" s="69"/>
      <c r="J980" s="18" t="s">
        <v>86</v>
      </c>
      <c r="K980" s="18" t="s">
        <v>508</v>
      </c>
      <c r="L980" s="69"/>
      <c r="M980" s="69"/>
      <c r="N980" s="15" t="e">
        <f t="shared" ca="1" si="146"/>
        <v>#NAME?</v>
      </c>
      <c r="O980" s="69"/>
      <c r="P980" s="69"/>
      <c r="Q980" s="10"/>
    </row>
    <row r="981" spans="1:17">
      <c r="A981" s="11">
        <v>45865</v>
      </c>
      <c r="B981" s="12">
        <f t="shared" si="144"/>
        <v>45865</v>
      </c>
      <c r="C981" s="13">
        <f t="shared" si="147"/>
        <v>0.74305555555555514</v>
      </c>
      <c r="D981" s="18" t="s">
        <v>80</v>
      </c>
      <c r="E981" s="49" t="s">
        <v>243</v>
      </c>
      <c r="F981" s="69"/>
      <c r="G981" s="69"/>
      <c r="H981" s="15" t="e">
        <f t="shared" ca="1" si="145"/>
        <v>#NAME?</v>
      </c>
      <c r="I981" s="69"/>
      <c r="J981" s="18" t="s">
        <v>101</v>
      </c>
      <c r="K981" s="18" t="s">
        <v>102</v>
      </c>
      <c r="L981" s="69"/>
      <c r="M981" s="69"/>
      <c r="N981" s="15" t="e">
        <f t="shared" ca="1" si="146"/>
        <v>#NAME?</v>
      </c>
      <c r="O981" s="69"/>
      <c r="P981" s="69"/>
      <c r="Q981" s="10"/>
    </row>
    <row r="982" spans="1:17">
      <c r="A982" s="11">
        <v>45865</v>
      </c>
      <c r="B982" s="12">
        <f t="shared" si="144"/>
        <v>45865</v>
      </c>
      <c r="C982" s="13">
        <f t="shared" si="147"/>
        <v>0.74999999999999956</v>
      </c>
      <c r="D982" s="18" t="s">
        <v>39</v>
      </c>
      <c r="E982" s="18" t="s">
        <v>340</v>
      </c>
      <c r="F982" s="69"/>
      <c r="G982" s="69"/>
      <c r="H982" s="15" t="e">
        <f t="shared" ca="1" si="145"/>
        <v>#NAME?</v>
      </c>
      <c r="I982" s="69"/>
      <c r="J982" s="18" t="s">
        <v>42</v>
      </c>
      <c r="K982" s="19" t="s">
        <v>375</v>
      </c>
      <c r="L982" s="69"/>
      <c r="M982" s="69"/>
      <c r="N982" s="15" t="e">
        <f t="shared" ca="1" si="146"/>
        <v>#NAME?</v>
      </c>
      <c r="O982" s="69"/>
      <c r="P982" s="69"/>
      <c r="Q982" s="10"/>
    </row>
    <row r="983" spans="1:17">
      <c r="A983" s="11">
        <v>45865</v>
      </c>
      <c r="B983" s="12">
        <f t="shared" si="144"/>
        <v>45865</v>
      </c>
      <c r="C983" s="13">
        <f t="shared" si="147"/>
        <v>0.75694444444444398</v>
      </c>
      <c r="D983" s="18" t="s">
        <v>62</v>
      </c>
      <c r="E983" s="18" t="s">
        <v>520</v>
      </c>
      <c r="F983" s="69"/>
      <c r="G983" s="69"/>
      <c r="H983" s="15" t="e">
        <f t="shared" ca="1" si="145"/>
        <v>#NAME?</v>
      </c>
      <c r="I983" s="69"/>
      <c r="J983" s="18" t="s">
        <v>44</v>
      </c>
      <c r="K983" s="18">
        <v>947096500</v>
      </c>
      <c r="L983" s="69"/>
      <c r="M983" s="69"/>
      <c r="N983" s="15" t="e">
        <f t="shared" ca="1" si="146"/>
        <v>#NAME?</v>
      </c>
      <c r="O983" s="69"/>
      <c r="P983" s="71"/>
      <c r="Q983" s="10"/>
    </row>
    <row r="984" spans="1:17">
      <c r="A984" s="11">
        <v>45865</v>
      </c>
      <c r="B984" s="12">
        <f t="shared" si="144"/>
        <v>45865</v>
      </c>
      <c r="C984" s="13">
        <f t="shared" si="147"/>
        <v>0.7638888888888884</v>
      </c>
      <c r="D984" s="18" t="s">
        <v>262</v>
      </c>
      <c r="E984" s="49" t="s">
        <v>243</v>
      </c>
      <c r="F984" s="69"/>
      <c r="G984" s="69"/>
      <c r="H984" s="15" t="e">
        <f t="shared" ca="1" si="145"/>
        <v>#NAME?</v>
      </c>
      <c r="I984" s="69"/>
      <c r="J984" s="18" t="s">
        <v>86</v>
      </c>
      <c r="K984" s="18" t="s">
        <v>445</v>
      </c>
      <c r="L984" s="69"/>
      <c r="M984" s="69"/>
      <c r="N984" s="15" t="e">
        <f t="shared" ca="1" si="146"/>
        <v>#NAME?</v>
      </c>
      <c r="O984" s="69"/>
      <c r="P984" s="71"/>
      <c r="Q984" s="10"/>
    </row>
    <row r="985" spans="1:17">
      <c r="A985" s="11">
        <v>45865</v>
      </c>
      <c r="B985" s="12">
        <f t="shared" si="144"/>
        <v>45865</v>
      </c>
      <c r="C985" s="13">
        <f t="shared" si="147"/>
        <v>0.77083333333333282</v>
      </c>
      <c r="D985" s="18" t="s">
        <v>76</v>
      </c>
      <c r="E985" s="25" t="s">
        <v>498</v>
      </c>
      <c r="F985" s="69"/>
      <c r="G985" s="69"/>
      <c r="H985" s="15" t="e">
        <f t="shared" ca="1" si="145"/>
        <v>#NAME?</v>
      </c>
      <c r="I985" s="69"/>
      <c r="J985" s="18" t="s">
        <v>272</v>
      </c>
      <c r="K985" s="18" t="s">
        <v>326</v>
      </c>
      <c r="L985" s="69"/>
      <c r="M985" s="69"/>
      <c r="N985" s="15" t="e">
        <f t="shared" ca="1" si="146"/>
        <v>#NAME?</v>
      </c>
      <c r="O985" s="69"/>
      <c r="P985" s="69"/>
      <c r="Q985" s="10"/>
    </row>
    <row r="986" spans="1:17">
      <c r="A986" s="11">
        <v>45865</v>
      </c>
      <c r="B986" s="12">
        <f t="shared" si="144"/>
        <v>45865</v>
      </c>
      <c r="C986" s="13">
        <f t="shared" si="147"/>
        <v>0.77777777777777724</v>
      </c>
      <c r="D986" s="18" t="s">
        <v>331</v>
      </c>
      <c r="E986" s="18" t="s">
        <v>418</v>
      </c>
      <c r="F986" s="69"/>
      <c r="G986" s="69"/>
      <c r="H986" s="15" t="e">
        <f t="shared" ca="1" si="145"/>
        <v>#NAME?</v>
      </c>
      <c r="I986" s="69"/>
      <c r="J986" s="18" t="s">
        <v>86</v>
      </c>
      <c r="K986" s="18" t="s">
        <v>494</v>
      </c>
      <c r="L986" s="69"/>
      <c r="M986" s="69"/>
      <c r="N986" s="15" t="e">
        <f t="shared" ca="1" si="146"/>
        <v>#NAME?</v>
      </c>
      <c r="O986" s="69"/>
      <c r="P986" s="71"/>
      <c r="Q986" s="10"/>
    </row>
    <row r="987" spans="1:17">
      <c r="A987" s="11">
        <v>45865</v>
      </c>
      <c r="B987" s="12">
        <f t="shared" si="144"/>
        <v>45865</v>
      </c>
      <c r="C987" s="13">
        <f t="shared" si="147"/>
        <v>0.78472222222222165</v>
      </c>
      <c r="D987" s="18" t="s">
        <v>80</v>
      </c>
      <c r="E987" s="49" t="s">
        <v>243</v>
      </c>
      <c r="F987" s="69"/>
      <c r="G987" s="69"/>
      <c r="H987" s="15" t="e">
        <f t="shared" ca="1" si="145"/>
        <v>#NAME?</v>
      </c>
      <c r="I987" s="69"/>
      <c r="J987" s="18" t="s">
        <v>164</v>
      </c>
      <c r="K987" s="29" t="s">
        <v>306</v>
      </c>
      <c r="L987" s="69"/>
      <c r="M987" s="69"/>
      <c r="N987" s="15" t="e">
        <f t="shared" ca="1" si="146"/>
        <v>#NAME?</v>
      </c>
      <c r="O987" s="69"/>
      <c r="P987" s="69"/>
      <c r="Q987" s="10"/>
    </row>
    <row r="988" spans="1:17">
      <c r="A988" s="11">
        <v>45865</v>
      </c>
      <c r="B988" s="12">
        <f t="shared" si="144"/>
        <v>45865</v>
      </c>
      <c r="C988" s="13">
        <f t="shared" si="147"/>
        <v>0.79166666666666607</v>
      </c>
      <c r="D988" s="18" t="s">
        <v>262</v>
      </c>
      <c r="E988" s="49" t="s">
        <v>243</v>
      </c>
      <c r="F988" s="69"/>
      <c r="G988" s="69"/>
      <c r="H988" s="15" t="e">
        <f t="shared" ca="1" si="145"/>
        <v>#NAME?</v>
      </c>
      <c r="I988" s="69"/>
      <c r="J988" s="18" t="s">
        <v>44</v>
      </c>
      <c r="K988" s="18">
        <v>947153578</v>
      </c>
      <c r="L988" s="69"/>
      <c r="M988" s="69"/>
      <c r="N988" s="15" t="e">
        <f t="shared" ca="1" si="146"/>
        <v>#NAME?</v>
      </c>
      <c r="O988" s="69"/>
      <c r="P988" s="69"/>
      <c r="Q988" s="10"/>
    </row>
    <row r="989" spans="1:17">
      <c r="A989" s="11">
        <v>45865</v>
      </c>
      <c r="B989" s="12">
        <f t="shared" si="144"/>
        <v>45865</v>
      </c>
      <c r="C989" s="13">
        <f t="shared" si="147"/>
        <v>0.79861111111111049</v>
      </c>
      <c r="D989" s="18" t="s">
        <v>501</v>
      </c>
      <c r="E989" s="18" t="s">
        <v>502</v>
      </c>
      <c r="F989" s="69"/>
      <c r="G989" s="69"/>
      <c r="H989" s="15" t="e">
        <f t="shared" ca="1" si="145"/>
        <v>#NAME?</v>
      </c>
      <c r="I989" s="69"/>
      <c r="J989" s="18" t="s">
        <v>505</v>
      </c>
      <c r="K989" s="18" t="s">
        <v>506</v>
      </c>
      <c r="L989" s="69"/>
      <c r="M989" s="69"/>
      <c r="N989" s="15" t="e">
        <f t="shared" ca="1" si="146"/>
        <v>#NAME?</v>
      </c>
      <c r="O989" s="69"/>
      <c r="P989" s="69"/>
      <c r="Q989" s="10"/>
    </row>
    <row r="990" spans="1:17">
      <c r="A990" s="11">
        <v>45865</v>
      </c>
      <c r="B990" s="12">
        <f t="shared" si="144"/>
        <v>45865</v>
      </c>
      <c r="C990" s="13">
        <f t="shared" si="147"/>
        <v>0.80555555555555491</v>
      </c>
      <c r="D990" s="18" t="s">
        <v>123</v>
      </c>
      <c r="E990" s="18" t="s">
        <v>488</v>
      </c>
      <c r="F990" s="69"/>
      <c r="G990" s="69"/>
      <c r="H990" s="15" t="e">
        <f t="shared" ca="1" si="145"/>
        <v>#NAME?</v>
      </c>
      <c r="I990" s="69"/>
      <c r="J990" s="18" t="s">
        <v>164</v>
      </c>
      <c r="K990" s="29" t="s">
        <v>306</v>
      </c>
      <c r="L990" s="69"/>
      <c r="M990" s="69"/>
      <c r="N990" s="15" t="e">
        <f t="shared" ca="1" si="146"/>
        <v>#NAME?</v>
      </c>
      <c r="O990" s="69"/>
      <c r="P990" s="69"/>
      <c r="Q990" s="10"/>
    </row>
    <row r="991" spans="1:17">
      <c r="A991" s="11">
        <v>45865</v>
      </c>
      <c r="B991" s="12">
        <f t="shared" si="144"/>
        <v>45865</v>
      </c>
      <c r="C991" s="13">
        <f t="shared" si="147"/>
        <v>0.81249999999999933</v>
      </c>
      <c r="D991" s="18" t="s">
        <v>39</v>
      </c>
      <c r="E991" s="18" t="s">
        <v>457</v>
      </c>
      <c r="F991" s="69"/>
      <c r="G991" s="69"/>
      <c r="H991" s="15" t="e">
        <f t="shared" ca="1" si="145"/>
        <v>#NAME?</v>
      </c>
      <c r="I991" s="69"/>
      <c r="J991" s="18" t="s">
        <v>164</v>
      </c>
      <c r="K991" s="29" t="s">
        <v>306</v>
      </c>
      <c r="L991" s="69"/>
      <c r="M991" s="69"/>
      <c r="N991" s="15" t="e">
        <f t="shared" ca="1" si="146"/>
        <v>#NAME?</v>
      </c>
      <c r="O991" s="69"/>
      <c r="P991" s="69"/>
      <c r="Q991" s="10"/>
    </row>
    <row r="992" spans="1:17">
      <c r="A992" s="11">
        <v>45865</v>
      </c>
      <c r="B992" s="12">
        <f t="shared" si="144"/>
        <v>45865</v>
      </c>
      <c r="C992" s="13">
        <f t="shared" si="147"/>
        <v>0.81944444444444375</v>
      </c>
      <c r="D992" s="18" t="s">
        <v>39</v>
      </c>
      <c r="E992" s="18" t="s">
        <v>460</v>
      </c>
      <c r="F992" s="69"/>
      <c r="G992" s="69"/>
      <c r="H992" s="15" t="e">
        <f t="shared" ca="1" si="145"/>
        <v>#NAME?</v>
      </c>
      <c r="I992" s="69"/>
      <c r="J992" s="18" t="s">
        <v>67</v>
      </c>
      <c r="K992" s="18">
        <v>1059999032</v>
      </c>
      <c r="L992" s="69"/>
      <c r="M992" s="69"/>
      <c r="N992" s="15" t="e">
        <f t="shared" ca="1" si="146"/>
        <v>#NAME?</v>
      </c>
      <c r="O992" s="69"/>
      <c r="P992" s="69"/>
      <c r="Q992" s="10"/>
    </row>
    <row r="993" spans="1:17">
      <c r="A993" s="11">
        <v>45865</v>
      </c>
      <c r="B993" s="12">
        <f t="shared" si="144"/>
        <v>45865</v>
      </c>
      <c r="C993" s="13">
        <f t="shared" si="147"/>
        <v>0.82638888888888817</v>
      </c>
      <c r="D993" s="18" t="s">
        <v>133</v>
      </c>
      <c r="E993" s="28" t="s">
        <v>507</v>
      </c>
      <c r="F993" s="69"/>
      <c r="G993" s="69"/>
      <c r="H993" s="15" t="e">
        <f t="shared" ca="1" si="145"/>
        <v>#NAME?</v>
      </c>
      <c r="I993" s="69"/>
      <c r="J993" s="18" t="s">
        <v>164</v>
      </c>
      <c r="K993" s="29" t="s">
        <v>306</v>
      </c>
      <c r="L993" s="69"/>
      <c r="M993" s="69"/>
      <c r="N993" s="15" t="e">
        <f t="shared" ca="1" si="146"/>
        <v>#NAME?</v>
      </c>
      <c r="O993" s="69"/>
      <c r="P993" s="69"/>
      <c r="Q993" s="10"/>
    </row>
    <row r="994" spans="1:17">
      <c r="A994" s="11">
        <v>45865</v>
      </c>
      <c r="B994" s="12">
        <f t="shared" si="144"/>
        <v>45865</v>
      </c>
      <c r="C994" s="13">
        <f t="shared" si="147"/>
        <v>0.83333333333333259</v>
      </c>
      <c r="D994" s="18" t="s">
        <v>76</v>
      </c>
      <c r="E994" s="18" t="s">
        <v>251</v>
      </c>
      <c r="F994" s="69"/>
      <c r="G994" s="69"/>
      <c r="H994" s="15" t="e">
        <f t="shared" ca="1" si="145"/>
        <v>#NAME?</v>
      </c>
      <c r="I994" s="69"/>
      <c r="J994" s="4" t="s">
        <v>79</v>
      </c>
      <c r="K994" s="4" t="s">
        <v>386</v>
      </c>
      <c r="L994" s="69"/>
      <c r="M994" s="69"/>
      <c r="N994" s="15" t="e">
        <f t="shared" ca="1" si="146"/>
        <v>#NAME?</v>
      </c>
      <c r="O994" s="69"/>
      <c r="P994" s="69"/>
      <c r="Q994" s="10"/>
    </row>
    <row r="995" spans="1:17">
      <c r="A995" s="11">
        <v>45865</v>
      </c>
      <c r="B995" s="12">
        <f t="shared" si="144"/>
        <v>45865</v>
      </c>
      <c r="C995" s="13">
        <f t="shared" si="147"/>
        <v>0.84027777777777701</v>
      </c>
      <c r="D995" s="18" t="s">
        <v>57</v>
      </c>
      <c r="E995" s="18" t="s">
        <v>504</v>
      </c>
      <c r="F995" s="69"/>
      <c r="G995" s="69"/>
      <c r="H995" s="15" t="e">
        <f t="shared" ca="1" si="145"/>
        <v>#NAME?</v>
      </c>
      <c r="I995" s="69"/>
      <c r="J995" s="4" t="s">
        <v>53</v>
      </c>
      <c r="K995" s="19" t="s">
        <v>375</v>
      </c>
      <c r="L995" s="69"/>
      <c r="M995" s="69"/>
      <c r="N995" s="15" t="e">
        <f t="shared" ca="1" si="146"/>
        <v>#NAME?</v>
      </c>
      <c r="O995" s="69"/>
      <c r="P995" s="69"/>
      <c r="Q995" s="10"/>
    </row>
    <row r="996" spans="1:17">
      <c r="A996" s="11">
        <v>45865</v>
      </c>
      <c r="B996" s="12">
        <f t="shared" si="144"/>
        <v>45865</v>
      </c>
      <c r="C996" s="13">
        <f t="shared" si="147"/>
        <v>0.84722222222222143</v>
      </c>
      <c r="D996" s="18" t="s">
        <v>39</v>
      </c>
      <c r="E996" s="18" t="s">
        <v>472</v>
      </c>
      <c r="F996" s="69"/>
      <c r="G996" s="69"/>
      <c r="H996" s="15" t="e">
        <f t="shared" ca="1" si="145"/>
        <v>#NAME?</v>
      </c>
      <c r="I996" s="69"/>
      <c r="J996" s="18" t="s">
        <v>104</v>
      </c>
      <c r="K996" s="18" t="s">
        <v>496</v>
      </c>
      <c r="L996" s="69"/>
      <c r="M996" s="69"/>
      <c r="N996" s="15" t="e">
        <f t="shared" ca="1" si="146"/>
        <v>#NAME?</v>
      </c>
      <c r="O996" s="69"/>
      <c r="P996" s="69"/>
      <c r="Q996" s="10"/>
    </row>
    <row r="997" spans="1:17">
      <c r="A997" s="11">
        <v>45865</v>
      </c>
      <c r="B997" s="12">
        <f t="shared" si="144"/>
        <v>45865</v>
      </c>
      <c r="C997" s="13">
        <f t="shared" si="147"/>
        <v>0.85416666666666585</v>
      </c>
      <c r="D997" s="18" t="s">
        <v>146</v>
      </c>
      <c r="E997" s="27" t="s">
        <v>198</v>
      </c>
      <c r="F997" s="69"/>
      <c r="G997" s="69"/>
      <c r="H997" s="15" t="e">
        <f t="shared" ca="1" si="145"/>
        <v>#NAME?</v>
      </c>
      <c r="I997" s="69"/>
      <c r="J997" s="18" t="s">
        <v>164</v>
      </c>
      <c r="K997" s="29" t="s">
        <v>306</v>
      </c>
      <c r="L997" s="69"/>
      <c r="M997" s="69"/>
      <c r="N997" s="15" t="e">
        <f t="shared" ca="1" si="146"/>
        <v>#NAME?</v>
      </c>
      <c r="O997" s="69"/>
      <c r="P997" s="71"/>
      <c r="Q997" s="10"/>
    </row>
    <row r="998" spans="1:17">
      <c r="A998" s="11">
        <v>45865</v>
      </c>
      <c r="B998" s="12">
        <f t="shared" si="144"/>
        <v>45865</v>
      </c>
      <c r="C998" s="13">
        <f t="shared" si="147"/>
        <v>0.86111111111111027</v>
      </c>
      <c r="D998" s="18" t="s">
        <v>80</v>
      </c>
      <c r="E998" s="49" t="s">
        <v>243</v>
      </c>
      <c r="F998" s="69"/>
      <c r="G998" s="69"/>
      <c r="H998" s="15" t="e">
        <f t="shared" ca="1" si="145"/>
        <v>#NAME?</v>
      </c>
      <c r="I998" s="69"/>
      <c r="J998" s="18" t="s">
        <v>164</v>
      </c>
      <c r="K998" s="29" t="s">
        <v>306</v>
      </c>
      <c r="L998" s="69"/>
      <c r="M998" s="69"/>
      <c r="N998" s="15" t="e">
        <f t="shared" ca="1" si="146"/>
        <v>#NAME?</v>
      </c>
      <c r="O998" s="69"/>
      <c r="P998" s="69"/>
      <c r="Q998" s="10"/>
    </row>
    <row r="999" spans="1:17">
      <c r="A999" s="11">
        <v>45865</v>
      </c>
      <c r="B999" s="12">
        <f t="shared" si="144"/>
        <v>45865</v>
      </c>
      <c r="C999" s="13">
        <f t="shared" si="147"/>
        <v>0.86805555555555469</v>
      </c>
      <c r="D999" s="18" t="s">
        <v>39</v>
      </c>
      <c r="E999" s="18" t="s">
        <v>459</v>
      </c>
      <c r="F999" s="69"/>
      <c r="G999" s="69"/>
      <c r="H999" s="15" t="e">
        <f t="shared" ca="1" si="145"/>
        <v>#NAME?</v>
      </c>
      <c r="I999" s="69"/>
      <c r="J999" s="18" t="s">
        <v>65</v>
      </c>
      <c r="K999" s="27" t="s">
        <v>198</v>
      </c>
      <c r="L999" s="69"/>
      <c r="M999" s="69"/>
      <c r="N999" s="15" t="e">
        <f t="shared" ca="1" si="146"/>
        <v>#NAME?</v>
      </c>
      <c r="O999" s="69"/>
      <c r="P999" s="69"/>
      <c r="Q999" s="10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FF00"/>
    <outlinePr summaryBelow="0" summaryRight="0"/>
  </sheetPr>
  <dimension ref="A1:R999"/>
  <sheetViews>
    <sheetView workbookViewId="0"/>
  </sheetViews>
  <sheetFormatPr defaultColWidth="12.5703125" defaultRowHeight="15.75" customHeight="1"/>
  <cols>
    <col min="4" max="4" width="30.42578125" customWidth="1"/>
    <col min="5" max="5" width="16.5703125" customWidth="1"/>
    <col min="10" max="10" width="28.7109375" customWidth="1"/>
    <col min="11" max="11" width="15.85546875" customWidth="1"/>
  </cols>
  <sheetData>
    <row r="1" spans="1:18">
      <c r="A1" s="6" t="s">
        <v>18</v>
      </c>
      <c r="B1" s="7" t="s">
        <v>1</v>
      </c>
      <c r="C1" s="8" t="s">
        <v>19</v>
      </c>
      <c r="D1" s="8" t="s">
        <v>20</v>
      </c>
      <c r="E1" s="75" t="s">
        <v>21</v>
      </c>
      <c r="F1" s="9" t="s">
        <v>22</v>
      </c>
      <c r="G1" s="8" t="s">
        <v>23</v>
      </c>
      <c r="H1" s="8" t="s">
        <v>24</v>
      </c>
      <c r="I1" s="8" t="s">
        <v>25</v>
      </c>
      <c r="J1" s="8" t="s">
        <v>20</v>
      </c>
      <c r="K1" s="76" t="s">
        <v>26</v>
      </c>
      <c r="L1" s="9" t="s">
        <v>27</v>
      </c>
      <c r="M1" s="8" t="s">
        <v>23</v>
      </c>
      <c r="N1" s="8" t="s">
        <v>24</v>
      </c>
      <c r="O1" s="8" t="s">
        <v>25</v>
      </c>
      <c r="P1" s="9" t="s">
        <v>10</v>
      </c>
      <c r="Q1" s="77" t="s">
        <v>2</v>
      </c>
      <c r="R1" s="10"/>
    </row>
    <row r="2" spans="1:18">
      <c r="A2" s="11">
        <v>45839</v>
      </c>
      <c r="B2" s="12">
        <f t="shared" ref="B2:B37" si="0">A2</f>
        <v>45839</v>
      </c>
      <c r="C2" s="13">
        <v>0.625</v>
      </c>
      <c r="D2" s="18" t="s">
        <v>521</v>
      </c>
      <c r="E2" s="78" t="s">
        <v>522</v>
      </c>
      <c r="F2" s="4">
        <v>440876658</v>
      </c>
      <c r="G2" s="4">
        <v>1520</v>
      </c>
      <c r="H2" s="15" t="e">
        <f t="shared" ref="H2:H14" ca="1" si="1">_xludf.IFS(G2&gt;M2,"W",G2&lt;M2,"L",G2=M2,"D")</f>
        <v>#NAME?</v>
      </c>
      <c r="I2" s="18" t="str">
        <f t="shared" ref="I2:I37" ca="1" si="2">IFERROR(IF(H2="W",LOOKUP(G2,{5000,10000,20000,30000,50000},{150,350,700,1000,1700}),LOOKUP(G2,{5000,10000,20000,30000,50000},{75,175,350,500,850})),"0")</f>
        <v>0</v>
      </c>
      <c r="J2" s="4" t="s">
        <v>35</v>
      </c>
      <c r="K2" s="79" t="s">
        <v>36</v>
      </c>
      <c r="L2" s="4">
        <v>467361148</v>
      </c>
      <c r="M2" s="18">
        <v>10</v>
      </c>
      <c r="N2" s="80" t="e">
        <f t="shared" ref="N2:N37" ca="1" si="3">_xludf.IFS(M2&gt;G2,"W",M2&lt;G2,"L",M2=G2,"D")</f>
        <v>#NAME?</v>
      </c>
      <c r="O2" s="18" t="str">
        <f t="shared" ref="O2:O37" ca="1" si="4">IFERROR(IF(N2="W",LOOKUP(M2,{5000,10000,20000,30000,50000},{150,350,700,1000,1700}),LOOKUP(M2,{5000,10000,20000,30000,50000},{75,175,350,500,850})),"0")</f>
        <v>0</v>
      </c>
      <c r="P2" s="20"/>
      <c r="Q2" s="81" t="s">
        <v>4</v>
      </c>
      <c r="R2" s="10"/>
    </row>
    <row r="3" spans="1:18">
      <c r="A3" s="11">
        <v>45839</v>
      </c>
      <c r="B3" s="12">
        <f t="shared" si="0"/>
        <v>45839</v>
      </c>
      <c r="C3" s="13">
        <f t="shared" ref="C3:C37" si="5">C2 + TIME(0, 10, 0)</f>
        <v>0.63194444444444442</v>
      </c>
      <c r="D3" s="18" t="s">
        <v>523</v>
      </c>
      <c r="E3" s="78" t="s">
        <v>524</v>
      </c>
      <c r="F3" s="4">
        <v>844577900</v>
      </c>
      <c r="G3" s="18"/>
      <c r="H3" s="15" t="e">
        <f t="shared" ca="1" si="1"/>
        <v>#NAME?</v>
      </c>
      <c r="I3" s="18" t="str">
        <f t="shared" ca="1" si="2"/>
        <v>0</v>
      </c>
      <c r="J3" s="4" t="s">
        <v>39</v>
      </c>
      <c r="K3" s="82" t="s">
        <v>524</v>
      </c>
      <c r="L3" s="4">
        <v>844577900</v>
      </c>
      <c r="M3" s="18"/>
      <c r="N3" s="80" t="e">
        <f t="shared" ca="1" si="3"/>
        <v>#NAME?</v>
      </c>
      <c r="O3" s="18" t="str">
        <f t="shared" ca="1" si="4"/>
        <v>0</v>
      </c>
      <c r="P3" s="83" t="s">
        <v>41</v>
      </c>
      <c r="Q3" s="81" t="s">
        <v>4</v>
      </c>
      <c r="R3" s="10"/>
    </row>
    <row r="4" spans="1:18">
      <c r="A4" s="11">
        <v>45839</v>
      </c>
      <c r="B4" s="12">
        <f t="shared" si="0"/>
        <v>45839</v>
      </c>
      <c r="C4" s="13">
        <f t="shared" si="5"/>
        <v>0.63888888888888884</v>
      </c>
      <c r="D4" s="18" t="s">
        <v>523</v>
      </c>
      <c r="E4" s="78">
        <v>313544867</v>
      </c>
      <c r="F4" s="4">
        <v>1830963821</v>
      </c>
      <c r="G4" s="4">
        <v>60</v>
      </c>
      <c r="H4" s="15" t="e">
        <f t="shared" ca="1" si="1"/>
        <v>#NAME?</v>
      </c>
      <c r="I4" s="18" t="str">
        <f t="shared" ca="1" si="2"/>
        <v>0</v>
      </c>
      <c r="J4" s="4" t="s">
        <v>42</v>
      </c>
      <c r="K4" s="38" t="s">
        <v>118</v>
      </c>
      <c r="L4" s="4">
        <v>782770339</v>
      </c>
      <c r="M4" s="18">
        <v>70</v>
      </c>
      <c r="N4" s="80" t="e">
        <f t="shared" ca="1" si="3"/>
        <v>#NAME?</v>
      </c>
      <c r="O4" s="18" t="str">
        <f t="shared" ca="1" si="4"/>
        <v>0</v>
      </c>
      <c r="P4" s="3"/>
      <c r="Q4" s="81" t="s">
        <v>4</v>
      </c>
      <c r="R4" s="10"/>
    </row>
    <row r="5" spans="1:18">
      <c r="A5" s="11">
        <v>45839</v>
      </c>
      <c r="B5" s="12">
        <f t="shared" si="0"/>
        <v>45839</v>
      </c>
      <c r="C5" s="13">
        <f t="shared" si="5"/>
        <v>0.64583333333333326</v>
      </c>
      <c r="D5" s="18" t="s">
        <v>523</v>
      </c>
      <c r="E5" s="78" t="s">
        <v>525</v>
      </c>
      <c r="F5" s="4">
        <v>752953078</v>
      </c>
      <c r="G5" s="4"/>
      <c r="H5" s="15" t="e">
        <f t="shared" ca="1" si="1"/>
        <v>#NAME?</v>
      </c>
      <c r="I5" s="18" t="str">
        <f t="shared" ca="1" si="2"/>
        <v>0</v>
      </c>
      <c r="J5" s="18" t="s">
        <v>44</v>
      </c>
      <c r="K5" s="82">
        <v>811497524</v>
      </c>
      <c r="L5" s="4">
        <v>588217097</v>
      </c>
      <c r="M5" s="18"/>
      <c r="N5" s="80" t="e">
        <f t="shared" ca="1" si="3"/>
        <v>#NAME?</v>
      </c>
      <c r="O5" s="18" t="str">
        <f t="shared" ca="1" si="4"/>
        <v>0</v>
      </c>
      <c r="P5" s="84" t="s">
        <v>32</v>
      </c>
      <c r="Q5" s="81" t="s">
        <v>4</v>
      </c>
      <c r="R5" s="10"/>
    </row>
    <row r="6" spans="1:18">
      <c r="A6" s="11">
        <v>45839</v>
      </c>
      <c r="B6" s="12">
        <f t="shared" si="0"/>
        <v>45839</v>
      </c>
      <c r="C6" s="13">
        <f t="shared" si="5"/>
        <v>0.65277777777777768</v>
      </c>
      <c r="D6" s="18" t="s">
        <v>523</v>
      </c>
      <c r="E6" s="78" t="s">
        <v>526</v>
      </c>
      <c r="F6" s="4">
        <v>843774215</v>
      </c>
      <c r="G6" s="4"/>
      <c r="H6" s="15" t="e">
        <f t="shared" ca="1" si="1"/>
        <v>#NAME?</v>
      </c>
      <c r="I6" s="18" t="str">
        <f t="shared" ca="1" si="2"/>
        <v>0</v>
      </c>
      <c r="J6" s="4" t="s">
        <v>46</v>
      </c>
      <c r="K6" s="85"/>
      <c r="L6" s="4"/>
      <c r="M6" s="18"/>
      <c r="N6" s="80" t="e">
        <f t="shared" ca="1" si="3"/>
        <v>#NAME?</v>
      </c>
      <c r="O6" s="18" t="str">
        <f t="shared" ca="1" si="4"/>
        <v>0</v>
      </c>
      <c r="P6" s="83" t="s">
        <v>41</v>
      </c>
      <c r="Q6" s="81" t="s">
        <v>4</v>
      </c>
      <c r="R6" s="10"/>
    </row>
    <row r="7" spans="1:18">
      <c r="A7" s="11">
        <v>45839</v>
      </c>
      <c r="B7" s="12">
        <f t="shared" si="0"/>
        <v>45839</v>
      </c>
      <c r="C7" s="13">
        <f t="shared" si="5"/>
        <v>0.6597222222222221</v>
      </c>
      <c r="D7" s="18" t="s">
        <v>28</v>
      </c>
      <c r="E7" s="78" t="s">
        <v>29</v>
      </c>
      <c r="F7" s="4">
        <v>686958558</v>
      </c>
      <c r="G7" s="4"/>
      <c r="H7" s="15" t="e">
        <f t="shared" ca="1" si="1"/>
        <v>#NAME?</v>
      </c>
      <c r="I7" s="18" t="str">
        <f t="shared" ca="1" si="2"/>
        <v>0</v>
      </c>
      <c r="J7" s="4" t="s">
        <v>49</v>
      </c>
      <c r="K7" s="82">
        <v>829144060</v>
      </c>
      <c r="L7" s="4">
        <v>605811465</v>
      </c>
      <c r="M7" s="18"/>
      <c r="N7" s="80" t="e">
        <f t="shared" ca="1" si="3"/>
        <v>#NAME?</v>
      </c>
      <c r="O7" s="18" t="str">
        <f t="shared" ca="1" si="4"/>
        <v>0</v>
      </c>
      <c r="P7" s="84" t="s">
        <v>32</v>
      </c>
      <c r="Q7" s="81" t="s">
        <v>4</v>
      </c>
      <c r="R7" s="10"/>
    </row>
    <row r="8" spans="1:18">
      <c r="A8" s="11">
        <v>45839</v>
      </c>
      <c r="B8" s="12">
        <f t="shared" si="0"/>
        <v>45839</v>
      </c>
      <c r="C8" s="13">
        <f t="shared" si="5"/>
        <v>0.66666666666666652</v>
      </c>
      <c r="D8" s="18" t="s">
        <v>33</v>
      </c>
      <c r="E8" s="78" t="s">
        <v>34</v>
      </c>
      <c r="F8" s="4">
        <v>684324267</v>
      </c>
      <c r="G8" s="4"/>
      <c r="H8" s="15" t="e">
        <f t="shared" ca="1" si="1"/>
        <v>#NAME?</v>
      </c>
      <c r="I8" s="18" t="str">
        <f t="shared" ca="1" si="2"/>
        <v>0</v>
      </c>
      <c r="J8" s="4" t="s">
        <v>46</v>
      </c>
      <c r="K8" s="82" t="s">
        <v>51</v>
      </c>
      <c r="L8" s="4">
        <v>684344469</v>
      </c>
      <c r="M8" s="18"/>
      <c r="N8" s="80" t="e">
        <f t="shared" ca="1" si="3"/>
        <v>#NAME?</v>
      </c>
      <c r="O8" s="18" t="str">
        <f t="shared" ca="1" si="4"/>
        <v>0</v>
      </c>
      <c r="P8" s="84" t="s">
        <v>32</v>
      </c>
      <c r="Q8" s="81" t="s">
        <v>4</v>
      </c>
      <c r="R8" s="10"/>
    </row>
    <row r="9" spans="1:18">
      <c r="A9" s="11">
        <v>45839</v>
      </c>
      <c r="B9" s="12">
        <f t="shared" si="0"/>
        <v>45839</v>
      </c>
      <c r="C9" s="13">
        <f t="shared" si="5"/>
        <v>0.67361111111111094</v>
      </c>
      <c r="D9" s="18" t="s">
        <v>63</v>
      </c>
      <c r="E9" s="78">
        <v>1077299877</v>
      </c>
      <c r="F9" s="4">
        <v>846847158</v>
      </c>
      <c r="G9" s="4">
        <v>0</v>
      </c>
      <c r="H9" s="15" t="e">
        <f t="shared" ca="1" si="1"/>
        <v>#NAME?</v>
      </c>
      <c r="I9" s="18" t="str">
        <f t="shared" ca="1" si="2"/>
        <v>0</v>
      </c>
      <c r="J9" s="4" t="s">
        <v>53</v>
      </c>
      <c r="K9" s="38" t="s">
        <v>118</v>
      </c>
      <c r="L9" s="4">
        <v>782770339</v>
      </c>
      <c r="M9" s="18">
        <v>0</v>
      </c>
      <c r="N9" s="80" t="e">
        <f t="shared" ca="1" si="3"/>
        <v>#NAME?</v>
      </c>
      <c r="O9" s="18" t="str">
        <f t="shared" ca="1" si="4"/>
        <v>0</v>
      </c>
      <c r="P9" s="20"/>
      <c r="Q9" s="81" t="s">
        <v>4</v>
      </c>
      <c r="R9" s="10"/>
    </row>
    <row r="10" spans="1:18">
      <c r="A10" s="11">
        <v>45839</v>
      </c>
      <c r="B10" s="12">
        <f t="shared" si="0"/>
        <v>45839</v>
      </c>
      <c r="C10" s="13">
        <f t="shared" si="5"/>
        <v>0.68055555555555536</v>
      </c>
      <c r="D10" s="18" t="s">
        <v>38</v>
      </c>
      <c r="E10" s="78" t="s">
        <v>40</v>
      </c>
      <c r="F10" s="4">
        <v>832716992</v>
      </c>
      <c r="G10" s="4">
        <v>10</v>
      </c>
      <c r="H10" s="15" t="e">
        <f t="shared" ca="1" si="1"/>
        <v>#NAME?</v>
      </c>
      <c r="I10" s="18" t="str">
        <f t="shared" ca="1" si="2"/>
        <v>0</v>
      </c>
      <c r="J10" s="4" t="s">
        <v>57</v>
      </c>
      <c r="K10" s="40" t="s">
        <v>442</v>
      </c>
      <c r="L10" s="4">
        <v>553672222</v>
      </c>
      <c r="M10" s="4">
        <v>10</v>
      </c>
      <c r="N10" s="80" t="e">
        <f t="shared" ca="1" si="3"/>
        <v>#NAME?</v>
      </c>
      <c r="O10" s="18" t="str">
        <f t="shared" ca="1" si="4"/>
        <v>0</v>
      </c>
      <c r="P10" s="20"/>
      <c r="Q10" s="81" t="s">
        <v>4</v>
      </c>
      <c r="R10" s="10"/>
    </row>
    <row r="11" spans="1:18">
      <c r="A11" s="11">
        <v>45839</v>
      </c>
      <c r="B11" s="12">
        <f t="shared" si="0"/>
        <v>45839</v>
      </c>
      <c r="C11" s="13">
        <f t="shared" si="5"/>
        <v>0.68749999999999978</v>
      </c>
      <c r="D11" s="18" t="s">
        <v>38</v>
      </c>
      <c r="E11" s="78" t="s">
        <v>40</v>
      </c>
      <c r="F11" s="4">
        <v>832716992</v>
      </c>
      <c r="G11" s="4">
        <v>10</v>
      </c>
      <c r="H11" s="15" t="e">
        <f t="shared" ca="1" si="1"/>
        <v>#NAME?</v>
      </c>
      <c r="I11" s="18" t="str">
        <f t="shared" ca="1" si="2"/>
        <v>0</v>
      </c>
      <c r="J11" s="4" t="s">
        <v>53</v>
      </c>
      <c r="K11" s="38" t="s">
        <v>527</v>
      </c>
      <c r="L11" s="4">
        <v>642979947</v>
      </c>
      <c r="M11" s="4">
        <v>10</v>
      </c>
      <c r="N11" s="80" t="e">
        <f t="shared" ca="1" si="3"/>
        <v>#NAME?</v>
      </c>
      <c r="O11" s="18" t="str">
        <f t="shared" ca="1" si="4"/>
        <v>0</v>
      </c>
      <c r="P11" s="20"/>
      <c r="Q11" s="81" t="s">
        <v>4</v>
      </c>
      <c r="R11" s="10"/>
    </row>
    <row r="12" spans="1:18">
      <c r="A12" s="11">
        <v>45839</v>
      </c>
      <c r="B12" s="12">
        <f t="shared" si="0"/>
        <v>45839</v>
      </c>
      <c r="C12" s="13">
        <f t="shared" si="5"/>
        <v>0.6944444444444442</v>
      </c>
      <c r="D12" s="18" t="s">
        <v>38</v>
      </c>
      <c r="E12" s="78" t="s">
        <v>40</v>
      </c>
      <c r="F12" s="4">
        <v>832716992</v>
      </c>
      <c r="G12" s="4">
        <v>1050</v>
      </c>
      <c r="H12" s="15" t="e">
        <f t="shared" ca="1" si="1"/>
        <v>#NAME?</v>
      </c>
      <c r="I12" s="18" t="str">
        <f t="shared" ca="1" si="2"/>
        <v>0</v>
      </c>
      <c r="J12" s="4" t="s">
        <v>62</v>
      </c>
      <c r="K12" s="40" t="s">
        <v>245</v>
      </c>
      <c r="L12" s="4">
        <v>642979947</v>
      </c>
      <c r="M12" s="18">
        <v>0</v>
      </c>
      <c r="N12" s="80" t="e">
        <f t="shared" ca="1" si="3"/>
        <v>#NAME?</v>
      </c>
      <c r="O12" s="18" t="str">
        <f t="shared" ca="1" si="4"/>
        <v>0</v>
      </c>
      <c r="P12" s="3"/>
      <c r="Q12" s="81" t="s">
        <v>4</v>
      </c>
      <c r="R12" s="10"/>
    </row>
    <row r="13" spans="1:18">
      <c r="A13" s="11">
        <v>45839</v>
      </c>
      <c r="B13" s="12">
        <f t="shared" si="0"/>
        <v>45839</v>
      </c>
      <c r="C13" s="13">
        <f t="shared" si="5"/>
        <v>0.70138888888888862</v>
      </c>
      <c r="D13" s="18" t="s">
        <v>38</v>
      </c>
      <c r="E13" s="78" t="s">
        <v>40</v>
      </c>
      <c r="F13" s="4">
        <v>832716992</v>
      </c>
      <c r="G13" s="4">
        <v>1200</v>
      </c>
      <c r="H13" s="15" t="e">
        <f t="shared" ca="1" si="1"/>
        <v>#NAME?</v>
      </c>
      <c r="I13" s="18" t="str">
        <f t="shared" ca="1" si="2"/>
        <v>0</v>
      </c>
      <c r="J13" s="4" t="s">
        <v>62</v>
      </c>
      <c r="K13" s="40" t="s">
        <v>245</v>
      </c>
      <c r="L13" s="4">
        <v>642979947</v>
      </c>
      <c r="M13" s="18">
        <v>100</v>
      </c>
      <c r="N13" s="80" t="e">
        <f t="shared" ca="1" si="3"/>
        <v>#NAME?</v>
      </c>
      <c r="O13" s="18" t="str">
        <f t="shared" ca="1" si="4"/>
        <v>0</v>
      </c>
      <c r="P13" s="20"/>
      <c r="Q13" s="81" t="s">
        <v>4</v>
      </c>
      <c r="R13" s="10"/>
    </row>
    <row r="14" spans="1:18">
      <c r="A14" s="11">
        <v>45839</v>
      </c>
      <c r="B14" s="12">
        <f t="shared" si="0"/>
        <v>45839</v>
      </c>
      <c r="C14" s="13">
        <f t="shared" si="5"/>
        <v>0.70833333333333304</v>
      </c>
      <c r="D14" s="18" t="s">
        <v>48</v>
      </c>
      <c r="E14" s="86">
        <v>313544867</v>
      </c>
      <c r="F14" s="4">
        <v>1830963821</v>
      </c>
      <c r="G14" s="4">
        <v>30</v>
      </c>
      <c r="H14" s="15" t="e">
        <f t="shared" ca="1" si="1"/>
        <v>#NAME?</v>
      </c>
      <c r="I14" s="18" t="str">
        <f t="shared" ca="1" si="2"/>
        <v>0</v>
      </c>
      <c r="J14" s="4" t="s">
        <v>42</v>
      </c>
      <c r="K14" s="86" t="s">
        <v>528</v>
      </c>
      <c r="L14" s="4">
        <v>756066307</v>
      </c>
      <c r="M14" s="18">
        <v>1090</v>
      </c>
      <c r="N14" s="80" t="e">
        <f t="shared" ca="1" si="3"/>
        <v>#NAME?</v>
      </c>
      <c r="O14" s="18" t="str">
        <f t="shared" ca="1" si="4"/>
        <v>0</v>
      </c>
      <c r="P14" s="3"/>
      <c r="Q14" s="81" t="s">
        <v>4</v>
      </c>
      <c r="R14" s="10"/>
    </row>
    <row r="15" spans="1:18">
      <c r="A15" s="11">
        <v>45839</v>
      </c>
      <c r="B15" s="12">
        <f t="shared" si="0"/>
        <v>45839</v>
      </c>
      <c r="C15" s="13">
        <f t="shared" si="5"/>
        <v>0.71527777777777746</v>
      </c>
      <c r="D15" s="18" t="s">
        <v>50</v>
      </c>
      <c r="E15" s="87" t="s">
        <v>529</v>
      </c>
      <c r="F15" s="4">
        <v>806015965</v>
      </c>
      <c r="G15" s="4"/>
      <c r="H15" s="15">
        <v>0</v>
      </c>
      <c r="I15" s="18" t="str">
        <f t="shared" si="2"/>
        <v>0</v>
      </c>
      <c r="J15" s="4" t="s">
        <v>33</v>
      </c>
      <c r="K15" s="82" t="s">
        <v>179</v>
      </c>
      <c r="L15" s="4">
        <v>795790436</v>
      </c>
      <c r="M15" s="4">
        <v>0</v>
      </c>
      <c r="N15" s="80" t="e">
        <f t="shared" ca="1" si="3"/>
        <v>#NAME?</v>
      </c>
      <c r="O15" s="18" t="str">
        <f t="shared" ca="1" si="4"/>
        <v>0</v>
      </c>
      <c r="P15" s="3"/>
      <c r="Q15" s="81" t="s">
        <v>4</v>
      </c>
      <c r="R15" s="10"/>
    </row>
    <row r="16" spans="1:18">
      <c r="A16" s="11">
        <v>45839</v>
      </c>
      <c r="B16" s="12">
        <f t="shared" si="0"/>
        <v>45839</v>
      </c>
      <c r="C16" s="13">
        <f t="shared" si="5"/>
        <v>0.72222222222222188</v>
      </c>
      <c r="D16" s="18" t="s">
        <v>52</v>
      </c>
      <c r="E16" s="78"/>
      <c r="F16" s="4"/>
      <c r="G16" s="4"/>
      <c r="H16" s="15" t="e">
        <f t="shared" ref="H16:H37" ca="1" si="6">_xludf.IFS(G16&gt;M16,"W",G16&lt;M16,"L",G16=M16,"D")</f>
        <v>#NAME?</v>
      </c>
      <c r="I16" s="18" t="str">
        <f t="shared" ca="1" si="2"/>
        <v>0</v>
      </c>
      <c r="J16" s="4" t="s">
        <v>42</v>
      </c>
      <c r="K16" s="86"/>
      <c r="L16" s="4"/>
      <c r="M16" s="4"/>
      <c r="N16" s="80" t="e">
        <f t="shared" ca="1" si="3"/>
        <v>#NAME?</v>
      </c>
      <c r="O16" s="18" t="str">
        <f t="shared" ca="1" si="4"/>
        <v>0</v>
      </c>
      <c r="P16" s="20"/>
      <c r="Q16" s="81" t="s">
        <v>4</v>
      </c>
      <c r="R16" s="10"/>
    </row>
    <row r="17" spans="1:18">
      <c r="A17" s="11">
        <v>45839</v>
      </c>
      <c r="B17" s="12">
        <f t="shared" si="0"/>
        <v>45839</v>
      </c>
      <c r="C17" s="13">
        <f t="shared" si="5"/>
        <v>0.7291666666666663</v>
      </c>
      <c r="D17" s="18" t="s">
        <v>55</v>
      </c>
      <c r="E17" s="78" t="s">
        <v>56</v>
      </c>
      <c r="F17" s="4">
        <v>643431870</v>
      </c>
      <c r="G17" s="4"/>
      <c r="H17" s="15" t="e">
        <f t="shared" ca="1" si="6"/>
        <v>#NAME?</v>
      </c>
      <c r="I17" s="18" t="str">
        <f t="shared" ca="1" si="2"/>
        <v>0</v>
      </c>
      <c r="J17" s="4" t="s">
        <v>62</v>
      </c>
      <c r="K17" s="40"/>
      <c r="L17" s="4"/>
      <c r="M17" s="4"/>
      <c r="N17" s="80" t="e">
        <f t="shared" ca="1" si="3"/>
        <v>#NAME?</v>
      </c>
      <c r="O17" s="18" t="str">
        <f t="shared" ca="1" si="4"/>
        <v>0</v>
      </c>
      <c r="P17" s="83" t="s">
        <v>41</v>
      </c>
      <c r="Q17" s="81" t="s">
        <v>4</v>
      </c>
      <c r="R17" s="10"/>
    </row>
    <row r="18" spans="1:18">
      <c r="A18" s="11">
        <v>45839</v>
      </c>
      <c r="B18" s="12">
        <f t="shared" si="0"/>
        <v>45839</v>
      </c>
      <c r="C18" s="13">
        <f t="shared" si="5"/>
        <v>0.73611111111111072</v>
      </c>
      <c r="D18" s="18" t="s">
        <v>58</v>
      </c>
      <c r="E18" s="23" t="s">
        <v>59</v>
      </c>
      <c r="F18" s="4">
        <v>517012798</v>
      </c>
      <c r="G18" s="4">
        <v>20000</v>
      </c>
      <c r="H18" s="15" t="e">
        <f t="shared" ca="1" si="6"/>
        <v>#NAME?</v>
      </c>
      <c r="I18" s="18" t="str">
        <f t="shared" ca="1" si="2"/>
        <v>0</v>
      </c>
      <c r="J18" s="4" t="s">
        <v>79</v>
      </c>
      <c r="K18" s="23">
        <v>1076541664</v>
      </c>
      <c r="L18" s="4">
        <v>846086883</v>
      </c>
      <c r="M18" s="4">
        <v>260</v>
      </c>
      <c r="N18" s="80" t="e">
        <f t="shared" ca="1" si="3"/>
        <v>#NAME?</v>
      </c>
      <c r="O18" s="18" t="str">
        <f t="shared" ca="1" si="4"/>
        <v>0</v>
      </c>
      <c r="P18" s="20"/>
      <c r="Q18" s="81" t="s">
        <v>4</v>
      </c>
      <c r="R18" s="10"/>
    </row>
    <row r="19" spans="1:18">
      <c r="A19" s="11">
        <v>45839</v>
      </c>
      <c r="B19" s="12">
        <f t="shared" si="0"/>
        <v>45839</v>
      </c>
      <c r="C19" s="13">
        <f t="shared" si="5"/>
        <v>0.74305555555555514</v>
      </c>
      <c r="D19" s="18" t="s">
        <v>58</v>
      </c>
      <c r="E19" s="82" t="s">
        <v>530</v>
      </c>
      <c r="F19" s="4">
        <v>782770339</v>
      </c>
      <c r="G19" s="4">
        <v>90</v>
      </c>
      <c r="H19" s="15" t="e">
        <f t="shared" ca="1" si="6"/>
        <v>#NAME?</v>
      </c>
      <c r="I19" s="18" t="str">
        <f t="shared" ca="1" si="2"/>
        <v>0</v>
      </c>
      <c r="J19" s="4" t="s">
        <v>42</v>
      </c>
      <c r="K19" s="86" t="s">
        <v>531</v>
      </c>
      <c r="L19" s="4">
        <v>522744881</v>
      </c>
      <c r="M19" s="4">
        <v>30000</v>
      </c>
      <c r="N19" s="80" t="e">
        <f t="shared" ca="1" si="3"/>
        <v>#NAME?</v>
      </c>
      <c r="O19" s="18" t="str">
        <f t="shared" ca="1" si="4"/>
        <v>0</v>
      </c>
      <c r="P19" s="20"/>
      <c r="Q19" s="81" t="s">
        <v>4</v>
      </c>
      <c r="R19" s="10"/>
    </row>
    <row r="20" spans="1:18">
      <c r="A20" s="11">
        <v>45839</v>
      </c>
      <c r="B20" s="12">
        <f t="shared" si="0"/>
        <v>45839</v>
      </c>
      <c r="C20" s="13">
        <f t="shared" si="5"/>
        <v>0.74999999999999956</v>
      </c>
      <c r="D20" s="18" t="s">
        <v>58</v>
      </c>
      <c r="E20" s="82"/>
      <c r="F20" s="4"/>
      <c r="G20" s="4"/>
      <c r="H20" s="15" t="e">
        <f t="shared" ca="1" si="6"/>
        <v>#NAME?</v>
      </c>
      <c r="I20" s="18" t="str">
        <f t="shared" ca="1" si="2"/>
        <v>0</v>
      </c>
      <c r="J20" s="4" t="s">
        <v>67</v>
      </c>
      <c r="K20" s="82" t="s">
        <v>81</v>
      </c>
      <c r="L20" s="4">
        <v>732130970</v>
      </c>
      <c r="M20" s="4"/>
      <c r="N20" s="80" t="e">
        <f t="shared" ca="1" si="3"/>
        <v>#NAME?</v>
      </c>
      <c r="O20" s="18" t="str">
        <f t="shared" ca="1" si="4"/>
        <v>0</v>
      </c>
      <c r="P20" s="83" t="s">
        <v>41</v>
      </c>
      <c r="Q20" s="81" t="s">
        <v>4</v>
      </c>
      <c r="R20" s="10"/>
    </row>
    <row r="21" spans="1:18">
      <c r="A21" s="11">
        <v>45839</v>
      </c>
      <c r="B21" s="12">
        <f t="shared" si="0"/>
        <v>45839</v>
      </c>
      <c r="C21" s="13">
        <f t="shared" si="5"/>
        <v>0.75694444444444398</v>
      </c>
      <c r="D21" s="18" t="s">
        <v>63</v>
      </c>
      <c r="E21" s="88"/>
      <c r="F21" s="4"/>
      <c r="G21" s="4"/>
      <c r="H21" s="15" t="e">
        <f t="shared" ca="1" si="6"/>
        <v>#NAME?</v>
      </c>
      <c r="I21" s="18" t="str">
        <f t="shared" ca="1" si="2"/>
        <v>0</v>
      </c>
      <c r="J21" s="4" t="s">
        <v>532</v>
      </c>
      <c r="K21" s="82" t="s">
        <v>412</v>
      </c>
      <c r="L21" s="4">
        <v>659060208</v>
      </c>
      <c r="M21" s="4"/>
      <c r="N21" s="80" t="e">
        <f t="shared" ca="1" si="3"/>
        <v>#NAME?</v>
      </c>
      <c r="O21" s="18" t="str">
        <f t="shared" ca="1" si="4"/>
        <v>0</v>
      </c>
      <c r="P21" s="83" t="s">
        <v>41</v>
      </c>
      <c r="Q21" s="81" t="s">
        <v>4</v>
      </c>
      <c r="R21" s="10"/>
    </row>
    <row r="22" spans="1:18">
      <c r="A22" s="11">
        <v>45839</v>
      </c>
      <c r="B22" s="12">
        <f t="shared" si="0"/>
        <v>45839</v>
      </c>
      <c r="C22" s="13">
        <f t="shared" si="5"/>
        <v>0.7638888888888884</v>
      </c>
      <c r="D22" s="18" t="s">
        <v>65</v>
      </c>
      <c r="E22" s="78" t="s">
        <v>114</v>
      </c>
      <c r="F22" s="4">
        <v>800171819</v>
      </c>
      <c r="G22" s="4"/>
      <c r="H22" s="15" t="e">
        <f t="shared" ca="1" si="6"/>
        <v>#NAME?</v>
      </c>
      <c r="I22" s="18" t="str">
        <f t="shared" ca="1" si="2"/>
        <v>0</v>
      </c>
      <c r="J22" s="4" t="s">
        <v>87</v>
      </c>
      <c r="K22" s="82" t="s">
        <v>88</v>
      </c>
      <c r="L22" s="4">
        <v>572981667</v>
      </c>
      <c r="M22" s="4"/>
      <c r="N22" s="80" t="e">
        <f t="shared" ca="1" si="3"/>
        <v>#NAME?</v>
      </c>
      <c r="O22" s="18" t="str">
        <f t="shared" ca="1" si="4"/>
        <v>0</v>
      </c>
      <c r="P22" s="84" t="s">
        <v>32</v>
      </c>
      <c r="Q22" s="81" t="s">
        <v>4</v>
      </c>
      <c r="R22" s="10"/>
    </row>
    <row r="23" spans="1:18">
      <c r="A23" s="11">
        <v>45839</v>
      </c>
      <c r="B23" s="12">
        <f t="shared" si="0"/>
        <v>45839</v>
      </c>
      <c r="C23" s="13">
        <f t="shared" si="5"/>
        <v>0.77083333333333282</v>
      </c>
      <c r="D23" s="18" t="s">
        <v>70</v>
      </c>
      <c r="E23" s="89" t="s">
        <v>107</v>
      </c>
      <c r="F23" s="4">
        <v>725853031</v>
      </c>
      <c r="G23" s="4">
        <v>1100</v>
      </c>
      <c r="H23" s="15" t="e">
        <f t="shared" ca="1" si="6"/>
        <v>#NAME?</v>
      </c>
      <c r="I23" s="18" t="str">
        <f t="shared" ca="1" si="2"/>
        <v>0</v>
      </c>
      <c r="J23" s="4" t="s">
        <v>79</v>
      </c>
      <c r="K23" s="90" t="s">
        <v>90</v>
      </c>
      <c r="L23" s="4">
        <v>615137564</v>
      </c>
      <c r="M23" s="4">
        <v>780</v>
      </c>
      <c r="N23" s="80" t="e">
        <f t="shared" ca="1" si="3"/>
        <v>#NAME?</v>
      </c>
      <c r="O23" s="18" t="str">
        <f t="shared" ca="1" si="4"/>
        <v>0</v>
      </c>
      <c r="P23" s="3" t="s">
        <v>533</v>
      </c>
      <c r="Q23" s="81" t="s">
        <v>4</v>
      </c>
      <c r="R23" s="10"/>
    </row>
    <row r="24" spans="1:18">
      <c r="A24" s="11">
        <v>45839</v>
      </c>
      <c r="B24" s="12">
        <f t="shared" si="0"/>
        <v>45839</v>
      </c>
      <c r="C24" s="13">
        <f t="shared" si="5"/>
        <v>0.77777777777777724</v>
      </c>
      <c r="D24" s="18" t="s">
        <v>534</v>
      </c>
      <c r="E24" s="87" t="s">
        <v>93</v>
      </c>
      <c r="F24" s="4">
        <v>833635123</v>
      </c>
      <c r="G24" s="4">
        <v>10</v>
      </c>
      <c r="H24" s="15" t="e">
        <f t="shared" ca="1" si="6"/>
        <v>#NAME?</v>
      </c>
      <c r="I24" s="18" t="str">
        <f t="shared" ca="1" si="2"/>
        <v>0</v>
      </c>
      <c r="J24" s="4" t="s">
        <v>92</v>
      </c>
      <c r="K24" s="91">
        <v>272336640</v>
      </c>
      <c r="L24" s="4">
        <v>1791418837</v>
      </c>
      <c r="M24" s="4">
        <v>10</v>
      </c>
      <c r="N24" s="80" t="e">
        <f t="shared" ca="1" si="3"/>
        <v>#NAME?</v>
      </c>
      <c r="O24" s="18" t="str">
        <f t="shared" ca="1" si="4"/>
        <v>0</v>
      </c>
      <c r="P24" s="20"/>
      <c r="Q24" s="81" t="s">
        <v>4</v>
      </c>
      <c r="R24" s="10"/>
    </row>
    <row r="25" spans="1:18">
      <c r="A25" s="11">
        <v>45839</v>
      </c>
      <c r="B25" s="12">
        <f t="shared" si="0"/>
        <v>45839</v>
      </c>
      <c r="C25" s="13">
        <f t="shared" si="5"/>
        <v>0.78472222222222165</v>
      </c>
      <c r="D25" s="18" t="s">
        <v>58</v>
      </c>
      <c r="E25" s="82"/>
      <c r="F25" s="4"/>
      <c r="G25" s="4"/>
      <c r="H25" s="15" t="e">
        <f t="shared" ca="1" si="6"/>
        <v>#NAME?</v>
      </c>
      <c r="I25" s="18" t="str">
        <f t="shared" ca="1" si="2"/>
        <v>0</v>
      </c>
      <c r="J25" s="4" t="s">
        <v>55</v>
      </c>
      <c r="K25" s="82" t="s">
        <v>94</v>
      </c>
      <c r="L25" s="4">
        <v>692206430</v>
      </c>
      <c r="M25" s="4"/>
      <c r="N25" s="80" t="e">
        <f t="shared" ca="1" si="3"/>
        <v>#NAME?</v>
      </c>
      <c r="O25" s="18" t="str">
        <f t="shared" ca="1" si="4"/>
        <v>0</v>
      </c>
      <c r="P25" s="83" t="s">
        <v>41</v>
      </c>
      <c r="Q25" s="81" t="s">
        <v>4</v>
      </c>
      <c r="R25" s="10"/>
    </row>
    <row r="26" spans="1:18">
      <c r="A26" s="11">
        <v>45839</v>
      </c>
      <c r="B26" s="12">
        <f t="shared" si="0"/>
        <v>45839</v>
      </c>
      <c r="C26" s="13">
        <f t="shared" si="5"/>
        <v>0.79166666666666607</v>
      </c>
      <c r="D26" s="18" t="s">
        <v>76</v>
      </c>
      <c r="E26" s="92" t="s">
        <v>247</v>
      </c>
      <c r="F26" s="4">
        <v>799867215</v>
      </c>
      <c r="G26" s="4">
        <v>50250</v>
      </c>
      <c r="H26" s="15" t="e">
        <f t="shared" ca="1" si="6"/>
        <v>#NAME?</v>
      </c>
      <c r="I26" s="18" t="str">
        <f t="shared" ca="1" si="2"/>
        <v>0</v>
      </c>
      <c r="J26" s="4" t="s">
        <v>79</v>
      </c>
      <c r="K26" s="92" t="s">
        <v>535</v>
      </c>
      <c r="L26" s="4">
        <v>781989262</v>
      </c>
      <c r="M26" s="4">
        <v>270</v>
      </c>
      <c r="N26" s="80" t="e">
        <f t="shared" ca="1" si="3"/>
        <v>#NAME?</v>
      </c>
      <c r="O26" s="18" t="str">
        <f t="shared" ca="1" si="4"/>
        <v>0</v>
      </c>
      <c r="P26" s="3"/>
      <c r="Q26" s="81" t="s">
        <v>4</v>
      </c>
      <c r="R26" s="10"/>
    </row>
    <row r="27" spans="1:18">
      <c r="A27" s="11">
        <v>45839</v>
      </c>
      <c r="B27" s="12">
        <f t="shared" si="0"/>
        <v>45839</v>
      </c>
      <c r="C27" s="13">
        <f t="shared" si="5"/>
        <v>0.79861111111111049</v>
      </c>
      <c r="D27" s="18" t="s">
        <v>77</v>
      </c>
      <c r="E27" s="93" t="s">
        <v>78</v>
      </c>
      <c r="F27" s="4">
        <v>523107027</v>
      </c>
      <c r="G27" s="4">
        <v>11200</v>
      </c>
      <c r="H27" s="15" t="e">
        <f t="shared" ca="1" si="6"/>
        <v>#NAME?</v>
      </c>
      <c r="I27" s="18" t="str">
        <f t="shared" ca="1" si="2"/>
        <v>0</v>
      </c>
      <c r="J27" s="4" t="s">
        <v>98</v>
      </c>
      <c r="K27" s="38" t="s">
        <v>275</v>
      </c>
      <c r="L27" s="4">
        <v>522507310</v>
      </c>
      <c r="M27" s="4">
        <v>1910</v>
      </c>
      <c r="N27" s="80" t="e">
        <f t="shared" ca="1" si="3"/>
        <v>#NAME?</v>
      </c>
      <c r="O27" s="18" t="str">
        <f t="shared" ca="1" si="4"/>
        <v>0</v>
      </c>
      <c r="P27" s="3"/>
      <c r="Q27" s="81" t="s">
        <v>4</v>
      </c>
      <c r="R27" s="10"/>
    </row>
    <row r="28" spans="1:18">
      <c r="A28" s="11">
        <v>45839</v>
      </c>
      <c r="B28" s="12">
        <f t="shared" si="0"/>
        <v>45839</v>
      </c>
      <c r="C28" s="13">
        <f t="shared" si="5"/>
        <v>0.80555555555555491</v>
      </c>
      <c r="D28" s="18" t="s">
        <v>53</v>
      </c>
      <c r="E28" s="38" t="s">
        <v>536</v>
      </c>
      <c r="F28" s="4">
        <v>750662630</v>
      </c>
      <c r="G28" s="4">
        <v>10</v>
      </c>
      <c r="H28" s="15" t="e">
        <f t="shared" ca="1" si="6"/>
        <v>#NAME?</v>
      </c>
      <c r="I28" s="18" t="str">
        <f t="shared" ca="1" si="2"/>
        <v>0</v>
      </c>
      <c r="J28" s="4" t="s">
        <v>101</v>
      </c>
      <c r="K28" s="85" t="s">
        <v>102</v>
      </c>
      <c r="L28" s="4">
        <v>805191210</v>
      </c>
      <c r="M28" s="4">
        <v>0</v>
      </c>
      <c r="N28" s="80" t="e">
        <f t="shared" ca="1" si="3"/>
        <v>#NAME?</v>
      </c>
      <c r="O28" s="18" t="str">
        <f t="shared" ca="1" si="4"/>
        <v>0</v>
      </c>
      <c r="P28" s="3"/>
      <c r="Q28" s="81" t="s">
        <v>4</v>
      </c>
      <c r="R28" s="10"/>
    </row>
    <row r="29" spans="1:18">
      <c r="A29" s="11">
        <v>45839</v>
      </c>
      <c r="B29" s="12">
        <f t="shared" si="0"/>
        <v>45839</v>
      </c>
      <c r="C29" s="13">
        <f t="shared" si="5"/>
        <v>0.81249999999999933</v>
      </c>
      <c r="D29" s="18" t="s">
        <v>80</v>
      </c>
      <c r="E29" s="82" t="s">
        <v>145</v>
      </c>
      <c r="F29" s="4">
        <v>672731344</v>
      </c>
      <c r="G29" s="4">
        <v>490</v>
      </c>
      <c r="H29" s="15" t="e">
        <f t="shared" ca="1" si="6"/>
        <v>#NAME?</v>
      </c>
      <c r="I29" s="18" t="str">
        <f t="shared" ca="1" si="2"/>
        <v>0</v>
      </c>
      <c r="J29" s="4" t="s">
        <v>104</v>
      </c>
      <c r="K29" s="82" t="s">
        <v>105</v>
      </c>
      <c r="L29" s="4">
        <v>711679513</v>
      </c>
      <c r="M29" s="4">
        <v>5020</v>
      </c>
      <c r="N29" s="80" t="e">
        <f t="shared" ca="1" si="3"/>
        <v>#NAME?</v>
      </c>
      <c r="O29" s="18" t="str">
        <f t="shared" ca="1" si="4"/>
        <v>0</v>
      </c>
      <c r="P29" s="3" t="s">
        <v>537</v>
      </c>
      <c r="Q29" s="81" t="s">
        <v>4</v>
      </c>
      <c r="R29" s="10"/>
    </row>
    <row r="30" spans="1:18">
      <c r="A30" s="11">
        <v>45839</v>
      </c>
      <c r="B30" s="12">
        <f t="shared" si="0"/>
        <v>45839</v>
      </c>
      <c r="C30" s="13">
        <f t="shared" si="5"/>
        <v>0.81944444444444375</v>
      </c>
      <c r="D30" s="18" t="s">
        <v>82</v>
      </c>
      <c r="E30" s="89" t="s">
        <v>181</v>
      </c>
      <c r="F30" s="4">
        <v>728603229</v>
      </c>
      <c r="G30" s="4">
        <v>100</v>
      </c>
      <c r="H30" s="15" t="e">
        <f t="shared" ca="1" si="6"/>
        <v>#NAME?</v>
      </c>
      <c r="I30" s="18" t="str">
        <f t="shared" ca="1" si="2"/>
        <v>0</v>
      </c>
      <c r="J30" s="4" t="s">
        <v>70</v>
      </c>
      <c r="K30" s="89" t="s">
        <v>108</v>
      </c>
      <c r="L30" s="4">
        <v>504349393</v>
      </c>
      <c r="M30" s="4">
        <v>100</v>
      </c>
      <c r="N30" s="80" t="e">
        <f t="shared" ca="1" si="3"/>
        <v>#NAME?</v>
      </c>
      <c r="O30" s="18" t="str">
        <f t="shared" ca="1" si="4"/>
        <v>0</v>
      </c>
      <c r="P30" s="4" t="s">
        <v>538</v>
      </c>
      <c r="Q30" s="81" t="s">
        <v>4</v>
      </c>
      <c r="R30" s="10"/>
    </row>
    <row r="31" spans="1:18">
      <c r="A31" s="11">
        <v>45839</v>
      </c>
      <c r="B31" s="12">
        <f t="shared" si="0"/>
        <v>45839</v>
      </c>
      <c r="C31" s="13">
        <f t="shared" si="5"/>
        <v>0.82638888888888817</v>
      </c>
      <c r="D31" s="18" t="s">
        <v>86</v>
      </c>
      <c r="E31" s="89" t="s">
        <v>72</v>
      </c>
      <c r="F31" s="4">
        <v>406209818</v>
      </c>
      <c r="G31" s="4">
        <v>12120</v>
      </c>
      <c r="H31" s="15" t="e">
        <f t="shared" ca="1" si="6"/>
        <v>#NAME?</v>
      </c>
      <c r="I31" s="18" t="str">
        <f t="shared" ca="1" si="2"/>
        <v>0</v>
      </c>
      <c r="J31" s="4" t="s">
        <v>110</v>
      </c>
      <c r="K31" s="89" t="s">
        <v>107</v>
      </c>
      <c r="L31" s="4">
        <v>725853031</v>
      </c>
      <c r="M31" s="4">
        <v>70</v>
      </c>
      <c r="N31" s="80" t="e">
        <f t="shared" ca="1" si="3"/>
        <v>#NAME?</v>
      </c>
      <c r="O31" s="18" t="str">
        <f t="shared" ca="1" si="4"/>
        <v>0</v>
      </c>
      <c r="P31" s="3"/>
      <c r="Q31" s="81" t="s">
        <v>4</v>
      </c>
      <c r="R31" s="10"/>
    </row>
    <row r="32" spans="1:18">
      <c r="A32" s="11">
        <v>45839</v>
      </c>
      <c r="B32" s="12">
        <f t="shared" si="0"/>
        <v>45839</v>
      </c>
      <c r="C32" s="13">
        <f t="shared" si="5"/>
        <v>0.83333333333333259</v>
      </c>
      <c r="D32" s="18" t="s">
        <v>39</v>
      </c>
      <c r="E32" s="78" t="s">
        <v>113</v>
      </c>
      <c r="F32" s="4">
        <v>537687387</v>
      </c>
      <c r="G32" s="4"/>
      <c r="H32" s="15" t="e">
        <f t="shared" ca="1" si="6"/>
        <v>#NAME?</v>
      </c>
      <c r="I32" s="18" t="str">
        <f t="shared" ca="1" si="2"/>
        <v>0</v>
      </c>
      <c r="J32" s="4" t="s">
        <v>46</v>
      </c>
      <c r="K32" s="94"/>
      <c r="L32" s="4"/>
      <c r="M32" s="4"/>
      <c r="N32" s="80" t="e">
        <f t="shared" ca="1" si="3"/>
        <v>#NAME?</v>
      </c>
      <c r="O32" s="18" t="str">
        <f t="shared" ca="1" si="4"/>
        <v>0</v>
      </c>
      <c r="P32" s="83" t="s">
        <v>41</v>
      </c>
      <c r="Q32" s="81" t="s">
        <v>4</v>
      </c>
      <c r="R32" s="10"/>
    </row>
    <row r="33" spans="1:18">
      <c r="A33" s="11">
        <v>45839</v>
      </c>
      <c r="B33" s="12">
        <f t="shared" si="0"/>
        <v>45839</v>
      </c>
      <c r="C33" s="13">
        <f t="shared" si="5"/>
        <v>0.84027777777777701</v>
      </c>
      <c r="D33" s="18" t="s">
        <v>67</v>
      </c>
      <c r="E33" s="78" t="s">
        <v>519</v>
      </c>
      <c r="F33" s="4">
        <v>805315046</v>
      </c>
      <c r="G33" s="4">
        <v>70</v>
      </c>
      <c r="H33" s="15" t="e">
        <f t="shared" ca="1" si="6"/>
        <v>#NAME?</v>
      </c>
      <c r="I33" s="18" t="str">
        <f t="shared" ca="1" si="2"/>
        <v>0</v>
      </c>
      <c r="J33" s="4" t="s">
        <v>53</v>
      </c>
      <c r="K33" s="38" t="s">
        <v>309</v>
      </c>
      <c r="L33" s="4">
        <v>522744881</v>
      </c>
      <c r="M33" s="4">
        <v>30000</v>
      </c>
      <c r="N33" s="80" t="e">
        <f t="shared" ca="1" si="3"/>
        <v>#NAME?</v>
      </c>
      <c r="O33" s="18" t="str">
        <f t="shared" ca="1" si="4"/>
        <v>0</v>
      </c>
      <c r="P33" s="20"/>
      <c r="Q33" s="81" t="s">
        <v>4</v>
      </c>
      <c r="R33" s="10"/>
    </row>
    <row r="34" spans="1:18">
      <c r="A34" s="11">
        <v>45839</v>
      </c>
      <c r="B34" s="12">
        <f t="shared" si="0"/>
        <v>45839</v>
      </c>
      <c r="C34" s="13">
        <f t="shared" si="5"/>
        <v>0.84722222222222143</v>
      </c>
      <c r="D34" s="18" t="s">
        <v>76</v>
      </c>
      <c r="E34" s="92" t="s">
        <v>251</v>
      </c>
      <c r="F34" s="4">
        <v>772743747</v>
      </c>
      <c r="G34" s="4">
        <v>60270</v>
      </c>
      <c r="H34" s="15" t="e">
        <f t="shared" ca="1" si="6"/>
        <v>#NAME?</v>
      </c>
      <c r="I34" s="18" t="str">
        <f t="shared" ca="1" si="2"/>
        <v>0</v>
      </c>
      <c r="J34" s="4" t="s">
        <v>62</v>
      </c>
      <c r="K34" s="95" t="s">
        <v>247</v>
      </c>
      <c r="L34" s="4">
        <v>799867215</v>
      </c>
      <c r="M34" s="4">
        <v>5010</v>
      </c>
      <c r="N34" s="80" t="e">
        <f t="shared" ca="1" si="3"/>
        <v>#NAME?</v>
      </c>
      <c r="O34" s="18" t="str">
        <f t="shared" ca="1" si="4"/>
        <v>0</v>
      </c>
      <c r="P34" s="3"/>
      <c r="Q34" s="81" t="s">
        <v>4</v>
      </c>
      <c r="R34" s="10"/>
    </row>
    <row r="35" spans="1:18">
      <c r="A35" s="11">
        <v>45839</v>
      </c>
      <c r="B35" s="12">
        <f t="shared" si="0"/>
        <v>45839</v>
      </c>
      <c r="C35" s="13">
        <f t="shared" si="5"/>
        <v>0.85416666666666585</v>
      </c>
      <c r="D35" s="18" t="s">
        <v>95</v>
      </c>
      <c r="E35" s="82" t="s">
        <v>539</v>
      </c>
      <c r="F35" s="4">
        <v>704204675</v>
      </c>
      <c r="G35" s="4">
        <v>10</v>
      </c>
      <c r="H35" s="15" t="e">
        <f t="shared" ca="1" si="6"/>
        <v>#NAME?</v>
      </c>
      <c r="I35" s="18" t="str">
        <f t="shared" ca="1" si="2"/>
        <v>0</v>
      </c>
      <c r="J35" s="4" t="s">
        <v>62</v>
      </c>
      <c r="K35" s="82" t="s">
        <v>540</v>
      </c>
      <c r="L35" s="4">
        <v>516572633</v>
      </c>
      <c r="M35" s="4">
        <v>10</v>
      </c>
      <c r="N35" s="80" t="e">
        <f t="shared" ca="1" si="3"/>
        <v>#NAME?</v>
      </c>
      <c r="O35" s="18" t="str">
        <f t="shared" ca="1" si="4"/>
        <v>0</v>
      </c>
      <c r="P35" s="3"/>
      <c r="Q35" s="81" t="s">
        <v>4</v>
      </c>
      <c r="R35" s="10"/>
    </row>
    <row r="36" spans="1:18">
      <c r="A36" s="11">
        <v>45839</v>
      </c>
      <c r="B36" s="12">
        <f t="shared" si="0"/>
        <v>45839</v>
      </c>
      <c r="C36" s="13">
        <f t="shared" si="5"/>
        <v>0.86111111111111027</v>
      </c>
      <c r="D36" s="18" t="s">
        <v>97</v>
      </c>
      <c r="E36" s="78" t="s">
        <v>541</v>
      </c>
      <c r="F36" s="96" t="s">
        <v>542</v>
      </c>
      <c r="G36" s="4"/>
      <c r="H36" s="15" t="e">
        <f t="shared" ca="1" si="6"/>
        <v>#NAME?</v>
      </c>
      <c r="I36" s="18" t="str">
        <f t="shared" ca="1" si="2"/>
        <v>0</v>
      </c>
      <c r="J36" s="4" t="s">
        <v>53</v>
      </c>
      <c r="K36" s="38"/>
      <c r="L36" s="4"/>
      <c r="M36" s="4"/>
      <c r="N36" s="80" t="e">
        <f t="shared" ca="1" si="3"/>
        <v>#NAME?</v>
      </c>
      <c r="O36" s="18" t="str">
        <f t="shared" ca="1" si="4"/>
        <v>0</v>
      </c>
      <c r="P36" s="83" t="s">
        <v>41</v>
      </c>
      <c r="Q36" s="81" t="s">
        <v>4</v>
      </c>
      <c r="R36" s="10"/>
    </row>
    <row r="37" spans="1:18">
      <c r="A37" s="11">
        <v>45839</v>
      </c>
      <c r="B37" s="12">
        <f t="shared" si="0"/>
        <v>45839</v>
      </c>
      <c r="C37" s="13">
        <f t="shared" si="5"/>
        <v>0.86805555555555469</v>
      </c>
      <c r="D37" s="18" t="s">
        <v>98</v>
      </c>
      <c r="E37" s="82" t="s">
        <v>543</v>
      </c>
      <c r="F37" s="4">
        <v>653745620</v>
      </c>
      <c r="G37" s="4">
        <v>70</v>
      </c>
      <c r="H37" s="15" t="e">
        <f t="shared" ca="1" si="6"/>
        <v>#NAME?</v>
      </c>
      <c r="I37" s="18" t="str">
        <f t="shared" ca="1" si="2"/>
        <v>0</v>
      </c>
      <c r="J37" s="4" t="s">
        <v>92</v>
      </c>
      <c r="K37" s="91" t="s">
        <v>489</v>
      </c>
      <c r="L37" s="4">
        <v>830524061</v>
      </c>
      <c r="M37" s="4">
        <v>170</v>
      </c>
      <c r="N37" s="80" t="e">
        <f t="shared" ca="1" si="3"/>
        <v>#NAME?</v>
      </c>
      <c r="O37" s="18" t="str">
        <f t="shared" ca="1" si="4"/>
        <v>0</v>
      </c>
      <c r="P37" s="3"/>
      <c r="Q37" s="81" t="s">
        <v>4</v>
      </c>
      <c r="R37" s="10"/>
    </row>
    <row r="38" spans="1:18">
      <c r="A38" s="6" t="s">
        <v>18</v>
      </c>
      <c r="B38" s="7" t="s">
        <v>1</v>
      </c>
      <c r="C38" s="17" t="s">
        <v>19</v>
      </c>
      <c r="D38" s="8" t="s">
        <v>20</v>
      </c>
      <c r="E38" s="76" t="s">
        <v>21</v>
      </c>
      <c r="F38" s="9" t="s">
        <v>22</v>
      </c>
      <c r="G38" s="8" t="s">
        <v>23</v>
      </c>
      <c r="H38" s="8" t="s">
        <v>24</v>
      </c>
      <c r="I38" s="8" t="s">
        <v>25</v>
      </c>
      <c r="J38" s="8" t="s">
        <v>20</v>
      </c>
      <c r="K38" s="76" t="s">
        <v>26</v>
      </c>
      <c r="L38" s="9" t="s">
        <v>27</v>
      </c>
      <c r="M38" s="8" t="s">
        <v>23</v>
      </c>
      <c r="N38" s="97" t="s">
        <v>24</v>
      </c>
      <c r="O38" s="8" t="s">
        <v>25</v>
      </c>
      <c r="P38" s="98" t="s">
        <v>10</v>
      </c>
      <c r="Q38" s="99" t="s">
        <v>2</v>
      </c>
      <c r="R38" s="10"/>
    </row>
    <row r="39" spans="1:18">
      <c r="A39" s="11">
        <v>45840</v>
      </c>
      <c r="B39" s="12">
        <f t="shared" ref="B39:B74" si="7">A39</f>
        <v>45840</v>
      </c>
      <c r="C39" s="13">
        <v>0.625</v>
      </c>
      <c r="D39" s="31" t="s">
        <v>106</v>
      </c>
      <c r="E39" s="100"/>
      <c r="F39" s="31"/>
      <c r="G39" s="31"/>
      <c r="H39" s="15" t="e">
        <f t="shared" ref="H39:H74" ca="1" si="8">_xludf.IFS(G39&gt;M39,"W",G39&lt;M39,"L",G39=M39,"D")</f>
        <v>#NAME?</v>
      </c>
      <c r="I39" s="18" t="str">
        <f t="shared" ref="I39:I74" ca="1" si="9">IFERROR(IF(H39="W",LOOKUP(G39,{5000,10000,20000,30000,50000},{150,350,700,1000,1700}),LOOKUP(G39,{5000,10000,20000,30000,50000},{75,175,350,500,850})),"0")</f>
        <v>0</v>
      </c>
      <c r="J39" s="31" t="s">
        <v>123</v>
      </c>
      <c r="K39" s="100" t="s">
        <v>185</v>
      </c>
      <c r="L39" s="31">
        <v>517444280</v>
      </c>
      <c r="M39" s="31"/>
      <c r="N39" s="80" t="e">
        <f t="shared" ref="N39:N74" ca="1" si="10">_xludf.IFS(M39&gt;G39,"W",M39&lt;G39,"L",M39=G39,"D")</f>
        <v>#NAME?</v>
      </c>
      <c r="O39" s="18" t="str">
        <f t="shared" ref="O39:O74" ca="1" si="11">IFERROR(IF(N39="W",LOOKUP(M39,{5000,10000,20000,30000,50000},{150,350,700,1000,1700}),LOOKUP(M39,{5000,10000,20000,30000,50000},{75,175,350,500,850})),"0")</f>
        <v>0</v>
      </c>
      <c r="P39" s="83" t="s">
        <v>41</v>
      </c>
      <c r="Q39" s="101" t="s">
        <v>5</v>
      </c>
      <c r="R39" s="10"/>
    </row>
    <row r="40" spans="1:18">
      <c r="A40" s="11">
        <v>45840</v>
      </c>
      <c r="B40" s="12">
        <f t="shared" si="7"/>
        <v>45840</v>
      </c>
      <c r="C40" s="13">
        <f t="shared" ref="C40:C74" si="12">C39 + TIME(0, 10, 0)</f>
        <v>0.63194444444444442</v>
      </c>
      <c r="D40" s="31" t="s">
        <v>60</v>
      </c>
      <c r="E40" s="100" t="s">
        <v>544</v>
      </c>
      <c r="F40" s="31">
        <v>828436441</v>
      </c>
      <c r="G40" s="31">
        <v>0</v>
      </c>
      <c r="H40" s="15" t="e">
        <f t="shared" ca="1" si="8"/>
        <v>#NAME?</v>
      </c>
      <c r="I40" s="18" t="str">
        <f t="shared" ca="1" si="9"/>
        <v>0</v>
      </c>
      <c r="J40" s="31" t="s">
        <v>92</v>
      </c>
      <c r="K40" s="100" t="s">
        <v>249</v>
      </c>
      <c r="L40" s="31">
        <v>663505369</v>
      </c>
      <c r="M40" s="31">
        <v>60</v>
      </c>
      <c r="N40" s="80" t="e">
        <f t="shared" ca="1" si="10"/>
        <v>#NAME?</v>
      </c>
      <c r="O40" s="18" t="str">
        <f t="shared" ca="1" si="11"/>
        <v>0</v>
      </c>
      <c r="P40" s="3"/>
      <c r="Q40" s="101" t="s">
        <v>5</v>
      </c>
      <c r="R40" s="10"/>
    </row>
    <row r="41" spans="1:18">
      <c r="A41" s="11">
        <v>45840</v>
      </c>
      <c r="B41" s="12">
        <f t="shared" si="7"/>
        <v>45840</v>
      </c>
      <c r="C41" s="13">
        <f t="shared" si="12"/>
        <v>0.63888888888888884</v>
      </c>
      <c r="D41" s="31" t="s">
        <v>60</v>
      </c>
      <c r="E41" s="100" t="s">
        <v>544</v>
      </c>
      <c r="F41" s="31">
        <v>828436441</v>
      </c>
      <c r="G41" s="31">
        <v>10</v>
      </c>
      <c r="H41" s="15" t="e">
        <f t="shared" ca="1" si="8"/>
        <v>#NAME?</v>
      </c>
      <c r="I41" s="18" t="str">
        <f t="shared" ca="1" si="9"/>
        <v>0</v>
      </c>
      <c r="J41" s="31" t="s">
        <v>125</v>
      </c>
      <c r="K41" s="100" t="s">
        <v>249</v>
      </c>
      <c r="L41" s="31">
        <v>663505369</v>
      </c>
      <c r="M41" s="31">
        <v>3360</v>
      </c>
      <c r="N41" s="80" t="e">
        <f t="shared" ca="1" si="10"/>
        <v>#NAME?</v>
      </c>
      <c r="O41" s="18" t="str">
        <f t="shared" ca="1" si="11"/>
        <v>0</v>
      </c>
      <c r="P41" s="3"/>
      <c r="Q41" s="101" t="s">
        <v>5</v>
      </c>
      <c r="R41" s="10"/>
    </row>
    <row r="42" spans="1:18">
      <c r="A42" s="11">
        <v>45840</v>
      </c>
      <c r="B42" s="12">
        <f t="shared" si="7"/>
        <v>45840</v>
      </c>
      <c r="C42" s="13">
        <f t="shared" si="12"/>
        <v>0.64583333333333326</v>
      </c>
      <c r="D42" s="31" t="s">
        <v>98</v>
      </c>
      <c r="E42" s="100"/>
      <c r="F42" s="31"/>
      <c r="G42" s="31"/>
      <c r="H42" s="15" t="e">
        <f t="shared" ca="1" si="8"/>
        <v>#NAME?</v>
      </c>
      <c r="I42" s="18" t="str">
        <f t="shared" ca="1" si="9"/>
        <v>0</v>
      </c>
      <c r="J42" s="31" t="s">
        <v>62</v>
      </c>
      <c r="K42" s="100"/>
      <c r="L42" s="31"/>
      <c r="M42" s="31"/>
      <c r="N42" s="80" t="e">
        <f t="shared" ca="1" si="10"/>
        <v>#NAME?</v>
      </c>
      <c r="O42" s="18" t="str">
        <f t="shared" ca="1" si="11"/>
        <v>0</v>
      </c>
      <c r="P42" s="3"/>
      <c r="Q42" s="101" t="s">
        <v>5</v>
      </c>
      <c r="R42" s="10"/>
    </row>
    <row r="43" spans="1:18">
      <c r="A43" s="11">
        <v>45840</v>
      </c>
      <c r="B43" s="12">
        <f t="shared" si="7"/>
        <v>45840</v>
      </c>
      <c r="C43" s="13">
        <f t="shared" si="12"/>
        <v>0.65277777777777768</v>
      </c>
      <c r="D43" s="31" t="s">
        <v>116</v>
      </c>
      <c r="E43" s="100" t="s">
        <v>544</v>
      </c>
      <c r="F43" s="31">
        <v>828436441</v>
      </c>
      <c r="G43" s="31"/>
      <c r="H43" s="15" t="e">
        <f t="shared" ca="1" si="8"/>
        <v>#NAME?</v>
      </c>
      <c r="I43" s="18" t="str">
        <f t="shared" ca="1" si="9"/>
        <v>0</v>
      </c>
      <c r="J43" s="31" t="s">
        <v>92</v>
      </c>
      <c r="K43" s="100" t="s">
        <v>249</v>
      </c>
      <c r="L43" s="31">
        <v>663505369</v>
      </c>
      <c r="M43" s="31"/>
      <c r="N43" s="80" t="e">
        <f t="shared" ca="1" si="10"/>
        <v>#NAME?</v>
      </c>
      <c r="O43" s="18" t="str">
        <f t="shared" ca="1" si="11"/>
        <v>0</v>
      </c>
      <c r="P43" s="84" t="s">
        <v>32</v>
      </c>
      <c r="Q43" s="101" t="s">
        <v>5</v>
      </c>
      <c r="R43" s="10"/>
    </row>
    <row r="44" spans="1:18">
      <c r="A44" s="11">
        <v>45840</v>
      </c>
      <c r="B44" s="12">
        <f t="shared" si="7"/>
        <v>45840</v>
      </c>
      <c r="C44" s="13">
        <f t="shared" si="12"/>
        <v>0.6597222222222221</v>
      </c>
      <c r="D44" s="31" t="s">
        <v>76</v>
      </c>
      <c r="E44" s="100" t="s">
        <v>544</v>
      </c>
      <c r="F44" s="31">
        <v>828436441</v>
      </c>
      <c r="G44" s="31">
        <v>0</v>
      </c>
      <c r="H44" s="15" t="e">
        <f t="shared" ca="1" si="8"/>
        <v>#NAME?</v>
      </c>
      <c r="I44" s="18" t="str">
        <f t="shared" ca="1" si="9"/>
        <v>0</v>
      </c>
      <c r="J44" s="31" t="s">
        <v>92</v>
      </c>
      <c r="K44" s="100" t="s">
        <v>249</v>
      </c>
      <c r="L44" s="31">
        <v>663505369</v>
      </c>
      <c r="M44" s="31">
        <v>200</v>
      </c>
      <c r="N44" s="80" t="e">
        <f t="shared" ca="1" si="10"/>
        <v>#NAME?</v>
      </c>
      <c r="O44" s="18" t="str">
        <f t="shared" ca="1" si="11"/>
        <v>0</v>
      </c>
      <c r="P44" s="3"/>
      <c r="Q44" s="101" t="s">
        <v>5</v>
      </c>
      <c r="R44" s="10"/>
    </row>
    <row r="45" spans="1:18">
      <c r="A45" s="11">
        <v>45840</v>
      </c>
      <c r="B45" s="12">
        <f t="shared" si="7"/>
        <v>45840</v>
      </c>
      <c r="C45" s="13">
        <f t="shared" si="12"/>
        <v>0.66666666666666652</v>
      </c>
      <c r="D45" s="31" t="s">
        <v>101</v>
      </c>
      <c r="E45" s="100" t="s">
        <v>446</v>
      </c>
      <c r="F45" s="31">
        <v>679308864</v>
      </c>
      <c r="G45" s="31">
        <v>1480</v>
      </c>
      <c r="H45" s="15" t="e">
        <f t="shared" ca="1" si="8"/>
        <v>#NAME?</v>
      </c>
      <c r="I45" s="18" t="str">
        <f t="shared" ca="1" si="9"/>
        <v>0</v>
      </c>
      <c r="J45" s="31" t="s">
        <v>545</v>
      </c>
      <c r="K45" s="100" t="s">
        <v>194</v>
      </c>
      <c r="L45" s="31">
        <v>578980315</v>
      </c>
      <c r="M45" s="31">
        <v>480</v>
      </c>
      <c r="N45" s="80" t="e">
        <f t="shared" ca="1" si="10"/>
        <v>#NAME?</v>
      </c>
      <c r="O45" s="18" t="str">
        <f t="shared" ca="1" si="11"/>
        <v>0</v>
      </c>
      <c r="P45" s="3"/>
      <c r="Q45" s="101" t="s">
        <v>5</v>
      </c>
      <c r="R45" s="10"/>
    </row>
    <row r="46" spans="1:18">
      <c r="A46" s="11">
        <v>45840</v>
      </c>
      <c r="B46" s="12">
        <f t="shared" si="7"/>
        <v>45840</v>
      </c>
      <c r="C46" s="13">
        <f t="shared" si="12"/>
        <v>0.67361111111111094</v>
      </c>
      <c r="D46" s="31" t="s">
        <v>99</v>
      </c>
      <c r="E46" s="100"/>
      <c r="F46" s="31"/>
      <c r="G46" s="31"/>
      <c r="H46" s="15" t="e">
        <f t="shared" ca="1" si="8"/>
        <v>#NAME?</v>
      </c>
      <c r="I46" s="18" t="str">
        <f t="shared" ca="1" si="9"/>
        <v>0</v>
      </c>
      <c r="J46" s="31" t="s">
        <v>545</v>
      </c>
      <c r="K46" s="100" t="s">
        <v>546</v>
      </c>
      <c r="L46" s="31">
        <v>578769416</v>
      </c>
      <c r="M46" s="31"/>
      <c r="N46" s="80" t="e">
        <f t="shared" ca="1" si="10"/>
        <v>#NAME?</v>
      </c>
      <c r="O46" s="18" t="str">
        <f t="shared" ca="1" si="11"/>
        <v>0</v>
      </c>
      <c r="P46" s="83" t="s">
        <v>41</v>
      </c>
      <c r="Q46" s="101" t="s">
        <v>5</v>
      </c>
      <c r="R46" s="10"/>
    </row>
    <row r="47" spans="1:18">
      <c r="A47" s="11">
        <v>45840</v>
      </c>
      <c r="B47" s="12">
        <f t="shared" si="7"/>
        <v>45840</v>
      </c>
      <c r="C47" s="13">
        <f t="shared" si="12"/>
        <v>0.68055555555555536</v>
      </c>
      <c r="D47" s="31" t="s">
        <v>121</v>
      </c>
      <c r="E47" s="100">
        <v>1062512318</v>
      </c>
      <c r="F47" s="31">
        <v>832082656</v>
      </c>
      <c r="G47" s="31"/>
      <c r="H47" s="15" t="e">
        <f t="shared" ca="1" si="8"/>
        <v>#NAME?</v>
      </c>
      <c r="I47" s="18" t="str">
        <f t="shared" ca="1" si="9"/>
        <v>0</v>
      </c>
      <c r="J47" s="31" t="s">
        <v>545</v>
      </c>
      <c r="K47" s="100" t="s">
        <v>547</v>
      </c>
      <c r="L47" s="31">
        <v>668015626</v>
      </c>
      <c r="M47" s="31"/>
      <c r="N47" s="80" t="e">
        <f t="shared" ca="1" si="10"/>
        <v>#NAME?</v>
      </c>
      <c r="O47" s="18" t="str">
        <f t="shared" ca="1" si="11"/>
        <v>0</v>
      </c>
      <c r="P47" s="84" t="s">
        <v>32</v>
      </c>
      <c r="Q47" s="101" t="s">
        <v>5</v>
      </c>
      <c r="R47" s="10"/>
    </row>
    <row r="48" spans="1:18">
      <c r="A48" s="11">
        <v>45840</v>
      </c>
      <c r="B48" s="12">
        <f t="shared" si="7"/>
        <v>45840</v>
      </c>
      <c r="C48" s="13">
        <f t="shared" si="12"/>
        <v>0.68749999999999978</v>
      </c>
      <c r="D48" s="31" t="s">
        <v>76</v>
      </c>
      <c r="E48" s="100"/>
      <c r="F48" s="31"/>
      <c r="G48" s="31"/>
      <c r="H48" s="15" t="e">
        <f t="shared" ca="1" si="8"/>
        <v>#NAME?</v>
      </c>
      <c r="I48" s="18" t="str">
        <f t="shared" ca="1" si="9"/>
        <v>0</v>
      </c>
      <c r="J48" s="31" t="s">
        <v>545</v>
      </c>
      <c r="K48" s="100" t="s">
        <v>548</v>
      </c>
      <c r="L48" s="31">
        <v>778722875</v>
      </c>
      <c r="M48" s="31"/>
      <c r="N48" s="80" t="e">
        <f t="shared" ca="1" si="10"/>
        <v>#NAME?</v>
      </c>
      <c r="O48" s="18" t="str">
        <f t="shared" ca="1" si="11"/>
        <v>0</v>
      </c>
      <c r="P48" s="83" t="s">
        <v>41</v>
      </c>
      <c r="Q48" s="101" t="s">
        <v>5</v>
      </c>
      <c r="R48" s="10"/>
    </row>
    <row r="49" spans="1:18">
      <c r="A49" s="11">
        <v>45840</v>
      </c>
      <c r="B49" s="12">
        <f t="shared" si="7"/>
        <v>45840</v>
      </c>
      <c r="C49" s="13">
        <f t="shared" si="12"/>
        <v>0.6944444444444442</v>
      </c>
      <c r="D49" s="31" t="s">
        <v>58</v>
      </c>
      <c r="E49" s="100" t="s">
        <v>143</v>
      </c>
      <c r="F49" s="31">
        <v>651155861</v>
      </c>
      <c r="G49" s="31">
        <v>5000</v>
      </c>
      <c r="H49" s="15" t="e">
        <f t="shared" ca="1" si="8"/>
        <v>#NAME?</v>
      </c>
      <c r="I49" s="18" t="str">
        <f t="shared" ca="1" si="9"/>
        <v>0</v>
      </c>
      <c r="J49" s="31" t="s">
        <v>549</v>
      </c>
      <c r="K49" s="100" t="s">
        <v>147</v>
      </c>
      <c r="L49" s="31">
        <v>684324267</v>
      </c>
      <c r="M49" s="31">
        <v>0</v>
      </c>
      <c r="N49" s="80" t="e">
        <f t="shared" ca="1" si="10"/>
        <v>#NAME?</v>
      </c>
      <c r="O49" s="18" t="str">
        <f t="shared" ca="1" si="11"/>
        <v>0</v>
      </c>
      <c r="P49" s="3"/>
      <c r="Q49" s="101" t="s">
        <v>5</v>
      </c>
      <c r="R49" s="10"/>
    </row>
    <row r="50" spans="1:18">
      <c r="A50" s="11">
        <v>45840</v>
      </c>
      <c r="B50" s="12">
        <f t="shared" si="7"/>
        <v>45840</v>
      </c>
      <c r="C50" s="13">
        <f t="shared" si="12"/>
        <v>0.70138888888888862</v>
      </c>
      <c r="D50" s="31" t="s">
        <v>126</v>
      </c>
      <c r="E50" s="100" t="s">
        <v>550</v>
      </c>
      <c r="F50" s="31">
        <v>647574659</v>
      </c>
      <c r="G50" s="31">
        <v>0</v>
      </c>
      <c r="H50" s="15" t="e">
        <f t="shared" ca="1" si="8"/>
        <v>#NAME?</v>
      </c>
      <c r="I50" s="18" t="str">
        <f t="shared" ca="1" si="9"/>
        <v>0</v>
      </c>
      <c r="J50" s="31" t="s">
        <v>135</v>
      </c>
      <c r="K50" s="100" t="s">
        <v>230</v>
      </c>
      <c r="L50" s="31">
        <v>614038377</v>
      </c>
      <c r="M50" s="31">
        <v>5000</v>
      </c>
      <c r="N50" s="80" t="e">
        <f t="shared" ca="1" si="10"/>
        <v>#NAME?</v>
      </c>
      <c r="O50" s="18" t="str">
        <f t="shared" ca="1" si="11"/>
        <v>0</v>
      </c>
      <c r="P50" s="3"/>
      <c r="Q50" s="101" t="s">
        <v>5</v>
      </c>
      <c r="R50" s="10"/>
    </row>
    <row r="51" spans="1:18">
      <c r="A51" s="11">
        <v>45840</v>
      </c>
      <c r="B51" s="12">
        <f t="shared" si="7"/>
        <v>45840</v>
      </c>
      <c r="C51" s="13">
        <f t="shared" si="12"/>
        <v>0.70833333333333304</v>
      </c>
      <c r="D51" s="31" t="s">
        <v>87</v>
      </c>
      <c r="E51" s="100" t="s">
        <v>490</v>
      </c>
      <c r="F51" s="31">
        <v>464680746</v>
      </c>
      <c r="G51" s="31"/>
      <c r="H51" s="15" t="e">
        <f t="shared" ca="1" si="8"/>
        <v>#NAME?</v>
      </c>
      <c r="I51" s="18" t="str">
        <f t="shared" ca="1" si="9"/>
        <v>0</v>
      </c>
      <c r="J51" s="31" t="s">
        <v>505</v>
      </c>
      <c r="K51" s="100" t="s">
        <v>551</v>
      </c>
      <c r="L51" s="31">
        <v>662007618</v>
      </c>
      <c r="M51" s="31"/>
      <c r="N51" s="80" t="e">
        <f t="shared" ca="1" si="10"/>
        <v>#NAME?</v>
      </c>
      <c r="O51" s="18" t="str">
        <f t="shared" ca="1" si="11"/>
        <v>0</v>
      </c>
      <c r="P51" s="84" t="s">
        <v>32</v>
      </c>
      <c r="Q51" s="101" t="s">
        <v>5</v>
      </c>
      <c r="R51" s="10"/>
    </row>
    <row r="52" spans="1:18">
      <c r="A52" s="11">
        <v>45840</v>
      </c>
      <c r="B52" s="12">
        <f t="shared" si="7"/>
        <v>45840</v>
      </c>
      <c r="C52" s="13">
        <f t="shared" si="12"/>
        <v>0.71527777777777746</v>
      </c>
      <c r="D52" s="31" t="s">
        <v>30</v>
      </c>
      <c r="E52" s="100" t="s">
        <v>208</v>
      </c>
      <c r="F52" s="31">
        <v>582217237</v>
      </c>
      <c r="G52" s="31">
        <v>2310</v>
      </c>
      <c r="H52" s="15" t="e">
        <f t="shared" ca="1" si="8"/>
        <v>#NAME?</v>
      </c>
      <c r="I52" s="18" t="str">
        <f t="shared" ca="1" si="9"/>
        <v>0</v>
      </c>
      <c r="J52" s="31" t="s">
        <v>53</v>
      </c>
      <c r="K52" s="100">
        <v>313544867</v>
      </c>
      <c r="L52" s="31">
        <v>1830963821</v>
      </c>
      <c r="M52" s="31">
        <v>30090</v>
      </c>
      <c r="N52" s="80" t="e">
        <f t="shared" ca="1" si="10"/>
        <v>#NAME?</v>
      </c>
      <c r="O52" s="18" t="str">
        <f t="shared" ca="1" si="11"/>
        <v>0</v>
      </c>
      <c r="P52" s="3"/>
      <c r="Q52" s="101" t="s">
        <v>5</v>
      </c>
      <c r="R52" s="10"/>
    </row>
    <row r="53" spans="1:18">
      <c r="A53" s="11">
        <v>45840</v>
      </c>
      <c r="B53" s="12">
        <f t="shared" si="7"/>
        <v>45840</v>
      </c>
      <c r="C53" s="13">
        <f t="shared" si="12"/>
        <v>0.72222222222222188</v>
      </c>
      <c r="D53" s="31" t="s">
        <v>129</v>
      </c>
      <c r="E53" s="100"/>
      <c r="F53" s="31"/>
      <c r="G53" s="31"/>
      <c r="H53" s="15" t="e">
        <f t="shared" ca="1" si="8"/>
        <v>#NAME?</v>
      </c>
      <c r="I53" s="18" t="str">
        <f t="shared" ca="1" si="9"/>
        <v>0</v>
      </c>
      <c r="J53" s="31" t="s">
        <v>30</v>
      </c>
      <c r="K53" s="100" t="s">
        <v>308</v>
      </c>
      <c r="L53" s="31">
        <v>788419797</v>
      </c>
      <c r="M53" s="31"/>
      <c r="N53" s="80" t="e">
        <f t="shared" ca="1" si="10"/>
        <v>#NAME?</v>
      </c>
      <c r="O53" s="18" t="str">
        <f t="shared" ca="1" si="11"/>
        <v>0</v>
      </c>
      <c r="P53" s="83" t="s">
        <v>41</v>
      </c>
      <c r="Q53" s="101" t="s">
        <v>5</v>
      </c>
      <c r="R53" s="10"/>
    </row>
    <row r="54" spans="1:18">
      <c r="A54" s="11">
        <v>45840</v>
      </c>
      <c r="B54" s="12">
        <f t="shared" si="7"/>
        <v>45840</v>
      </c>
      <c r="C54" s="13">
        <f t="shared" si="12"/>
        <v>0.7291666666666663</v>
      </c>
      <c r="D54" s="31" t="s">
        <v>133</v>
      </c>
      <c r="E54" s="100"/>
      <c r="F54" s="31"/>
      <c r="G54" s="31"/>
      <c r="H54" s="15" t="e">
        <f t="shared" ca="1" si="8"/>
        <v>#NAME?</v>
      </c>
      <c r="I54" s="18" t="str">
        <f t="shared" ca="1" si="9"/>
        <v>0</v>
      </c>
      <c r="J54" s="31" t="s">
        <v>76</v>
      </c>
      <c r="K54" s="100"/>
      <c r="L54" s="31"/>
      <c r="M54" s="31"/>
      <c r="N54" s="80" t="e">
        <f t="shared" ca="1" si="10"/>
        <v>#NAME?</v>
      </c>
      <c r="O54" s="18" t="str">
        <f t="shared" ca="1" si="11"/>
        <v>0</v>
      </c>
      <c r="P54" s="3"/>
      <c r="Q54" s="101" t="s">
        <v>5</v>
      </c>
      <c r="R54" s="10"/>
    </row>
    <row r="55" spans="1:18">
      <c r="A55" s="11">
        <v>45840</v>
      </c>
      <c r="B55" s="12">
        <f t="shared" si="7"/>
        <v>45840</v>
      </c>
      <c r="C55" s="13">
        <f t="shared" si="12"/>
        <v>0.73611111111111072</v>
      </c>
      <c r="D55" s="31" t="s">
        <v>53</v>
      </c>
      <c r="E55" s="100" t="s">
        <v>266</v>
      </c>
      <c r="F55" s="31">
        <v>522744881</v>
      </c>
      <c r="G55" s="31">
        <v>1200</v>
      </c>
      <c r="H55" s="15" t="e">
        <f t="shared" ca="1" si="8"/>
        <v>#NAME?</v>
      </c>
      <c r="I55" s="18" t="str">
        <f t="shared" ca="1" si="9"/>
        <v>0</v>
      </c>
      <c r="J55" s="31" t="s">
        <v>62</v>
      </c>
      <c r="K55" s="100" t="s">
        <v>552</v>
      </c>
      <c r="L55" s="31">
        <v>742607692</v>
      </c>
      <c r="M55" s="31">
        <v>30</v>
      </c>
      <c r="N55" s="80" t="e">
        <f t="shared" ca="1" si="10"/>
        <v>#NAME?</v>
      </c>
      <c r="O55" s="18" t="str">
        <f t="shared" ca="1" si="11"/>
        <v>0</v>
      </c>
      <c r="P55" s="3"/>
      <c r="Q55" s="101" t="s">
        <v>5</v>
      </c>
      <c r="R55" s="10"/>
    </row>
    <row r="56" spans="1:18">
      <c r="A56" s="11">
        <v>45840</v>
      </c>
      <c r="B56" s="12">
        <f t="shared" si="7"/>
        <v>45840</v>
      </c>
      <c r="C56" s="13">
        <f t="shared" si="12"/>
        <v>0.74305555555555514</v>
      </c>
      <c r="D56" s="31" t="s">
        <v>80</v>
      </c>
      <c r="E56" s="100" t="s">
        <v>553</v>
      </c>
      <c r="F56" s="31">
        <v>521170499</v>
      </c>
      <c r="G56" s="31">
        <v>0</v>
      </c>
      <c r="H56" s="15" t="e">
        <f t="shared" ca="1" si="8"/>
        <v>#NAME?</v>
      </c>
      <c r="I56" s="18" t="str">
        <f t="shared" ca="1" si="9"/>
        <v>0</v>
      </c>
      <c r="J56" s="31" t="s">
        <v>140</v>
      </c>
      <c r="K56" s="100" t="s">
        <v>139</v>
      </c>
      <c r="L56" s="31">
        <v>826889857</v>
      </c>
      <c r="M56" s="31">
        <v>0</v>
      </c>
      <c r="N56" s="80" t="e">
        <f t="shared" ca="1" si="10"/>
        <v>#NAME?</v>
      </c>
      <c r="O56" s="18" t="str">
        <f t="shared" ca="1" si="11"/>
        <v>0</v>
      </c>
      <c r="P56" s="3"/>
      <c r="Q56" s="101" t="s">
        <v>5</v>
      </c>
      <c r="R56" s="10"/>
    </row>
    <row r="57" spans="1:18">
      <c r="A57" s="11">
        <v>45840</v>
      </c>
      <c r="B57" s="12">
        <f t="shared" si="7"/>
        <v>45840</v>
      </c>
      <c r="C57" s="13">
        <f t="shared" si="12"/>
        <v>0.74999999999999956</v>
      </c>
      <c r="D57" s="31" t="s">
        <v>80</v>
      </c>
      <c r="E57" s="100" t="s">
        <v>100</v>
      </c>
      <c r="F57" s="31">
        <v>813080642</v>
      </c>
      <c r="G57" s="31">
        <v>30</v>
      </c>
      <c r="H57" s="15" t="e">
        <f t="shared" ca="1" si="8"/>
        <v>#NAME?</v>
      </c>
      <c r="I57" s="18" t="str">
        <f t="shared" ca="1" si="9"/>
        <v>0</v>
      </c>
      <c r="J57" s="31" t="s">
        <v>116</v>
      </c>
      <c r="K57" s="100" t="s">
        <v>117</v>
      </c>
      <c r="L57" s="31">
        <v>672731344</v>
      </c>
      <c r="M57" s="31">
        <v>30</v>
      </c>
      <c r="N57" s="80" t="e">
        <f t="shared" ca="1" si="10"/>
        <v>#NAME?</v>
      </c>
      <c r="O57" s="18" t="str">
        <f t="shared" ca="1" si="11"/>
        <v>0</v>
      </c>
      <c r="P57" s="3"/>
      <c r="Q57" s="101" t="s">
        <v>5</v>
      </c>
      <c r="R57" s="10"/>
    </row>
    <row r="58" spans="1:18">
      <c r="A58" s="11">
        <v>45840</v>
      </c>
      <c r="B58" s="12">
        <f t="shared" si="7"/>
        <v>45840</v>
      </c>
      <c r="C58" s="13">
        <f t="shared" si="12"/>
        <v>0.75694444444444398</v>
      </c>
      <c r="D58" s="31" t="s">
        <v>28</v>
      </c>
      <c r="E58" s="100" t="s">
        <v>241</v>
      </c>
      <c r="F58" s="31">
        <v>697355089</v>
      </c>
      <c r="G58" s="31"/>
      <c r="H58" s="15" t="e">
        <f t="shared" ca="1" si="8"/>
        <v>#NAME?</v>
      </c>
      <c r="I58" s="18" t="str">
        <f t="shared" ca="1" si="9"/>
        <v>0</v>
      </c>
      <c r="J58" s="31" t="s">
        <v>76</v>
      </c>
      <c r="K58" s="100"/>
      <c r="L58" s="31"/>
      <c r="M58" s="31"/>
      <c r="N58" s="80" t="e">
        <f t="shared" ca="1" si="10"/>
        <v>#NAME?</v>
      </c>
      <c r="O58" s="18" t="str">
        <f t="shared" ca="1" si="11"/>
        <v>0</v>
      </c>
      <c r="P58" s="83" t="s">
        <v>41</v>
      </c>
      <c r="Q58" s="101" t="s">
        <v>5</v>
      </c>
      <c r="R58" s="10"/>
    </row>
    <row r="59" spans="1:18">
      <c r="A59" s="11">
        <v>45840</v>
      </c>
      <c r="B59" s="12">
        <f t="shared" si="7"/>
        <v>45840</v>
      </c>
      <c r="C59" s="13">
        <f t="shared" si="12"/>
        <v>0.7638888888888884</v>
      </c>
      <c r="D59" s="31" t="s">
        <v>142</v>
      </c>
      <c r="E59" s="100"/>
      <c r="F59" s="31">
        <v>653473704</v>
      </c>
      <c r="G59" s="31"/>
      <c r="H59" s="15" t="e">
        <f t="shared" ca="1" si="8"/>
        <v>#NAME?</v>
      </c>
      <c r="I59" s="18" t="str">
        <f t="shared" ca="1" si="9"/>
        <v>0</v>
      </c>
      <c r="J59" s="31" t="s">
        <v>87</v>
      </c>
      <c r="K59" s="100" t="s">
        <v>170</v>
      </c>
      <c r="L59" s="31">
        <v>638834207</v>
      </c>
      <c r="M59" s="31"/>
      <c r="N59" s="80" t="e">
        <f t="shared" ca="1" si="10"/>
        <v>#NAME?</v>
      </c>
      <c r="O59" s="18" t="str">
        <f t="shared" ca="1" si="11"/>
        <v>0</v>
      </c>
      <c r="P59" s="84" t="s">
        <v>32</v>
      </c>
      <c r="Q59" s="101" t="s">
        <v>5</v>
      </c>
      <c r="R59" s="10"/>
    </row>
    <row r="60" spans="1:18">
      <c r="A60" s="11">
        <v>45840</v>
      </c>
      <c r="B60" s="12">
        <f t="shared" si="7"/>
        <v>45840</v>
      </c>
      <c r="C60" s="13">
        <f t="shared" si="12"/>
        <v>0.77083333333333282</v>
      </c>
      <c r="D60" s="31" t="s">
        <v>129</v>
      </c>
      <c r="E60" s="100"/>
      <c r="F60" s="31"/>
      <c r="G60" s="31"/>
      <c r="H60" s="15" t="e">
        <f t="shared" ca="1" si="8"/>
        <v>#NAME?</v>
      </c>
      <c r="I60" s="18" t="str">
        <f t="shared" ca="1" si="9"/>
        <v>0</v>
      </c>
      <c r="J60" s="31" t="s">
        <v>67</v>
      </c>
      <c r="K60" s="100" t="s">
        <v>195</v>
      </c>
      <c r="L60" s="31">
        <v>820150051</v>
      </c>
      <c r="M60" s="31"/>
      <c r="N60" s="80" t="e">
        <f t="shared" ca="1" si="10"/>
        <v>#NAME?</v>
      </c>
      <c r="O60" s="18" t="str">
        <f t="shared" ca="1" si="11"/>
        <v>0</v>
      </c>
      <c r="P60" s="83" t="s">
        <v>41</v>
      </c>
      <c r="Q60" s="101" t="s">
        <v>5</v>
      </c>
      <c r="R60" s="10"/>
    </row>
    <row r="61" spans="1:18">
      <c r="A61" s="11">
        <v>45840</v>
      </c>
      <c r="B61" s="12">
        <f t="shared" si="7"/>
        <v>45840</v>
      </c>
      <c r="C61" s="13">
        <f t="shared" si="12"/>
        <v>0.77777777777777724</v>
      </c>
      <c r="D61" s="31" t="s">
        <v>80</v>
      </c>
      <c r="E61" s="100"/>
      <c r="F61" s="31"/>
      <c r="G61" s="31"/>
      <c r="H61" s="15" t="e">
        <f t="shared" ca="1" si="8"/>
        <v>#NAME?</v>
      </c>
      <c r="I61" s="18" t="str">
        <f t="shared" ca="1" si="9"/>
        <v>0</v>
      </c>
      <c r="J61" s="31" t="s">
        <v>151</v>
      </c>
      <c r="K61" s="100" t="s">
        <v>175</v>
      </c>
      <c r="L61" s="31">
        <v>575493402</v>
      </c>
      <c r="M61" s="31"/>
      <c r="N61" s="80" t="e">
        <f t="shared" ca="1" si="10"/>
        <v>#NAME?</v>
      </c>
      <c r="O61" s="18" t="str">
        <f t="shared" ca="1" si="11"/>
        <v>0</v>
      </c>
      <c r="P61" s="83" t="s">
        <v>41</v>
      </c>
      <c r="Q61" s="101" t="s">
        <v>5</v>
      </c>
      <c r="R61" s="10"/>
    </row>
    <row r="62" spans="1:18">
      <c r="A62" s="11">
        <v>45840</v>
      </c>
      <c r="B62" s="12">
        <f t="shared" si="7"/>
        <v>45840</v>
      </c>
      <c r="C62" s="13">
        <f t="shared" si="12"/>
        <v>0.78472222222222165</v>
      </c>
      <c r="D62" s="31" t="s">
        <v>146</v>
      </c>
      <c r="E62" s="100" t="s">
        <v>288</v>
      </c>
      <c r="F62" s="31">
        <v>807212371</v>
      </c>
      <c r="G62" s="31">
        <v>0</v>
      </c>
      <c r="H62" s="15" t="e">
        <f t="shared" ca="1" si="8"/>
        <v>#NAME?</v>
      </c>
      <c r="I62" s="18" t="str">
        <f t="shared" ca="1" si="9"/>
        <v>0</v>
      </c>
      <c r="J62" s="31" t="s">
        <v>48</v>
      </c>
      <c r="K62" s="100" t="s">
        <v>554</v>
      </c>
      <c r="L62" s="31">
        <v>830509908</v>
      </c>
      <c r="M62" s="31">
        <v>360</v>
      </c>
      <c r="N62" s="80" t="e">
        <f t="shared" ca="1" si="10"/>
        <v>#NAME?</v>
      </c>
      <c r="O62" s="18" t="str">
        <f t="shared" ca="1" si="11"/>
        <v>0</v>
      </c>
      <c r="P62" s="3"/>
      <c r="Q62" s="101" t="s">
        <v>5</v>
      </c>
      <c r="R62" s="10"/>
    </row>
    <row r="63" spans="1:18">
      <c r="A63" s="11">
        <v>45840</v>
      </c>
      <c r="B63" s="12">
        <f t="shared" si="7"/>
        <v>45840</v>
      </c>
      <c r="C63" s="13">
        <f t="shared" si="12"/>
        <v>0.79166666666666607</v>
      </c>
      <c r="D63" s="31" t="s">
        <v>86</v>
      </c>
      <c r="E63" s="100" t="s">
        <v>298</v>
      </c>
      <c r="F63" s="31">
        <v>529884291</v>
      </c>
      <c r="G63" s="31">
        <v>32160</v>
      </c>
      <c r="H63" s="15" t="e">
        <f t="shared" ca="1" si="8"/>
        <v>#NAME?</v>
      </c>
      <c r="I63" s="18" t="str">
        <f t="shared" ca="1" si="9"/>
        <v>0</v>
      </c>
      <c r="J63" s="31" t="s">
        <v>39</v>
      </c>
      <c r="K63" s="100" t="s">
        <v>337</v>
      </c>
      <c r="L63" s="31">
        <v>782249384</v>
      </c>
      <c r="M63" s="31">
        <v>1420</v>
      </c>
      <c r="N63" s="80" t="e">
        <f t="shared" ca="1" si="10"/>
        <v>#NAME?</v>
      </c>
      <c r="O63" s="18" t="str">
        <f t="shared" ca="1" si="11"/>
        <v>0</v>
      </c>
      <c r="P63" s="20"/>
      <c r="Q63" s="101" t="s">
        <v>5</v>
      </c>
      <c r="R63" s="10"/>
    </row>
    <row r="64" spans="1:18">
      <c r="A64" s="11">
        <v>45840</v>
      </c>
      <c r="B64" s="12">
        <f t="shared" si="7"/>
        <v>45840</v>
      </c>
      <c r="C64" s="13">
        <f t="shared" si="12"/>
        <v>0.79861111111111049</v>
      </c>
      <c r="D64" s="31" t="s">
        <v>146</v>
      </c>
      <c r="E64" s="100" t="s">
        <v>162</v>
      </c>
      <c r="F64" s="31">
        <v>646689642</v>
      </c>
      <c r="G64" s="31">
        <v>420</v>
      </c>
      <c r="H64" s="15" t="e">
        <f t="shared" ca="1" si="8"/>
        <v>#NAME?</v>
      </c>
      <c r="I64" s="18" t="str">
        <f t="shared" ca="1" si="9"/>
        <v>0</v>
      </c>
      <c r="J64" s="31" t="s">
        <v>39</v>
      </c>
      <c r="K64" s="100" t="s">
        <v>379</v>
      </c>
      <c r="L64" s="31">
        <v>815835665</v>
      </c>
      <c r="M64" s="31">
        <v>20600</v>
      </c>
      <c r="N64" s="80" t="e">
        <f t="shared" ca="1" si="10"/>
        <v>#NAME?</v>
      </c>
      <c r="O64" s="18" t="str">
        <f t="shared" ca="1" si="11"/>
        <v>0</v>
      </c>
      <c r="P64" s="3"/>
      <c r="Q64" s="101" t="s">
        <v>5</v>
      </c>
      <c r="R64" s="10"/>
    </row>
    <row r="65" spans="1:18">
      <c r="A65" s="11">
        <v>45840</v>
      </c>
      <c r="B65" s="12">
        <f t="shared" si="7"/>
        <v>45840</v>
      </c>
      <c r="C65" s="13">
        <f t="shared" si="12"/>
        <v>0.80555555555555491</v>
      </c>
      <c r="D65" s="31" t="s">
        <v>70</v>
      </c>
      <c r="E65" s="100">
        <v>979993201</v>
      </c>
      <c r="F65" s="31">
        <v>753012678</v>
      </c>
      <c r="G65" s="31">
        <v>460</v>
      </c>
      <c r="H65" s="15" t="e">
        <f t="shared" ca="1" si="8"/>
        <v>#NAME?</v>
      </c>
      <c r="I65" s="18" t="str">
        <f t="shared" ca="1" si="9"/>
        <v>0</v>
      </c>
      <c r="J65" s="31" t="s">
        <v>133</v>
      </c>
      <c r="K65" s="100" t="s">
        <v>163</v>
      </c>
      <c r="L65" s="31">
        <v>824654077</v>
      </c>
      <c r="M65" s="31">
        <v>260</v>
      </c>
      <c r="N65" s="80" t="e">
        <f t="shared" ca="1" si="10"/>
        <v>#NAME?</v>
      </c>
      <c r="O65" s="18" t="str">
        <f t="shared" ca="1" si="11"/>
        <v>0</v>
      </c>
      <c r="P65" s="3"/>
      <c r="Q65" s="101" t="s">
        <v>5</v>
      </c>
      <c r="R65" s="10"/>
    </row>
    <row r="66" spans="1:18">
      <c r="A66" s="11">
        <v>45840</v>
      </c>
      <c r="B66" s="12">
        <f t="shared" si="7"/>
        <v>45840</v>
      </c>
      <c r="C66" s="13">
        <f t="shared" si="12"/>
        <v>0.81249999999999933</v>
      </c>
      <c r="D66" s="31" t="s">
        <v>157</v>
      </c>
      <c r="E66" s="100" t="s">
        <v>156</v>
      </c>
      <c r="F66" s="31">
        <v>453631631</v>
      </c>
      <c r="G66" s="31"/>
      <c r="H66" s="15" t="e">
        <f t="shared" ca="1" si="8"/>
        <v>#NAME?</v>
      </c>
      <c r="I66" s="18" t="str">
        <f t="shared" ca="1" si="9"/>
        <v>0</v>
      </c>
      <c r="J66" s="31" t="s">
        <v>87</v>
      </c>
      <c r="K66" s="100" t="s">
        <v>173</v>
      </c>
      <c r="L66" s="31">
        <v>591015120</v>
      </c>
      <c r="M66" s="31"/>
      <c r="N66" s="80" t="e">
        <f t="shared" ca="1" si="10"/>
        <v>#NAME?</v>
      </c>
      <c r="O66" s="18" t="str">
        <f t="shared" ca="1" si="11"/>
        <v>0</v>
      </c>
      <c r="P66" s="84" t="s">
        <v>32</v>
      </c>
      <c r="Q66" s="101" t="s">
        <v>5</v>
      </c>
      <c r="R66" s="10"/>
    </row>
    <row r="67" spans="1:18">
      <c r="A67" s="11">
        <v>45840</v>
      </c>
      <c r="B67" s="12">
        <f t="shared" si="7"/>
        <v>45840</v>
      </c>
      <c r="C67" s="13">
        <f t="shared" si="12"/>
        <v>0.81944444444444375</v>
      </c>
      <c r="D67" s="31" t="s">
        <v>159</v>
      </c>
      <c r="E67" s="100" t="s">
        <v>210</v>
      </c>
      <c r="F67" s="31">
        <v>619028083</v>
      </c>
      <c r="G67" s="31"/>
      <c r="H67" s="15" t="e">
        <f t="shared" ca="1" si="8"/>
        <v>#NAME?</v>
      </c>
      <c r="I67" s="18" t="str">
        <f t="shared" ca="1" si="9"/>
        <v>0</v>
      </c>
      <c r="J67" s="31" t="s">
        <v>87</v>
      </c>
      <c r="K67" s="100" t="s">
        <v>173</v>
      </c>
      <c r="L67" s="31">
        <v>591015120</v>
      </c>
      <c r="M67" s="31"/>
      <c r="N67" s="80" t="e">
        <f t="shared" ca="1" si="10"/>
        <v>#NAME?</v>
      </c>
      <c r="O67" s="18" t="str">
        <f t="shared" ca="1" si="11"/>
        <v>0</v>
      </c>
      <c r="P67" s="84" t="s">
        <v>32</v>
      </c>
      <c r="Q67" s="101" t="s">
        <v>5</v>
      </c>
      <c r="R67" s="10"/>
    </row>
    <row r="68" spans="1:18">
      <c r="A68" s="11">
        <v>45840</v>
      </c>
      <c r="B68" s="12">
        <f t="shared" si="7"/>
        <v>45840</v>
      </c>
      <c r="C68" s="13">
        <f t="shared" si="12"/>
        <v>0.82638888888888817</v>
      </c>
      <c r="D68" s="31" t="s">
        <v>142</v>
      </c>
      <c r="E68" s="100"/>
      <c r="F68" s="31">
        <v>825698569</v>
      </c>
      <c r="G68" s="31"/>
      <c r="H68" s="15" t="e">
        <f t="shared" ca="1" si="8"/>
        <v>#NAME?</v>
      </c>
      <c r="I68" s="18" t="str">
        <f t="shared" ca="1" si="9"/>
        <v>0</v>
      </c>
      <c r="J68" s="31" t="s">
        <v>164</v>
      </c>
      <c r="K68" s="100" t="s">
        <v>306</v>
      </c>
      <c r="L68" s="31">
        <v>787403681</v>
      </c>
      <c r="M68" s="31"/>
      <c r="N68" s="80" t="e">
        <f t="shared" ca="1" si="10"/>
        <v>#NAME?</v>
      </c>
      <c r="O68" s="18" t="str">
        <f t="shared" ca="1" si="11"/>
        <v>0</v>
      </c>
      <c r="P68" s="84" t="s">
        <v>32</v>
      </c>
      <c r="Q68" s="101" t="s">
        <v>5</v>
      </c>
      <c r="R68" s="10"/>
    </row>
    <row r="69" spans="1:18">
      <c r="A69" s="11">
        <v>45840</v>
      </c>
      <c r="B69" s="12">
        <f t="shared" si="7"/>
        <v>45840</v>
      </c>
      <c r="C69" s="13">
        <f t="shared" si="12"/>
        <v>0.83333333333333259</v>
      </c>
      <c r="D69" s="31" t="s">
        <v>92</v>
      </c>
      <c r="E69" s="100" t="s">
        <v>212</v>
      </c>
      <c r="F69" s="31">
        <v>634880806</v>
      </c>
      <c r="G69" s="31">
        <v>1760</v>
      </c>
      <c r="H69" s="15" t="e">
        <f t="shared" ca="1" si="8"/>
        <v>#NAME?</v>
      </c>
      <c r="I69" s="18" t="str">
        <f t="shared" ca="1" si="9"/>
        <v>0</v>
      </c>
      <c r="J69" s="31" t="s">
        <v>146</v>
      </c>
      <c r="K69" s="100" t="s">
        <v>66</v>
      </c>
      <c r="L69" s="31">
        <v>630450839</v>
      </c>
      <c r="M69" s="31">
        <v>30</v>
      </c>
      <c r="N69" s="80" t="e">
        <f t="shared" ca="1" si="10"/>
        <v>#NAME?</v>
      </c>
      <c r="O69" s="18" t="str">
        <f t="shared" ca="1" si="11"/>
        <v>0</v>
      </c>
      <c r="P69" s="3"/>
      <c r="Q69" s="101" t="s">
        <v>5</v>
      </c>
      <c r="R69" s="10"/>
    </row>
    <row r="70" spans="1:18">
      <c r="A70" s="11">
        <v>45840</v>
      </c>
      <c r="B70" s="12">
        <f t="shared" si="7"/>
        <v>45840</v>
      </c>
      <c r="C70" s="13">
        <f t="shared" si="12"/>
        <v>0.84027777777777701</v>
      </c>
      <c r="D70" s="31" t="s">
        <v>70</v>
      </c>
      <c r="E70" s="100" t="s">
        <v>154</v>
      </c>
      <c r="F70" s="31">
        <v>504349393</v>
      </c>
      <c r="G70" s="31">
        <v>60</v>
      </c>
      <c r="H70" s="15" t="e">
        <f t="shared" ca="1" si="8"/>
        <v>#NAME?</v>
      </c>
      <c r="I70" s="18" t="str">
        <f t="shared" ca="1" si="9"/>
        <v>0</v>
      </c>
      <c r="J70" s="31" t="s">
        <v>30</v>
      </c>
      <c r="K70" s="100" t="s">
        <v>72</v>
      </c>
      <c r="L70" s="31">
        <v>406209818</v>
      </c>
      <c r="M70" s="31">
        <v>1060</v>
      </c>
      <c r="N70" s="80" t="e">
        <f t="shared" ca="1" si="10"/>
        <v>#NAME?</v>
      </c>
      <c r="O70" s="18" t="str">
        <f t="shared" ca="1" si="11"/>
        <v>0</v>
      </c>
      <c r="P70" s="3"/>
      <c r="Q70" s="101" t="s">
        <v>5</v>
      </c>
      <c r="R70" s="10"/>
    </row>
    <row r="71" spans="1:18">
      <c r="A71" s="11">
        <v>45840</v>
      </c>
      <c r="B71" s="12">
        <f t="shared" si="7"/>
        <v>45840</v>
      </c>
      <c r="C71" s="13">
        <f t="shared" si="12"/>
        <v>0.84722222222222143</v>
      </c>
      <c r="D71" s="31" t="s">
        <v>92</v>
      </c>
      <c r="E71" s="100" t="s">
        <v>234</v>
      </c>
      <c r="F71" s="31">
        <v>825815585</v>
      </c>
      <c r="G71" s="31">
        <v>5180</v>
      </c>
      <c r="H71" s="15" t="e">
        <f t="shared" ca="1" si="8"/>
        <v>#NAME?</v>
      </c>
      <c r="I71" s="18" t="str">
        <f t="shared" ca="1" si="9"/>
        <v>0</v>
      </c>
      <c r="J71" s="31" t="s">
        <v>46</v>
      </c>
      <c r="K71" s="100" t="s">
        <v>47</v>
      </c>
      <c r="L71" s="31">
        <v>578980315</v>
      </c>
      <c r="M71" s="31">
        <v>5320</v>
      </c>
      <c r="N71" s="80" t="e">
        <f t="shared" ca="1" si="10"/>
        <v>#NAME?</v>
      </c>
      <c r="O71" s="18" t="str">
        <f t="shared" ca="1" si="11"/>
        <v>0</v>
      </c>
      <c r="P71" s="3"/>
      <c r="Q71" s="101" t="s">
        <v>5</v>
      </c>
      <c r="R71" s="10"/>
    </row>
    <row r="72" spans="1:18">
      <c r="A72" s="11">
        <v>45840</v>
      </c>
      <c r="B72" s="12">
        <f t="shared" si="7"/>
        <v>45840</v>
      </c>
      <c r="C72" s="13">
        <f t="shared" si="12"/>
        <v>0.85416666666666585</v>
      </c>
      <c r="D72" s="31" t="s">
        <v>35</v>
      </c>
      <c r="E72" s="100" t="s">
        <v>202</v>
      </c>
      <c r="F72" s="31">
        <v>628822395</v>
      </c>
      <c r="G72" s="31">
        <v>0</v>
      </c>
      <c r="H72" s="15" t="e">
        <f t="shared" ca="1" si="8"/>
        <v>#NAME?</v>
      </c>
      <c r="I72" s="18" t="str">
        <f t="shared" ca="1" si="9"/>
        <v>0</v>
      </c>
      <c r="J72" s="31" t="s">
        <v>49</v>
      </c>
      <c r="K72" s="100" t="s">
        <v>555</v>
      </c>
      <c r="L72" s="31">
        <v>667784686</v>
      </c>
      <c r="M72" s="31">
        <v>0</v>
      </c>
      <c r="N72" s="80" t="e">
        <f t="shared" ca="1" si="10"/>
        <v>#NAME?</v>
      </c>
      <c r="O72" s="18" t="str">
        <f t="shared" ca="1" si="11"/>
        <v>0</v>
      </c>
      <c r="P72" s="3"/>
      <c r="Q72" s="101" t="s">
        <v>5</v>
      </c>
      <c r="R72" s="10" t="s">
        <v>556</v>
      </c>
    </row>
    <row r="73" spans="1:18">
      <c r="A73" s="11">
        <v>45840</v>
      </c>
      <c r="B73" s="12">
        <f t="shared" si="7"/>
        <v>45840</v>
      </c>
      <c r="C73" s="13">
        <f t="shared" si="12"/>
        <v>0.86111111111111027</v>
      </c>
      <c r="D73" s="31" t="s">
        <v>39</v>
      </c>
      <c r="E73" s="100" t="s">
        <v>232</v>
      </c>
      <c r="F73" s="31">
        <v>787823640</v>
      </c>
      <c r="G73" s="31">
        <v>1650</v>
      </c>
      <c r="H73" s="15" t="e">
        <f t="shared" ca="1" si="8"/>
        <v>#NAME?</v>
      </c>
      <c r="I73" s="18" t="str">
        <f t="shared" ca="1" si="9"/>
        <v>0</v>
      </c>
      <c r="J73" s="31" t="s">
        <v>46</v>
      </c>
      <c r="K73" s="100" t="s">
        <v>51</v>
      </c>
      <c r="L73" s="31">
        <v>684344469</v>
      </c>
      <c r="M73" s="31">
        <v>220</v>
      </c>
      <c r="N73" s="80" t="e">
        <f t="shared" ca="1" si="10"/>
        <v>#NAME?</v>
      </c>
      <c r="O73" s="18" t="str">
        <f t="shared" ca="1" si="11"/>
        <v>0</v>
      </c>
      <c r="P73" s="3"/>
      <c r="Q73" s="101" t="s">
        <v>5</v>
      </c>
      <c r="R73" s="10"/>
    </row>
    <row r="74" spans="1:18">
      <c r="A74" s="11">
        <v>45840</v>
      </c>
      <c r="B74" s="12">
        <f t="shared" si="7"/>
        <v>45840</v>
      </c>
      <c r="C74" s="13">
        <f t="shared" si="12"/>
        <v>0.86805555555555469</v>
      </c>
      <c r="D74" s="31" t="s">
        <v>42</v>
      </c>
      <c r="E74" s="100">
        <v>313544867</v>
      </c>
      <c r="F74" s="31">
        <v>1830963821</v>
      </c>
      <c r="G74" s="31">
        <v>80</v>
      </c>
      <c r="H74" s="15" t="e">
        <f t="shared" ca="1" si="8"/>
        <v>#NAME?</v>
      </c>
      <c r="I74" s="18" t="str">
        <f t="shared" ca="1" si="9"/>
        <v>0</v>
      </c>
      <c r="J74" s="31" t="s">
        <v>53</v>
      </c>
      <c r="K74" s="100" t="s">
        <v>190</v>
      </c>
      <c r="L74" s="31">
        <v>734321088</v>
      </c>
      <c r="M74" s="31">
        <v>190</v>
      </c>
      <c r="N74" s="80" t="e">
        <f t="shared" ca="1" si="10"/>
        <v>#NAME?</v>
      </c>
      <c r="O74" s="18" t="str">
        <f t="shared" ca="1" si="11"/>
        <v>0</v>
      </c>
      <c r="P74" s="4"/>
      <c r="Q74" s="101" t="s">
        <v>5</v>
      </c>
      <c r="R74" s="10"/>
    </row>
    <row r="75" spans="1:18">
      <c r="A75" s="6" t="s">
        <v>18</v>
      </c>
      <c r="B75" s="7" t="s">
        <v>1</v>
      </c>
      <c r="C75" s="17" t="s">
        <v>19</v>
      </c>
      <c r="D75" s="8" t="s">
        <v>20</v>
      </c>
      <c r="E75" s="76" t="s">
        <v>21</v>
      </c>
      <c r="F75" s="9" t="s">
        <v>22</v>
      </c>
      <c r="G75" s="8" t="s">
        <v>23</v>
      </c>
      <c r="H75" s="8" t="s">
        <v>24</v>
      </c>
      <c r="I75" s="8" t="s">
        <v>25</v>
      </c>
      <c r="J75" s="8" t="s">
        <v>20</v>
      </c>
      <c r="K75" s="76" t="s">
        <v>26</v>
      </c>
      <c r="L75" s="9" t="s">
        <v>27</v>
      </c>
      <c r="M75" s="8" t="s">
        <v>23</v>
      </c>
      <c r="N75" s="97" t="s">
        <v>24</v>
      </c>
      <c r="O75" s="8" t="s">
        <v>25</v>
      </c>
      <c r="P75" s="98" t="s">
        <v>10</v>
      </c>
      <c r="Q75" s="99" t="s">
        <v>2</v>
      </c>
      <c r="R75" s="10"/>
    </row>
    <row r="76" spans="1:18">
      <c r="A76" s="11">
        <v>45841</v>
      </c>
      <c r="B76" s="12">
        <f t="shared" ref="B76:B111" si="13">A76</f>
        <v>45841</v>
      </c>
      <c r="C76" s="13">
        <v>0.625</v>
      </c>
      <c r="D76" s="31" t="s">
        <v>70</v>
      </c>
      <c r="E76" s="100" t="s">
        <v>166</v>
      </c>
      <c r="F76" s="31">
        <v>806954002</v>
      </c>
      <c r="G76" s="31">
        <v>1140</v>
      </c>
      <c r="H76" s="15" t="e">
        <f t="shared" ref="H76:H111" ca="1" si="14">_xludf.IFS(G76&gt;M76,"W",G76&lt;M76,"L",G76=M76,"D")</f>
        <v>#NAME?</v>
      </c>
      <c r="I76" s="18" t="str">
        <f t="shared" ref="I76:I111" ca="1" si="15">IFERROR(IF(H76="W",LOOKUP(G76,{5000,10000,20000,30000,50000},{150,350,700,1000,1700}),LOOKUP(G76,{5000,10000,20000,30000,50000},{75,175,350,500,850})),"0")</f>
        <v>0</v>
      </c>
      <c r="J76" s="31" t="s">
        <v>76</v>
      </c>
      <c r="K76" s="100" t="s">
        <v>251</v>
      </c>
      <c r="L76" s="31">
        <v>772743747</v>
      </c>
      <c r="M76" s="31">
        <v>60320</v>
      </c>
      <c r="N76" s="80" t="e">
        <f t="shared" ref="N76:N111" ca="1" si="16">_xludf.IFS(M76&gt;G76,"W",M76&lt;G76,"L",M76=G76,"D")</f>
        <v>#NAME?</v>
      </c>
      <c r="O76" s="18" t="str">
        <f t="shared" ref="O76:O111" ca="1" si="17">IFERROR(IF(N76="W",LOOKUP(M76,{5000,10000,20000,30000,50000},{150,350,700,1000,1700}),LOOKUP(M76,{5000,10000,20000,30000,50000},{75,175,350,500,850})),"0")</f>
        <v>0</v>
      </c>
      <c r="P76" s="20"/>
      <c r="Q76" s="81" t="s">
        <v>6</v>
      </c>
      <c r="R76" s="10"/>
    </row>
    <row r="77" spans="1:18">
      <c r="A77" s="11">
        <v>45841</v>
      </c>
      <c r="B77" s="12">
        <f t="shared" si="13"/>
        <v>45841</v>
      </c>
      <c r="C77" s="13">
        <f t="shared" ref="C77:C111" si="18">C76 + TIME(0, 10, 0)</f>
        <v>0.63194444444444442</v>
      </c>
      <c r="D77" s="31" t="s">
        <v>79</v>
      </c>
      <c r="E77" s="100">
        <v>1063825370</v>
      </c>
      <c r="F77" s="31">
        <v>833336673</v>
      </c>
      <c r="G77" s="31"/>
      <c r="H77" s="15" t="e">
        <f t="shared" ca="1" si="14"/>
        <v>#NAME?</v>
      </c>
      <c r="I77" s="18" t="str">
        <f t="shared" ca="1" si="15"/>
        <v>0</v>
      </c>
      <c r="J77" s="31" t="s">
        <v>38</v>
      </c>
      <c r="K77" s="100"/>
      <c r="L77" s="31"/>
      <c r="M77" s="31"/>
      <c r="N77" s="80" t="e">
        <f t="shared" ca="1" si="16"/>
        <v>#NAME?</v>
      </c>
      <c r="O77" s="18" t="str">
        <f t="shared" ca="1" si="17"/>
        <v>0</v>
      </c>
      <c r="P77" s="83" t="s">
        <v>41</v>
      </c>
      <c r="Q77" s="81" t="s">
        <v>6</v>
      </c>
      <c r="R77" s="10"/>
    </row>
    <row r="78" spans="1:18">
      <c r="A78" s="11">
        <v>45841</v>
      </c>
      <c r="B78" s="12">
        <f t="shared" si="13"/>
        <v>45841</v>
      </c>
      <c r="C78" s="13">
        <f t="shared" si="18"/>
        <v>0.63888888888888884</v>
      </c>
      <c r="D78" s="31" t="s">
        <v>62</v>
      </c>
      <c r="E78" s="100"/>
      <c r="F78" s="31"/>
      <c r="G78" s="31"/>
      <c r="H78" s="15" t="e">
        <f t="shared" ca="1" si="14"/>
        <v>#NAME?</v>
      </c>
      <c r="I78" s="18" t="str">
        <f t="shared" ca="1" si="15"/>
        <v>0</v>
      </c>
      <c r="J78" s="31" t="s">
        <v>523</v>
      </c>
      <c r="K78" s="100" t="s">
        <v>524</v>
      </c>
      <c r="L78" s="31">
        <v>844577900</v>
      </c>
      <c r="M78" s="31"/>
      <c r="N78" s="80" t="e">
        <f t="shared" ca="1" si="16"/>
        <v>#NAME?</v>
      </c>
      <c r="O78" s="18" t="str">
        <f t="shared" ca="1" si="17"/>
        <v>0</v>
      </c>
      <c r="P78" s="83" t="s">
        <v>41</v>
      </c>
      <c r="Q78" s="81" t="s">
        <v>6</v>
      </c>
      <c r="R78" s="10"/>
    </row>
    <row r="79" spans="1:18">
      <c r="A79" s="11">
        <v>45841</v>
      </c>
      <c r="B79" s="12">
        <f t="shared" si="13"/>
        <v>45841</v>
      </c>
      <c r="C79" s="13">
        <f t="shared" si="18"/>
        <v>0.64583333333333326</v>
      </c>
      <c r="D79" s="31" t="s">
        <v>53</v>
      </c>
      <c r="E79" s="100" t="s">
        <v>557</v>
      </c>
      <c r="F79" s="31">
        <v>825191076</v>
      </c>
      <c r="G79" s="31">
        <v>400</v>
      </c>
      <c r="H79" s="15" t="e">
        <f t="shared" ca="1" si="14"/>
        <v>#NAME?</v>
      </c>
      <c r="I79" s="18" t="str">
        <f t="shared" ca="1" si="15"/>
        <v>0</v>
      </c>
      <c r="J79" s="31" t="s">
        <v>58</v>
      </c>
      <c r="K79" s="100" t="s">
        <v>184</v>
      </c>
      <c r="L79" s="31">
        <v>725853031</v>
      </c>
      <c r="M79" s="31">
        <v>5160</v>
      </c>
      <c r="N79" s="80" t="e">
        <f t="shared" ca="1" si="16"/>
        <v>#NAME?</v>
      </c>
      <c r="O79" s="18" t="str">
        <f t="shared" ca="1" si="17"/>
        <v>0</v>
      </c>
      <c r="P79" s="3"/>
      <c r="Q79" s="81" t="s">
        <v>6</v>
      </c>
      <c r="R79" s="10"/>
    </row>
    <row r="80" spans="1:18">
      <c r="A80" s="11">
        <v>45841</v>
      </c>
      <c r="B80" s="12">
        <f t="shared" si="13"/>
        <v>45841</v>
      </c>
      <c r="C80" s="13">
        <f t="shared" si="18"/>
        <v>0.65277777777777768</v>
      </c>
      <c r="D80" s="31" t="s">
        <v>42</v>
      </c>
      <c r="E80" s="100" t="s">
        <v>78</v>
      </c>
      <c r="F80" s="31">
        <v>523107027</v>
      </c>
      <c r="G80" s="31">
        <v>11060</v>
      </c>
      <c r="H80" s="15" t="e">
        <f t="shared" ca="1" si="14"/>
        <v>#NAME?</v>
      </c>
      <c r="I80" s="18" t="str">
        <f t="shared" ca="1" si="15"/>
        <v>0</v>
      </c>
      <c r="J80" s="31" t="s">
        <v>28</v>
      </c>
      <c r="K80" s="100" t="s">
        <v>202</v>
      </c>
      <c r="L80" s="31">
        <v>628822395</v>
      </c>
      <c r="M80" s="31">
        <v>10</v>
      </c>
      <c r="N80" s="80" t="e">
        <f t="shared" ca="1" si="16"/>
        <v>#NAME?</v>
      </c>
      <c r="O80" s="18" t="str">
        <f t="shared" ca="1" si="17"/>
        <v>0</v>
      </c>
      <c r="P80" s="3" t="s">
        <v>558</v>
      </c>
      <c r="Q80" s="81" t="s">
        <v>6</v>
      </c>
      <c r="R80" s="10"/>
    </row>
    <row r="81" spans="1:18">
      <c r="A81" s="11">
        <v>45841</v>
      </c>
      <c r="B81" s="12">
        <f t="shared" si="13"/>
        <v>45841</v>
      </c>
      <c r="C81" s="13">
        <f t="shared" si="18"/>
        <v>0.6597222222222221</v>
      </c>
      <c r="D81" s="31" t="s">
        <v>49</v>
      </c>
      <c r="E81" s="100" t="s">
        <v>287</v>
      </c>
      <c r="F81" s="31">
        <v>755996711</v>
      </c>
      <c r="G81" s="31">
        <v>130</v>
      </c>
      <c r="H81" s="15" t="e">
        <f t="shared" ca="1" si="14"/>
        <v>#NAME?</v>
      </c>
      <c r="I81" s="18" t="str">
        <f t="shared" ca="1" si="15"/>
        <v>0</v>
      </c>
      <c r="J81" s="31" t="s">
        <v>76</v>
      </c>
      <c r="K81" s="100" t="s">
        <v>251</v>
      </c>
      <c r="L81" s="31">
        <v>772743747</v>
      </c>
      <c r="M81" s="31">
        <v>31320</v>
      </c>
      <c r="N81" s="80" t="e">
        <f t="shared" ca="1" si="16"/>
        <v>#NAME?</v>
      </c>
      <c r="O81" s="18" t="str">
        <f t="shared" ca="1" si="17"/>
        <v>0</v>
      </c>
      <c r="P81" s="3" t="s">
        <v>559</v>
      </c>
      <c r="Q81" s="81" t="s">
        <v>6</v>
      </c>
      <c r="R81" s="10"/>
    </row>
    <row r="82" spans="1:18">
      <c r="A82" s="11">
        <v>45841</v>
      </c>
      <c r="B82" s="12">
        <f t="shared" si="13"/>
        <v>45841</v>
      </c>
      <c r="C82" s="13">
        <f t="shared" si="18"/>
        <v>0.66666666666666652</v>
      </c>
      <c r="D82" s="31" t="s">
        <v>46</v>
      </c>
      <c r="E82" s="100" t="s">
        <v>51</v>
      </c>
      <c r="F82" s="31">
        <v>684344469</v>
      </c>
      <c r="G82" s="31"/>
      <c r="H82" s="15" t="e">
        <f t="shared" ca="1" si="14"/>
        <v>#NAME?</v>
      </c>
      <c r="I82" s="18" t="str">
        <f t="shared" ca="1" si="15"/>
        <v>0</v>
      </c>
      <c r="J82" s="31" t="s">
        <v>67</v>
      </c>
      <c r="K82" s="100" t="s">
        <v>188</v>
      </c>
      <c r="L82" s="31">
        <v>836497983</v>
      </c>
      <c r="M82" s="31"/>
      <c r="N82" s="80" t="e">
        <f t="shared" ca="1" si="16"/>
        <v>#NAME?</v>
      </c>
      <c r="O82" s="18" t="str">
        <f t="shared" ca="1" si="17"/>
        <v>0</v>
      </c>
      <c r="P82" s="84" t="s">
        <v>32</v>
      </c>
      <c r="Q82" s="81" t="s">
        <v>6</v>
      </c>
      <c r="R82" s="10"/>
    </row>
    <row r="83" spans="1:18">
      <c r="A83" s="11">
        <v>45841</v>
      </c>
      <c r="B83" s="12">
        <f t="shared" si="13"/>
        <v>45841</v>
      </c>
      <c r="C83" s="13">
        <f t="shared" si="18"/>
        <v>0.67361111111111094</v>
      </c>
      <c r="D83" s="31" t="s">
        <v>92</v>
      </c>
      <c r="E83" s="100" t="s">
        <v>124</v>
      </c>
      <c r="F83" s="31">
        <v>820511123</v>
      </c>
      <c r="G83" s="31">
        <v>40</v>
      </c>
      <c r="H83" s="15" t="e">
        <f t="shared" ca="1" si="14"/>
        <v>#NAME?</v>
      </c>
      <c r="I83" s="18" t="str">
        <f t="shared" ca="1" si="15"/>
        <v>0</v>
      </c>
      <c r="J83" s="31" t="s">
        <v>33</v>
      </c>
      <c r="K83" s="100" t="s">
        <v>249</v>
      </c>
      <c r="L83" s="31">
        <v>663505369</v>
      </c>
      <c r="M83" s="31">
        <v>180</v>
      </c>
      <c r="N83" s="80" t="e">
        <f t="shared" ca="1" si="16"/>
        <v>#NAME?</v>
      </c>
      <c r="O83" s="18" t="str">
        <f t="shared" ca="1" si="17"/>
        <v>0</v>
      </c>
      <c r="P83" s="20"/>
      <c r="Q83" s="81" t="s">
        <v>6</v>
      </c>
      <c r="R83" s="10"/>
    </row>
    <row r="84" spans="1:18">
      <c r="A84" s="11">
        <v>45841</v>
      </c>
      <c r="B84" s="12">
        <f t="shared" si="13"/>
        <v>45841</v>
      </c>
      <c r="C84" s="13">
        <f t="shared" si="18"/>
        <v>0.68055555555555536</v>
      </c>
      <c r="D84" s="31" t="s">
        <v>46</v>
      </c>
      <c r="E84" s="100" t="s">
        <v>113</v>
      </c>
      <c r="F84" s="31">
        <v>537687387</v>
      </c>
      <c r="G84" s="31"/>
      <c r="H84" s="15" t="e">
        <f t="shared" ca="1" si="14"/>
        <v>#NAME?</v>
      </c>
      <c r="I84" s="18" t="str">
        <f t="shared" ca="1" si="15"/>
        <v>0</v>
      </c>
      <c r="J84" s="31" t="s">
        <v>521</v>
      </c>
      <c r="K84" s="100" t="s">
        <v>522</v>
      </c>
      <c r="L84" s="31">
        <v>440876658</v>
      </c>
      <c r="M84" s="31"/>
      <c r="N84" s="80" t="e">
        <f t="shared" ca="1" si="16"/>
        <v>#NAME?</v>
      </c>
      <c r="O84" s="18" t="str">
        <f t="shared" ca="1" si="17"/>
        <v>0</v>
      </c>
      <c r="P84" s="84" t="s">
        <v>32</v>
      </c>
      <c r="Q84" s="81" t="s">
        <v>6</v>
      </c>
      <c r="R84" s="10"/>
    </row>
    <row r="85" spans="1:18">
      <c r="A85" s="11">
        <v>45841</v>
      </c>
      <c r="B85" s="12">
        <f t="shared" si="13"/>
        <v>45841</v>
      </c>
      <c r="C85" s="13">
        <f t="shared" si="18"/>
        <v>0.68749999999999978</v>
      </c>
      <c r="D85" s="31" t="s">
        <v>39</v>
      </c>
      <c r="E85" s="100"/>
      <c r="F85" s="31"/>
      <c r="G85" s="31"/>
      <c r="H85" s="15" t="e">
        <f t="shared" ca="1" si="14"/>
        <v>#NAME?</v>
      </c>
      <c r="I85" s="18" t="str">
        <f t="shared" ca="1" si="15"/>
        <v>0</v>
      </c>
      <c r="J85" s="31" t="s">
        <v>98</v>
      </c>
      <c r="K85" s="100" t="s">
        <v>103</v>
      </c>
      <c r="L85" s="31">
        <v>573482241</v>
      </c>
      <c r="M85" s="31"/>
      <c r="N85" s="80" t="e">
        <f t="shared" ca="1" si="16"/>
        <v>#NAME?</v>
      </c>
      <c r="O85" s="18" t="str">
        <f t="shared" ca="1" si="17"/>
        <v>0</v>
      </c>
      <c r="P85" s="83" t="s">
        <v>41</v>
      </c>
      <c r="Q85" s="81" t="s">
        <v>6</v>
      </c>
      <c r="R85" s="10"/>
    </row>
    <row r="86" spans="1:18">
      <c r="A86" s="11">
        <v>45841</v>
      </c>
      <c r="B86" s="12">
        <f t="shared" si="13"/>
        <v>45841</v>
      </c>
      <c r="C86" s="13">
        <f t="shared" si="18"/>
        <v>0.6944444444444442</v>
      </c>
      <c r="D86" s="31" t="s">
        <v>92</v>
      </c>
      <c r="E86" s="100" t="s">
        <v>137</v>
      </c>
      <c r="F86" s="31">
        <v>1879291600</v>
      </c>
      <c r="G86" s="31">
        <v>0</v>
      </c>
      <c r="H86" s="15" t="e">
        <f t="shared" ca="1" si="14"/>
        <v>#NAME?</v>
      </c>
      <c r="I86" s="18" t="str">
        <f t="shared" ca="1" si="15"/>
        <v>0</v>
      </c>
      <c r="J86" s="31" t="s">
        <v>77</v>
      </c>
      <c r="K86" s="100" t="s">
        <v>78</v>
      </c>
      <c r="L86" s="31">
        <v>523107027</v>
      </c>
      <c r="M86" s="31">
        <v>10</v>
      </c>
      <c r="N86" s="80" t="e">
        <f t="shared" ca="1" si="16"/>
        <v>#NAME?</v>
      </c>
      <c r="O86" s="18" t="str">
        <f t="shared" ca="1" si="17"/>
        <v>0</v>
      </c>
      <c r="P86" s="3"/>
      <c r="Q86" s="81" t="s">
        <v>6</v>
      </c>
      <c r="R86" s="10"/>
    </row>
    <row r="87" spans="1:18">
      <c r="A87" s="11">
        <v>45841</v>
      </c>
      <c r="B87" s="12">
        <f t="shared" si="13"/>
        <v>45841</v>
      </c>
      <c r="C87" s="13">
        <f t="shared" si="18"/>
        <v>0.70138888888888862</v>
      </c>
      <c r="D87" s="31" t="s">
        <v>53</v>
      </c>
      <c r="E87" s="100"/>
      <c r="F87" s="31"/>
      <c r="G87" s="31"/>
      <c r="H87" s="15" t="e">
        <f t="shared" ca="1" si="14"/>
        <v>#NAME?</v>
      </c>
      <c r="I87" s="18" t="str">
        <f t="shared" ca="1" si="15"/>
        <v>0</v>
      </c>
      <c r="J87" s="31" t="s">
        <v>80</v>
      </c>
      <c r="K87" s="100"/>
      <c r="L87" s="31"/>
      <c r="M87" s="31"/>
      <c r="N87" s="80" t="e">
        <f t="shared" ca="1" si="16"/>
        <v>#NAME?</v>
      </c>
      <c r="O87" s="18" t="str">
        <f t="shared" ca="1" si="17"/>
        <v>0</v>
      </c>
      <c r="P87" s="3"/>
      <c r="Q87" s="81" t="s">
        <v>6</v>
      </c>
      <c r="R87" s="10"/>
    </row>
    <row r="88" spans="1:18">
      <c r="A88" s="11">
        <v>45841</v>
      </c>
      <c r="B88" s="12">
        <f t="shared" si="13"/>
        <v>45841</v>
      </c>
      <c r="C88" s="13">
        <f t="shared" si="18"/>
        <v>0.70833333333333304</v>
      </c>
      <c r="D88" s="31" t="s">
        <v>33</v>
      </c>
      <c r="E88" s="100" t="s">
        <v>64</v>
      </c>
      <c r="F88" s="31">
        <v>1857610919</v>
      </c>
      <c r="G88" s="31"/>
      <c r="H88" s="15" t="e">
        <f t="shared" ca="1" si="14"/>
        <v>#NAME?</v>
      </c>
      <c r="I88" s="18" t="str">
        <f t="shared" ca="1" si="15"/>
        <v>0</v>
      </c>
      <c r="J88" s="31" t="s">
        <v>38</v>
      </c>
      <c r="K88" s="100"/>
      <c r="L88" s="31"/>
      <c r="M88" s="31"/>
      <c r="N88" s="80" t="e">
        <f t="shared" ca="1" si="16"/>
        <v>#NAME?</v>
      </c>
      <c r="O88" s="18" t="str">
        <f t="shared" ca="1" si="17"/>
        <v>0</v>
      </c>
      <c r="P88" s="83" t="s">
        <v>41</v>
      </c>
      <c r="Q88" s="81" t="s">
        <v>6</v>
      </c>
      <c r="R88" s="10"/>
    </row>
    <row r="89" spans="1:18">
      <c r="A89" s="11">
        <v>45841</v>
      </c>
      <c r="B89" s="12">
        <f t="shared" si="13"/>
        <v>45841</v>
      </c>
      <c r="C89" s="13">
        <f t="shared" si="18"/>
        <v>0.71527777777777746</v>
      </c>
      <c r="D89" s="31" t="s">
        <v>42</v>
      </c>
      <c r="E89" s="100" t="s">
        <v>184</v>
      </c>
      <c r="F89" s="31">
        <v>725853031</v>
      </c>
      <c r="G89" s="31">
        <v>10</v>
      </c>
      <c r="H89" s="15" t="e">
        <f t="shared" ca="1" si="14"/>
        <v>#NAME?</v>
      </c>
      <c r="I89" s="18" t="str">
        <f t="shared" ca="1" si="15"/>
        <v>0</v>
      </c>
      <c r="J89" s="31" t="s">
        <v>70</v>
      </c>
      <c r="K89" s="100" t="s">
        <v>154</v>
      </c>
      <c r="L89" s="31">
        <v>504349393</v>
      </c>
      <c r="M89" s="31">
        <v>10</v>
      </c>
      <c r="N89" s="80" t="e">
        <f t="shared" ca="1" si="16"/>
        <v>#NAME?</v>
      </c>
      <c r="O89" s="18" t="str">
        <f t="shared" ca="1" si="17"/>
        <v>0</v>
      </c>
      <c r="P89" s="3"/>
      <c r="Q89" s="81" t="s">
        <v>6</v>
      </c>
      <c r="R89" s="10"/>
    </row>
    <row r="90" spans="1:18">
      <c r="A90" s="11">
        <v>45841</v>
      </c>
      <c r="B90" s="12">
        <f t="shared" si="13"/>
        <v>45841</v>
      </c>
      <c r="C90" s="13">
        <f t="shared" si="18"/>
        <v>0.72222222222222188</v>
      </c>
      <c r="D90" s="31" t="s">
        <v>62</v>
      </c>
      <c r="E90" s="100"/>
      <c r="F90" s="31"/>
      <c r="G90" s="31"/>
      <c r="H90" s="15" t="e">
        <f t="shared" ca="1" si="14"/>
        <v>#NAME?</v>
      </c>
      <c r="I90" s="18" t="str">
        <f t="shared" ca="1" si="15"/>
        <v>0</v>
      </c>
      <c r="J90" s="31" t="s">
        <v>53</v>
      </c>
      <c r="K90" s="100"/>
      <c r="L90" s="31"/>
      <c r="M90" s="31"/>
      <c r="N90" s="80" t="e">
        <f t="shared" ca="1" si="16"/>
        <v>#NAME?</v>
      </c>
      <c r="O90" s="18" t="str">
        <f t="shared" ca="1" si="17"/>
        <v>0</v>
      </c>
      <c r="P90" s="3"/>
      <c r="Q90" s="81" t="s">
        <v>6</v>
      </c>
      <c r="R90" s="10"/>
    </row>
    <row r="91" spans="1:18">
      <c r="A91" s="11">
        <v>45841</v>
      </c>
      <c r="B91" s="12">
        <f t="shared" si="13"/>
        <v>45841</v>
      </c>
      <c r="C91" s="13">
        <f t="shared" si="18"/>
        <v>0.7291666666666663</v>
      </c>
      <c r="D91" s="31" t="s">
        <v>53</v>
      </c>
      <c r="E91" s="100"/>
      <c r="F91" s="31"/>
      <c r="G91" s="31"/>
      <c r="H91" s="15" t="e">
        <f t="shared" ca="1" si="14"/>
        <v>#NAME?</v>
      </c>
      <c r="I91" s="18" t="str">
        <f t="shared" ca="1" si="15"/>
        <v>0</v>
      </c>
      <c r="J91" s="31" t="s">
        <v>39</v>
      </c>
      <c r="K91" s="100"/>
      <c r="L91" s="31"/>
      <c r="M91" s="31"/>
      <c r="N91" s="80" t="e">
        <f t="shared" ca="1" si="16"/>
        <v>#NAME?</v>
      </c>
      <c r="O91" s="18" t="str">
        <f t="shared" ca="1" si="17"/>
        <v>0</v>
      </c>
      <c r="P91" s="20"/>
      <c r="Q91" s="81" t="s">
        <v>6</v>
      </c>
      <c r="R91" s="10"/>
    </row>
    <row r="92" spans="1:18">
      <c r="A92" s="11">
        <v>45841</v>
      </c>
      <c r="B92" s="12">
        <f t="shared" si="13"/>
        <v>45841</v>
      </c>
      <c r="C92" s="13">
        <f t="shared" si="18"/>
        <v>0.73611111111111072</v>
      </c>
      <c r="D92" s="31" t="s">
        <v>46</v>
      </c>
      <c r="E92" s="100" t="s">
        <v>47</v>
      </c>
      <c r="F92" s="31">
        <v>578980315</v>
      </c>
      <c r="G92" s="31">
        <v>3950</v>
      </c>
      <c r="H92" s="15" t="e">
        <f t="shared" ca="1" si="14"/>
        <v>#NAME?</v>
      </c>
      <c r="I92" s="18" t="str">
        <f t="shared" ca="1" si="15"/>
        <v>0</v>
      </c>
      <c r="J92" s="31" t="s">
        <v>523</v>
      </c>
      <c r="K92" s="100" t="s">
        <v>526</v>
      </c>
      <c r="L92" s="31">
        <v>843774215</v>
      </c>
      <c r="M92" s="31">
        <v>1260</v>
      </c>
      <c r="N92" s="80" t="e">
        <f t="shared" ca="1" si="16"/>
        <v>#NAME?</v>
      </c>
      <c r="O92" s="18" t="str">
        <f t="shared" ca="1" si="17"/>
        <v>0</v>
      </c>
      <c r="P92" s="20"/>
      <c r="Q92" s="81" t="s">
        <v>6</v>
      </c>
      <c r="R92" s="10"/>
    </row>
    <row r="93" spans="1:18">
      <c r="A93" s="11">
        <v>45841</v>
      </c>
      <c r="B93" s="12">
        <f t="shared" si="13"/>
        <v>45841</v>
      </c>
      <c r="C93" s="13">
        <f t="shared" si="18"/>
        <v>0.74305555555555514</v>
      </c>
      <c r="D93" s="31" t="s">
        <v>110</v>
      </c>
      <c r="E93" s="100" t="s">
        <v>202</v>
      </c>
      <c r="F93" s="31">
        <v>628822395</v>
      </c>
      <c r="G93" s="31">
        <v>0</v>
      </c>
      <c r="H93" s="15" t="e">
        <f t="shared" ca="1" si="14"/>
        <v>#NAME?</v>
      </c>
      <c r="I93" s="18" t="str">
        <f t="shared" ca="1" si="15"/>
        <v>0</v>
      </c>
      <c r="J93" s="31" t="s">
        <v>52</v>
      </c>
      <c r="K93" s="100" t="s">
        <v>173</v>
      </c>
      <c r="L93" s="31">
        <v>591015120</v>
      </c>
      <c r="M93" s="31">
        <v>20100</v>
      </c>
      <c r="N93" s="80" t="e">
        <f t="shared" ca="1" si="16"/>
        <v>#NAME?</v>
      </c>
      <c r="O93" s="18" t="str">
        <f t="shared" ca="1" si="17"/>
        <v>0</v>
      </c>
      <c r="P93" s="3"/>
      <c r="Q93" s="81" t="s">
        <v>6</v>
      </c>
      <c r="R93" s="10"/>
    </row>
    <row r="94" spans="1:18">
      <c r="A94" s="11">
        <v>45841</v>
      </c>
      <c r="B94" s="12">
        <f t="shared" si="13"/>
        <v>45841</v>
      </c>
      <c r="C94" s="13">
        <f t="shared" si="18"/>
        <v>0.74999999999999956</v>
      </c>
      <c r="D94" s="31" t="s">
        <v>44</v>
      </c>
      <c r="E94" s="100">
        <v>811497524</v>
      </c>
      <c r="F94" s="31">
        <v>588217097</v>
      </c>
      <c r="G94" s="31">
        <v>1040</v>
      </c>
      <c r="H94" s="15" t="e">
        <f t="shared" ca="1" si="14"/>
        <v>#NAME?</v>
      </c>
      <c r="I94" s="18" t="str">
        <f t="shared" ca="1" si="15"/>
        <v>0</v>
      </c>
      <c r="J94" s="31" t="s">
        <v>58</v>
      </c>
      <c r="K94" s="100" t="s">
        <v>72</v>
      </c>
      <c r="L94" s="31">
        <v>406209818</v>
      </c>
      <c r="M94" s="31">
        <v>50190</v>
      </c>
      <c r="N94" s="80" t="e">
        <f t="shared" ca="1" si="16"/>
        <v>#NAME?</v>
      </c>
      <c r="O94" s="18" t="str">
        <f t="shared" ca="1" si="17"/>
        <v>0</v>
      </c>
      <c r="P94" s="3"/>
      <c r="Q94" s="81" t="s">
        <v>6</v>
      </c>
      <c r="R94" s="10"/>
    </row>
    <row r="95" spans="1:18">
      <c r="A95" s="11">
        <v>45841</v>
      </c>
      <c r="B95" s="12">
        <f t="shared" si="13"/>
        <v>45841</v>
      </c>
      <c r="C95" s="13">
        <f t="shared" si="18"/>
        <v>0.75694444444444398</v>
      </c>
      <c r="D95" s="31" t="s">
        <v>42</v>
      </c>
      <c r="E95" s="100" t="s">
        <v>193</v>
      </c>
      <c r="F95" s="31">
        <v>756066307</v>
      </c>
      <c r="G95" s="31">
        <v>4470</v>
      </c>
      <c r="H95" s="15" t="e">
        <f t="shared" ca="1" si="14"/>
        <v>#NAME?</v>
      </c>
      <c r="I95" s="18" t="str">
        <f t="shared" ca="1" si="15"/>
        <v>0</v>
      </c>
      <c r="J95" s="31" t="s">
        <v>58</v>
      </c>
      <c r="K95" s="100" t="s">
        <v>154</v>
      </c>
      <c r="L95" s="31">
        <v>504349393</v>
      </c>
      <c r="M95" s="31">
        <v>20</v>
      </c>
      <c r="N95" s="80" t="e">
        <f t="shared" ca="1" si="16"/>
        <v>#NAME?</v>
      </c>
      <c r="O95" s="18" t="str">
        <f t="shared" ca="1" si="17"/>
        <v>0</v>
      </c>
      <c r="P95" s="20"/>
      <c r="Q95" s="81" t="s">
        <v>6</v>
      </c>
      <c r="R95" s="10"/>
    </row>
    <row r="96" spans="1:18">
      <c r="A96" s="11">
        <v>45841</v>
      </c>
      <c r="B96" s="12">
        <f t="shared" si="13"/>
        <v>45841</v>
      </c>
      <c r="C96" s="13">
        <f t="shared" si="18"/>
        <v>0.7638888888888884</v>
      </c>
      <c r="D96" s="31" t="s">
        <v>104</v>
      </c>
      <c r="E96" s="100"/>
      <c r="F96" s="31"/>
      <c r="G96" s="31"/>
      <c r="H96" s="15" t="e">
        <f t="shared" ca="1" si="14"/>
        <v>#NAME?</v>
      </c>
      <c r="I96" s="18" t="str">
        <f t="shared" ca="1" si="15"/>
        <v>0</v>
      </c>
      <c r="J96" s="31" t="s">
        <v>38</v>
      </c>
      <c r="K96" s="100" t="s">
        <v>100</v>
      </c>
      <c r="L96" s="31">
        <v>813080642</v>
      </c>
      <c r="M96" s="31"/>
      <c r="N96" s="80" t="e">
        <f t="shared" ca="1" si="16"/>
        <v>#NAME?</v>
      </c>
      <c r="O96" s="18" t="str">
        <f t="shared" ca="1" si="17"/>
        <v>0</v>
      </c>
      <c r="P96" s="83" t="s">
        <v>41</v>
      </c>
      <c r="Q96" s="81" t="s">
        <v>6</v>
      </c>
      <c r="R96" s="10"/>
    </row>
    <row r="97" spans="1:18">
      <c r="A97" s="11">
        <v>45841</v>
      </c>
      <c r="B97" s="12">
        <f t="shared" si="13"/>
        <v>45841</v>
      </c>
      <c r="C97" s="13">
        <f t="shared" si="18"/>
        <v>0.77083333333333282</v>
      </c>
      <c r="D97" s="31" t="s">
        <v>532</v>
      </c>
      <c r="E97" s="100" t="s">
        <v>498</v>
      </c>
      <c r="F97" s="31">
        <v>775922899</v>
      </c>
      <c r="G97" s="31">
        <v>200</v>
      </c>
      <c r="H97" s="15" t="e">
        <f t="shared" ca="1" si="14"/>
        <v>#NAME?</v>
      </c>
      <c r="I97" s="18" t="str">
        <f t="shared" ca="1" si="15"/>
        <v>0</v>
      </c>
      <c r="J97" s="31" t="s">
        <v>50</v>
      </c>
      <c r="K97" s="100" t="s">
        <v>251</v>
      </c>
      <c r="L97" s="31">
        <v>772743747</v>
      </c>
      <c r="M97" s="31">
        <v>63700</v>
      </c>
      <c r="N97" s="80" t="e">
        <f t="shared" ca="1" si="16"/>
        <v>#NAME?</v>
      </c>
      <c r="O97" s="18" t="str">
        <f t="shared" ca="1" si="17"/>
        <v>0</v>
      </c>
      <c r="P97" s="20"/>
      <c r="Q97" s="81" t="s">
        <v>6</v>
      </c>
      <c r="R97" s="102" t="s">
        <v>560</v>
      </c>
    </row>
    <row r="98" spans="1:18">
      <c r="A98" s="11">
        <v>45841</v>
      </c>
      <c r="B98" s="12">
        <f t="shared" si="13"/>
        <v>45841</v>
      </c>
      <c r="C98" s="13">
        <f t="shared" si="18"/>
        <v>0.77777777777777724</v>
      </c>
      <c r="D98" s="31" t="s">
        <v>53</v>
      </c>
      <c r="E98" s="100"/>
      <c r="F98" s="31"/>
      <c r="G98" s="31"/>
      <c r="H98" s="15" t="e">
        <f t="shared" ca="1" si="14"/>
        <v>#NAME?</v>
      </c>
      <c r="I98" s="18" t="str">
        <f t="shared" ca="1" si="15"/>
        <v>0</v>
      </c>
      <c r="J98" s="31" t="s">
        <v>523</v>
      </c>
      <c r="K98" s="100">
        <v>1051292447</v>
      </c>
      <c r="L98" s="31">
        <v>820855542</v>
      </c>
      <c r="M98" s="31"/>
      <c r="N98" s="80" t="e">
        <f t="shared" ca="1" si="16"/>
        <v>#NAME?</v>
      </c>
      <c r="O98" s="18" t="str">
        <f t="shared" ca="1" si="17"/>
        <v>0</v>
      </c>
      <c r="P98" s="83" t="s">
        <v>41</v>
      </c>
      <c r="Q98" s="81" t="s">
        <v>6</v>
      </c>
      <c r="R98" s="10"/>
    </row>
    <row r="99" spans="1:18">
      <c r="A99" s="11">
        <v>45841</v>
      </c>
      <c r="B99" s="12">
        <f t="shared" si="13"/>
        <v>45841</v>
      </c>
      <c r="C99" s="13">
        <f t="shared" si="18"/>
        <v>0.78472222222222165</v>
      </c>
      <c r="D99" s="31" t="s">
        <v>57</v>
      </c>
      <c r="E99" s="100" t="s">
        <v>561</v>
      </c>
      <c r="F99" s="31">
        <v>461730477</v>
      </c>
      <c r="G99" s="31">
        <v>0</v>
      </c>
      <c r="H99" s="15" t="e">
        <f t="shared" ca="1" si="14"/>
        <v>#NAME?</v>
      </c>
      <c r="I99" s="18" t="str">
        <f t="shared" ca="1" si="15"/>
        <v>0</v>
      </c>
      <c r="J99" s="31" t="s">
        <v>63</v>
      </c>
      <c r="K99" s="100" t="s">
        <v>562</v>
      </c>
      <c r="L99" s="31">
        <v>470596881</v>
      </c>
      <c r="M99" s="31">
        <v>10010</v>
      </c>
      <c r="N99" s="80" t="e">
        <f t="shared" ca="1" si="16"/>
        <v>#NAME?</v>
      </c>
      <c r="O99" s="18" t="str">
        <f t="shared" ca="1" si="17"/>
        <v>0</v>
      </c>
      <c r="P99" s="3"/>
      <c r="Q99" s="81" t="s">
        <v>6</v>
      </c>
      <c r="R99" s="10" t="s">
        <v>563</v>
      </c>
    </row>
    <row r="100" spans="1:18">
      <c r="A100" s="11">
        <v>45841</v>
      </c>
      <c r="B100" s="12">
        <f t="shared" si="13"/>
        <v>45841</v>
      </c>
      <c r="C100" s="13">
        <f t="shared" si="18"/>
        <v>0.79166666666666607</v>
      </c>
      <c r="D100" s="31" t="s">
        <v>62</v>
      </c>
      <c r="E100" s="100" t="s">
        <v>564</v>
      </c>
      <c r="F100" s="31">
        <v>529993901</v>
      </c>
      <c r="G100" s="31">
        <v>10</v>
      </c>
      <c r="H100" s="15" t="e">
        <f t="shared" ca="1" si="14"/>
        <v>#NAME?</v>
      </c>
      <c r="I100" s="18" t="str">
        <f t="shared" ca="1" si="15"/>
        <v>0</v>
      </c>
      <c r="J100" s="31" t="s">
        <v>534</v>
      </c>
      <c r="K100" s="100" t="s">
        <v>565</v>
      </c>
      <c r="L100" s="31">
        <v>621291360</v>
      </c>
      <c r="M100" s="31">
        <v>50390</v>
      </c>
      <c r="N100" s="80" t="e">
        <f t="shared" ca="1" si="16"/>
        <v>#NAME?</v>
      </c>
      <c r="O100" s="18" t="str">
        <f t="shared" ca="1" si="17"/>
        <v>0</v>
      </c>
      <c r="P100" s="20"/>
      <c r="Q100" s="81" t="s">
        <v>6</v>
      </c>
      <c r="R100" s="10"/>
    </row>
    <row r="101" spans="1:18">
      <c r="A101" s="11">
        <v>45841</v>
      </c>
      <c r="B101" s="12">
        <f t="shared" si="13"/>
        <v>45841</v>
      </c>
      <c r="C101" s="13">
        <f t="shared" si="18"/>
        <v>0.79861111111111049</v>
      </c>
      <c r="D101" s="31" t="s">
        <v>62</v>
      </c>
      <c r="E101" s="100" t="s">
        <v>261</v>
      </c>
      <c r="F101" s="31">
        <v>782770339</v>
      </c>
      <c r="G101" s="31">
        <v>90</v>
      </c>
      <c r="H101" s="15" t="e">
        <f t="shared" ca="1" si="14"/>
        <v>#NAME?</v>
      </c>
      <c r="I101" s="18" t="str">
        <f t="shared" ca="1" si="15"/>
        <v>0</v>
      </c>
      <c r="J101" s="31" t="s">
        <v>82</v>
      </c>
      <c r="K101" s="100" t="s">
        <v>528</v>
      </c>
      <c r="L101" s="31">
        <v>756066307</v>
      </c>
      <c r="M101" s="31">
        <v>90</v>
      </c>
      <c r="N101" s="80" t="e">
        <f t="shared" ca="1" si="16"/>
        <v>#NAME?</v>
      </c>
      <c r="O101" s="18" t="str">
        <f t="shared" ca="1" si="17"/>
        <v>0</v>
      </c>
      <c r="P101" s="3"/>
      <c r="Q101" s="81" t="s">
        <v>6</v>
      </c>
      <c r="R101" s="10"/>
    </row>
    <row r="102" spans="1:18">
      <c r="A102" s="11">
        <v>45841</v>
      </c>
      <c r="B102" s="12">
        <f t="shared" si="13"/>
        <v>45841</v>
      </c>
      <c r="C102" s="13">
        <f t="shared" si="18"/>
        <v>0.80555555555555491</v>
      </c>
      <c r="D102" s="31" t="s">
        <v>35</v>
      </c>
      <c r="E102" s="100" t="s">
        <v>566</v>
      </c>
      <c r="F102" s="31">
        <v>834212935</v>
      </c>
      <c r="G102" s="31">
        <v>10250</v>
      </c>
      <c r="H102" s="15" t="e">
        <f t="shared" ca="1" si="14"/>
        <v>#NAME?</v>
      </c>
      <c r="I102" s="18" t="str">
        <f t="shared" ca="1" si="15"/>
        <v>0</v>
      </c>
      <c r="J102" s="31" t="s">
        <v>58</v>
      </c>
      <c r="K102" s="100" t="s">
        <v>134</v>
      </c>
      <c r="L102" s="31">
        <v>732284007</v>
      </c>
      <c r="M102" s="31">
        <v>5000</v>
      </c>
      <c r="N102" s="80" t="e">
        <f t="shared" ca="1" si="16"/>
        <v>#NAME?</v>
      </c>
      <c r="O102" s="18" t="str">
        <f t="shared" ca="1" si="17"/>
        <v>0</v>
      </c>
      <c r="P102" s="3"/>
      <c r="Q102" s="81" t="s">
        <v>6</v>
      </c>
      <c r="R102" s="10"/>
    </row>
    <row r="103" spans="1:18">
      <c r="A103" s="11">
        <v>45841</v>
      </c>
      <c r="B103" s="12">
        <f t="shared" si="13"/>
        <v>45841</v>
      </c>
      <c r="C103" s="13">
        <f t="shared" si="18"/>
        <v>0.81249999999999933</v>
      </c>
      <c r="D103" s="31" t="s">
        <v>87</v>
      </c>
      <c r="E103" s="100" t="s">
        <v>88</v>
      </c>
      <c r="F103" s="31">
        <v>572981667</v>
      </c>
      <c r="G103" s="31"/>
      <c r="H103" s="15" t="e">
        <f t="shared" ca="1" si="14"/>
        <v>#NAME?</v>
      </c>
      <c r="I103" s="18" t="str">
        <f t="shared" ca="1" si="15"/>
        <v>0</v>
      </c>
      <c r="J103" s="31" t="s">
        <v>55</v>
      </c>
      <c r="K103" s="100" t="s">
        <v>567</v>
      </c>
      <c r="L103" s="31">
        <v>585124419</v>
      </c>
      <c r="M103" s="31"/>
      <c r="N103" s="80" t="e">
        <f t="shared" ca="1" si="16"/>
        <v>#NAME?</v>
      </c>
      <c r="O103" s="18" t="str">
        <f t="shared" ca="1" si="17"/>
        <v>0</v>
      </c>
      <c r="P103" s="84" t="s">
        <v>32</v>
      </c>
      <c r="Q103" s="81" t="s">
        <v>6</v>
      </c>
      <c r="R103" s="3" t="s">
        <v>568</v>
      </c>
    </row>
    <row r="104" spans="1:18">
      <c r="A104" s="11">
        <v>45841</v>
      </c>
      <c r="B104" s="12">
        <f t="shared" si="13"/>
        <v>45841</v>
      </c>
      <c r="C104" s="13">
        <f t="shared" si="18"/>
        <v>0.81944444444444375</v>
      </c>
      <c r="D104" s="31" t="s">
        <v>101</v>
      </c>
      <c r="E104" s="100" t="s">
        <v>102</v>
      </c>
      <c r="F104" s="31">
        <v>805191210</v>
      </c>
      <c r="G104" s="31"/>
      <c r="H104" s="15" t="e">
        <f t="shared" ca="1" si="14"/>
        <v>#NAME?</v>
      </c>
      <c r="I104" s="18" t="str">
        <f t="shared" ca="1" si="15"/>
        <v>0</v>
      </c>
      <c r="J104" s="31" t="s">
        <v>63</v>
      </c>
      <c r="K104" s="100" t="s">
        <v>569</v>
      </c>
      <c r="L104" s="31">
        <v>1766855322</v>
      </c>
      <c r="M104" s="31"/>
      <c r="N104" s="80" t="e">
        <f t="shared" ca="1" si="16"/>
        <v>#NAME?</v>
      </c>
      <c r="O104" s="18" t="str">
        <f t="shared" ca="1" si="17"/>
        <v>0</v>
      </c>
      <c r="P104" s="84" t="s">
        <v>32</v>
      </c>
      <c r="Q104" s="81" t="s">
        <v>6</v>
      </c>
      <c r="R104" s="10"/>
    </row>
    <row r="105" spans="1:18">
      <c r="A105" s="11">
        <v>45841</v>
      </c>
      <c r="B105" s="12">
        <f t="shared" si="13"/>
        <v>45841</v>
      </c>
      <c r="C105" s="13">
        <f t="shared" si="18"/>
        <v>0.82638888888888817</v>
      </c>
      <c r="D105" s="31" t="s">
        <v>79</v>
      </c>
      <c r="E105" s="100" t="s">
        <v>251</v>
      </c>
      <c r="F105" s="31">
        <v>772743747</v>
      </c>
      <c r="G105" s="31">
        <v>30100</v>
      </c>
      <c r="H105" s="15" t="e">
        <f t="shared" ca="1" si="14"/>
        <v>#NAME?</v>
      </c>
      <c r="I105" s="18" t="str">
        <f t="shared" ca="1" si="15"/>
        <v>0</v>
      </c>
      <c r="J105" s="31" t="s">
        <v>48</v>
      </c>
      <c r="K105" s="100" t="s">
        <v>248</v>
      </c>
      <c r="L105" s="31">
        <v>790684444</v>
      </c>
      <c r="M105" s="31">
        <v>6210</v>
      </c>
      <c r="N105" s="80" t="e">
        <f t="shared" ca="1" si="16"/>
        <v>#NAME?</v>
      </c>
      <c r="O105" s="18" t="str">
        <f t="shared" ca="1" si="17"/>
        <v>0</v>
      </c>
      <c r="P105" s="3"/>
      <c r="Q105" s="81" t="s">
        <v>6</v>
      </c>
      <c r="R105" s="10"/>
    </row>
    <row r="106" spans="1:18">
      <c r="A106" s="11">
        <v>45841</v>
      </c>
      <c r="B106" s="12">
        <f t="shared" si="13"/>
        <v>45841</v>
      </c>
      <c r="C106" s="13">
        <f t="shared" si="18"/>
        <v>0.83333333333333259</v>
      </c>
      <c r="D106" s="31" t="s">
        <v>42</v>
      </c>
      <c r="E106" s="100" t="s">
        <v>136</v>
      </c>
      <c r="F106" s="31">
        <v>756066307</v>
      </c>
      <c r="G106" s="31">
        <v>1200</v>
      </c>
      <c r="H106" s="15" t="e">
        <f t="shared" ca="1" si="14"/>
        <v>#NAME?</v>
      </c>
      <c r="I106" s="18" t="str">
        <f t="shared" ca="1" si="15"/>
        <v>0</v>
      </c>
      <c r="J106" s="31" t="s">
        <v>86</v>
      </c>
      <c r="K106" s="100">
        <v>313544867</v>
      </c>
      <c r="L106" s="31">
        <v>1830963821</v>
      </c>
      <c r="M106" s="31">
        <v>30660</v>
      </c>
      <c r="N106" s="80" t="e">
        <f t="shared" ca="1" si="16"/>
        <v>#NAME?</v>
      </c>
      <c r="O106" s="18" t="str">
        <f t="shared" ca="1" si="17"/>
        <v>0</v>
      </c>
      <c r="P106" s="3"/>
      <c r="Q106" s="81" t="s">
        <v>6</v>
      </c>
      <c r="R106" s="10"/>
    </row>
    <row r="107" spans="1:18">
      <c r="A107" s="11">
        <v>45841</v>
      </c>
      <c r="B107" s="12">
        <f t="shared" si="13"/>
        <v>45841</v>
      </c>
      <c r="C107" s="13">
        <f t="shared" si="18"/>
        <v>0.84027777777777701</v>
      </c>
      <c r="D107" s="31" t="s">
        <v>67</v>
      </c>
      <c r="E107" s="100" t="s">
        <v>570</v>
      </c>
      <c r="F107" s="31">
        <v>487463755</v>
      </c>
      <c r="G107" s="31">
        <v>10</v>
      </c>
      <c r="H107" s="15" t="e">
        <f t="shared" ca="1" si="14"/>
        <v>#NAME?</v>
      </c>
      <c r="I107" s="18" t="str">
        <f t="shared" ca="1" si="15"/>
        <v>0</v>
      </c>
      <c r="J107" s="31" t="s">
        <v>95</v>
      </c>
      <c r="K107" s="100" t="s">
        <v>310</v>
      </c>
      <c r="L107" s="31">
        <v>588209701</v>
      </c>
      <c r="M107" s="31">
        <v>30</v>
      </c>
      <c r="N107" s="80" t="e">
        <f t="shared" ca="1" si="16"/>
        <v>#NAME?</v>
      </c>
      <c r="O107" s="18" t="str">
        <f t="shared" ca="1" si="17"/>
        <v>0</v>
      </c>
      <c r="P107" s="3" t="s">
        <v>571</v>
      </c>
      <c r="Q107" s="81" t="s">
        <v>6</v>
      </c>
      <c r="R107" s="10"/>
    </row>
    <row r="108" spans="1:18">
      <c r="A108" s="11">
        <v>45841</v>
      </c>
      <c r="B108" s="12">
        <f t="shared" si="13"/>
        <v>45841</v>
      </c>
      <c r="C108" s="13">
        <f t="shared" si="18"/>
        <v>0.84722222222222143</v>
      </c>
      <c r="D108" s="31" t="s">
        <v>62</v>
      </c>
      <c r="E108" s="100"/>
      <c r="F108" s="31"/>
      <c r="G108" s="31"/>
      <c r="H108" s="15" t="e">
        <f t="shared" ca="1" si="14"/>
        <v>#NAME?</v>
      </c>
      <c r="I108" s="18" t="str">
        <f t="shared" ca="1" si="15"/>
        <v>0</v>
      </c>
      <c r="J108" s="31" t="s">
        <v>523</v>
      </c>
      <c r="K108" s="100" t="s">
        <v>525</v>
      </c>
      <c r="L108" s="31">
        <v>752953078</v>
      </c>
      <c r="M108" s="31"/>
      <c r="N108" s="80" t="e">
        <f t="shared" ca="1" si="16"/>
        <v>#NAME?</v>
      </c>
      <c r="O108" s="18" t="str">
        <f t="shared" ca="1" si="17"/>
        <v>0</v>
      </c>
      <c r="P108" s="83" t="s">
        <v>41</v>
      </c>
      <c r="Q108" s="81" t="s">
        <v>6</v>
      </c>
      <c r="R108" s="10"/>
    </row>
    <row r="109" spans="1:18">
      <c r="A109" s="11">
        <v>45841</v>
      </c>
      <c r="B109" s="12">
        <f t="shared" si="13"/>
        <v>45841</v>
      </c>
      <c r="C109" s="13">
        <f t="shared" si="18"/>
        <v>0.85416666666666585</v>
      </c>
      <c r="D109" s="31" t="s">
        <v>55</v>
      </c>
      <c r="E109" s="100" t="s">
        <v>68</v>
      </c>
      <c r="F109" s="31">
        <v>752886182</v>
      </c>
      <c r="G109" s="31">
        <v>1000</v>
      </c>
      <c r="H109" s="15" t="e">
        <f t="shared" ca="1" si="14"/>
        <v>#NAME?</v>
      </c>
      <c r="I109" s="18" t="str">
        <f t="shared" ca="1" si="15"/>
        <v>0</v>
      </c>
      <c r="J109" s="31" t="s">
        <v>65</v>
      </c>
      <c r="K109" s="100" t="s">
        <v>66</v>
      </c>
      <c r="L109" s="31">
        <v>630450839</v>
      </c>
      <c r="M109" s="31">
        <v>10000</v>
      </c>
      <c r="N109" s="80" t="e">
        <f t="shared" ca="1" si="16"/>
        <v>#NAME?</v>
      </c>
      <c r="O109" s="18" t="str">
        <f t="shared" ca="1" si="17"/>
        <v>0</v>
      </c>
      <c r="P109" s="3"/>
      <c r="Q109" s="81" t="s">
        <v>6</v>
      </c>
      <c r="R109" s="10" t="s">
        <v>572</v>
      </c>
    </row>
    <row r="110" spans="1:18">
      <c r="A110" s="11">
        <v>45841</v>
      </c>
      <c r="B110" s="12">
        <f t="shared" si="13"/>
        <v>45841</v>
      </c>
      <c r="C110" s="13">
        <f t="shared" si="18"/>
        <v>0.86111111111111027</v>
      </c>
      <c r="D110" s="31" t="s">
        <v>79</v>
      </c>
      <c r="E110" s="100" t="s">
        <v>166</v>
      </c>
      <c r="F110" s="31">
        <v>806954002</v>
      </c>
      <c r="G110" s="31">
        <v>1070</v>
      </c>
      <c r="H110" s="15" t="e">
        <f t="shared" ca="1" si="14"/>
        <v>#NAME?</v>
      </c>
      <c r="I110" s="18" t="str">
        <f t="shared" ca="1" si="15"/>
        <v>0</v>
      </c>
      <c r="J110" s="31" t="s">
        <v>97</v>
      </c>
      <c r="K110" s="100">
        <v>1054727416</v>
      </c>
      <c r="L110" s="31">
        <v>824204399</v>
      </c>
      <c r="M110" s="31">
        <v>10</v>
      </c>
      <c r="N110" s="80" t="e">
        <f t="shared" ca="1" si="16"/>
        <v>#NAME?</v>
      </c>
      <c r="O110" s="18" t="str">
        <f t="shared" ca="1" si="17"/>
        <v>0</v>
      </c>
      <c r="P110" s="20"/>
      <c r="Q110" s="81" t="s">
        <v>6</v>
      </c>
      <c r="R110" s="10"/>
    </row>
    <row r="111" spans="1:18">
      <c r="A111" s="11">
        <v>45841</v>
      </c>
      <c r="B111" s="12">
        <f t="shared" si="13"/>
        <v>45841</v>
      </c>
      <c r="C111" s="13">
        <f t="shared" si="18"/>
        <v>0.86805555555555469</v>
      </c>
      <c r="D111" s="31" t="s">
        <v>98</v>
      </c>
      <c r="E111" s="100" t="s">
        <v>100</v>
      </c>
      <c r="F111" s="31">
        <v>813080642</v>
      </c>
      <c r="G111" s="31">
        <v>0</v>
      </c>
      <c r="H111" s="15" t="e">
        <f t="shared" ca="1" si="14"/>
        <v>#NAME?</v>
      </c>
      <c r="I111" s="18" t="str">
        <f t="shared" ca="1" si="15"/>
        <v>0</v>
      </c>
      <c r="J111" s="31" t="s">
        <v>38</v>
      </c>
      <c r="K111" s="100" t="s">
        <v>145</v>
      </c>
      <c r="L111" s="31">
        <v>672731344</v>
      </c>
      <c r="M111" s="31">
        <v>0</v>
      </c>
      <c r="N111" s="80" t="e">
        <f t="shared" ca="1" si="16"/>
        <v>#NAME?</v>
      </c>
      <c r="O111" s="18" t="str">
        <f t="shared" ca="1" si="17"/>
        <v>0</v>
      </c>
      <c r="P111" s="20"/>
      <c r="Q111" s="81" t="s">
        <v>6</v>
      </c>
      <c r="R111" s="10"/>
    </row>
    <row r="112" spans="1:18">
      <c r="A112" s="6" t="s">
        <v>18</v>
      </c>
      <c r="B112" s="7" t="s">
        <v>1</v>
      </c>
      <c r="C112" s="17" t="s">
        <v>19</v>
      </c>
      <c r="D112" s="8" t="s">
        <v>20</v>
      </c>
      <c r="E112" s="76" t="s">
        <v>21</v>
      </c>
      <c r="F112" s="9" t="s">
        <v>22</v>
      </c>
      <c r="G112" s="8" t="s">
        <v>23</v>
      </c>
      <c r="H112" s="8" t="s">
        <v>24</v>
      </c>
      <c r="I112" s="8" t="s">
        <v>25</v>
      </c>
      <c r="J112" s="8" t="s">
        <v>20</v>
      </c>
      <c r="K112" s="76" t="s">
        <v>26</v>
      </c>
      <c r="L112" s="9" t="s">
        <v>27</v>
      </c>
      <c r="M112" s="8" t="s">
        <v>23</v>
      </c>
      <c r="N112" s="97" t="s">
        <v>24</v>
      </c>
      <c r="O112" s="8" t="s">
        <v>25</v>
      </c>
      <c r="P112" s="98" t="s">
        <v>10</v>
      </c>
      <c r="Q112" s="99" t="s">
        <v>2</v>
      </c>
      <c r="R112" s="10"/>
    </row>
    <row r="113" spans="1:18">
      <c r="A113" s="11">
        <v>45842</v>
      </c>
      <c r="B113" s="12">
        <f t="shared" ref="B113:B148" si="19">A113</f>
        <v>45842</v>
      </c>
      <c r="C113" s="13">
        <v>0.625</v>
      </c>
      <c r="D113" s="4" t="s">
        <v>505</v>
      </c>
      <c r="E113" s="4"/>
      <c r="F113" s="4"/>
      <c r="G113" s="4"/>
      <c r="H113" s="15" t="e">
        <f t="shared" ref="H113:H148" ca="1" si="20">_xludf.IFS(G113&gt;M113,"W",G113&lt;M113,"L",G113=M113,"D")</f>
        <v>#NAME?</v>
      </c>
      <c r="I113" s="18" t="str">
        <f t="shared" ref="I113:I148" ca="1" si="21">IFERROR(IF(H113="W",LOOKUP(G113,{5000,10000,20000,30000,50000},{150,350,700,1000,1700}),LOOKUP(G113,{5000,10000,20000,30000,50000},{75,175,350,500,850})),"0")</f>
        <v>0</v>
      </c>
      <c r="J113" s="4" t="s">
        <v>142</v>
      </c>
      <c r="K113" s="82"/>
      <c r="L113" s="4"/>
      <c r="M113" s="18"/>
      <c r="N113" s="80" t="e">
        <f t="shared" ref="N113:N148" ca="1" si="22">_xludf.IFS(M113&gt;G113,"W",M113&lt;G113,"L",M113=G113,"D")</f>
        <v>#NAME?</v>
      </c>
      <c r="O113" s="18" t="str">
        <f t="shared" ref="O113:O148" ca="1" si="23">IFERROR(IF(N113="W",LOOKUP(M113,{5000,10000,20000,30000,50000},{150,350,700,1000,1700}),LOOKUP(M113,{5000,10000,20000,30000,50000},{75,175,350,500,850})),"0")</f>
        <v>0</v>
      </c>
      <c r="P113" s="20"/>
      <c r="Q113" s="81" t="s">
        <v>7</v>
      </c>
      <c r="R113" s="10"/>
    </row>
    <row r="114" spans="1:18">
      <c r="A114" s="11">
        <v>45842</v>
      </c>
      <c r="B114" s="12">
        <f t="shared" si="19"/>
        <v>45842</v>
      </c>
      <c r="C114" s="13">
        <f t="shared" ref="C114:C148" si="24">C113 + TIME(0, 10, 0)</f>
        <v>0.63194444444444442</v>
      </c>
      <c r="D114" s="4" t="s">
        <v>92</v>
      </c>
      <c r="E114" s="91" t="s">
        <v>573</v>
      </c>
      <c r="F114" s="4">
        <v>689212116</v>
      </c>
      <c r="G114" s="18">
        <v>2000</v>
      </c>
      <c r="H114" s="15" t="e">
        <f t="shared" ca="1" si="20"/>
        <v>#NAME?</v>
      </c>
      <c r="I114" s="18" t="str">
        <f t="shared" ca="1" si="21"/>
        <v>0</v>
      </c>
      <c r="J114" s="4" t="s">
        <v>101</v>
      </c>
      <c r="K114" s="82" t="s">
        <v>446</v>
      </c>
      <c r="L114" s="4">
        <v>679308864</v>
      </c>
      <c r="M114" s="18">
        <v>1020</v>
      </c>
      <c r="N114" s="80" t="e">
        <f t="shared" ca="1" si="22"/>
        <v>#NAME?</v>
      </c>
      <c r="O114" s="18" t="str">
        <f t="shared" ca="1" si="23"/>
        <v>0</v>
      </c>
      <c r="P114" s="3"/>
      <c r="Q114" s="81" t="s">
        <v>7</v>
      </c>
      <c r="R114" s="10" t="s">
        <v>574</v>
      </c>
    </row>
    <row r="115" spans="1:18">
      <c r="A115" s="11">
        <v>45842</v>
      </c>
      <c r="B115" s="12">
        <f t="shared" si="19"/>
        <v>45842</v>
      </c>
      <c r="C115" s="13">
        <f t="shared" si="24"/>
        <v>0.63888888888888884</v>
      </c>
      <c r="D115" s="4" t="s">
        <v>123</v>
      </c>
      <c r="E115" s="103" t="s">
        <v>247</v>
      </c>
      <c r="F115" s="4">
        <v>799867215</v>
      </c>
      <c r="G115" s="4">
        <v>50</v>
      </c>
      <c r="H115" s="15" t="e">
        <f t="shared" ca="1" si="20"/>
        <v>#NAME?</v>
      </c>
      <c r="I115" s="18" t="str">
        <f t="shared" ca="1" si="21"/>
        <v>0</v>
      </c>
      <c r="J115" s="4" t="s">
        <v>76</v>
      </c>
      <c r="K115" s="92" t="s">
        <v>251</v>
      </c>
      <c r="L115" s="4">
        <v>772743747</v>
      </c>
      <c r="M115" s="18">
        <v>70110</v>
      </c>
      <c r="N115" s="80" t="e">
        <f t="shared" ca="1" si="22"/>
        <v>#NAME?</v>
      </c>
      <c r="O115" s="18" t="str">
        <f t="shared" ca="1" si="23"/>
        <v>0</v>
      </c>
      <c r="P115" s="3"/>
      <c r="Q115" s="81" t="s">
        <v>7</v>
      </c>
      <c r="R115" s="10" t="s">
        <v>575</v>
      </c>
    </row>
    <row r="116" spans="1:18">
      <c r="A116" s="11">
        <v>45842</v>
      </c>
      <c r="B116" s="12">
        <f t="shared" si="19"/>
        <v>45842</v>
      </c>
      <c r="C116" s="13">
        <f t="shared" si="24"/>
        <v>0.64583333333333326</v>
      </c>
      <c r="D116" s="4" t="s">
        <v>92</v>
      </c>
      <c r="E116" s="4"/>
      <c r="F116" s="4"/>
      <c r="G116" s="4"/>
      <c r="H116" s="15" t="e">
        <f t="shared" ca="1" si="20"/>
        <v>#NAME?</v>
      </c>
      <c r="I116" s="18" t="str">
        <f t="shared" ca="1" si="21"/>
        <v>0</v>
      </c>
      <c r="J116" s="4" t="s">
        <v>28</v>
      </c>
      <c r="K116" s="4"/>
      <c r="L116" s="4"/>
      <c r="M116" s="18"/>
      <c r="N116" s="80" t="e">
        <f t="shared" ca="1" si="22"/>
        <v>#NAME?</v>
      </c>
      <c r="O116" s="18" t="str">
        <f t="shared" ca="1" si="23"/>
        <v>0</v>
      </c>
      <c r="P116" s="3"/>
      <c r="Q116" s="81" t="s">
        <v>7</v>
      </c>
      <c r="R116" s="10"/>
    </row>
    <row r="117" spans="1:18">
      <c r="A117" s="11">
        <v>45842</v>
      </c>
      <c r="B117" s="12">
        <f t="shared" si="19"/>
        <v>45842</v>
      </c>
      <c r="C117" s="13">
        <f t="shared" si="24"/>
        <v>0.65277777777777768</v>
      </c>
      <c r="D117" s="4" t="s">
        <v>39</v>
      </c>
      <c r="E117" s="79" t="s">
        <v>298</v>
      </c>
      <c r="F117" s="4">
        <v>529884291</v>
      </c>
      <c r="G117" s="4">
        <v>34280</v>
      </c>
      <c r="H117" s="15" t="e">
        <f t="shared" ca="1" si="20"/>
        <v>#NAME?</v>
      </c>
      <c r="I117" s="18" t="str">
        <f t="shared" ca="1" si="21"/>
        <v>0</v>
      </c>
      <c r="J117" s="4" t="s">
        <v>53</v>
      </c>
      <c r="K117" s="38" t="s">
        <v>221</v>
      </c>
      <c r="L117" s="4">
        <v>805315046</v>
      </c>
      <c r="M117" s="18">
        <v>10</v>
      </c>
      <c r="N117" s="80" t="e">
        <f t="shared" ca="1" si="22"/>
        <v>#NAME?</v>
      </c>
      <c r="O117" s="18" t="str">
        <f t="shared" ca="1" si="23"/>
        <v>0</v>
      </c>
      <c r="P117" s="3"/>
      <c r="Q117" s="81" t="s">
        <v>7</v>
      </c>
      <c r="R117" s="10"/>
    </row>
    <row r="118" spans="1:18">
      <c r="A118" s="11">
        <v>45842</v>
      </c>
      <c r="B118" s="12">
        <f t="shared" si="19"/>
        <v>45842</v>
      </c>
      <c r="C118" s="13">
        <f t="shared" si="24"/>
        <v>0.6597222222222221</v>
      </c>
      <c r="D118" s="4" t="s">
        <v>30</v>
      </c>
      <c r="E118" s="4"/>
      <c r="F118" s="4"/>
      <c r="G118" s="4"/>
      <c r="H118" s="15" t="e">
        <f t="shared" ca="1" si="20"/>
        <v>#NAME?</v>
      </c>
      <c r="I118" s="18" t="str">
        <f t="shared" ca="1" si="21"/>
        <v>0</v>
      </c>
      <c r="J118" s="4" t="s">
        <v>87</v>
      </c>
      <c r="K118" s="4"/>
      <c r="L118" s="4"/>
      <c r="M118" s="18"/>
      <c r="N118" s="80" t="e">
        <f t="shared" ca="1" si="22"/>
        <v>#NAME?</v>
      </c>
      <c r="O118" s="18" t="str">
        <f t="shared" ca="1" si="23"/>
        <v>0</v>
      </c>
      <c r="P118" s="3"/>
      <c r="Q118" s="81" t="s">
        <v>7</v>
      </c>
      <c r="R118" s="10"/>
    </row>
    <row r="119" spans="1:18">
      <c r="A119" s="11">
        <v>45842</v>
      </c>
      <c r="B119" s="12">
        <f t="shared" si="19"/>
        <v>45842</v>
      </c>
      <c r="C119" s="13">
        <f t="shared" si="24"/>
        <v>0.66666666666666652</v>
      </c>
      <c r="D119" s="4" t="s">
        <v>545</v>
      </c>
      <c r="E119" s="82" t="s">
        <v>547</v>
      </c>
      <c r="F119" s="4">
        <v>668015626</v>
      </c>
      <c r="G119" s="4"/>
      <c r="H119" s="15" t="e">
        <f t="shared" ca="1" si="20"/>
        <v>#NAME?</v>
      </c>
      <c r="I119" s="18" t="str">
        <f t="shared" ca="1" si="21"/>
        <v>0</v>
      </c>
      <c r="J119" s="4" t="s">
        <v>159</v>
      </c>
      <c r="K119" s="82" t="s">
        <v>210</v>
      </c>
      <c r="L119" s="4">
        <v>619028083</v>
      </c>
      <c r="M119" s="18"/>
      <c r="N119" s="80" t="e">
        <f t="shared" ca="1" si="22"/>
        <v>#NAME?</v>
      </c>
      <c r="O119" s="18" t="str">
        <f t="shared" ca="1" si="23"/>
        <v>0</v>
      </c>
      <c r="P119" s="22" t="s">
        <v>122</v>
      </c>
      <c r="Q119" s="81" t="s">
        <v>7</v>
      </c>
      <c r="R119" s="10"/>
    </row>
    <row r="120" spans="1:18">
      <c r="A120" s="11">
        <v>45842</v>
      </c>
      <c r="B120" s="12">
        <f t="shared" si="19"/>
        <v>45842</v>
      </c>
      <c r="C120" s="13">
        <f t="shared" si="24"/>
        <v>0.67361111111111094</v>
      </c>
      <c r="D120" s="18" t="s">
        <v>62</v>
      </c>
      <c r="E120" s="4"/>
      <c r="F120" s="4"/>
      <c r="G120" s="4"/>
      <c r="H120" s="15" t="e">
        <f t="shared" ca="1" si="20"/>
        <v>#NAME?</v>
      </c>
      <c r="I120" s="18" t="str">
        <f t="shared" ca="1" si="21"/>
        <v>0</v>
      </c>
      <c r="J120" s="4" t="s">
        <v>146</v>
      </c>
      <c r="K120" s="4"/>
      <c r="L120" s="4"/>
      <c r="M120" s="18"/>
      <c r="N120" s="80" t="e">
        <f t="shared" ca="1" si="22"/>
        <v>#NAME?</v>
      </c>
      <c r="O120" s="18" t="str">
        <f t="shared" ca="1" si="23"/>
        <v>0</v>
      </c>
      <c r="P120" s="3"/>
      <c r="Q120" s="81" t="s">
        <v>7</v>
      </c>
      <c r="R120" s="10"/>
    </row>
    <row r="121" spans="1:18">
      <c r="A121" s="11">
        <v>45842</v>
      </c>
      <c r="B121" s="12">
        <f t="shared" si="19"/>
        <v>45842</v>
      </c>
      <c r="C121" s="13">
        <f t="shared" si="24"/>
        <v>0.68055555555555536</v>
      </c>
      <c r="D121" s="4" t="s">
        <v>135</v>
      </c>
      <c r="E121" s="23" t="s">
        <v>134</v>
      </c>
      <c r="F121" s="4">
        <v>732284007</v>
      </c>
      <c r="G121" s="4">
        <v>5000</v>
      </c>
      <c r="H121" s="15" t="e">
        <f t="shared" ca="1" si="20"/>
        <v>#NAME?</v>
      </c>
      <c r="I121" s="18" t="str">
        <f t="shared" ca="1" si="21"/>
        <v>0</v>
      </c>
      <c r="J121" s="4" t="s">
        <v>58</v>
      </c>
      <c r="K121" s="23">
        <v>1076541664</v>
      </c>
      <c r="L121" s="4">
        <v>846086883</v>
      </c>
      <c r="M121" s="18">
        <v>100</v>
      </c>
      <c r="N121" s="80" t="e">
        <f t="shared" ca="1" si="22"/>
        <v>#NAME?</v>
      </c>
      <c r="O121" s="18" t="str">
        <f t="shared" ca="1" si="23"/>
        <v>0</v>
      </c>
      <c r="P121" s="20"/>
      <c r="Q121" s="81" t="s">
        <v>7</v>
      </c>
      <c r="R121" s="10" t="s">
        <v>576</v>
      </c>
    </row>
    <row r="122" spans="1:18">
      <c r="A122" s="11">
        <v>45842</v>
      </c>
      <c r="B122" s="12">
        <f t="shared" si="19"/>
        <v>45842</v>
      </c>
      <c r="C122" s="13">
        <f t="shared" si="24"/>
        <v>0.68749999999999978</v>
      </c>
      <c r="D122" s="4" t="s">
        <v>125</v>
      </c>
      <c r="E122" s="91" t="s">
        <v>387</v>
      </c>
      <c r="F122" s="4">
        <v>830524061</v>
      </c>
      <c r="G122" s="4">
        <v>6040</v>
      </c>
      <c r="H122" s="15" t="e">
        <f t="shared" ca="1" si="20"/>
        <v>#NAME?</v>
      </c>
      <c r="I122" s="18" t="str">
        <f t="shared" ca="1" si="21"/>
        <v>0</v>
      </c>
      <c r="J122" s="4" t="s">
        <v>92</v>
      </c>
      <c r="K122" s="91" t="s">
        <v>177</v>
      </c>
      <c r="L122" s="4">
        <v>594266288</v>
      </c>
      <c r="M122" s="18">
        <v>6450</v>
      </c>
      <c r="N122" s="80" t="e">
        <f t="shared" ca="1" si="22"/>
        <v>#NAME?</v>
      </c>
      <c r="O122" s="18" t="str">
        <f t="shared" ca="1" si="23"/>
        <v>0</v>
      </c>
      <c r="P122" s="20"/>
      <c r="Q122" s="81" t="s">
        <v>7</v>
      </c>
      <c r="R122" s="10"/>
    </row>
    <row r="123" spans="1:18">
      <c r="A123" s="11">
        <v>45842</v>
      </c>
      <c r="B123" s="12">
        <f t="shared" si="19"/>
        <v>45842</v>
      </c>
      <c r="C123" s="13">
        <f t="shared" si="24"/>
        <v>0.6944444444444442</v>
      </c>
      <c r="D123" s="4" t="s">
        <v>92</v>
      </c>
      <c r="E123" s="104" t="s">
        <v>147</v>
      </c>
      <c r="F123" s="4">
        <v>684324267</v>
      </c>
      <c r="G123" s="4">
        <v>5010</v>
      </c>
      <c r="H123" s="15" t="e">
        <f t="shared" ca="1" si="20"/>
        <v>#NAME?</v>
      </c>
      <c r="I123" s="18" t="str">
        <f t="shared" ca="1" si="21"/>
        <v>0</v>
      </c>
      <c r="J123" s="4" t="s">
        <v>126</v>
      </c>
      <c r="K123" s="104" t="s">
        <v>143</v>
      </c>
      <c r="L123" s="4">
        <v>651155861</v>
      </c>
      <c r="M123" s="18">
        <v>110</v>
      </c>
      <c r="N123" s="80" t="e">
        <f t="shared" ca="1" si="22"/>
        <v>#NAME?</v>
      </c>
      <c r="O123" s="18" t="str">
        <f t="shared" ca="1" si="23"/>
        <v>0</v>
      </c>
      <c r="P123" s="3"/>
      <c r="Q123" s="81" t="s">
        <v>7</v>
      </c>
      <c r="R123" s="10"/>
    </row>
    <row r="124" spans="1:18">
      <c r="A124" s="11">
        <v>45842</v>
      </c>
      <c r="B124" s="12">
        <f t="shared" si="19"/>
        <v>45842</v>
      </c>
      <c r="C124" s="13">
        <f t="shared" si="24"/>
        <v>0.70138888888888862</v>
      </c>
      <c r="D124" s="4" t="s">
        <v>87</v>
      </c>
      <c r="E124" s="105">
        <v>908444017</v>
      </c>
      <c r="F124" s="4">
        <v>681669638</v>
      </c>
      <c r="G124" s="4">
        <v>1470</v>
      </c>
      <c r="H124" s="15" t="e">
        <f t="shared" ca="1" si="20"/>
        <v>#NAME?</v>
      </c>
      <c r="I124" s="18" t="str">
        <f t="shared" ca="1" si="21"/>
        <v>0</v>
      </c>
      <c r="J124" s="4" t="s">
        <v>129</v>
      </c>
      <c r="K124" s="82" t="s">
        <v>189</v>
      </c>
      <c r="L124" s="4">
        <v>681235235</v>
      </c>
      <c r="M124" s="18">
        <v>12320</v>
      </c>
      <c r="N124" s="80" t="e">
        <f t="shared" ca="1" si="22"/>
        <v>#NAME?</v>
      </c>
      <c r="O124" s="18" t="str">
        <f t="shared" ca="1" si="23"/>
        <v>0</v>
      </c>
      <c r="P124" s="3"/>
      <c r="Q124" s="81" t="s">
        <v>7</v>
      </c>
      <c r="R124" s="10"/>
    </row>
    <row r="125" spans="1:18">
      <c r="A125" s="11">
        <v>45842</v>
      </c>
      <c r="B125" s="12">
        <f t="shared" si="19"/>
        <v>45842</v>
      </c>
      <c r="C125" s="13">
        <f t="shared" si="24"/>
        <v>0.70833333333333304</v>
      </c>
      <c r="D125" s="4" t="s">
        <v>140</v>
      </c>
      <c r="E125" s="23" t="s">
        <v>59</v>
      </c>
      <c r="F125" s="4">
        <v>517012798</v>
      </c>
      <c r="G125" s="4">
        <v>5000</v>
      </c>
      <c r="H125" s="15" t="e">
        <f t="shared" ca="1" si="20"/>
        <v>#NAME?</v>
      </c>
      <c r="I125" s="18" t="str">
        <f t="shared" ca="1" si="21"/>
        <v>0</v>
      </c>
      <c r="J125" s="4" t="s">
        <v>99</v>
      </c>
      <c r="K125" s="23">
        <v>1076541664</v>
      </c>
      <c r="L125" s="4">
        <v>846086883</v>
      </c>
      <c r="M125" s="18">
        <v>200</v>
      </c>
      <c r="N125" s="80" t="e">
        <f t="shared" ca="1" si="22"/>
        <v>#NAME?</v>
      </c>
      <c r="O125" s="18" t="str">
        <f t="shared" ca="1" si="23"/>
        <v>0</v>
      </c>
      <c r="P125" s="3"/>
      <c r="Q125" s="81" t="s">
        <v>7</v>
      </c>
      <c r="R125" s="10"/>
    </row>
    <row r="126" spans="1:18">
      <c r="A126" s="11">
        <v>45842</v>
      </c>
      <c r="B126" s="12">
        <f t="shared" si="19"/>
        <v>45842</v>
      </c>
      <c r="C126" s="13">
        <f t="shared" si="24"/>
        <v>0.71527777777777746</v>
      </c>
      <c r="D126" s="4" t="s">
        <v>545</v>
      </c>
      <c r="E126" s="4"/>
      <c r="F126" s="4"/>
      <c r="G126" s="4"/>
      <c r="H126" s="15" t="e">
        <f t="shared" ca="1" si="20"/>
        <v>#NAME?</v>
      </c>
      <c r="I126" s="18" t="str">
        <f t="shared" ca="1" si="21"/>
        <v>0</v>
      </c>
      <c r="J126" s="18" t="s">
        <v>98</v>
      </c>
      <c r="K126" s="82"/>
      <c r="L126" s="4"/>
      <c r="M126" s="4"/>
      <c r="N126" s="80" t="e">
        <f t="shared" ca="1" si="22"/>
        <v>#NAME?</v>
      </c>
      <c r="O126" s="18" t="str">
        <f t="shared" ca="1" si="23"/>
        <v>0</v>
      </c>
      <c r="P126" s="20"/>
      <c r="Q126" s="81" t="s">
        <v>7</v>
      </c>
      <c r="R126" s="10"/>
    </row>
    <row r="127" spans="1:18">
      <c r="A127" s="11">
        <v>45842</v>
      </c>
      <c r="B127" s="12">
        <f t="shared" si="19"/>
        <v>45842</v>
      </c>
      <c r="C127" s="13">
        <f t="shared" si="24"/>
        <v>0.72222222222222188</v>
      </c>
      <c r="D127" s="4" t="s">
        <v>76</v>
      </c>
      <c r="E127" s="92" t="s">
        <v>251</v>
      </c>
      <c r="F127" s="4">
        <v>772743747</v>
      </c>
      <c r="G127" s="4">
        <v>60020</v>
      </c>
      <c r="H127" s="15" t="e">
        <f t="shared" ca="1" si="20"/>
        <v>#NAME?</v>
      </c>
      <c r="I127" s="18" t="str">
        <f t="shared" ca="1" si="21"/>
        <v>0</v>
      </c>
      <c r="J127" s="4" t="s">
        <v>142</v>
      </c>
      <c r="K127" s="92" t="s">
        <v>288</v>
      </c>
      <c r="L127" s="4">
        <v>807212371</v>
      </c>
      <c r="M127" s="4">
        <v>10</v>
      </c>
      <c r="N127" s="80" t="e">
        <f t="shared" ca="1" si="22"/>
        <v>#NAME?</v>
      </c>
      <c r="O127" s="18" t="str">
        <f t="shared" ca="1" si="23"/>
        <v>0</v>
      </c>
      <c r="P127" s="3"/>
      <c r="Q127" s="81" t="s">
        <v>7</v>
      </c>
      <c r="R127" s="10" t="s">
        <v>577</v>
      </c>
    </row>
    <row r="128" spans="1:18">
      <c r="A128" s="11">
        <v>45842</v>
      </c>
      <c r="B128" s="12">
        <f t="shared" si="19"/>
        <v>45842</v>
      </c>
      <c r="C128" s="13">
        <f t="shared" si="24"/>
        <v>0.7291666666666663</v>
      </c>
      <c r="D128" s="4" t="s">
        <v>67</v>
      </c>
      <c r="E128" s="4"/>
      <c r="F128" s="4"/>
      <c r="G128" s="4"/>
      <c r="H128" s="15" t="e">
        <f t="shared" ca="1" si="20"/>
        <v>#NAME?</v>
      </c>
      <c r="I128" s="18" t="str">
        <f t="shared" ca="1" si="21"/>
        <v>0</v>
      </c>
      <c r="J128" s="4" t="s">
        <v>80</v>
      </c>
      <c r="K128" s="4"/>
      <c r="L128" s="4"/>
      <c r="M128" s="4"/>
      <c r="N128" s="80" t="e">
        <f t="shared" ca="1" si="22"/>
        <v>#NAME?</v>
      </c>
      <c r="O128" s="18" t="str">
        <f t="shared" ca="1" si="23"/>
        <v>0</v>
      </c>
      <c r="P128" s="3"/>
      <c r="Q128" s="81" t="s">
        <v>7</v>
      </c>
      <c r="R128" s="10"/>
    </row>
    <row r="129" spans="1:18">
      <c r="A129" s="11">
        <v>45842</v>
      </c>
      <c r="B129" s="12">
        <f t="shared" si="19"/>
        <v>45842</v>
      </c>
      <c r="C129" s="13">
        <f t="shared" si="24"/>
        <v>0.73611111111111072</v>
      </c>
      <c r="D129" s="4" t="s">
        <v>48</v>
      </c>
      <c r="E129" s="4"/>
      <c r="F129" s="4"/>
      <c r="G129" s="4"/>
      <c r="H129" s="15" t="e">
        <f t="shared" ca="1" si="20"/>
        <v>#NAME?</v>
      </c>
      <c r="I129" s="18" t="str">
        <f t="shared" ca="1" si="21"/>
        <v>0</v>
      </c>
      <c r="J129" s="4" t="s">
        <v>80</v>
      </c>
      <c r="K129" s="4"/>
      <c r="L129" s="4"/>
      <c r="M129" s="4"/>
      <c r="N129" s="80" t="e">
        <f t="shared" ca="1" si="22"/>
        <v>#NAME?</v>
      </c>
      <c r="O129" s="18" t="str">
        <f t="shared" ca="1" si="23"/>
        <v>0</v>
      </c>
      <c r="P129" s="3"/>
      <c r="Q129" s="81" t="s">
        <v>7</v>
      </c>
      <c r="R129" s="10"/>
    </row>
    <row r="130" spans="1:18">
      <c r="A130" s="11">
        <v>45842</v>
      </c>
      <c r="B130" s="12">
        <f t="shared" si="19"/>
        <v>45842</v>
      </c>
      <c r="C130" s="13">
        <f t="shared" si="24"/>
        <v>0.74305555555555514</v>
      </c>
      <c r="D130" s="4" t="s">
        <v>146</v>
      </c>
      <c r="E130" s="106" t="s">
        <v>578</v>
      </c>
      <c r="F130" s="4">
        <v>438947213</v>
      </c>
      <c r="G130" s="4">
        <v>66830</v>
      </c>
      <c r="H130" s="15" t="e">
        <f t="shared" ca="1" si="20"/>
        <v>#NAME?</v>
      </c>
      <c r="I130" s="18" t="str">
        <f t="shared" ca="1" si="21"/>
        <v>0</v>
      </c>
      <c r="J130" s="4" t="s">
        <v>92</v>
      </c>
      <c r="K130" s="91" t="s">
        <v>387</v>
      </c>
      <c r="L130" s="4">
        <v>830524061</v>
      </c>
      <c r="M130" s="4">
        <v>5100</v>
      </c>
      <c r="N130" s="80" t="e">
        <f t="shared" ca="1" si="22"/>
        <v>#NAME?</v>
      </c>
      <c r="O130" s="18" t="str">
        <f t="shared" ca="1" si="23"/>
        <v>0</v>
      </c>
      <c r="P130" s="3"/>
      <c r="Q130" s="81" t="s">
        <v>7</v>
      </c>
      <c r="R130" s="10"/>
    </row>
    <row r="131" spans="1:18">
      <c r="A131" s="11">
        <v>45842</v>
      </c>
      <c r="B131" s="12">
        <f t="shared" si="19"/>
        <v>45842</v>
      </c>
      <c r="C131" s="13">
        <f t="shared" si="24"/>
        <v>0.74999999999999956</v>
      </c>
      <c r="D131" s="4" t="s">
        <v>151</v>
      </c>
      <c r="E131" s="4"/>
      <c r="F131" s="4"/>
      <c r="G131" s="4"/>
      <c r="H131" s="15" t="e">
        <f t="shared" ca="1" si="20"/>
        <v>#NAME?</v>
      </c>
      <c r="I131" s="18" t="str">
        <f t="shared" ca="1" si="21"/>
        <v>0</v>
      </c>
      <c r="J131" s="4" t="s">
        <v>70</v>
      </c>
      <c r="K131" s="4"/>
      <c r="L131" s="4"/>
      <c r="M131" s="4"/>
      <c r="N131" s="80" t="e">
        <f t="shared" ca="1" si="22"/>
        <v>#NAME?</v>
      </c>
      <c r="O131" s="18" t="str">
        <f t="shared" ca="1" si="23"/>
        <v>0</v>
      </c>
      <c r="P131" s="3"/>
      <c r="Q131" s="81" t="s">
        <v>7</v>
      </c>
      <c r="R131" s="10"/>
    </row>
    <row r="132" spans="1:18">
      <c r="A132" s="11">
        <v>45842</v>
      </c>
      <c r="B132" s="12">
        <f t="shared" si="19"/>
        <v>45842</v>
      </c>
      <c r="C132" s="13">
        <f t="shared" si="24"/>
        <v>0.75694444444444398</v>
      </c>
      <c r="D132" s="4" t="s">
        <v>549</v>
      </c>
      <c r="E132" s="4"/>
      <c r="F132" s="4"/>
      <c r="G132" s="4"/>
      <c r="H132" s="15" t="e">
        <f t="shared" ca="1" si="20"/>
        <v>#NAME?</v>
      </c>
      <c r="I132" s="18" t="str">
        <f t="shared" ca="1" si="21"/>
        <v>0</v>
      </c>
      <c r="J132" s="4" t="s">
        <v>146</v>
      </c>
      <c r="K132" s="4"/>
      <c r="L132" s="4"/>
      <c r="M132" s="4"/>
      <c r="N132" s="80" t="e">
        <f t="shared" ca="1" si="22"/>
        <v>#NAME?</v>
      </c>
      <c r="O132" s="18" t="str">
        <f t="shared" ca="1" si="23"/>
        <v>0</v>
      </c>
      <c r="P132" s="3"/>
      <c r="Q132" s="81" t="s">
        <v>7</v>
      </c>
      <c r="R132" s="10"/>
    </row>
    <row r="133" spans="1:18">
      <c r="A133" s="11">
        <v>45842</v>
      </c>
      <c r="B133" s="12">
        <f t="shared" si="19"/>
        <v>45842</v>
      </c>
      <c r="C133" s="13">
        <f t="shared" si="24"/>
        <v>0.7638888888888884</v>
      </c>
      <c r="D133" s="4" t="s">
        <v>30</v>
      </c>
      <c r="E133" s="82" t="s">
        <v>308</v>
      </c>
      <c r="F133" s="4">
        <v>788419797</v>
      </c>
      <c r="G133" s="4"/>
      <c r="H133" s="15" t="e">
        <f t="shared" ca="1" si="20"/>
        <v>#NAME?</v>
      </c>
      <c r="I133" s="18" t="str">
        <f t="shared" ca="1" si="21"/>
        <v>0</v>
      </c>
      <c r="J133" s="4" t="s">
        <v>133</v>
      </c>
      <c r="K133" s="105" t="s">
        <v>173</v>
      </c>
      <c r="L133" s="4">
        <v>591015120</v>
      </c>
      <c r="M133" s="4"/>
      <c r="N133" s="80" t="e">
        <f t="shared" ca="1" si="22"/>
        <v>#NAME?</v>
      </c>
      <c r="O133" s="18" t="str">
        <f t="shared" ca="1" si="23"/>
        <v>0</v>
      </c>
      <c r="P133" s="22" t="s">
        <v>122</v>
      </c>
      <c r="Q133" s="81" t="s">
        <v>7</v>
      </c>
      <c r="R133" s="10"/>
    </row>
    <row r="134" spans="1:18">
      <c r="A134" s="11">
        <v>45842</v>
      </c>
      <c r="B134" s="12">
        <f t="shared" si="19"/>
        <v>45842</v>
      </c>
      <c r="C134" s="13">
        <f t="shared" si="24"/>
        <v>0.77083333333333282</v>
      </c>
      <c r="D134" s="4" t="s">
        <v>545</v>
      </c>
      <c r="E134" s="82" t="s">
        <v>548</v>
      </c>
      <c r="F134" s="4">
        <v>778722875</v>
      </c>
      <c r="G134" s="4"/>
      <c r="H134" s="15" t="e">
        <f t="shared" ca="1" si="20"/>
        <v>#NAME?</v>
      </c>
      <c r="I134" s="18" t="str">
        <f t="shared" ca="1" si="21"/>
        <v>0</v>
      </c>
      <c r="J134" s="4" t="s">
        <v>76</v>
      </c>
      <c r="K134" s="107" t="s">
        <v>579</v>
      </c>
      <c r="L134" s="4">
        <v>811808226</v>
      </c>
      <c r="M134" s="4"/>
      <c r="N134" s="80" t="e">
        <f t="shared" ca="1" si="22"/>
        <v>#NAME?</v>
      </c>
      <c r="O134" s="18" t="str">
        <f t="shared" ca="1" si="23"/>
        <v>0</v>
      </c>
      <c r="P134" s="22" t="s">
        <v>122</v>
      </c>
      <c r="Q134" s="81" t="s">
        <v>7</v>
      </c>
      <c r="R134" s="10"/>
    </row>
    <row r="135" spans="1:18">
      <c r="A135" s="11">
        <v>45842</v>
      </c>
      <c r="B135" s="12">
        <f t="shared" si="19"/>
        <v>45842</v>
      </c>
      <c r="C135" s="13">
        <f t="shared" si="24"/>
        <v>0.77777777777777724</v>
      </c>
      <c r="D135" s="4" t="s">
        <v>133</v>
      </c>
      <c r="E135" s="105" t="s">
        <v>189</v>
      </c>
      <c r="F135" s="4">
        <v>681235235</v>
      </c>
      <c r="G135" s="4"/>
      <c r="H135" s="15" t="e">
        <f t="shared" ca="1" si="20"/>
        <v>#NAME?</v>
      </c>
      <c r="I135" s="18" t="str">
        <f t="shared" ca="1" si="21"/>
        <v>0</v>
      </c>
      <c r="J135" s="4" t="s">
        <v>80</v>
      </c>
      <c r="K135" s="105">
        <v>908444017</v>
      </c>
      <c r="L135" s="4">
        <v>681669638</v>
      </c>
      <c r="M135" s="4"/>
      <c r="N135" s="80" t="e">
        <f t="shared" ca="1" si="22"/>
        <v>#NAME?</v>
      </c>
      <c r="O135" s="18" t="str">
        <f t="shared" ca="1" si="23"/>
        <v>0</v>
      </c>
      <c r="P135" s="22" t="s">
        <v>122</v>
      </c>
      <c r="Q135" s="81" t="s">
        <v>7</v>
      </c>
      <c r="R135" s="10"/>
    </row>
    <row r="136" spans="1:18">
      <c r="A136" s="11">
        <v>45842</v>
      </c>
      <c r="B136" s="12">
        <f t="shared" si="19"/>
        <v>45842</v>
      </c>
      <c r="C136" s="13">
        <f t="shared" si="24"/>
        <v>0.78472222222222165</v>
      </c>
      <c r="D136" s="4" t="s">
        <v>62</v>
      </c>
      <c r="E136" s="43" t="s">
        <v>199</v>
      </c>
      <c r="F136" s="4">
        <v>667784686</v>
      </c>
      <c r="G136" s="4">
        <v>40</v>
      </c>
      <c r="H136" s="15" t="e">
        <f t="shared" ca="1" si="20"/>
        <v>#NAME?</v>
      </c>
      <c r="I136" s="18" t="str">
        <f t="shared" ca="1" si="21"/>
        <v>0</v>
      </c>
      <c r="J136" s="4" t="s">
        <v>60</v>
      </c>
      <c r="K136" s="82" t="s">
        <v>202</v>
      </c>
      <c r="L136" s="4">
        <v>628822395</v>
      </c>
      <c r="M136" s="4">
        <v>50000</v>
      </c>
      <c r="N136" s="80" t="e">
        <f t="shared" ca="1" si="22"/>
        <v>#NAME?</v>
      </c>
      <c r="O136" s="18" t="str">
        <f t="shared" ca="1" si="23"/>
        <v>0</v>
      </c>
      <c r="P136" s="20"/>
      <c r="Q136" s="81" t="s">
        <v>7</v>
      </c>
      <c r="R136" s="10"/>
    </row>
    <row r="137" spans="1:18">
      <c r="A137" s="11">
        <v>45842</v>
      </c>
      <c r="B137" s="12">
        <f t="shared" si="19"/>
        <v>45842</v>
      </c>
      <c r="C137" s="13">
        <f t="shared" si="24"/>
        <v>0.79166666666666607</v>
      </c>
      <c r="D137" s="4" t="s">
        <v>545</v>
      </c>
      <c r="E137" s="4"/>
      <c r="F137" s="4"/>
      <c r="G137" s="4"/>
      <c r="H137" s="15" t="e">
        <f t="shared" ca="1" si="20"/>
        <v>#NAME?</v>
      </c>
      <c r="I137" s="18" t="str">
        <f t="shared" ca="1" si="21"/>
        <v>0</v>
      </c>
      <c r="J137" s="4" t="s">
        <v>129</v>
      </c>
      <c r="K137" s="4"/>
      <c r="L137" s="4"/>
      <c r="M137" s="4"/>
      <c r="N137" s="80" t="e">
        <f t="shared" ca="1" si="22"/>
        <v>#NAME?</v>
      </c>
      <c r="O137" s="18" t="str">
        <f t="shared" ca="1" si="23"/>
        <v>0</v>
      </c>
      <c r="P137" s="3"/>
      <c r="Q137" s="81" t="s">
        <v>7</v>
      </c>
      <c r="R137" s="10"/>
    </row>
    <row r="138" spans="1:18">
      <c r="A138" s="11">
        <v>45842</v>
      </c>
      <c r="B138" s="12">
        <f t="shared" si="19"/>
        <v>45842</v>
      </c>
      <c r="C138" s="13">
        <f t="shared" si="24"/>
        <v>0.79861111111111049</v>
      </c>
      <c r="D138" s="4" t="s">
        <v>92</v>
      </c>
      <c r="E138" s="91" t="s">
        <v>124</v>
      </c>
      <c r="F138" s="4">
        <v>820511123</v>
      </c>
      <c r="G138" s="4">
        <v>60</v>
      </c>
      <c r="H138" s="15" t="e">
        <f t="shared" ca="1" si="20"/>
        <v>#NAME?</v>
      </c>
      <c r="I138" s="18" t="str">
        <f t="shared" ca="1" si="21"/>
        <v>0</v>
      </c>
      <c r="J138" s="4" t="s">
        <v>157</v>
      </c>
      <c r="K138" s="82" t="s">
        <v>105</v>
      </c>
      <c r="L138" s="4">
        <v>711679513</v>
      </c>
      <c r="M138" s="4">
        <v>30040</v>
      </c>
      <c r="N138" s="80" t="e">
        <f t="shared" ca="1" si="22"/>
        <v>#NAME?</v>
      </c>
      <c r="O138" s="18" t="str">
        <f t="shared" ca="1" si="23"/>
        <v>0</v>
      </c>
      <c r="P138" s="20"/>
      <c r="Q138" s="81" t="s">
        <v>7</v>
      </c>
      <c r="R138" s="10"/>
    </row>
    <row r="139" spans="1:18">
      <c r="A139" s="11">
        <v>45842</v>
      </c>
      <c r="B139" s="12">
        <f t="shared" si="19"/>
        <v>45842</v>
      </c>
      <c r="C139" s="13">
        <f t="shared" si="24"/>
        <v>0.80555555555555491</v>
      </c>
      <c r="D139" s="4" t="s">
        <v>87</v>
      </c>
      <c r="E139" s="89" t="s">
        <v>166</v>
      </c>
      <c r="F139" s="4">
        <v>806954002</v>
      </c>
      <c r="G139" s="4">
        <v>110</v>
      </c>
      <c r="H139" s="15" t="e">
        <f t="shared" ca="1" si="20"/>
        <v>#NAME?</v>
      </c>
      <c r="I139" s="18" t="str">
        <f t="shared" ca="1" si="21"/>
        <v>0</v>
      </c>
      <c r="J139" s="4" t="s">
        <v>70</v>
      </c>
      <c r="K139" s="89" t="s">
        <v>107</v>
      </c>
      <c r="L139" s="4">
        <v>725853031</v>
      </c>
      <c r="M139" s="4">
        <v>5110</v>
      </c>
      <c r="N139" s="80" t="e">
        <f t="shared" ca="1" si="22"/>
        <v>#NAME?</v>
      </c>
      <c r="O139" s="18" t="str">
        <f t="shared" ca="1" si="23"/>
        <v>0</v>
      </c>
      <c r="P139" s="3" t="s">
        <v>580</v>
      </c>
      <c r="Q139" s="81" t="s">
        <v>7</v>
      </c>
      <c r="R139" s="10"/>
    </row>
    <row r="140" spans="1:18">
      <c r="A140" s="11">
        <v>45842</v>
      </c>
      <c r="B140" s="12">
        <f t="shared" si="19"/>
        <v>45842</v>
      </c>
      <c r="C140" s="13">
        <f t="shared" si="24"/>
        <v>0.81249999999999933</v>
      </c>
      <c r="D140" s="4" t="s">
        <v>53</v>
      </c>
      <c r="E140" s="38" t="s">
        <v>193</v>
      </c>
      <c r="F140" s="4">
        <v>756066307</v>
      </c>
      <c r="G140" s="4">
        <v>50</v>
      </c>
      <c r="H140" s="15" t="e">
        <f t="shared" ca="1" si="20"/>
        <v>#NAME?</v>
      </c>
      <c r="I140" s="18" t="str">
        <f t="shared" ca="1" si="21"/>
        <v>0</v>
      </c>
      <c r="J140" s="4" t="s">
        <v>121</v>
      </c>
      <c r="K140" s="82" t="s">
        <v>137</v>
      </c>
      <c r="L140" s="4">
        <v>1879291600</v>
      </c>
      <c r="M140" s="4">
        <v>20</v>
      </c>
      <c r="N140" s="80" t="e">
        <f t="shared" ca="1" si="22"/>
        <v>#NAME?</v>
      </c>
      <c r="O140" s="18" t="str">
        <f t="shared" ca="1" si="23"/>
        <v>0</v>
      </c>
      <c r="P140" s="3"/>
      <c r="Q140" s="81" t="s">
        <v>7</v>
      </c>
      <c r="R140" s="10"/>
    </row>
    <row r="141" spans="1:18">
      <c r="A141" s="11">
        <v>45842</v>
      </c>
      <c r="B141" s="12">
        <f t="shared" si="19"/>
        <v>45842</v>
      </c>
      <c r="C141" s="13">
        <f t="shared" si="24"/>
        <v>0.81944444444444375</v>
      </c>
      <c r="D141" s="4" t="s">
        <v>76</v>
      </c>
      <c r="E141" s="92" t="s">
        <v>581</v>
      </c>
      <c r="F141" s="4">
        <v>807212371</v>
      </c>
      <c r="G141" s="4">
        <v>37760</v>
      </c>
      <c r="H141" s="15" t="e">
        <f t="shared" ca="1" si="20"/>
        <v>#NAME?</v>
      </c>
      <c r="I141" s="18" t="str">
        <f t="shared" ca="1" si="21"/>
        <v>0</v>
      </c>
      <c r="J141" s="4" t="s">
        <v>86</v>
      </c>
      <c r="K141" s="58" t="s">
        <v>582</v>
      </c>
      <c r="L141" s="4">
        <v>422581337</v>
      </c>
      <c r="M141" s="4">
        <v>56830</v>
      </c>
      <c r="N141" s="80" t="e">
        <f t="shared" ca="1" si="22"/>
        <v>#NAME?</v>
      </c>
      <c r="O141" s="18" t="str">
        <f t="shared" ca="1" si="23"/>
        <v>0</v>
      </c>
      <c r="P141" s="20"/>
      <c r="Q141" s="81" t="s">
        <v>7</v>
      </c>
      <c r="R141" s="10"/>
    </row>
    <row r="142" spans="1:18">
      <c r="A142" s="11">
        <v>45842</v>
      </c>
      <c r="B142" s="12">
        <f t="shared" si="19"/>
        <v>45842</v>
      </c>
      <c r="C142" s="13">
        <f t="shared" si="24"/>
        <v>0.82638888888888817</v>
      </c>
      <c r="D142" s="4" t="s">
        <v>87</v>
      </c>
      <c r="E142" s="105" t="s">
        <v>202</v>
      </c>
      <c r="F142" s="4">
        <v>628822395</v>
      </c>
      <c r="G142" s="4"/>
      <c r="H142" s="15" t="e">
        <f t="shared" ca="1" si="20"/>
        <v>#NAME?</v>
      </c>
      <c r="I142" s="18" t="str">
        <f t="shared" ca="1" si="21"/>
        <v>0</v>
      </c>
      <c r="J142" s="4" t="s">
        <v>106</v>
      </c>
      <c r="K142" s="82" t="s">
        <v>185</v>
      </c>
      <c r="L142" s="4">
        <v>517444280</v>
      </c>
      <c r="M142" s="4"/>
      <c r="N142" s="80" t="e">
        <f t="shared" ca="1" si="22"/>
        <v>#NAME?</v>
      </c>
      <c r="O142" s="18" t="str">
        <f t="shared" ca="1" si="23"/>
        <v>0</v>
      </c>
      <c r="P142" s="22" t="s">
        <v>122</v>
      </c>
      <c r="Q142" s="81" t="s">
        <v>7</v>
      </c>
      <c r="R142" s="10"/>
    </row>
    <row r="143" spans="1:18">
      <c r="A143" s="11">
        <v>45842</v>
      </c>
      <c r="B143" s="12">
        <f t="shared" si="19"/>
        <v>45842</v>
      </c>
      <c r="C143" s="13">
        <f t="shared" si="24"/>
        <v>0.83333333333333259</v>
      </c>
      <c r="D143" s="4" t="s">
        <v>164</v>
      </c>
      <c r="E143" s="34" t="s">
        <v>583</v>
      </c>
      <c r="F143" s="4">
        <v>708889645</v>
      </c>
      <c r="G143" s="4"/>
      <c r="H143" s="15" t="e">
        <f t="shared" ca="1" si="20"/>
        <v>#NAME?</v>
      </c>
      <c r="I143" s="18" t="str">
        <f t="shared" ca="1" si="21"/>
        <v>0</v>
      </c>
      <c r="J143" s="4" t="s">
        <v>60</v>
      </c>
      <c r="K143" s="82" t="s">
        <v>584</v>
      </c>
      <c r="L143" s="4">
        <v>685319191</v>
      </c>
      <c r="M143" s="4"/>
      <c r="N143" s="80" t="e">
        <f t="shared" ca="1" si="22"/>
        <v>#NAME?</v>
      </c>
      <c r="O143" s="18" t="str">
        <f t="shared" ca="1" si="23"/>
        <v>0</v>
      </c>
      <c r="P143" s="22" t="s">
        <v>122</v>
      </c>
      <c r="Q143" s="81" t="s">
        <v>7</v>
      </c>
      <c r="R143" s="10"/>
    </row>
    <row r="144" spans="1:18">
      <c r="A144" s="11">
        <v>45842</v>
      </c>
      <c r="B144" s="12">
        <f t="shared" si="19"/>
        <v>45842</v>
      </c>
      <c r="C144" s="13">
        <f t="shared" si="24"/>
        <v>0.84027777777777701</v>
      </c>
      <c r="D144" s="4" t="s">
        <v>39</v>
      </c>
      <c r="E144" s="82">
        <v>674524416</v>
      </c>
      <c r="F144" s="4">
        <v>462207753</v>
      </c>
      <c r="G144" s="4">
        <v>30000</v>
      </c>
      <c r="H144" s="15" t="e">
        <f t="shared" ca="1" si="20"/>
        <v>#NAME?</v>
      </c>
      <c r="I144" s="18" t="str">
        <f t="shared" ca="1" si="21"/>
        <v>0</v>
      </c>
      <c r="J144" s="4" t="s">
        <v>116</v>
      </c>
      <c r="K144" s="82">
        <v>313544867</v>
      </c>
      <c r="L144" s="4">
        <v>1830963821</v>
      </c>
      <c r="M144" s="4">
        <v>40</v>
      </c>
      <c r="N144" s="80" t="e">
        <f t="shared" ca="1" si="22"/>
        <v>#NAME?</v>
      </c>
      <c r="O144" s="18" t="str">
        <f t="shared" ca="1" si="23"/>
        <v>0</v>
      </c>
      <c r="P144" s="20">
        <v>0.86319444444444449</v>
      </c>
      <c r="Q144" s="81" t="s">
        <v>7</v>
      </c>
      <c r="R144" s="10"/>
    </row>
    <row r="145" spans="1:18">
      <c r="A145" s="11">
        <v>45842</v>
      </c>
      <c r="B145" s="12">
        <f t="shared" si="19"/>
        <v>45842</v>
      </c>
      <c r="C145" s="13">
        <f t="shared" si="24"/>
        <v>0.84722222222222143</v>
      </c>
      <c r="D145" s="4" t="s">
        <v>116</v>
      </c>
      <c r="E145" s="82" t="s">
        <v>585</v>
      </c>
      <c r="F145" s="4">
        <v>568336421</v>
      </c>
      <c r="G145" s="4">
        <v>50000</v>
      </c>
      <c r="H145" s="15" t="e">
        <f t="shared" ca="1" si="20"/>
        <v>#NAME?</v>
      </c>
      <c r="I145" s="18" t="str">
        <f t="shared" ca="1" si="21"/>
        <v>0</v>
      </c>
      <c r="J145" s="4" t="s">
        <v>30</v>
      </c>
      <c r="K145" s="82" t="s">
        <v>584</v>
      </c>
      <c r="L145" s="4">
        <v>685319191</v>
      </c>
      <c r="M145" s="4">
        <v>0</v>
      </c>
      <c r="N145" s="80" t="e">
        <f t="shared" ca="1" si="22"/>
        <v>#NAME?</v>
      </c>
      <c r="O145" s="18" t="str">
        <f t="shared" ca="1" si="23"/>
        <v>0</v>
      </c>
      <c r="P145" s="20">
        <v>0.875</v>
      </c>
      <c r="Q145" s="81" t="s">
        <v>7</v>
      </c>
      <c r="R145" s="10"/>
    </row>
    <row r="146" spans="1:18">
      <c r="A146" s="11">
        <v>45842</v>
      </c>
      <c r="B146" s="12">
        <f t="shared" si="19"/>
        <v>45842</v>
      </c>
      <c r="C146" s="13">
        <f t="shared" si="24"/>
        <v>0.85416666666666585</v>
      </c>
      <c r="D146" s="4" t="s">
        <v>53</v>
      </c>
      <c r="E146" s="38" t="s">
        <v>275</v>
      </c>
      <c r="F146" s="4">
        <v>522507310</v>
      </c>
      <c r="G146" s="4">
        <v>20100</v>
      </c>
      <c r="H146" s="15" t="e">
        <f t="shared" ca="1" si="20"/>
        <v>#NAME?</v>
      </c>
      <c r="I146" s="18" t="str">
        <f t="shared" ca="1" si="21"/>
        <v>0</v>
      </c>
      <c r="J146" s="4" t="s">
        <v>28</v>
      </c>
      <c r="K146" s="82" t="s">
        <v>586</v>
      </c>
      <c r="L146" s="4">
        <v>805315046</v>
      </c>
      <c r="M146" s="4">
        <v>100</v>
      </c>
      <c r="N146" s="80" t="e">
        <f t="shared" ca="1" si="22"/>
        <v>#NAME?</v>
      </c>
      <c r="O146" s="18" t="str">
        <f t="shared" ca="1" si="23"/>
        <v>0</v>
      </c>
      <c r="P146" s="20"/>
      <c r="Q146" s="81" t="s">
        <v>7</v>
      </c>
      <c r="R146" s="10"/>
    </row>
    <row r="147" spans="1:18">
      <c r="A147" s="11">
        <v>45842</v>
      </c>
      <c r="B147" s="12">
        <f t="shared" si="19"/>
        <v>45842</v>
      </c>
      <c r="C147" s="13">
        <f t="shared" si="24"/>
        <v>0.86111111111111027</v>
      </c>
      <c r="D147" s="4" t="s">
        <v>62</v>
      </c>
      <c r="E147" s="108" t="s">
        <v>225</v>
      </c>
      <c r="F147" s="4">
        <v>658136043</v>
      </c>
      <c r="G147" s="4">
        <v>1640</v>
      </c>
      <c r="H147" s="15" t="e">
        <f t="shared" ca="1" si="20"/>
        <v>#NAME?</v>
      </c>
      <c r="I147" s="18" t="str">
        <f t="shared" ca="1" si="21"/>
        <v>0</v>
      </c>
      <c r="J147" s="4" t="s">
        <v>33</v>
      </c>
      <c r="K147" s="82" t="s">
        <v>496</v>
      </c>
      <c r="L147" s="4">
        <v>596418680</v>
      </c>
      <c r="M147" s="4">
        <v>1470</v>
      </c>
      <c r="N147" s="80" t="e">
        <f t="shared" ca="1" si="22"/>
        <v>#NAME?</v>
      </c>
      <c r="O147" s="18" t="str">
        <f t="shared" ca="1" si="23"/>
        <v>0</v>
      </c>
      <c r="P147" s="4"/>
      <c r="Q147" s="81" t="s">
        <v>7</v>
      </c>
      <c r="R147" s="10"/>
    </row>
    <row r="148" spans="1:18">
      <c r="A148" s="11">
        <v>45842</v>
      </c>
      <c r="B148" s="12">
        <f t="shared" si="19"/>
        <v>45842</v>
      </c>
      <c r="C148" s="13">
        <f t="shared" si="24"/>
        <v>0.86805555555555469</v>
      </c>
      <c r="D148" s="4" t="s">
        <v>57</v>
      </c>
      <c r="E148" s="36" t="s">
        <v>587</v>
      </c>
      <c r="F148" s="4">
        <v>754437757</v>
      </c>
      <c r="G148" s="4">
        <v>11040</v>
      </c>
      <c r="H148" s="15" t="e">
        <f t="shared" ca="1" si="20"/>
        <v>#NAME?</v>
      </c>
      <c r="I148" s="18" t="str">
        <f t="shared" ca="1" si="21"/>
        <v>0</v>
      </c>
      <c r="J148" s="4" t="s">
        <v>523</v>
      </c>
      <c r="K148" s="82" t="s">
        <v>226</v>
      </c>
      <c r="L148" s="4">
        <v>580122405</v>
      </c>
      <c r="M148" s="4">
        <v>7130</v>
      </c>
      <c r="N148" s="80" t="e">
        <f t="shared" ca="1" si="22"/>
        <v>#NAME?</v>
      </c>
      <c r="O148" s="18" t="str">
        <f t="shared" ca="1" si="23"/>
        <v>0</v>
      </c>
      <c r="P148" s="4" t="s">
        <v>588</v>
      </c>
      <c r="Q148" s="81" t="s">
        <v>7</v>
      </c>
      <c r="R148" s="10"/>
    </row>
    <row r="149" spans="1:18">
      <c r="A149" s="6" t="s">
        <v>18</v>
      </c>
      <c r="B149" s="7" t="s">
        <v>1</v>
      </c>
      <c r="C149" s="17" t="s">
        <v>19</v>
      </c>
      <c r="D149" s="8" t="s">
        <v>20</v>
      </c>
      <c r="E149" s="76" t="s">
        <v>21</v>
      </c>
      <c r="F149" s="9" t="s">
        <v>22</v>
      </c>
      <c r="G149" s="8" t="s">
        <v>23</v>
      </c>
      <c r="H149" s="8" t="s">
        <v>24</v>
      </c>
      <c r="I149" s="8" t="s">
        <v>25</v>
      </c>
      <c r="J149" s="8" t="s">
        <v>20</v>
      </c>
      <c r="K149" s="76" t="s">
        <v>26</v>
      </c>
      <c r="L149" s="9" t="s">
        <v>27</v>
      </c>
      <c r="M149" s="8" t="s">
        <v>23</v>
      </c>
      <c r="N149" s="8" t="s">
        <v>24</v>
      </c>
      <c r="O149" s="8" t="s">
        <v>25</v>
      </c>
      <c r="P149" s="9" t="s">
        <v>10</v>
      </c>
      <c r="Q149" s="99" t="s">
        <v>2</v>
      </c>
      <c r="R149" s="10"/>
    </row>
    <row r="150" spans="1:18">
      <c r="A150" s="11">
        <v>45843</v>
      </c>
      <c r="B150" s="12">
        <f t="shared" ref="B150:B185" si="25">A150</f>
        <v>45843</v>
      </c>
      <c r="C150" s="13">
        <v>0.625</v>
      </c>
      <c r="D150" s="109" t="s">
        <v>53</v>
      </c>
      <c r="E150" s="109"/>
      <c r="F150" s="109"/>
      <c r="G150" s="109"/>
      <c r="H150" s="15" t="e">
        <f t="shared" ref="H150:H185" ca="1" si="26">_xludf.IFS(G150&gt;M150,"W",G150&lt;M150,"L",G150=M150,"D")</f>
        <v>#NAME?</v>
      </c>
      <c r="I150" s="18" t="str">
        <f t="shared" ref="I150:I185" ca="1" si="27">IFERROR(IF(H150="W",LOOKUP(G150,{5000,10000,20000,30000,50000},{150,350,700,1000,1700}),LOOKUP(G150,{5000,10000,20000,30000,50000},{75,175,350,500,850})),"0")</f>
        <v>0</v>
      </c>
      <c r="J150" s="109" t="s">
        <v>159</v>
      </c>
      <c r="K150" s="109" t="s">
        <v>210</v>
      </c>
      <c r="L150" s="109">
        <v>619028083</v>
      </c>
      <c r="M150" s="109"/>
      <c r="N150" s="80" t="e">
        <f t="shared" ref="N150:N185" ca="1" si="28">_xludf.IFS(M150&gt;G150,"W",M150&lt;G150,"L",M150=G150,"D")</f>
        <v>#NAME?</v>
      </c>
      <c r="O150" s="18" t="str">
        <f t="shared" ref="O150:O185" ca="1" si="29">IFERROR(IF(N150="W",LOOKUP(M150,{5000,10000,20000,30000,50000},{150,350,700,1000,1700}),LOOKUP(M150,{5000,10000,20000,30000,50000},{75,175,350,500,850})),"0")</f>
        <v>0</v>
      </c>
      <c r="P150" s="20"/>
      <c r="Q150" s="81" t="s">
        <v>8</v>
      </c>
      <c r="R150" s="10"/>
    </row>
    <row r="151" spans="1:18">
      <c r="A151" s="11">
        <v>45843</v>
      </c>
      <c r="B151" s="12">
        <f t="shared" si="25"/>
        <v>45843</v>
      </c>
      <c r="C151" s="13">
        <f t="shared" ref="C151:C185" si="30">C150 + TIME(0, 10, 0)</f>
        <v>0.63194444444444442</v>
      </c>
      <c r="D151" s="109" t="s">
        <v>164</v>
      </c>
      <c r="E151" s="109" t="s">
        <v>206</v>
      </c>
      <c r="F151" s="109">
        <v>537926844</v>
      </c>
      <c r="G151" s="109">
        <v>40</v>
      </c>
      <c r="H151" s="15" t="e">
        <f t="shared" ca="1" si="26"/>
        <v>#NAME?</v>
      </c>
      <c r="I151" s="18" t="str">
        <f t="shared" ca="1" si="27"/>
        <v>0</v>
      </c>
      <c r="J151" s="109" t="s">
        <v>76</v>
      </c>
      <c r="K151" s="109" t="s">
        <v>500</v>
      </c>
      <c r="L151" s="109">
        <v>431408340</v>
      </c>
      <c r="M151" s="109">
        <v>190</v>
      </c>
      <c r="N151" s="80" t="e">
        <f t="shared" ca="1" si="28"/>
        <v>#NAME?</v>
      </c>
      <c r="O151" s="18" t="str">
        <f t="shared" ca="1" si="29"/>
        <v>0</v>
      </c>
      <c r="P151" s="3"/>
      <c r="Q151" s="81" t="s">
        <v>8</v>
      </c>
      <c r="R151" s="10"/>
    </row>
    <row r="152" spans="1:18">
      <c r="A152" s="11">
        <v>45843</v>
      </c>
      <c r="B152" s="12">
        <f t="shared" si="25"/>
        <v>45843</v>
      </c>
      <c r="C152" s="13">
        <f t="shared" si="30"/>
        <v>0.63888888888888884</v>
      </c>
      <c r="D152" s="109" t="s">
        <v>62</v>
      </c>
      <c r="E152" s="109" t="s">
        <v>268</v>
      </c>
      <c r="F152" s="109">
        <v>587747066</v>
      </c>
      <c r="G152" s="109">
        <v>51270</v>
      </c>
      <c r="H152" s="15" t="e">
        <f t="shared" ca="1" si="26"/>
        <v>#NAME?</v>
      </c>
      <c r="I152" s="18" t="str">
        <f t="shared" ca="1" si="27"/>
        <v>0</v>
      </c>
      <c r="J152" s="109" t="s">
        <v>86</v>
      </c>
      <c r="K152" s="109" t="s">
        <v>361</v>
      </c>
      <c r="L152" s="109">
        <v>679710514</v>
      </c>
      <c r="M152" s="109">
        <v>1780</v>
      </c>
      <c r="N152" s="80" t="e">
        <f t="shared" ca="1" si="28"/>
        <v>#NAME?</v>
      </c>
      <c r="O152" s="18" t="str">
        <f t="shared" ca="1" si="29"/>
        <v>0</v>
      </c>
      <c r="P152" s="4"/>
      <c r="Q152" s="81" t="s">
        <v>8</v>
      </c>
      <c r="R152" s="10"/>
    </row>
    <row r="153" spans="1:18">
      <c r="A153" s="11">
        <v>45843</v>
      </c>
      <c r="B153" s="12">
        <f t="shared" si="25"/>
        <v>45843</v>
      </c>
      <c r="C153" s="13">
        <f t="shared" si="30"/>
        <v>0.64583333333333326</v>
      </c>
      <c r="D153" s="109" t="s">
        <v>545</v>
      </c>
      <c r="E153" s="109" t="s">
        <v>579</v>
      </c>
      <c r="F153" s="109">
        <v>811808226</v>
      </c>
      <c r="G153" s="109"/>
      <c r="H153" s="15" t="e">
        <f t="shared" ca="1" si="26"/>
        <v>#NAME?</v>
      </c>
      <c r="I153" s="18" t="str">
        <f t="shared" ca="1" si="27"/>
        <v>0</v>
      </c>
      <c r="J153" s="109" t="s">
        <v>142</v>
      </c>
      <c r="K153" s="109">
        <v>880112887</v>
      </c>
      <c r="L153" s="109">
        <v>653473704</v>
      </c>
      <c r="M153" s="109"/>
      <c r="N153" s="80" t="e">
        <f t="shared" ca="1" si="28"/>
        <v>#NAME?</v>
      </c>
      <c r="O153" s="18" t="str">
        <f t="shared" ca="1" si="29"/>
        <v>0</v>
      </c>
      <c r="P153" s="84" t="s">
        <v>32</v>
      </c>
      <c r="Q153" s="81" t="s">
        <v>8</v>
      </c>
      <c r="R153" s="10"/>
    </row>
    <row r="154" spans="1:18">
      <c r="A154" s="11">
        <v>45843</v>
      </c>
      <c r="B154" s="12">
        <f t="shared" si="25"/>
        <v>45843</v>
      </c>
      <c r="C154" s="13">
        <f t="shared" si="30"/>
        <v>0.65277777777777768</v>
      </c>
      <c r="D154" s="109" t="s">
        <v>545</v>
      </c>
      <c r="E154" s="109" t="s">
        <v>145</v>
      </c>
      <c r="F154" s="109">
        <v>672731344</v>
      </c>
      <c r="G154" s="109">
        <v>0</v>
      </c>
      <c r="H154" s="15" t="e">
        <f t="shared" ca="1" si="26"/>
        <v>#NAME?</v>
      </c>
      <c r="I154" s="18" t="str">
        <f t="shared" ca="1" si="27"/>
        <v>0</v>
      </c>
      <c r="J154" s="109" t="s">
        <v>116</v>
      </c>
      <c r="K154" s="109" t="s">
        <v>100</v>
      </c>
      <c r="L154" s="109">
        <v>813080642</v>
      </c>
      <c r="M154" s="109">
        <v>0</v>
      </c>
      <c r="N154" s="80" t="e">
        <f t="shared" ca="1" si="28"/>
        <v>#NAME?</v>
      </c>
      <c r="O154" s="18" t="str">
        <f t="shared" ca="1" si="29"/>
        <v>0</v>
      </c>
      <c r="P154" s="4" t="s">
        <v>589</v>
      </c>
      <c r="Q154" s="81" t="s">
        <v>8</v>
      </c>
      <c r="R154" s="10"/>
    </row>
    <row r="155" spans="1:18">
      <c r="A155" s="11">
        <v>45843</v>
      </c>
      <c r="B155" s="12">
        <f t="shared" si="25"/>
        <v>45843</v>
      </c>
      <c r="C155" s="13">
        <f t="shared" si="30"/>
        <v>0.6597222222222221</v>
      </c>
      <c r="D155" s="109" t="s">
        <v>67</v>
      </c>
      <c r="E155" s="109">
        <v>313544867</v>
      </c>
      <c r="F155" s="109">
        <v>1830963821</v>
      </c>
      <c r="G155" s="109">
        <v>0</v>
      </c>
      <c r="H155" s="15" t="e">
        <f t="shared" ca="1" si="26"/>
        <v>#NAME?</v>
      </c>
      <c r="I155" s="18" t="str">
        <f t="shared" ca="1" si="27"/>
        <v>0</v>
      </c>
      <c r="J155" s="109" t="s">
        <v>101</v>
      </c>
      <c r="K155" s="109" t="s">
        <v>205</v>
      </c>
      <c r="L155" s="109">
        <v>1879291600</v>
      </c>
      <c r="M155" s="109">
        <v>70</v>
      </c>
      <c r="N155" s="80" t="e">
        <f t="shared" ca="1" si="28"/>
        <v>#NAME?</v>
      </c>
      <c r="O155" s="18" t="str">
        <f t="shared" ca="1" si="29"/>
        <v>0</v>
      </c>
      <c r="P155" s="20"/>
      <c r="Q155" s="81" t="s">
        <v>8</v>
      </c>
      <c r="R155" s="10"/>
    </row>
    <row r="156" spans="1:18">
      <c r="A156" s="11">
        <v>45843</v>
      </c>
      <c r="B156" s="12">
        <f t="shared" si="25"/>
        <v>45843</v>
      </c>
      <c r="C156" s="13">
        <f t="shared" si="30"/>
        <v>0.66666666666666652</v>
      </c>
      <c r="D156" s="109" t="s">
        <v>151</v>
      </c>
      <c r="E156" s="109" t="s">
        <v>175</v>
      </c>
      <c r="F156" s="109">
        <v>575493402</v>
      </c>
      <c r="G156" s="109"/>
      <c r="H156" s="15" t="e">
        <f t="shared" ca="1" si="26"/>
        <v>#NAME?</v>
      </c>
      <c r="I156" s="18" t="str">
        <f t="shared" ca="1" si="27"/>
        <v>0</v>
      </c>
      <c r="J156" s="109" t="s">
        <v>92</v>
      </c>
      <c r="K156" s="109"/>
      <c r="L156" s="109"/>
      <c r="M156" s="109"/>
      <c r="N156" s="80" t="e">
        <f t="shared" ca="1" si="28"/>
        <v>#NAME?</v>
      </c>
      <c r="O156" s="18" t="str">
        <f t="shared" ca="1" si="29"/>
        <v>0</v>
      </c>
      <c r="P156" s="83" t="s">
        <v>41</v>
      </c>
      <c r="Q156" s="81" t="s">
        <v>8</v>
      </c>
      <c r="R156" s="10"/>
    </row>
    <row r="157" spans="1:18">
      <c r="A157" s="11">
        <v>45843</v>
      </c>
      <c r="B157" s="12">
        <f t="shared" si="25"/>
        <v>45843</v>
      </c>
      <c r="C157" s="13">
        <f t="shared" si="30"/>
        <v>0.67361111111111094</v>
      </c>
      <c r="D157" s="109" t="s">
        <v>87</v>
      </c>
      <c r="E157" s="109">
        <v>908444017</v>
      </c>
      <c r="F157" s="109">
        <v>681669638</v>
      </c>
      <c r="G157" s="109">
        <v>50100</v>
      </c>
      <c r="H157" s="15" t="e">
        <f t="shared" ca="1" si="26"/>
        <v>#NAME?</v>
      </c>
      <c r="I157" s="18" t="str">
        <f t="shared" ca="1" si="27"/>
        <v>0</v>
      </c>
      <c r="J157" s="109" t="s">
        <v>30</v>
      </c>
      <c r="K157" s="109" t="s">
        <v>590</v>
      </c>
      <c r="L157" s="109">
        <v>681235235</v>
      </c>
      <c r="M157" s="109">
        <v>200</v>
      </c>
      <c r="N157" s="80" t="e">
        <f t="shared" ca="1" si="28"/>
        <v>#NAME?</v>
      </c>
      <c r="O157" s="18" t="str">
        <f t="shared" ca="1" si="29"/>
        <v>0</v>
      </c>
      <c r="P157" s="20"/>
      <c r="Q157" s="81" t="s">
        <v>8</v>
      </c>
      <c r="R157" s="10"/>
    </row>
    <row r="158" spans="1:18">
      <c r="A158" s="11">
        <v>45843</v>
      </c>
      <c r="B158" s="12">
        <f t="shared" si="25"/>
        <v>45843</v>
      </c>
      <c r="C158" s="13">
        <f t="shared" si="30"/>
        <v>0.68055555555555536</v>
      </c>
      <c r="D158" s="109" t="s">
        <v>30</v>
      </c>
      <c r="E158" s="109" t="s">
        <v>308</v>
      </c>
      <c r="F158" s="109">
        <v>788419797</v>
      </c>
      <c r="G158" s="109"/>
      <c r="H158" s="15" t="e">
        <f t="shared" ca="1" si="26"/>
        <v>#NAME?</v>
      </c>
      <c r="I158" s="18" t="str">
        <f t="shared" ca="1" si="27"/>
        <v>0</v>
      </c>
      <c r="J158" s="109" t="s">
        <v>142</v>
      </c>
      <c r="K158" s="109" t="s">
        <v>429</v>
      </c>
      <c r="L158" s="109">
        <v>825698569</v>
      </c>
      <c r="M158" s="109"/>
      <c r="N158" s="80" t="e">
        <f t="shared" ca="1" si="28"/>
        <v>#NAME?</v>
      </c>
      <c r="O158" s="18" t="str">
        <f t="shared" ca="1" si="29"/>
        <v>0</v>
      </c>
      <c r="P158" s="84" t="s">
        <v>32</v>
      </c>
      <c r="Q158" s="81" t="s">
        <v>8</v>
      </c>
      <c r="R158" s="10"/>
    </row>
    <row r="159" spans="1:18">
      <c r="A159" s="11">
        <v>45843</v>
      </c>
      <c r="B159" s="12">
        <f t="shared" si="25"/>
        <v>45843</v>
      </c>
      <c r="C159" s="13">
        <f t="shared" si="30"/>
        <v>0.68749999999999978</v>
      </c>
      <c r="D159" s="109" t="s">
        <v>123</v>
      </c>
      <c r="E159" s="109" t="s">
        <v>579</v>
      </c>
      <c r="F159" s="109">
        <v>811808226</v>
      </c>
      <c r="G159" s="109"/>
      <c r="H159" s="15" t="e">
        <f t="shared" ca="1" si="26"/>
        <v>#NAME?</v>
      </c>
      <c r="I159" s="18" t="str">
        <f t="shared" ca="1" si="27"/>
        <v>0</v>
      </c>
      <c r="J159" s="109" t="s">
        <v>28</v>
      </c>
      <c r="K159" s="109" t="s">
        <v>241</v>
      </c>
      <c r="L159" s="109">
        <v>697355089</v>
      </c>
      <c r="M159" s="109"/>
      <c r="N159" s="80" t="e">
        <f t="shared" ca="1" si="28"/>
        <v>#NAME?</v>
      </c>
      <c r="O159" s="18" t="str">
        <f t="shared" ca="1" si="29"/>
        <v>0</v>
      </c>
      <c r="P159" s="84" t="s">
        <v>32</v>
      </c>
      <c r="Q159" s="81" t="s">
        <v>8</v>
      </c>
      <c r="R159" s="10" t="s">
        <v>591</v>
      </c>
    </row>
    <row r="160" spans="1:18">
      <c r="A160" s="11">
        <v>45843</v>
      </c>
      <c r="B160" s="12">
        <f t="shared" si="25"/>
        <v>45843</v>
      </c>
      <c r="C160" s="13">
        <f t="shared" si="30"/>
        <v>0.6944444444444442</v>
      </c>
      <c r="D160" s="109" t="s">
        <v>53</v>
      </c>
      <c r="E160" s="109"/>
      <c r="F160" s="109"/>
      <c r="G160" s="109"/>
      <c r="H160" s="15" t="e">
        <f t="shared" ca="1" si="26"/>
        <v>#NAME?</v>
      </c>
      <c r="I160" s="18" t="str">
        <f t="shared" ca="1" si="27"/>
        <v>0</v>
      </c>
      <c r="J160" s="109" t="s">
        <v>70</v>
      </c>
      <c r="K160" s="109"/>
      <c r="L160" s="109"/>
      <c r="M160" s="109"/>
      <c r="N160" s="80" t="e">
        <f t="shared" ca="1" si="28"/>
        <v>#NAME?</v>
      </c>
      <c r="O160" s="18" t="str">
        <f t="shared" ca="1" si="29"/>
        <v>0</v>
      </c>
      <c r="P160" s="4"/>
      <c r="Q160" s="81" t="s">
        <v>8</v>
      </c>
      <c r="R160" s="10"/>
    </row>
    <row r="161" spans="1:18">
      <c r="A161" s="11">
        <v>45843</v>
      </c>
      <c r="B161" s="12">
        <f t="shared" si="25"/>
        <v>45843</v>
      </c>
      <c r="C161" s="13">
        <f t="shared" si="30"/>
        <v>0.70138888888888862</v>
      </c>
      <c r="D161" s="109" t="s">
        <v>92</v>
      </c>
      <c r="E161" s="109"/>
      <c r="F161" s="109"/>
      <c r="G161" s="109"/>
      <c r="H161" s="15" t="e">
        <f t="shared" ca="1" si="26"/>
        <v>#NAME?</v>
      </c>
      <c r="I161" s="18" t="str">
        <f t="shared" ca="1" si="27"/>
        <v>0</v>
      </c>
      <c r="J161" s="109" t="s">
        <v>126</v>
      </c>
      <c r="K161" s="109"/>
      <c r="L161" s="109"/>
      <c r="M161" s="109"/>
      <c r="N161" s="80" t="e">
        <f t="shared" ca="1" si="28"/>
        <v>#NAME?</v>
      </c>
      <c r="O161" s="18" t="str">
        <f t="shared" ca="1" si="29"/>
        <v>0</v>
      </c>
      <c r="P161" s="4"/>
      <c r="Q161" s="81" t="s">
        <v>8</v>
      </c>
      <c r="R161" s="10"/>
    </row>
    <row r="162" spans="1:18">
      <c r="A162" s="11">
        <v>45843</v>
      </c>
      <c r="B162" s="12">
        <f t="shared" si="25"/>
        <v>45843</v>
      </c>
      <c r="C162" s="13">
        <f t="shared" si="30"/>
        <v>0.70833333333333304</v>
      </c>
      <c r="D162" s="109" t="s">
        <v>62</v>
      </c>
      <c r="E162" s="109"/>
      <c r="F162" s="109"/>
      <c r="G162" s="109"/>
      <c r="H162" s="15" t="e">
        <f t="shared" ca="1" si="26"/>
        <v>#NAME?</v>
      </c>
      <c r="I162" s="18" t="str">
        <f t="shared" ca="1" si="27"/>
        <v>0</v>
      </c>
      <c r="J162" s="109" t="s">
        <v>146</v>
      </c>
      <c r="K162" s="109" t="s">
        <v>198</v>
      </c>
      <c r="L162" s="109">
        <v>780946110</v>
      </c>
      <c r="M162" s="109"/>
      <c r="N162" s="80" t="e">
        <f t="shared" ca="1" si="28"/>
        <v>#NAME?</v>
      </c>
      <c r="O162" s="18" t="str">
        <f t="shared" ca="1" si="29"/>
        <v>0</v>
      </c>
      <c r="P162" s="83" t="s">
        <v>41</v>
      </c>
      <c r="Q162" s="81" t="s">
        <v>8</v>
      </c>
      <c r="R162" s="10"/>
    </row>
    <row r="163" spans="1:18">
      <c r="A163" s="11">
        <v>45843</v>
      </c>
      <c r="B163" s="12">
        <f t="shared" si="25"/>
        <v>45843</v>
      </c>
      <c r="C163" s="13">
        <f t="shared" si="30"/>
        <v>0.71527777777777746</v>
      </c>
      <c r="D163" s="109" t="s">
        <v>545</v>
      </c>
      <c r="E163" s="109" t="s">
        <v>547</v>
      </c>
      <c r="F163" s="109">
        <v>668015626</v>
      </c>
      <c r="G163" s="109"/>
      <c r="H163" s="15" t="e">
        <f t="shared" ca="1" si="26"/>
        <v>#NAME?</v>
      </c>
      <c r="I163" s="18" t="str">
        <f t="shared" ca="1" si="27"/>
        <v>0</v>
      </c>
      <c r="J163" s="109" t="s">
        <v>106</v>
      </c>
      <c r="K163" s="109" t="s">
        <v>185</v>
      </c>
      <c r="L163" s="109">
        <v>517444280</v>
      </c>
      <c r="M163" s="109"/>
      <c r="N163" s="80" t="e">
        <f t="shared" ca="1" si="28"/>
        <v>#NAME?</v>
      </c>
      <c r="O163" s="18" t="str">
        <f t="shared" ca="1" si="29"/>
        <v>0</v>
      </c>
      <c r="P163" s="84" t="s">
        <v>32</v>
      </c>
      <c r="Q163" s="81" t="s">
        <v>8</v>
      </c>
      <c r="R163" s="10"/>
    </row>
    <row r="164" spans="1:18">
      <c r="A164" s="11">
        <v>45843</v>
      </c>
      <c r="B164" s="12">
        <f t="shared" si="25"/>
        <v>45843</v>
      </c>
      <c r="C164" s="13">
        <f t="shared" si="30"/>
        <v>0.72222222222222188</v>
      </c>
      <c r="D164" s="109" t="s">
        <v>135</v>
      </c>
      <c r="E164" s="109" t="s">
        <v>202</v>
      </c>
      <c r="F164" s="109">
        <v>628822395</v>
      </c>
      <c r="G164" s="109">
        <v>0</v>
      </c>
      <c r="H164" s="15" t="e">
        <f t="shared" ca="1" si="26"/>
        <v>#NAME?</v>
      </c>
      <c r="I164" s="18" t="str">
        <f t="shared" ca="1" si="27"/>
        <v>0</v>
      </c>
      <c r="J164" s="109" t="s">
        <v>98</v>
      </c>
      <c r="K164" s="109"/>
      <c r="L164" s="109">
        <v>667784686</v>
      </c>
      <c r="M164" s="109">
        <v>0</v>
      </c>
      <c r="N164" s="80" t="e">
        <f t="shared" ca="1" si="28"/>
        <v>#NAME?</v>
      </c>
      <c r="O164" s="18" t="str">
        <f t="shared" ca="1" si="29"/>
        <v>0</v>
      </c>
      <c r="P164" s="20"/>
      <c r="Q164" s="81" t="s">
        <v>8</v>
      </c>
      <c r="R164" s="10"/>
    </row>
    <row r="165" spans="1:18">
      <c r="A165" s="11">
        <v>45843</v>
      </c>
      <c r="B165" s="12">
        <f t="shared" si="25"/>
        <v>45843</v>
      </c>
      <c r="C165" s="13">
        <f t="shared" si="30"/>
        <v>0.7291666666666663</v>
      </c>
      <c r="D165" s="109" t="s">
        <v>39</v>
      </c>
      <c r="E165" s="109" t="s">
        <v>379</v>
      </c>
      <c r="F165" s="109">
        <v>815835665</v>
      </c>
      <c r="G165" s="109">
        <v>1150</v>
      </c>
      <c r="H165" s="15" t="e">
        <f t="shared" ca="1" si="26"/>
        <v>#NAME?</v>
      </c>
      <c r="I165" s="18" t="str">
        <f t="shared" ca="1" si="27"/>
        <v>0</v>
      </c>
      <c r="J165" s="109" t="s">
        <v>80</v>
      </c>
      <c r="K165" s="109" t="s">
        <v>592</v>
      </c>
      <c r="L165" s="109">
        <v>808814518</v>
      </c>
      <c r="M165" s="109">
        <v>50600</v>
      </c>
      <c r="N165" s="80" t="e">
        <f t="shared" ca="1" si="28"/>
        <v>#NAME?</v>
      </c>
      <c r="O165" s="18" t="str">
        <f t="shared" ca="1" si="29"/>
        <v>0</v>
      </c>
      <c r="P165" s="4"/>
      <c r="Q165" s="81" t="s">
        <v>8</v>
      </c>
      <c r="R165" s="10"/>
    </row>
    <row r="166" spans="1:18">
      <c r="A166" s="11">
        <v>45843</v>
      </c>
      <c r="B166" s="12">
        <f t="shared" si="25"/>
        <v>45843</v>
      </c>
      <c r="C166" s="13">
        <f t="shared" si="30"/>
        <v>0.73611111111111072</v>
      </c>
      <c r="D166" s="109" t="s">
        <v>87</v>
      </c>
      <c r="E166" s="109" t="s">
        <v>31</v>
      </c>
      <c r="F166" s="109">
        <v>780109818</v>
      </c>
      <c r="G166" s="109">
        <v>0</v>
      </c>
      <c r="H166" s="15" t="e">
        <f t="shared" ca="1" si="26"/>
        <v>#NAME?</v>
      </c>
      <c r="I166" s="18" t="str">
        <f t="shared" ca="1" si="27"/>
        <v>0</v>
      </c>
      <c r="J166" s="109" t="s">
        <v>70</v>
      </c>
      <c r="K166" s="109" t="s">
        <v>112</v>
      </c>
      <c r="L166" s="109">
        <v>568336421</v>
      </c>
      <c r="M166" s="109">
        <v>50000</v>
      </c>
      <c r="N166" s="80" t="e">
        <f t="shared" ca="1" si="28"/>
        <v>#NAME?</v>
      </c>
      <c r="O166" s="18" t="str">
        <f t="shared" ca="1" si="29"/>
        <v>0</v>
      </c>
      <c r="P166" s="20">
        <v>0.74375000000000002</v>
      </c>
      <c r="Q166" s="81" t="s">
        <v>8</v>
      </c>
      <c r="R166" s="10"/>
    </row>
    <row r="167" spans="1:18">
      <c r="A167" s="11">
        <v>45843</v>
      </c>
      <c r="B167" s="12">
        <f t="shared" si="25"/>
        <v>45843</v>
      </c>
      <c r="C167" s="13">
        <f t="shared" si="30"/>
        <v>0.74305555555555514</v>
      </c>
      <c r="D167" s="109" t="s">
        <v>125</v>
      </c>
      <c r="E167" s="109"/>
      <c r="F167" s="109"/>
      <c r="G167" s="109"/>
      <c r="H167" s="15" t="e">
        <f t="shared" ca="1" si="26"/>
        <v>#NAME?</v>
      </c>
      <c r="I167" s="18" t="str">
        <f t="shared" ca="1" si="27"/>
        <v>0</v>
      </c>
      <c r="J167" s="109" t="s">
        <v>60</v>
      </c>
      <c r="K167" s="109"/>
      <c r="L167" s="109"/>
      <c r="M167" s="109"/>
      <c r="N167" s="80" t="e">
        <f t="shared" ca="1" si="28"/>
        <v>#NAME?</v>
      </c>
      <c r="O167" s="18" t="str">
        <f t="shared" ca="1" si="29"/>
        <v>0</v>
      </c>
      <c r="P167" s="20"/>
      <c r="Q167" s="81" t="s">
        <v>8</v>
      </c>
      <c r="R167" s="10"/>
    </row>
    <row r="168" spans="1:18">
      <c r="A168" s="11">
        <v>45843</v>
      </c>
      <c r="B168" s="12">
        <f t="shared" si="25"/>
        <v>45843</v>
      </c>
      <c r="C168" s="13">
        <f t="shared" si="30"/>
        <v>0.74999999999999956</v>
      </c>
      <c r="D168" s="109" t="s">
        <v>146</v>
      </c>
      <c r="E168" s="109" t="s">
        <v>66</v>
      </c>
      <c r="F168" s="109">
        <v>630450839</v>
      </c>
      <c r="G168" s="109">
        <v>10010</v>
      </c>
      <c r="H168" s="15" t="e">
        <f t="shared" ca="1" si="26"/>
        <v>#NAME?</v>
      </c>
      <c r="I168" s="18" t="str">
        <f t="shared" ca="1" si="27"/>
        <v>0</v>
      </c>
      <c r="J168" s="109" t="s">
        <v>80</v>
      </c>
      <c r="K168" s="109" t="s">
        <v>593</v>
      </c>
      <c r="L168" s="109">
        <v>537926844</v>
      </c>
      <c r="M168" s="109">
        <v>0</v>
      </c>
      <c r="N168" s="80" t="e">
        <f t="shared" ca="1" si="28"/>
        <v>#NAME?</v>
      </c>
      <c r="O168" s="18" t="str">
        <f t="shared" ca="1" si="29"/>
        <v>0</v>
      </c>
      <c r="P168" s="20"/>
      <c r="Q168" s="81" t="s">
        <v>8</v>
      </c>
      <c r="R168" s="10"/>
    </row>
    <row r="169" spans="1:18">
      <c r="A169" s="11">
        <v>45843</v>
      </c>
      <c r="B169" s="12">
        <f t="shared" si="25"/>
        <v>45843</v>
      </c>
      <c r="C169" s="13">
        <f t="shared" si="30"/>
        <v>0.75694444444444398</v>
      </c>
      <c r="D169" s="109" t="s">
        <v>92</v>
      </c>
      <c r="E169" s="109" t="s">
        <v>594</v>
      </c>
      <c r="F169" s="109">
        <v>670434717</v>
      </c>
      <c r="G169" s="109">
        <v>0</v>
      </c>
      <c r="H169" s="15" t="e">
        <f t="shared" ca="1" si="26"/>
        <v>#NAME?</v>
      </c>
      <c r="I169" s="18" t="str">
        <f t="shared" ca="1" si="27"/>
        <v>0</v>
      </c>
      <c r="J169" s="109" t="s">
        <v>129</v>
      </c>
      <c r="K169" s="109" t="s">
        <v>299</v>
      </c>
      <c r="L169" s="109">
        <v>572623041</v>
      </c>
      <c r="M169" s="109">
        <v>50090</v>
      </c>
      <c r="N169" s="80" t="e">
        <f t="shared" ca="1" si="28"/>
        <v>#NAME?</v>
      </c>
      <c r="O169" s="18" t="str">
        <f t="shared" ca="1" si="29"/>
        <v>0</v>
      </c>
      <c r="P169" s="4"/>
      <c r="Q169" s="81" t="s">
        <v>8</v>
      </c>
      <c r="R169" s="10"/>
    </row>
    <row r="170" spans="1:18">
      <c r="A170" s="11">
        <v>45843</v>
      </c>
      <c r="B170" s="12">
        <f t="shared" si="25"/>
        <v>45843</v>
      </c>
      <c r="C170" s="13">
        <f t="shared" si="30"/>
        <v>0.7638888888888884</v>
      </c>
      <c r="D170" s="109" t="s">
        <v>545</v>
      </c>
      <c r="E170" s="109" t="s">
        <v>548</v>
      </c>
      <c r="F170" s="109">
        <v>778722875</v>
      </c>
      <c r="G170" s="109"/>
      <c r="H170" s="15" t="e">
        <f t="shared" ca="1" si="26"/>
        <v>#NAME?</v>
      </c>
      <c r="I170" s="18" t="str">
        <f t="shared" ca="1" si="27"/>
        <v>0</v>
      </c>
      <c r="J170" s="109" t="s">
        <v>97</v>
      </c>
      <c r="K170" s="109">
        <v>1054727416</v>
      </c>
      <c r="L170" s="109">
        <v>824204399</v>
      </c>
      <c r="M170" s="109"/>
      <c r="N170" s="80" t="e">
        <f t="shared" ca="1" si="28"/>
        <v>#NAME?</v>
      </c>
      <c r="O170" s="18" t="str">
        <f t="shared" ca="1" si="29"/>
        <v>0</v>
      </c>
      <c r="P170" s="84" t="s">
        <v>32</v>
      </c>
      <c r="Q170" s="81" t="s">
        <v>8</v>
      </c>
      <c r="R170" s="10"/>
    </row>
    <row r="171" spans="1:18">
      <c r="A171" s="11">
        <v>45843</v>
      </c>
      <c r="B171" s="12">
        <f t="shared" si="25"/>
        <v>45843</v>
      </c>
      <c r="C171" s="13">
        <f t="shared" si="30"/>
        <v>0.77083333333333282</v>
      </c>
      <c r="D171" s="109" t="s">
        <v>30</v>
      </c>
      <c r="E171" s="109" t="s">
        <v>570</v>
      </c>
      <c r="F171" s="109">
        <v>487463755</v>
      </c>
      <c r="G171" s="109">
        <v>30</v>
      </c>
      <c r="H171" s="15" t="e">
        <f t="shared" ca="1" si="26"/>
        <v>#NAME?</v>
      </c>
      <c r="I171" s="18" t="str">
        <f t="shared" ca="1" si="27"/>
        <v>0</v>
      </c>
      <c r="J171" s="109" t="s">
        <v>95</v>
      </c>
      <c r="K171" s="109" t="s">
        <v>300</v>
      </c>
      <c r="L171" s="109">
        <v>406209818</v>
      </c>
      <c r="M171" s="109">
        <v>1250</v>
      </c>
      <c r="N171" s="80" t="e">
        <f t="shared" ca="1" si="28"/>
        <v>#NAME?</v>
      </c>
      <c r="O171" s="18" t="str">
        <f t="shared" ca="1" si="29"/>
        <v>0</v>
      </c>
      <c r="P171" s="4" t="s">
        <v>595</v>
      </c>
      <c r="Q171" s="81" t="s">
        <v>8</v>
      </c>
      <c r="R171" s="10"/>
    </row>
    <row r="172" spans="1:18">
      <c r="A172" s="11">
        <v>45843</v>
      </c>
      <c r="B172" s="12">
        <f t="shared" si="25"/>
        <v>45843</v>
      </c>
      <c r="C172" s="13">
        <f t="shared" si="30"/>
        <v>0.77777777777777724</v>
      </c>
      <c r="D172" s="109" t="s">
        <v>505</v>
      </c>
      <c r="E172" s="109"/>
      <c r="F172" s="109"/>
      <c r="G172" s="109"/>
      <c r="H172" s="15" t="e">
        <f t="shared" ca="1" si="26"/>
        <v>#NAME?</v>
      </c>
      <c r="I172" s="18" t="str">
        <f t="shared" ca="1" si="27"/>
        <v>0</v>
      </c>
      <c r="J172" s="109" t="s">
        <v>87</v>
      </c>
      <c r="K172" s="109" t="s">
        <v>551</v>
      </c>
      <c r="L172" s="109">
        <v>662007618</v>
      </c>
      <c r="M172" s="109"/>
      <c r="N172" s="80" t="e">
        <f t="shared" ca="1" si="28"/>
        <v>#NAME?</v>
      </c>
      <c r="O172" s="18" t="str">
        <f t="shared" ca="1" si="29"/>
        <v>0</v>
      </c>
      <c r="P172" s="83" t="s">
        <v>41</v>
      </c>
      <c r="Q172" s="81" t="s">
        <v>8</v>
      </c>
      <c r="R172" s="10"/>
    </row>
    <row r="173" spans="1:18">
      <c r="A173" s="11">
        <v>45843</v>
      </c>
      <c r="B173" s="12">
        <f t="shared" si="25"/>
        <v>45843</v>
      </c>
      <c r="C173" s="13">
        <f t="shared" si="30"/>
        <v>0.78472222222222165</v>
      </c>
      <c r="D173" s="109" t="s">
        <v>549</v>
      </c>
      <c r="E173" s="109"/>
      <c r="F173" s="109">
        <v>517012798</v>
      </c>
      <c r="G173" s="109">
        <v>990</v>
      </c>
      <c r="H173" s="15" t="e">
        <f t="shared" ca="1" si="26"/>
        <v>#NAME?</v>
      </c>
      <c r="I173" s="18" t="str">
        <f t="shared" ca="1" si="27"/>
        <v>0</v>
      </c>
      <c r="J173" s="109" t="s">
        <v>98</v>
      </c>
      <c r="K173" s="109" t="s">
        <v>73</v>
      </c>
      <c r="L173" s="109">
        <v>841943080</v>
      </c>
      <c r="M173" s="109">
        <v>20200</v>
      </c>
      <c r="N173" s="80" t="e">
        <f t="shared" ca="1" si="28"/>
        <v>#NAME?</v>
      </c>
      <c r="O173" s="18" t="str">
        <f t="shared" ca="1" si="29"/>
        <v>0</v>
      </c>
      <c r="P173" s="4"/>
      <c r="Q173" s="81" t="s">
        <v>8</v>
      </c>
      <c r="R173" s="10"/>
    </row>
    <row r="174" spans="1:18">
      <c r="A174" s="11">
        <v>45843</v>
      </c>
      <c r="B174" s="12">
        <f t="shared" si="25"/>
        <v>45843</v>
      </c>
      <c r="C174" s="13">
        <f t="shared" si="30"/>
        <v>0.79166666666666607</v>
      </c>
      <c r="D174" s="109" t="s">
        <v>87</v>
      </c>
      <c r="E174" s="109" t="s">
        <v>202</v>
      </c>
      <c r="F174" s="109">
        <v>628822395</v>
      </c>
      <c r="G174" s="109">
        <v>10270</v>
      </c>
      <c r="H174" s="15" t="e">
        <f t="shared" ca="1" si="26"/>
        <v>#NAME?</v>
      </c>
      <c r="I174" s="18" t="str">
        <f t="shared" ca="1" si="27"/>
        <v>0</v>
      </c>
      <c r="J174" s="109" t="s">
        <v>58</v>
      </c>
      <c r="K174" s="109" t="s">
        <v>366</v>
      </c>
      <c r="L174" s="109">
        <v>581372539</v>
      </c>
      <c r="M174" s="109">
        <v>15730</v>
      </c>
      <c r="N174" s="80" t="e">
        <f t="shared" ca="1" si="28"/>
        <v>#NAME?</v>
      </c>
      <c r="O174" s="18" t="str">
        <f t="shared" ca="1" si="29"/>
        <v>0</v>
      </c>
      <c r="P174" s="4"/>
      <c r="Q174" s="81" t="s">
        <v>8</v>
      </c>
      <c r="R174" s="10"/>
    </row>
    <row r="175" spans="1:18">
      <c r="A175" s="11">
        <v>45843</v>
      </c>
      <c r="B175" s="12">
        <f t="shared" si="25"/>
        <v>45843</v>
      </c>
      <c r="C175" s="13">
        <f t="shared" si="30"/>
        <v>0.79861111111111049</v>
      </c>
      <c r="D175" s="109" t="s">
        <v>76</v>
      </c>
      <c r="E175" s="109" t="s">
        <v>339</v>
      </c>
      <c r="F175" s="109">
        <v>520758074</v>
      </c>
      <c r="G175" s="109">
        <v>10000</v>
      </c>
      <c r="H175" s="15" t="e">
        <f t="shared" ca="1" si="26"/>
        <v>#NAME?</v>
      </c>
      <c r="I175" s="18" t="str">
        <f t="shared" ca="1" si="27"/>
        <v>0</v>
      </c>
      <c r="J175" s="109" t="s">
        <v>99</v>
      </c>
      <c r="K175" s="109" t="s">
        <v>215</v>
      </c>
      <c r="L175" s="109">
        <v>716193326</v>
      </c>
      <c r="M175" s="109">
        <v>30</v>
      </c>
      <c r="N175" s="80" t="e">
        <f t="shared" ca="1" si="28"/>
        <v>#NAME?</v>
      </c>
      <c r="O175" s="18" t="str">
        <f t="shared" ca="1" si="29"/>
        <v>0</v>
      </c>
      <c r="P175" s="4" t="s">
        <v>596</v>
      </c>
      <c r="Q175" s="81" t="s">
        <v>8</v>
      </c>
      <c r="R175" s="10"/>
    </row>
    <row r="176" spans="1:18">
      <c r="A176" s="11">
        <v>45843</v>
      </c>
      <c r="B176" s="12">
        <f t="shared" si="25"/>
        <v>45843</v>
      </c>
      <c r="C176" s="13">
        <f t="shared" si="30"/>
        <v>0.80555555555555491</v>
      </c>
      <c r="D176" s="109" t="s">
        <v>76</v>
      </c>
      <c r="E176" s="109"/>
      <c r="F176" s="109"/>
      <c r="G176" s="109"/>
      <c r="H176" s="15" t="e">
        <f t="shared" ca="1" si="26"/>
        <v>#NAME?</v>
      </c>
      <c r="I176" s="18" t="str">
        <f t="shared" ca="1" si="27"/>
        <v>0</v>
      </c>
      <c r="J176" s="109" t="s">
        <v>60</v>
      </c>
      <c r="K176" s="109">
        <v>1000547608</v>
      </c>
      <c r="L176" s="109">
        <v>769693427</v>
      </c>
      <c r="M176" s="109"/>
      <c r="N176" s="80" t="e">
        <f t="shared" ca="1" si="28"/>
        <v>#NAME?</v>
      </c>
      <c r="O176" s="18" t="str">
        <f t="shared" ca="1" si="29"/>
        <v>0</v>
      </c>
      <c r="P176" s="83" t="s">
        <v>41</v>
      </c>
      <c r="Q176" s="81" t="s">
        <v>8</v>
      </c>
      <c r="R176" s="10"/>
    </row>
    <row r="177" spans="1:18">
      <c r="A177" s="11">
        <v>45843</v>
      </c>
      <c r="B177" s="12">
        <f t="shared" si="25"/>
        <v>45843</v>
      </c>
      <c r="C177" s="13">
        <f t="shared" si="30"/>
        <v>0.81249999999999933</v>
      </c>
      <c r="D177" s="109" t="s">
        <v>39</v>
      </c>
      <c r="E177" s="109" t="s">
        <v>597</v>
      </c>
      <c r="F177" s="109">
        <v>812797339</v>
      </c>
      <c r="G177" s="109">
        <v>1250</v>
      </c>
      <c r="H177" s="15" t="e">
        <f t="shared" ca="1" si="26"/>
        <v>#NAME?</v>
      </c>
      <c r="I177" s="18" t="str">
        <f t="shared" ca="1" si="27"/>
        <v>0</v>
      </c>
      <c r="J177" s="109" t="s">
        <v>146</v>
      </c>
      <c r="K177" s="109" t="s">
        <v>598</v>
      </c>
      <c r="L177" s="109">
        <v>1813616093</v>
      </c>
      <c r="M177" s="109">
        <v>32050</v>
      </c>
      <c r="N177" s="80" t="e">
        <f t="shared" ca="1" si="28"/>
        <v>#NAME?</v>
      </c>
      <c r="O177" s="18" t="str">
        <f t="shared" ca="1" si="29"/>
        <v>0</v>
      </c>
      <c r="P177" s="20"/>
      <c r="Q177" s="81" t="s">
        <v>8</v>
      </c>
      <c r="R177" s="10"/>
    </row>
    <row r="178" spans="1:18">
      <c r="A178" s="11">
        <v>45843</v>
      </c>
      <c r="B178" s="12">
        <f t="shared" si="25"/>
        <v>45843</v>
      </c>
      <c r="C178" s="13">
        <f t="shared" si="30"/>
        <v>0.81944444444444375</v>
      </c>
      <c r="D178" s="109" t="s">
        <v>116</v>
      </c>
      <c r="E178" s="109" t="s">
        <v>117</v>
      </c>
      <c r="F178" s="109">
        <v>672731344</v>
      </c>
      <c r="G178" s="109">
        <v>60</v>
      </c>
      <c r="H178" s="15" t="e">
        <f t="shared" ca="1" si="26"/>
        <v>#NAME?</v>
      </c>
      <c r="I178" s="18" t="str">
        <f t="shared" ca="1" si="27"/>
        <v>0</v>
      </c>
      <c r="J178" s="109" t="s">
        <v>129</v>
      </c>
      <c r="K178" s="109" t="s">
        <v>128</v>
      </c>
      <c r="L178" s="109">
        <v>529884291</v>
      </c>
      <c r="M178" s="109">
        <v>50180</v>
      </c>
      <c r="N178" s="80" t="e">
        <f t="shared" ca="1" si="28"/>
        <v>#NAME?</v>
      </c>
      <c r="O178" s="18" t="str">
        <f t="shared" ca="1" si="29"/>
        <v>0</v>
      </c>
      <c r="P178" s="20"/>
      <c r="Q178" s="81" t="s">
        <v>8</v>
      </c>
      <c r="R178" s="10"/>
    </row>
    <row r="179" spans="1:18">
      <c r="A179" s="11">
        <v>45843</v>
      </c>
      <c r="B179" s="12">
        <f t="shared" si="25"/>
        <v>45843</v>
      </c>
      <c r="C179" s="13">
        <f t="shared" si="30"/>
        <v>0.82638888888888817</v>
      </c>
      <c r="D179" s="109" t="s">
        <v>92</v>
      </c>
      <c r="E179" s="109" t="s">
        <v>91</v>
      </c>
      <c r="F179" s="109">
        <v>537124071</v>
      </c>
      <c r="G179" s="109">
        <v>280</v>
      </c>
      <c r="H179" s="15" t="e">
        <f t="shared" ca="1" si="26"/>
        <v>#NAME?</v>
      </c>
      <c r="I179" s="18" t="str">
        <f t="shared" ca="1" si="27"/>
        <v>0</v>
      </c>
      <c r="J179" s="109" t="s">
        <v>92</v>
      </c>
      <c r="K179" s="109" t="s">
        <v>290</v>
      </c>
      <c r="L179" s="109">
        <v>659060208</v>
      </c>
      <c r="M179" s="109">
        <v>280</v>
      </c>
      <c r="N179" s="80" t="e">
        <f t="shared" ca="1" si="28"/>
        <v>#NAME?</v>
      </c>
      <c r="O179" s="18" t="str">
        <f t="shared" ca="1" si="29"/>
        <v>0</v>
      </c>
      <c r="P179" s="4"/>
      <c r="Q179" s="81" t="s">
        <v>8</v>
      </c>
      <c r="R179" s="10"/>
    </row>
    <row r="180" spans="1:18">
      <c r="A180" s="11">
        <v>45843</v>
      </c>
      <c r="B180" s="12">
        <f t="shared" si="25"/>
        <v>45843</v>
      </c>
      <c r="C180" s="13">
        <f t="shared" si="30"/>
        <v>0.83333333333333259</v>
      </c>
      <c r="D180" s="109" t="s">
        <v>140</v>
      </c>
      <c r="E180" s="109" t="s">
        <v>229</v>
      </c>
      <c r="F180" s="109">
        <v>708889645</v>
      </c>
      <c r="G180" s="109"/>
      <c r="H180" s="15" t="e">
        <f t="shared" ca="1" si="26"/>
        <v>#NAME?</v>
      </c>
      <c r="I180" s="18" t="str">
        <f t="shared" ca="1" si="27"/>
        <v>0</v>
      </c>
      <c r="J180" s="109" t="s">
        <v>157</v>
      </c>
      <c r="K180" s="109" t="s">
        <v>599</v>
      </c>
      <c r="L180" s="109">
        <v>445238446</v>
      </c>
      <c r="M180" s="109"/>
      <c r="N180" s="80" t="e">
        <f t="shared" ca="1" si="28"/>
        <v>#NAME?</v>
      </c>
      <c r="O180" s="18" t="str">
        <f t="shared" ca="1" si="29"/>
        <v>0</v>
      </c>
      <c r="P180" s="84" t="s">
        <v>32</v>
      </c>
      <c r="Q180" s="81" t="s">
        <v>8</v>
      </c>
      <c r="R180" s="10"/>
    </row>
    <row r="181" spans="1:18">
      <c r="A181" s="11">
        <v>45843</v>
      </c>
      <c r="B181" s="12">
        <f t="shared" si="25"/>
        <v>45843</v>
      </c>
      <c r="C181" s="13">
        <f t="shared" si="30"/>
        <v>0.84027777777777701</v>
      </c>
      <c r="D181" s="109" t="s">
        <v>48</v>
      </c>
      <c r="E181" s="109" t="s">
        <v>330</v>
      </c>
      <c r="F181" s="109">
        <v>501317001</v>
      </c>
      <c r="G181" s="109">
        <v>50000</v>
      </c>
      <c r="H181" s="15" t="e">
        <f t="shared" ca="1" si="26"/>
        <v>#NAME?</v>
      </c>
      <c r="I181" s="18" t="str">
        <f t="shared" ca="1" si="27"/>
        <v>0</v>
      </c>
      <c r="J181" s="109" t="s">
        <v>80</v>
      </c>
      <c r="K181" s="109" t="s">
        <v>169</v>
      </c>
      <c r="L181" s="109">
        <v>556328399</v>
      </c>
      <c r="M181" s="109">
        <v>220</v>
      </c>
      <c r="N181" s="80" t="e">
        <f t="shared" ca="1" si="28"/>
        <v>#NAME?</v>
      </c>
      <c r="O181" s="18" t="str">
        <f t="shared" ca="1" si="29"/>
        <v>0</v>
      </c>
      <c r="P181" s="20"/>
      <c r="Q181" s="81" t="s">
        <v>8</v>
      </c>
      <c r="R181" s="10"/>
    </row>
    <row r="182" spans="1:18">
      <c r="A182" s="11">
        <v>45843</v>
      </c>
      <c r="B182" s="12">
        <f t="shared" si="25"/>
        <v>45843</v>
      </c>
      <c r="C182" s="13">
        <f t="shared" si="30"/>
        <v>0.84722222222222143</v>
      </c>
      <c r="D182" s="109" t="s">
        <v>92</v>
      </c>
      <c r="E182" s="109" t="s">
        <v>234</v>
      </c>
      <c r="F182" s="109">
        <v>825815585</v>
      </c>
      <c r="G182" s="109">
        <v>37630</v>
      </c>
      <c r="H182" s="15" t="e">
        <f t="shared" ca="1" si="26"/>
        <v>#NAME?</v>
      </c>
      <c r="I182" s="18" t="str">
        <f t="shared" ca="1" si="27"/>
        <v>0</v>
      </c>
      <c r="J182" s="109" t="s">
        <v>133</v>
      </c>
      <c r="K182" s="109" t="s">
        <v>163</v>
      </c>
      <c r="L182" s="109">
        <v>824654077</v>
      </c>
      <c r="M182" s="109">
        <v>38620</v>
      </c>
      <c r="N182" s="80" t="e">
        <f t="shared" ca="1" si="28"/>
        <v>#NAME?</v>
      </c>
      <c r="O182" s="18" t="str">
        <f t="shared" ca="1" si="29"/>
        <v>0</v>
      </c>
      <c r="P182" s="4"/>
      <c r="Q182" s="81" t="s">
        <v>8</v>
      </c>
      <c r="R182" s="10"/>
    </row>
    <row r="183" spans="1:18">
      <c r="A183" s="11">
        <v>45843</v>
      </c>
      <c r="B183" s="12">
        <f t="shared" si="25"/>
        <v>45843</v>
      </c>
      <c r="C183" s="13">
        <f t="shared" si="30"/>
        <v>0.85416666666666585</v>
      </c>
      <c r="D183" s="109" t="s">
        <v>133</v>
      </c>
      <c r="E183" s="109" t="s">
        <v>600</v>
      </c>
      <c r="F183" s="109">
        <v>787403681</v>
      </c>
      <c r="G183" s="109"/>
      <c r="H183" s="15" t="e">
        <f t="shared" ca="1" si="26"/>
        <v>#NAME?</v>
      </c>
      <c r="I183" s="18" t="str">
        <f t="shared" ca="1" si="27"/>
        <v>0</v>
      </c>
      <c r="J183" s="109" t="s">
        <v>76</v>
      </c>
      <c r="K183" s="109"/>
      <c r="L183" s="109"/>
      <c r="M183" s="109"/>
      <c r="N183" s="80" t="e">
        <f t="shared" ca="1" si="28"/>
        <v>#NAME?</v>
      </c>
      <c r="O183" s="18" t="str">
        <f t="shared" ca="1" si="29"/>
        <v>0</v>
      </c>
      <c r="P183" s="83" t="s">
        <v>41</v>
      </c>
      <c r="Q183" s="81" t="s">
        <v>8</v>
      </c>
      <c r="R183" s="10"/>
    </row>
    <row r="184" spans="1:18">
      <c r="A184" s="11">
        <v>45843</v>
      </c>
      <c r="B184" s="12">
        <f t="shared" si="25"/>
        <v>45843</v>
      </c>
      <c r="C184" s="13">
        <f t="shared" si="30"/>
        <v>0.86111111111111027</v>
      </c>
      <c r="D184" s="109" t="s">
        <v>62</v>
      </c>
      <c r="E184" s="109" t="s">
        <v>306</v>
      </c>
      <c r="F184" s="109">
        <v>787403681</v>
      </c>
      <c r="G184" s="109">
        <v>3300</v>
      </c>
      <c r="H184" s="15" t="e">
        <f t="shared" ca="1" si="26"/>
        <v>#NAME?</v>
      </c>
      <c r="I184" s="18" t="str">
        <f t="shared" ca="1" si="27"/>
        <v>0</v>
      </c>
      <c r="J184" s="109" t="s">
        <v>121</v>
      </c>
      <c r="K184" s="109">
        <v>1062512318</v>
      </c>
      <c r="L184" s="109">
        <v>832082656</v>
      </c>
      <c r="M184" s="109">
        <v>13300</v>
      </c>
      <c r="N184" s="80" t="e">
        <f t="shared" ca="1" si="28"/>
        <v>#NAME?</v>
      </c>
      <c r="O184" s="18" t="str">
        <f t="shared" ca="1" si="29"/>
        <v>0</v>
      </c>
      <c r="P184" s="4"/>
      <c r="Q184" s="81" t="s">
        <v>8</v>
      </c>
      <c r="R184" s="10"/>
    </row>
    <row r="185" spans="1:18">
      <c r="A185" s="11">
        <v>45843</v>
      </c>
      <c r="B185" s="12">
        <f t="shared" si="25"/>
        <v>45843</v>
      </c>
      <c r="C185" s="13">
        <f t="shared" si="30"/>
        <v>0.86805555555555469</v>
      </c>
      <c r="D185" s="109" t="s">
        <v>92</v>
      </c>
      <c r="E185" s="109" t="s">
        <v>124</v>
      </c>
      <c r="F185" s="109">
        <v>820511123</v>
      </c>
      <c r="G185" s="109">
        <v>400</v>
      </c>
      <c r="H185" s="15" t="e">
        <f t="shared" ca="1" si="26"/>
        <v>#NAME?</v>
      </c>
      <c r="I185" s="18" t="str">
        <f t="shared" ca="1" si="27"/>
        <v>0</v>
      </c>
      <c r="J185" s="109" t="s">
        <v>53</v>
      </c>
      <c r="K185" s="109" t="s">
        <v>136</v>
      </c>
      <c r="L185" s="109">
        <v>756066307</v>
      </c>
      <c r="M185" s="109">
        <v>600</v>
      </c>
      <c r="N185" s="80" t="e">
        <f t="shared" ca="1" si="28"/>
        <v>#NAME?</v>
      </c>
      <c r="O185" s="18" t="str">
        <f t="shared" ca="1" si="29"/>
        <v>0</v>
      </c>
      <c r="P185" s="4"/>
      <c r="Q185" s="81" t="s">
        <v>8</v>
      </c>
      <c r="R185" s="10"/>
    </row>
    <row r="186" spans="1:18">
      <c r="A186" s="6" t="s">
        <v>18</v>
      </c>
      <c r="B186" s="7" t="s">
        <v>1</v>
      </c>
      <c r="C186" s="17" t="s">
        <v>19</v>
      </c>
      <c r="D186" s="8" t="s">
        <v>20</v>
      </c>
      <c r="E186" s="76" t="s">
        <v>21</v>
      </c>
      <c r="F186" s="9" t="s">
        <v>22</v>
      </c>
      <c r="G186" s="8" t="s">
        <v>23</v>
      </c>
      <c r="H186" s="8" t="s">
        <v>24</v>
      </c>
      <c r="I186" s="8" t="s">
        <v>25</v>
      </c>
      <c r="J186" s="8" t="s">
        <v>20</v>
      </c>
      <c r="K186" s="76" t="s">
        <v>26</v>
      </c>
      <c r="L186" s="9" t="s">
        <v>27</v>
      </c>
      <c r="M186" s="8" t="s">
        <v>23</v>
      </c>
      <c r="N186" s="8" t="s">
        <v>24</v>
      </c>
      <c r="O186" s="8" t="s">
        <v>25</v>
      </c>
      <c r="P186" s="9" t="s">
        <v>10</v>
      </c>
      <c r="Q186" s="99" t="s">
        <v>2</v>
      </c>
      <c r="R186" s="10"/>
    </row>
    <row r="187" spans="1:18">
      <c r="A187" s="11">
        <v>45844</v>
      </c>
      <c r="B187" s="12">
        <f t="shared" ref="B187:B222" si="31">A187</f>
        <v>45844</v>
      </c>
      <c r="C187" s="13">
        <v>0.625</v>
      </c>
      <c r="D187" s="4" t="s">
        <v>104</v>
      </c>
      <c r="E187" s="106" t="s">
        <v>218</v>
      </c>
      <c r="F187" s="4">
        <v>405372323</v>
      </c>
      <c r="G187" s="4">
        <v>210</v>
      </c>
      <c r="H187" s="15" t="e">
        <f t="shared" ref="H187:H222" ca="1" si="32">_xludf.IFS(G187&gt;M187,"W",G187&lt;M187,"L",G187=M187,"D")</f>
        <v>#NAME?</v>
      </c>
      <c r="I187" s="18" t="str">
        <f t="shared" ref="I187:I222" ca="1" si="33">IFERROR(IF(H187="W",LOOKUP(G187,{5000,10000,20000,30000,50000},{150,350,700,1000,1700}),LOOKUP(G187,{5000,10000,20000,30000,50000},{75,175,350,500,850})),"0")</f>
        <v>0</v>
      </c>
      <c r="J187" s="4" t="s">
        <v>76</v>
      </c>
      <c r="K187" s="106" t="s">
        <v>578</v>
      </c>
      <c r="L187" s="4">
        <v>438947213</v>
      </c>
      <c r="M187" s="18">
        <v>11130</v>
      </c>
      <c r="N187" s="80" t="e">
        <f t="shared" ref="N187:N222" ca="1" si="34">_xludf.IFS(M187&gt;G187,"W",M187&lt;G187,"L",M187=G187,"D")</f>
        <v>#NAME?</v>
      </c>
      <c r="O187" s="18" t="str">
        <f t="shared" ref="O187:O222" ca="1" si="35">IFERROR(IF(N187="W",LOOKUP(M187,{5000,10000,20000,30000,50000},{150,350,700,1000,1700}),LOOKUP(M187,{5000,10000,20000,30000,50000},{75,175,350,500,850})),"0")</f>
        <v>0</v>
      </c>
      <c r="P187" s="20"/>
      <c r="Q187" s="81" t="s">
        <v>9</v>
      </c>
      <c r="R187" s="10"/>
    </row>
    <row r="188" spans="1:18">
      <c r="A188" s="11">
        <v>45844</v>
      </c>
      <c r="B188" s="12">
        <f t="shared" si="31"/>
        <v>45844</v>
      </c>
      <c r="C188" s="13">
        <f t="shared" ref="C188:C222" si="36">C187 + TIME(0, 10, 0)</f>
        <v>0.63194444444444442</v>
      </c>
      <c r="D188" s="4" t="s">
        <v>101</v>
      </c>
      <c r="E188" s="27" t="s">
        <v>198</v>
      </c>
      <c r="F188" s="4">
        <v>780946110</v>
      </c>
      <c r="G188" s="18">
        <v>2150</v>
      </c>
      <c r="H188" s="15" t="e">
        <f t="shared" ca="1" si="32"/>
        <v>#NAME?</v>
      </c>
      <c r="I188" s="18" t="str">
        <f t="shared" ca="1" si="33"/>
        <v>0</v>
      </c>
      <c r="J188" s="4" t="s">
        <v>65</v>
      </c>
      <c r="K188" s="27" t="s">
        <v>66</v>
      </c>
      <c r="L188" s="4">
        <v>630450839</v>
      </c>
      <c r="M188" s="18">
        <v>2040</v>
      </c>
      <c r="N188" s="80" t="e">
        <f t="shared" ca="1" si="34"/>
        <v>#NAME?</v>
      </c>
      <c r="O188" s="18" t="str">
        <f t="shared" ca="1" si="35"/>
        <v>0</v>
      </c>
      <c r="P188" s="4"/>
      <c r="Q188" s="81" t="s">
        <v>9</v>
      </c>
      <c r="R188" s="10"/>
    </row>
    <row r="189" spans="1:18">
      <c r="A189" s="11">
        <v>45844</v>
      </c>
      <c r="B189" s="12">
        <f t="shared" si="31"/>
        <v>45844</v>
      </c>
      <c r="C189" s="13">
        <f t="shared" si="36"/>
        <v>0.63888888888888884</v>
      </c>
      <c r="D189" s="4" t="s">
        <v>46</v>
      </c>
      <c r="E189" s="94" t="s">
        <v>113</v>
      </c>
      <c r="F189" s="4">
        <v>537687387</v>
      </c>
      <c r="G189" s="4"/>
      <c r="H189" s="15" t="e">
        <f t="shared" ca="1" si="32"/>
        <v>#NAME?</v>
      </c>
      <c r="I189" s="18" t="str">
        <f t="shared" ca="1" si="33"/>
        <v>0</v>
      </c>
      <c r="J189" s="4" t="s">
        <v>67</v>
      </c>
      <c r="K189" s="82" t="s">
        <v>188</v>
      </c>
      <c r="L189" s="4">
        <v>836497983</v>
      </c>
      <c r="M189" s="18"/>
      <c r="N189" s="80" t="e">
        <f t="shared" ca="1" si="34"/>
        <v>#NAME?</v>
      </c>
      <c r="O189" s="18" t="str">
        <f t="shared" ca="1" si="35"/>
        <v>0</v>
      </c>
      <c r="P189" s="32" t="s">
        <v>122</v>
      </c>
      <c r="Q189" s="81" t="s">
        <v>9</v>
      </c>
      <c r="R189" s="10"/>
    </row>
    <row r="190" spans="1:18">
      <c r="A190" s="11">
        <v>45844</v>
      </c>
      <c r="B190" s="12">
        <f t="shared" si="31"/>
        <v>45844</v>
      </c>
      <c r="C190" s="13">
        <f t="shared" si="36"/>
        <v>0.64583333333333326</v>
      </c>
      <c r="D190" s="4" t="s">
        <v>55</v>
      </c>
      <c r="E190" s="82" t="s">
        <v>94</v>
      </c>
      <c r="F190" s="4">
        <v>692206430</v>
      </c>
      <c r="G190" s="4"/>
      <c r="H190" s="15" t="e">
        <f t="shared" ca="1" si="32"/>
        <v>#NAME?</v>
      </c>
      <c r="I190" s="18" t="str">
        <f t="shared" ca="1" si="33"/>
        <v>0</v>
      </c>
      <c r="J190" s="4" t="s">
        <v>38</v>
      </c>
      <c r="K190" s="82" t="s">
        <v>172</v>
      </c>
      <c r="L190" s="4">
        <v>832716992</v>
      </c>
      <c r="M190" s="18"/>
      <c r="N190" s="80" t="e">
        <f t="shared" ca="1" si="34"/>
        <v>#NAME?</v>
      </c>
      <c r="O190" s="18" t="str">
        <f t="shared" ca="1" si="35"/>
        <v>0</v>
      </c>
      <c r="P190" s="32" t="s">
        <v>122</v>
      </c>
      <c r="Q190" s="81" t="s">
        <v>9</v>
      </c>
      <c r="R190" s="10"/>
    </row>
    <row r="191" spans="1:18">
      <c r="A191" s="11">
        <v>45844</v>
      </c>
      <c r="B191" s="12">
        <f t="shared" si="31"/>
        <v>45844</v>
      </c>
      <c r="C191" s="13">
        <f t="shared" si="36"/>
        <v>0.65277777777777768</v>
      </c>
      <c r="D191" s="4" t="s">
        <v>110</v>
      </c>
      <c r="E191" s="82" t="s">
        <v>601</v>
      </c>
      <c r="F191" s="4">
        <v>826485475</v>
      </c>
      <c r="G191" s="4">
        <v>570</v>
      </c>
      <c r="H191" s="15" t="e">
        <f t="shared" ca="1" si="32"/>
        <v>#NAME?</v>
      </c>
      <c r="I191" s="18" t="str">
        <f t="shared" ca="1" si="33"/>
        <v>0</v>
      </c>
      <c r="J191" s="4" t="s">
        <v>76</v>
      </c>
      <c r="K191" s="4" t="s">
        <v>587</v>
      </c>
      <c r="L191" s="4">
        <v>754437757</v>
      </c>
      <c r="M191" s="18">
        <v>40700</v>
      </c>
      <c r="N191" s="80" t="e">
        <f t="shared" ca="1" si="34"/>
        <v>#NAME?</v>
      </c>
      <c r="O191" s="18" t="str">
        <f t="shared" ca="1" si="35"/>
        <v>0</v>
      </c>
      <c r="P191" s="4"/>
      <c r="Q191" s="81" t="s">
        <v>9</v>
      </c>
      <c r="R191" s="10"/>
    </row>
    <row r="192" spans="1:18">
      <c r="A192" s="11">
        <v>45844</v>
      </c>
      <c r="B192" s="12">
        <f t="shared" si="31"/>
        <v>45844</v>
      </c>
      <c r="C192" s="13">
        <f t="shared" si="36"/>
        <v>0.6597222222222221</v>
      </c>
      <c r="D192" s="4" t="s">
        <v>62</v>
      </c>
      <c r="E192" s="39" t="s">
        <v>255</v>
      </c>
      <c r="F192" s="4">
        <v>422581337</v>
      </c>
      <c r="G192" s="4">
        <v>20</v>
      </c>
      <c r="H192" s="15" t="e">
        <f t="shared" ca="1" si="32"/>
        <v>#NAME?</v>
      </c>
      <c r="I192" s="18" t="str">
        <f t="shared" ca="1" si="33"/>
        <v>0</v>
      </c>
      <c r="J192" s="4" t="s">
        <v>80</v>
      </c>
      <c r="K192" s="27" t="s">
        <v>198</v>
      </c>
      <c r="L192" s="4">
        <v>780946110</v>
      </c>
      <c r="M192" s="18">
        <v>50270</v>
      </c>
      <c r="N192" s="80" t="e">
        <f t="shared" ca="1" si="34"/>
        <v>#NAME?</v>
      </c>
      <c r="O192" s="18" t="str">
        <f t="shared" ca="1" si="35"/>
        <v>0</v>
      </c>
      <c r="P192" s="4"/>
      <c r="Q192" s="81" t="s">
        <v>9</v>
      </c>
      <c r="R192" s="10" t="s">
        <v>602</v>
      </c>
    </row>
    <row r="193" spans="1:18">
      <c r="A193" s="11">
        <v>45844</v>
      </c>
      <c r="B193" s="12">
        <f t="shared" si="31"/>
        <v>45844</v>
      </c>
      <c r="C193" s="13">
        <f t="shared" si="36"/>
        <v>0.66666666666666652</v>
      </c>
      <c r="D193" s="4" t="s">
        <v>62</v>
      </c>
      <c r="E193" s="106" t="s">
        <v>578</v>
      </c>
      <c r="F193" s="4">
        <v>438947213</v>
      </c>
      <c r="G193" s="4">
        <v>20410</v>
      </c>
      <c r="H193" s="15" t="e">
        <f t="shared" ca="1" si="32"/>
        <v>#NAME?</v>
      </c>
      <c r="I193" s="18" t="str">
        <f t="shared" ca="1" si="33"/>
        <v>0</v>
      </c>
      <c r="J193" s="4" t="s">
        <v>63</v>
      </c>
      <c r="K193" s="106" t="s">
        <v>603</v>
      </c>
      <c r="L193" s="4" t="s">
        <v>604</v>
      </c>
      <c r="M193" s="18">
        <v>530</v>
      </c>
      <c r="N193" s="80" t="e">
        <f t="shared" ca="1" si="34"/>
        <v>#NAME?</v>
      </c>
      <c r="O193" s="18" t="str">
        <f t="shared" ca="1" si="35"/>
        <v>0</v>
      </c>
      <c r="P193" s="4"/>
      <c r="Q193" s="81" t="s">
        <v>9</v>
      </c>
      <c r="R193" s="10"/>
    </row>
    <row r="194" spans="1:18">
      <c r="A194" s="11">
        <v>45844</v>
      </c>
      <c r="B194" s="12">
        <f t="shared" si="31"/>
        <v>45844</v>
      </c>
      <c r="C194" s="13">
        <f t="shared" si="36"/>
        <v>0.67361111111111094</v>
      </c>
      <c r="D194" s="4" t="s">
        <v>42</v>
      </c>
      <c r="E194" s="109"/>
      <c r="F194" s="4"/>
      <c r="G194" s="4"/>
      <c r="H194" s="15" t="e">
        <f t="shared" ca="1" si="32"/>
        <v>#NAME?</v>
      </c>
      <c r="I194" s="18" t="str">
        <f t="shared" ca="1" si="33"/>
        <v>0</v>
      </c>
      <c r="J194" s="4" t="s">
        <v>523</v>
      </c>
      <c r="K194" s="4"/>
      <c r="L194" s="4"/>
      <c r="M194" s="18"/>
      <c r="N194" s="80" t="e">
        <f t="shared" ca="1" si="34"/>
        <v>#NAME?</v>
      </c>
      <c r="O194" s="18" t="str">
        <f t="shared" ca="1" si="35"/>
        <v>0</v>
      </c>
      <c r="P194" s="4"/>
      <c r="Q194" s="81" t="s">
        <v>9</v>
      </c>
      <c r="R194" s="10"/>
    </row>
    <row r="195" spans="1:18">
      <c r="A195" s="11">
        <v>45844</v>
      </c>
      <c r="B195" s="12">
        <f t="shared" si="31"/>
        <v>45844</v>
      </c>
      <c r="C195" s="13">
        <f t="shared" si="36"/>
        <v>0.68055555555555536</v>
      </c>
      <c r="D195" s="18" t="s">
        <v>44</v>
      </c>
      <c r="E195" s="4"/>
      <c r="F195" s="4"/>
      <c r="G195" s="4"/>
      <c r="H195" s="15" t="e">
        <f t="shared" ca="1" si="32"/>
        <v>#NAME?</v>
      </c>
      <c r="I195" s="18" t="str">
        <f t="shared" ca="1" si="33"/>
        <v>0</v>
      </c>
      <c r="J195" s="4" t="s">
        <v>48</v>
      </c>
      <c r="K195" s="4"/>
      <c r="L195" s="4"/>
      <c r="M195" s="18"/>
      <c r="N195" s="80" t="e">
        <f t="shared" ca="1" si="34"/>
        <v>#NAME?</v>
      </c>
      <c r="O195" s="18" t="str">
        <f t="shared" ca="1" si="35"/>
        <v>0</v>
      </c>
      <c r="P195" s="20"/>
      <c r="Q195" s="81" t="s">
        <v>9</v>
      </c>
      <c r="R195" s="10"/>
    </row>
    <row r="196" spans="1:18">
      <c r="A196" s="11">
        <v>45844</v>
      </c>
      <c r="B196" s="12">
        <f t="shared" si="31"/>
        <v>45844</v>
      </c>
      <c r="C196" s="13">
        <f t="shared" si="36"/>
        <v>0.68749999999999978</v>
      </c>
      <c r="D196" s="4" t="s">
        <v>79</v>
      </c>
      <c r="E196" s="10"/>
      <c r="F196" s="4"/>
      <c r="G196" s="4"/>
      <c r="H196" s="15" t="e">
        <f t="shared" ca="1" si="32"/>
        <v>#NAME?</v>
      </c>
      <c r="I196" s="18" t="str">
        <f t="shared" ca="1" si="33"/>
        <v>0</v>
      </c>
      <c r="J196" s="4" t="s">
        <v>58</v>
      </c>
      <c r="K196" s="10"/>
      <c r="L196" s="4"/>
      <c r="M196" s="18"/>
      <c r="N196" s="80" t="e">
        <f t="shared" ca="1" si="34"/>
        <v>#NAME?</v>
      </c>
      <c r="O196" s="18" t="str">
        <f t="shared" ca="1" si="35"/>
        <v>0</v>
      </c>
      <c r="P196" s="20"/>
      <c r="Q196" s="81" t="s">
        <v>9</v>
      </c>
      <c r="R196" s="10"/>
    </row>
    <row r="197" spans="1:18">
      <c r="A197" s="11">
        <v>45844</v>
      </c>
      <c r="B197" s="12">
        <f t="shared" si="31"/>
        <v>45844</v>
      </c>
      <c r="C197" s="13">
        <f t="shared" si="36"/>
        <v>0.6944444444444442</v>
      </c>
      <c r="D197" s="4" t="s">
        <v>62</v>
      </c>
      <c r="E197" s="36" t="s">
        <v>235</v>
      </c>
      <c r="F197" s="4">
        <v>826889857</v>
      </c>
      <c r="G197" s="4">
        <v>13010</v>
      </c>
      <c r="H197" s="15" t="e">
        <f t="shared" ca="1" si="32"/>
        <v>#NAME?</v>
      </c>
      <c r="I197" s="18" t="str">
        <f t="shared" ca="1" si="33"/>
        <v>0</v>
      </c>
      <c r="J197" s="4" t="s">
        <v>523</v>
      </c>
      <c r="K197" s="110" t="s">
        <v>338</v>
      </c>
      <c r="L197" s="4">
        <v>520758074</v>
      </c>
      <c r="M197" s="18">
        <v>34440</v>
      </c>
      <c r="N197" s="80" t="e">
        <f t="shared" ca="1" si="34"/>
        <v>#NAME?</v>
      </c>
      <c r="O197" s="18" t="str">
        <f t="shared" ca="1" si="35"/>
        <v>0</v>
      </c>
      <c r="P197" s="20"/>
      <c r="Q197" s="81" t="s">
        <v>9</v>
      </c>
      <c r="R197" s="10" t="s">
        <v>605</v>
      </c>
    </row>
    <row r="198" spans="1:18">
      <c r="A198" s="11">
        <v>45844</v>
      </c>
      <c r="B198" s="12">
        <f t="shared" si="31"/>
        <v>45844</v>
      </c>
      <c r="C198" s="13">
        <f t="shared" si="36"/>
        <v>0.70138888888888862</v>
      </c>
      <c r="D198" s="4" t="s">
        <v>53</v>
      </c>
      <c r="E198" s="38" t="s">
        <v>539</v>
      </c>
      <c r="F198" s="4">
        <v>704204675</v>
      </c>
      <c r="G198" s="4">
        <v>10</v>
      </c>
      <c r="H198" s="15" t="e">
        <f t="shared" ca="1" si="32"/>
        <v>#NAME?</v>
      </c>
      <c r="I198" s="18" t="str">
        <f t="shared" ca="1" si="33"/>
        <v>0</v>
      </c>
      <c r="J198" s="4" t="s">
        <v>77</v>
      </c>
      <c r="K198" s="105" t="s">
        <v>500</v>
      </c>
      <c r="L198" s="4">
        <v>431408340</v>
      </c>
      <c r="M198" s="18">
        <v>190</v>
      </c>
      <c r="N198" s="80" t="e">
        <f t="shared" ca="1" si="34"/>
        <v>#NAME?</v>
      </c>
      <c r="O198" s="18" t="str">
        <f t="shared" ca="1" si="35"/>
        <v>0</v>
      </c>
      <c r="P198" s="4"/>
      <c r="Q198" s="81" t="s">
        <v>9</v>
      </c>
      <c r="R198" s="10"/>
    </row>
    <row r="199" spans="1:18">
      <c r="A199" s="11">
        <v>45844</v>
      </c>
      <c r="B199" s="12">
        <f t="shared" si="31"/>
        <v>45844</v>
      </c>
      <c r="C199" s="13">
        <f t="shared" si="36"/>
        <v>0.70833333333333304</v>
      </c>
      <c r="D199" s="4" t="s">
        <v>46</v>
      </c>
      <c r="E199" s="89" t="s">
        <v>154</v>
      </c>
      <c r="F199" s="4">
        <v>504349393</v>
      </c>
      <c r="G199" s="4">
        <v>1010</v>
      </c>
      <c r="H199" s="15" t="e">
        <f t="shared" ca="1" si="32"/>
        <v>#NAME?</v>
      </c>
      <c r="I199" s="18" t="str">
        <f t="shared" ca="1" si="33"/>
        <v>0</v>
      </c>
      <c r="J199" s="4" t="s">
        <v>70</v>
      </c>
      <c r="K199" s="89" t="s">
        <v>107</v>
      </c>
      <c r="L199" s="4">
        <v>725853031</v>
      </c>
      <c r="M199" s="18">
        <v>51310</v>
      </c>
      <c r="N199" s="80" t="e">
        <f t="shared" ca="1" si="34"/>
        <v>#NAME?</v>
      </c>
      <c r="O199" s="18" t="str">
        <f t="shared" ca="1" si="35"/>
        <v>0</v>
      </c>
      <c r="P199" s="4" t="s">
        <v>606</v>
      </c>
      <c r="Q199" s="81" t="s">
        <v>9</v>
      </c>
      <c r="R199" s="10"/>
    </row>
    <row r="200" spans="1:18">
      <c r="A200" s="11">
        <v>45844</v>
      </c>
      <c r="B200" s="12">
        <f t="shared" si="31"/>
        <v>45844</v>
      </c>
      <c r="C200" s="13">
        <f t="shared" si="36"/>
        <v>0.71527777777777746</v>
      </c>
      <c r="D200" s="4" t="s">
        <v>98</v>
      </c>
      <c r="E200" s="10"/>
      <c r="F200" s="4"/>
      <c r="G200" s="4"/>
      <c r="H200" s="15" t="e">
        <f t="shared" ca="1" si="32"/>
        <v>#NAME?</v>
      </c>
      <c r="I200" s="18" t="str">
        <f t="shared" ca="1" si="33"/>
        <v>0</v>
      </c>
      <c r="J200" s="18" t="s">
        <v>523</v>
      </c>
      <c r="K200" s="4"/>
      <c r="L200" s="4"/>
      <c r="M200" s="4"/>
      <c r="N200" s="80" t="e">
        <f t="shared" ca="1" si="34"/>
        <v>#NAME?</v>
      </c>
      <c r="O200" s="18" t="str">
        <f t="shared" ca="1" si="35"/>
        <v>0</v>
      </c>
      <c r="P200" s="4"/>
      <c r="Q200" s="81" t="s">
        <v>9</v>
      </c>
      <c r="R200" s="10"/>
    </row>
    <row r="201" spans="1:18">
      <c r="A201" s="11">
        <v>45844</v>
      </c>
      <c r="B201" s="12">
        <f t="shared" si="31"/>
        <v>45844</v>
      </c>
      <c r="C201" s="13">
        <f t="shared" si="36"/>
        <v>0.72222222222222188</v>
      </c>
      <c r="D201" s="4" t="s">
        <v>42</v>
      </c>
      <c r="E201" s="4"/>
      <c r="F201" s="4"/>
      <c r="G201" s="4"/>
      <c r="H201" s="15" t="e">
        <f t="shared" ca="1" si="32"/>
        <v>#NAME?</v>
      </c>
      <c r="I201" s="18" t="str">
        <f t="shared" ca="1" si="33"/>
        <v>0</v>
      </c>
      <c r="J201" s="4" t="s">
        <v>38</v>
      </c>
      <c r="K201" s="10"/>
      <c r="L201" s="4"/>
      <c r="M201" s="4"/>
      <c r="N201" s="80" t="e">
        <f t="shared" ca="1" si="34"/>
        <v>#NAME?</v>
      </c>
      <c r="O201" s="18" t="str">
        <f t="shared" ca="1" si="35"/>
        <v>0</v>
      </c>
      <c r="P201" s="4"/>
      <c r="Q201" s="81" t="s">
        <v>9</v>
      </c>
      <c r="R201" s="10"/>
    </row>
    <row r="202" spans="1:18">
      <c r="A202" s="11">
        <v>45844</v>
      </c>
      <c r="B202" s="12">
        <f t="shared" si="31"/>
        <v>45844</v>
      </c>
      <c r="C202" s="13">
        <f t="shared" si="36"/>
        <v>0.7291666666666663</v>
      </c>
      <c r="D202" s="4" t="s">
        <v>79</v>
      </c>
      <c r="E202" s="50" t="s">
        <v>289</v>
      </c>
      <c r="F202" s="4">
        <v>568336421</v>
      </c>
      <c r="G202" s="4">
        <v>50000</v>
      </c>
      <c r="H202" s="15" t="e">
        <f t="shared" ca="1" si="32"/>
        <v>#NAME?</v>
      </c>
      <c r="I202" s="18" t="str">
        <f t="shared" ca="1" si="33"/>
        <v>0</v>
      </c>
      <c r="J202" s="4" t="s">
        <v>28</v>
      </c>
      <c r="K202" s="111" t="s">
        <v>607</v>
      </c>
      <c r="L202" s="4">
        <v>685319191</v>
      </c>
      <c r="M202" s="4">
        <v>100</v>
      </c>
      <c r="N202" s="80" t="e">
        <f t="shared" ca="1" si="34"/>
        <v>#NAME?</v>
      </c>
      <c r="O202" s="18" t="str">
        <f t="shared" ca="1" si="35"/>
        <v>0</v>
      </c>
      <c r="P202" s="4" t="s">
        <v>608</v>
      </c>
      <c r="Q202" s="81" t="s">
        <v>9</v>
      </c>
      <c r="R202" s="10"/>
    </row>
    <row r="203" spans="1:18">
      <c r="A203" s="11">
        <v>45844</v>
      </c>
      <c r="B203" s="12">
        <f t="shared" si="31"/>
        <v>45844</v>
      </c>
      <c r="C203" s="13">
        <f t="shared" si="36"/>
        <v>0.73611111111111072</v>
      </c>
      <c r="D203" s="4" t="s">
        <v>79</v>
      </c>
      <c r="E203" s="23" t="s">
        <v>73</v>
      </c>
      <c r="F203" s="4">
        <v>841943080</v>
      </c>
      <c r="G203" s="4">
        <v>10000</v>
      </c>
      <c r="H203" s="15" t="e">
        <f t="shared" ca="1" si="32"/>
        <v>#NAME?</v>
      </c>
      <c r="I203" s="18" t="str">
        <f t="shared" ca="1" si="33"/>
        <v>0</v>
      </c>
      <c r="J203" s="4" t="s">
        <v>58</v>
      </c>
      <c r="K203" s="23">
        <v>1076541664</v>
      </c>
      <c r="L203" s="4">
        <v>846086883</v>
      </c>
      <c r="M203" s="4">
        <v>1000</v>
      </c>
      <c r="N203" s="80" t="e">
        <f t="shared" ca="1" si="34"/>
        <v>#NAME?</v>
      </c>
      <c r="O203" s="18" t="str">
        <f t="shared" ca="1" si="35"/>
        <v>0</v>
      </c>
      <c r="P203" s="4"/>
      <c r="Q203" s="81" t="s">
        <v>9</v>
      </c>
      <c r="R203" s="10"/>
    </row>
    <row r="204" spans="1:18">
      <c r="A204" s="11">
        <v>45844</v>
      </c>
      <c r="B204" s="12">
        <f t="shared" si="31"/>
        <v>45844</v>
      </c>
      <c r="C204" s="13">
        <f t="shared" si="36"/>
        <v>0.74305555555555514</v>
      </c>
      <c r="D204" s="4" t="s">
        <v>70</v>
      </c>
      <c r="E204" s="89" t="s">
        <v>609</v>
      </c>
      <c r="F204" s="4">
        <v>806954002</v>
      </c>
      <c r="G204" s="4">
        <v>400</v>
      </c>
      <c r="H204" s="15" t="e">
        <f t="shared" ca="1" si="32"/>
        <v>#NAME?</v>
      </c>
      <c r="I204" s="18" t="str">
        <f t="shared" ca="1" si="33"/>
        <v>0</v>
      </c>
      <c r="J204" s="4" t="s">
        <v>534</v>
      </c>
      <c r="K204" s="89" t="s">
        <v>107</v>
      </c>
      <c r="L204" s="4">
        <v>725853031</v>
      </c>
      <c r="M204" s="4">
        <v>240</v>
      </c>
      <c r="N204" s="80" t="e">
        <f t="shared" ca="1" si="34"/>
        <v>#NAME?</v>
      </c>
      <c r="O204" s="18" t="str">
        <f t="shared" ca="1" si="35"/>
        <v>0</v>
      </c>
      <c r="P204" s="4" t="s">
        <v>610</v>
      </c>
      <c r="Q204" s="81" t="s">
        <v>9</v>
      </c>
      <c r="R204" s="10"/>
    </row>
    <row r="205" spans="1:18">
      <c r="A205" s="11">
        <v>45844</v>
      </c>
      <c r="B205" s="12">
        <f t="shared" si="31"/>
        <v>45844</v>
      </c>
      <c r="C205" s="13">
        <f t="shared" si="36"/>
        <v>0.74999999999999956</v>
      </c>
      <c r="D205" s="4" t="s">
        <v>92</v>
      </c>
      <c r="E205" s="91">
        <v>272336640</v>
      </c>
      <c r="F205" s="4">
        <v>1791418837</v>
      </c>
      <c r="G205" s="4"/>
      <c r="H205" s="15" t="e">
        <f t="shared" ca="1" si="32"/>
        <v>#NAME?</v>
      </c>
      <c r="I205" s="18" t="str">
        <f t="shared" ca="1" si="33"/>
        <v>0</v>
      </c>
      <c r="J205" s="4" t="s">
        <v>63</v>
      </c>
      <c r="K205" s="88" t="s">
        <v>569</v>
      </c>
      <c r="L205" s="4">
        <v>1766855322</v>
      </c>
      <c r="M205" s="4"/>
      <c r="N205" s="80" t="e">
        <f t="shared" ca="1" si="34"/>
        <v>#NAME?</v>
      </c>
      <c r="O205" s="18" t="str">
        <f t="shared" ca="1" si="35"/>
        <v>0</v>
      </c>
      <c r="P205" s="32" t="s">
        <v>122</v>
      </c>
      <c r="Q205" s="81" t="s">
        <v>9</v>
      </c>
      <c r="R205" s="10"/>
    </row>
    <row r="206" spans="1:18">
      <c r="A206" s="11">
        <v>45844</v>
      </c>
      <c r="B206" s="12">
        <f t="shared" si="31"/>
        <v>45844</v>
      </c>
      <c r="C206" s="13">
        <f t="shared" si="36"/>
        <v>0.75694444444444398</v>
      </c>
      <c r="D206" s="4" t="s">
        <v>33</v>
      </c>
      <c r="E206" s="82" t="s">
        <v>64</v>
      </c>
      <c r="F206" s="4">
        <v>1857610919</v>
      </c>
      <c r="G206" s="4">
        <v>23000</v>
      </c>
      <c r="H206" s="15" t="e">
        <f t="shared" ca="1" si="32"/>
        <v>#NAME?</v>
      </c>
      <c r="I206" s="18" t="str">
        <f t="shared" ca="1" si="33"/>
        <v>0</v>
      </c>
      <c r="J206" s="4" t="s">
        <v>38</v>
      </c>
      <c r="K206" s="82" t="s">
        <v>217</v>
      </c>
      <c r="L206" s="4">
        <v>737524726</v>
      </c>
      <c r="M206" s="4">
        <v>20</v>
      </c>
      <c r="N206" s="80" t="e">
        <f t="shared" ca="1" si="34"/>
        <v>#NAME?</v>
      </c>
      <c r="O206" s="18" t="str">
        <f t="shared" ca="1" si="35"/>
        <v>0</v>
      </c>
      <c r="P206" s="20"/>
      <c r="Q206" s="81" t="s">
        <v>9</v>
      </c>
      <c r="R206" s="10" t="s">
        <v>611</v>
      </c>
    </row>
    <row r="207" spans="1:18">
      <c r="A207" s="11">
        <v>45844</v>
      </c>
      <c r="B207" s="12">
        <f t="shared" si="31"/>
        <v>45844</v>
      </c>
      <c r="C207" s="13">
        <f t="shared" si="36"/>
        <v>0.7638888888888884</v>
      </c>
      <c r="D207" s="4" t="s">
        <v>53</v>
      </c>
      <c r="E207" s="38">
        <v>674524416</v>
      </c>
      <c r="F207" s="4">
        <v>462207753</v>
      </c>
      <c r="G207" s="4">
        <v>20210</v>
      </c>
      <c r="H207" s="15" t="e">
        <f t="shared" ca="1" si="32"/>
        <v>#NAME?</v>
      </c>
      <c r="I207" s="18" t="str">
        <f t="shared" ca="1" si="33"/>
        <v>0</v>
      </c>
      <c r="J207" s="4" t="s">
        <v>521</v>
      </c>
      <c r="K207" s="82" t="s">
        <v>612</v>
      </c>
      <c r="L207" s="4">
        <v>653176870</v>
      </c>
      <c r="M207" s="4">
        <v>400</v>
      </c>
      <c r="N207" s="80" t="e">
        <f t="shared" ca="1" si="34"/>
        <v>#NAME?</v>
      </c>
      <c r="O207" s="18" t="str">
        <f t="shared" ca="1" si="35"/>
        <v>0</v>
      </c>
      <c r="P207" s="20">
        <v>0.77430555555555558</v>
      </c>
      <c r="Q207" s="81" t="s">
        <v>9</v>
      </c>
      <c r="R207" s="10"/>
    </row>
    <row r="208" spans="1:18">
      <c r="A208" s="11">
        <v>45844</v>
      </c>
      <c r="B208" s="12">
        <f t="shared" si="31"/>
        <v>45844</v>
      </c>
      <c r="C208" s="13">
        <f t="shared" si="36"/>
        <v>0.77083333333333282</v>
      </c>
      <c r="D208" s="4" t="s">
        <v>49</v>
      </c>
      <c r="E208" s="4"/>
      <c r="F208" s="4"/>
      <c r="G208" s="4"/>
      <c r="H208" s="15" t="e">
        <f t="shared" ca="1" si="32"/>
        <v>#NAME?</v>
      </c>
      <c r="I208" s="18" t="str">
        <f t="shared" ca="1" si="33"/>
        <v>0</v>
      </c>
      <c r="J208" s="4" t="s">
        <v>38</v>
      </c>
      <c r="K208" s="82"/>
      <c r="L208" s="4"/>
      <c r="M208" s="4"/>
      <c r="N208" s="80" t="e">
        <f t="shared" ca="1" si="34"/>
        <v>#NAME?</v>
      </c>
      <c r="O208" s="18" t="str">
        <f t="shared" ca="1" si="35"/>
        <v>0</v>
      </c>
      <c r="P208" s="4"/>
      <c r="Q208" s="81" t="s">
        <v>9</v>
      </c>
      <c r="R208" s="10"/>
    </row>
    <row r="209" spans="1:18">
      <c r="A209" s="11">
        <v>45844</v>
      </c>
      <c r="B209" s="12">
        <f t="shared" si="31"/>
        <v>45844</v>
      </c>
      <c r="C209" s="13">
        <f t="shared" si="36"/>
        <v>0.77777777777777724</v>
      </c>
      <c r="D209" s="4" t="s">
        <v>57</v>
      </c>
      <c r="E209" s="38" t="s">
        <v>471</v>
      </c>
      <c r="F209" s="4">
        <v>603011476</v>
      </c>
      <c r="G209" s="4">
        <v>1270</v>
      </c>
      <c r="H209" s="15" t="e">
        <f t="shared" ca="1" si="32"/>
        <v>#NAME?</v>
      </c>
      <c r="I209" s="18" t="str">
        <f t="shared" ca="1" si="33"/>
        <v>0</v>
      </c>
      <c r="J209" s="4" t="s">
        <v>53</v>
      </c>
      <c r="K209" s="38" t="s">
        <v>339</v>
      </c>
      <c r="L209" s="4">
        <v>520758074</v>
      </c>
      <c r="M209" s="4">
        <v>56430</v>
      </c>
      <c r="N209" s="80" t="e">
        <f t="shared" ca="1" si="34"/>
        <v>#NAME?</v>
      </c>
      <c r="O209" s="18" t="str">
        <f t="shared" ca="1" si="35"/>
        <v>0</v>
      </c>
      <c r="P209" s="20"/>
      <c r="Q209" s="81" t="s">
        <v>9</v>
      </c>
      <c r="R209" s="10"/>
    </row>
    <row r="210" spans="1:18">
      <c r="A210" s="11">
        <v>45844</v>
      </c>
      <c r="B210" s="12">
        <f t="shared" si="31"/>
        <v>45844</v>
      </c>
      <c r="C210" s="13">
        <f t="shared" si="36"/>
        <v>0.78472222222222165</v>
      </c>
      <c r="D210" s="4" t="s">
        <v>62</v>
      </c>
      <c r="E210" s="82" t="s">
        <v>34</v>
      </c>
      <c r="F210" s="4">
        <v>684324267</v>
      </c>
      <c r="G210" s="4">
        <v>20000</v>
      </c>
      <c r="H210" s="15" t="e">
        <f t="shared" ca="1" si="32"/>
        <v>#NAME?</v>
      </c>
      <c r="I210" s="18" t="str">
        <f t="shared" ca="1" si="33"/>
        <v>0</v>
      </c>
      <c r="J210" s="4" t="s">
        <v>33</v>
      </c>
      <c r="K210" s="82" t="s">
        <v>143</v>
      </c>
      <c r="L210" s="4">
        <v>651155861</v>
      </c>
      <c r="M210" s="4">
        <v>0</v>
      </c>
      <c r="N210" s="80" t="e">
        <f t="shared" ca="1" si="34"/>
        <v>#NAME?</v>
      </c>
      <c r="O210" s="18" t="str">
        <f t="shared" ca="1" si="35"/>
        <v>0</v>
      </c>
      <c r="P210" s="4"/>
      <c r="Q210" s="81" t="s">
        <v>9</v>
      </c>
      <c r="R210" s="10"/>
    </row>
    <row r="211" spans="1:18">
      <c r="A211" s="11">
        <v>45844</v>
      </c>
      <c r="B211" s="12">
        <f t="shared" si="31"/>
        <v>45844</v>
      </c>
      <c r="C211" s="13">
        <f t="shared" si="36"/>
        <v>0.79166666666666607</v>
      </c>
      <c r="D211" s="4" t="s">
        <v>42</v>
      </c>
      <c r="E211" s="23" t="s">
        <v>260</v>
      </c>
      <c r="F211" s="4">
        <v>517012798</v>
      </c>
      <c r="G211" s="4">
        <v>50020</v>
      </c>
      <c r="H211" s="15" t="e">
        <f t="shared" ca="1" si="32"/>
        <v>#NAME?</v>
      </c>
      <c r="I211" s="18" t="str">
        <f t="shared" ca="1" si="33"/>
        <v>0</v>
      </c>
      <c r="J211" s="4" t="s">
        <v>58</v>
      </c>
      <c r="K211" s="23">
        <v>1076541664</v>
      </c>
      <c r="L211" s="4">
        <v>846086883</v>
      </c>
      <c r="M211" s="4">
        <v>1200</v>
      </c>
      <c r="N211" s="80" t="e">
        <f t="shared" ca="1" si="34"/>
        <v>#NAME?</v>
      </c>
      <c r="O211" s="18" t="str">
        <f t="shared" ca="1" si="35"/>
        <v>0</v>
      </c>
      <c r="P211" s="20"/>
      <c r="Q211" s="81" t="s">
        <v>9</v>
      </c>
      <c r="R211" s="10"/>
    </row>
    <row r="212" spans="1:18">
      <c r="A212" s="11">
        <v>45844</v>
      </c>
      <c r="B212" s="12">
        <f t="shared" si="31"/>
        <v>45844</v>
      </c>
      <c r="C212" s="13">
        <f t="shared" si="36"/>
        <v>0.79861111111111049</v>
      </c>
      <c r="D212" s="4" t="s">
        <v>35</v>
      </c>
      <c r="E212" s="112" t="s">
        <v>310</v>
      </c>
      <c r="F212" s="4">
        <v>588209701</v>
      </c>
      <c r="G212" s="4">
        <v>55430</v>
      </c>
      <c r="H212" s="15" t="e">
        <f t="shared" ca="1" si="32"/>
        <v>#NAME?</v>
      </c>
      <c r="I212" s="18" t="str">
        <f t="shared" ca="1" si="33"/>
        <v>0</v>
      </c>
      <c r="J212" s="4" t="s">
        <v>97</v>
      </c>
      <c r="K212" s="112" t="s">
        <v>283</v>
      </c>
      <c r="L212" s="4">
        <v>562075499</v>
      </c>
      <c r="M212" s="4">
        <v>1300</v>
      </c>
      <c r="N212" s="80" t="e">
        <f t="shared" ca="1" si="34"/>
        <v>#NAME?</v>
      </c>
      <c r="O212" s="18" t="str">
        <f t="shared" ca="1" si="35"/>
        <v>0</v>
      </c>
      <c r="P212" s="20"/>
      <c r="Q212" s="81" t="s">
        <v>9</v>
      </c>
      <c r="R212" s="10" t="s">
        <v>613</v>
      </c>
    </row>
    <row r="213" spans="1:18">
      <c r="A213" s="11">
        <v>45844</v>
      </c>
      <c r="B213" s="12">
        <f t="shared" si="31"/>
        <v>45844</v>
      </c>
      <c r="C213" s="13">
        <f t="shared" si="36"/>
        <v>0.80555555555555491</v>
      </c>
      <c r="D213" s="4" t="s">
        <v>532</v>
      </c>
      <c r="E213" s="50" t="s">
        <v>289</v>
      </c>
      <c r="F213" s="4">
        <v>568336421</v>
      </c>
      <c r="G213" s="4">
        <v>50000</v>
      </c>
      <c r="H213" s="15" t="e">
        <f t="shared" ca="1" si="32"/>
        <v>#NAME?</v>
      </c>
      <c r="I213" s="18" t="str">
        <f t="shared" ca="1" si="33"/>
        <v>0</v>
      </c>
      <c r="J213" s="4" t="s">
        <v>98</v>
      </c>
      <c r="K213" s="50" t="s">
        <v>614</v>
      </c>
      <c r="L213" s="4">
        <v>757322607</v>
      </c>
      <c r="M213" s="4">
        <v>40</v>
      </c>
      <c r="N213" s="80" t="e">
        <f t="shared" ca="1" si="34"/>
        <v>#NAME?</v>
      </c>
      <c r="O213" s="18" t="str">
        <f t="shared" ca="1" si="35"/>
        <v>0</v>
      </c>
      <c r="P213" s="20"/>
      <c r="Q213" s="81" t="s">
        <v>9</v>
      </c>
      <c r="R213" s="10"/>
    </row>
    <row r="214" spans="1:18">
      <c r="A214" s="11">
        <v>45844</v>
      </c>
      <c r="B214" s="12">
        <f t="shared" si="31"/>
        <v>45844</v>
      </c>
      <c r="C214" s="13">
        <f t="shared" si="36"/>
        <v>0.81249999999999933</v>
      </c>
      <c r="D214" s="4" t="s">
        <v>53</v>
      </c>
      <c r="E214" s="89" t="s">
        <v>72</v>
      </c>
      <c r="F214" s="4">
        <v>406209818</v>
      </c>
      <c r="G214" s="4">
        <v>50270</v>
      </c>
      <c r="H214" s="15" t="e">
        <f t="shared" ca="1" si="32"/>
        <v>#NAME?</v>
      </c>
      <c r="I214" s="18" t="str">
        <f t="shared" ca="1" si="33"/>
        <v>0</v>
      </c>
      <c r="J214" s="4" t="s">
        <v>55</v>
      </c>
      <c r="K214" s="89">
        <v>979993201</v>
      </c>
      <c r="L214" s="4">
        <v>753012678</v>
      </c>
      <c r="M214" s="4">
        <v>2270</v>
      </c>
      <c r="N214" s="80" t="e">
        <f t="shared" ca="1" si="34"/>
        <v>#NAME?</v>
      </c>
      <c r="O214" s="18" t="str">
        <f t="shared" ca="1" si="35"/>
        <v>0</v>
      </c>
      <c r="P214" s="4" t="s">
        <v>615</v>
      </c>
      <c r="Q214" s="81" t="s">
        <v>9</v>
      </c>
      <c r="R214" s="10"/>
    </row>
    <row r="215" spans="1:18">
      <c r="A215" s="11">
        <v>45844</v>
      </c>
      <c r="B215" s="12">
        <f t="shared" si="31"/>
        <v>45844</v>
      </c>
      <c r="C215" s="13">
        <f t="shared" si="36"/>
        <v>0.81944444444444375</v>
      </c>
      <c r="D215" s="4" t="s">
        <v>39</v>
      </c>
      <c r="E215" s="4" t="s">
        <v>484</v>
      </c>
      <c r="F215" s="4">
        <v>815055329</v>
      </c>
      <c r="G215" s="4">
        <v>2170</v>
      </c>
      <c r="H215" s="15" t="e">
        <f t="shared" ca="1" si="32"/>
        <v>#NAME?</v>
      </c>
      <c r="I215" s="18" t="str">
        <f t="shared" ca="1" si="33"/>
        <v>0</v>
      </c>
      <c r="J215" s="4" t="s">
        <v>58</v>
      </c>
      <c r="K215" s="50" t="s">
        <v>616</v>
      </c>
      <c r="L215" s="4">
        <v>780802071</v>
      </c>
      <c r="M215" s="4">
        <v>31170</v>
      </c>
      <c r="N215" s="80" t="e">
        <f t="shared" ca="1" si="34"/>
        <v>#NAME?</v>
      </c>
      <c r="O215" s="18" t="str">
        <f t="shared" ca="1" si="35"/>
        <v>0</v>
      </c>
      <c r="P215" s="4" t="s">
        <v>617</v>
      </c>
      <c r="Q215" s="81" t="s">
        <v>9</v>
      </c>
      <c r="R215" s="10"/>
    </row>
    <row r="216" spans="1:18">
      <c r="A216" s="11">
        <v>45844</v>
      </c>
      <c r="B216" s="12">
        <f t="shared" si="31"/>
        <v>45844</v>
      </c>
      <c r="C216" s="13">
        <f t="shared" si="36"/>
        <v>0.82638888888888817</v>
      </c>
      <c r="D216" s="4" t="s">
        <v>53</v>
      </c>
      <c r="E216" s="82" t="s">
        <v>158</v>
      </c>
      <c r="F216" s="4">
        <v>522821068</v>
      </c>
      <c r="G216" s="4">
        <v>10</v>
      </c>
      <c r="H216" s="15" t="e">
        <f t="shared" ca="1" si="32"/>
        <v>#NAME?</v>
      </c>
      <c r="I216" s="18" t="str">
        <f t="shared" ca="1" si="33"/>
        <v>0</v>
      </c>
      <c r="J216" s="4" t="s">
        <v>52</v>
      </c>
      <c r="K216" s="82" t="s">
        <v>162</v>
      </c>
      <c r="L216" s="4">
        <v>646689642</v>
      </c>
      <c r="M216" s="4">
        <v>10</v>
      </c>
      <c r="N216" s="80" t="e">
        <f t="shared" ca="1" si="34"/>
        <v>#NAME?</v>
      </c>
      <c r="O216" s="18" t="str">
        <f t="shared" ca="1" si="35"/>
        <v>0</v>
      </c>
      <c r="P216" s="20"/>
      <c r="Q216" s="81" t="s">
        <v>9</v>
      </c>
      <c r="R216" s="10"/>
    </row>
    <row r="217" spans="1:18">
      <c r="A217" s="11">
        <v>45844</v>
      </c>
      <c r="B217" s="12">
        <f t="shared" si="31"/>
        <v>45844</v>
      </c>
      <c r="C217" s="13">
        <f t="shared" si="36"/>
        <v>0.83333333333333259</v>
      </c>
      <c r="D217" s="4" t="s">
        <v>46</v>
      </c>
      <c r="E217" s="113" t="s">
        <v>51</v>
      </c>
      <c r="F217" s="4">
        <v>684344469</v>
      </c>
      <c r="G217" s="4">
        <v>3230</v>
      </c>
      <c r="H217" s="15" t="e">
        <f t="shared" ca="1" si="32"/>
        <v>#NAME?</v>
      </c>
      <c r="I217" s="18" t="str">
        <f t="shared" ca="1" si="33"/>
        <v>0</v>
      </c>
      <c r="J217" s="4" t="s">
        <v>50</v>
      </c>
      <c r="K217" s="87" t="s">
        <v>565</v>
      </c>
      <c r="L217" s="4">
        <v>621291360</v>
      </c>
      <c r="M217" s="4">
        <v>50020</v>
      </c>
      <c r="N217" s="80" t="e">
        <f t="shared" ca="1" si="34"/>
        <v>#NAME?</v>
      </c>
      <c r="O217" s="18" t="str">
        <f t="shared" ca="1" si="35"/>
        <v>0</v>
      </c>
      <c r="P217" s="4"/>
      <c r="Q217" s="81" t="s">
        <v>9</v>
      </c>
      <c r="R217" s="10"/>
    </row>
    <row r="218" spans="1:18">
      <c r="A218" s="11">
        <v>45844</v>
      </c>
      <c r="B218" s="12">
        <f t="shared" si="31"/>
        <v>45844</v>
      </c>
      <c r="C218" s="13">
        <f t="shared" si="36"/>
        <v>0.84027777777777701</v>
      </c>
      <c r="D218" s="4" t="s">
        <v>62</v>
      </c>
      <c r="E218" s="112" t="s">
        <v>300</v>
      </c>
      <c r="F218" s="4">
        <v>406209818</v>
      </c>
      <c r="G218" s="4">
        <v>51520</v>
      </c>
      <c r="H218" s="15" t="e">
        <f t="shared" ca="1" si="32"/>
        <v>#NAME?</v>
      </c>
      <c r="I218" s="18" t="str">
        <f t="shared" ca="1" si="33"/>
        <v>0</v>
      </c>
      <c r="J218" s="4" t="s">
        <v>95</v>
      </c>
      <c r="K218" s="112" t="s">
        <v>310</v>
      </c>
      <c r="L218" s="4">
        <v>588209701</v>
      </c>
      <c r="M218" s="4">
        <v>900</v>
      </c>
      <c r="N218" s="80" t="e">
        <f t="shared" ca="1" si="34"/>
        <v>#NAME?</v>
      </c>
      <c r="O218" s="18" t="str">
        <f t="shared" ca="1" si="35"/>
        <v>0</v>
      </c>
      <c r="P218" s="20"/>
      <c r="Q218" s="81" t="s">
        <v>9</v>
      </c>
      <c r="R218" s="10"/>
    </row>
    <row r="219" spans="1:18">
      <c r="A219" s="11">
        <v>45844</v>
      </c>
      <c r="B219" s="12">
        <f t="shared" si="31"/>
        <v>45844</v>
      </c>
      <c r="C219" s="13">
        <f t="shared" si="36"/>
        <v>0.84722222222222143</v>
      </c>
      <c r="D219" s="4" t="s">
        <v>92</v>
      </c>
      <c r="E219" s="91" t="s">
        <v>618</v>
      </c>
      <c r="F219" s="4">
        <v>736857214</v>
      </c>
      <c r="G219" s="4">
        <v>40</v>
      </c>
      <c r="H219" s="15" t="e">
        <f t="shared" ca="1" si="32"/>
        <v>#NAME?</v>
      </c>
      <c r="I219" s="18" t="str">
        <f t="shared" ca="1" si="33"/>
        <v>0</v>
      </c>
      <c r="J219" s="4" t="s">
        <v>86</v>
      </c>
      <c r="K219" s="91" t="s">
        <v>619</v>
      </c>
      <c r="L219" s="4">
        <v>663505369</v>
      </c>
      <c r="M219" s="4">
        <v>40</v>
      </c>
      <c r="N219" s="80" t="e">
        <f t="shared" ca="1" si="34"/>
        <v>#NAME?</v>
      </c>
      <c r="O219" s="18" t="str">
        <f t="shared" ca="1" si="35"/>
        <v>0</v>
      </c>
      <c r="P219" s="4"/>
      <c r="Q219" s="81" t="s">
        <v>9</v>
      </c>
      <c r="R219" s="10"/>
    </row>
    <row r="220" spans="1:18">
      <c r="A220" s="11">
        <v>45844</v>
      </c>
      <c r="B220" s="12">
        <f t="shared" si="31"/>
        <v>45844</v>
      </c>
      <c r="C220" s="13">
        <f t="shared" si="36"/>
        <v>0.85416666666666585</v>
      </c>
      <c r="D220" s="4" t="s">
        <v>87</v>
      </c>
      <c r="E220" s="82" t="s">
        <v>88</v>
      </c>
      <c r="F220" s="4">
        <v>572981667</v>
      </c>
      <c r="G220" s="4">
        <v>30020</v>
      </c>
      <c r="H220" s="15" t="e">
        <f t="shared" ca="1" si="32"/>
        <v>#NAME?</v>
      </c>
      <c r="I220" s="18" t="str">
        <f t="shared" ca="1" si="33"/>
        <v>0</v>
      </c>
      <c r="J220" s="4" t="s">
        <v>39</v>
      </c>
      <c r="K220" s="82" t="s">
        <v>484</v>
      </c>
      <c r="L220" s="4">
        <v>815055329</v>
      </c>
      <c r="M220" s="4">
        <v>10</v>
      </c>
      <c r="N220" s="80" t="e">
        <f t="shared" ca="1" si="34"/>
        <v>#NAME?</v>
      </c>
      <c r="O220" s="18" t="str">
        <f t="shared" ca="1" si="35"/>
        <v>0</v>
      </c>
      <c r="P220" s="4" t="s">
        <v>620</v>
      </c>
      <c r="Q220" s="81" t="s">
        <v>9</v>
      </c>
      <c r="R220" s="10"/>
    </row>
    <row r="221" spans="1:18">
      <c r="A221" s="11">
        <v>45844</v>
      </c>
      <c r="B221" s="12">
        <f t="shared" si="31"/>
        <v>45844</v>
      </c>
      <c r="C221" s="13">
        <f t="shared" si="36"/>
        <v>0.86111111111111027</v>
      </c>
      <c r="D221" s="4" t="s">
        <v>42</v>
      </c>
      <c r="E221" s="92" t="s">
        <v>251</v>
      </c>
      <c r="F221" s="4">
        <v>772743747</v>
      </c>
      <c r="G221" s="4">
        <v>50010</v>
      </c>
      <c r="H221" s="15" t="e">
        <f t="shared" ca="1" si="32"/>
        <v>#NAME?</v>
      </c>
      <c r="I221" s="18" t="str">
        <f t="shared" ca="1" si="33"/>
        <v>0</v>
      </c>
      <c r="J221" s="4" t="s">
        <v>82</v>
      </c>
      <c r="K221" s="92" t="s">
        <v>248</v>
      </c>
      <c r="L221" s="4">
        <v>790684444</v>
      </c>
      <c r="M221" s="4">
        <v>5230</v>
      </c>
      <c r="N221" s="80" t="e">
        <f t="shared" ca="1" si="34"/>
        <v>#NAME?</v>
      </c>
      <c r="O221" s="18" t="str">
        <f t="shared" ca="1" si="35"/>
        <v>0</v>
      </c>
      <c r="P221" s="20"/>
      <c r="Q221" s="81" t="s">
        <v>9</v>
      </c>
      <c r="R221" s="10"/>
    </row>
    <row r="222" spans="1:18">
      <c r="A222" s="11">
        <v>45844</v>
      </c>
      <c r="B222" s="12">
        <f t="shared" si="31"/>
        <v>45844</v>
      </c>
      <c r="C222" s="13">
        <f t="shared" si="36"/>
        <v>0.86805555555555469</v>
      </c>
      <c r="D222" s="4" t="s">
        <v>67</v>
      </c>
      <c r="E222" s="82" t="s">
        <v>81</v>
      </c>
      <c r="F222" s="4">
        <v>732130970</v>
      </c>
      <c r="G222" s="4"/>
      <c r="H222" s="15" t="e">
        <f t="shared" ca="1" si="32"/>
        <v>#NAME?</v>
      </c>
      <c r="I222" s="18" t="str">
        <f t="shared" ca="1" si="33"/>
        <v>0</v>
      </c>
      <c r="J222" s="4" t="s">
        <v>523</v>
      </c>
      <c r="K222" s="82" t="s">
        <v>524</v>
      </c>
      <c r="L222" s="4">
        <v>844577900</v>
      </c>
      <c r="M222" s="4"/>
      <c r="N222" s="80" t="e">
        <f t="shared" ca="1" si="34"/>
        <v>#NAME?</v>
      </c>
      <c r="O222" s="18" t="str">
        <f t="shared" ca="1" si="35"/>
        <v>0</v>
      </c>
      <c r="P222" s="32" t="s">
        <v>122</v>
      </c>
      <c r="Q222" s="81" t="s">
        <v>9</v>
      </c>
      <c r="R222" s="10"/>
    </row>
    <row r="223" spans="1:18">
      <c r="A223" s="6" t="s">
        <v>18</v>
      </c>
      <c r="B223" s="7" t="s">
        <v>1</v>
      </c>
      <c r="C223" s="17" t="s">
        <v>19</v>
      </c>
      <c r="D223" s="8" t="s">
        <v>20</v>
      </c>
      <c r="E223" s="8" t="s">
        <v>21</v>
      </c>
      <c r="F223" s="9" t="s">
        <v>22</v>
      </c>
      <c r="G223" s="8" t="s">
        <v>23</v>
      </c>
      <c r="H223" s="8" t="s">
        <v>24</v>
      </c>
      <c r="I223" s="8" t="s">
        <v>25</v>
      </c>
      <c r="J223" s="8" t="s">
        <v>20</v>
      </c>
      <c r="K223" s="8" t="s">
        <v>26</v>
      </c>
      <c r="L223" s="9" t="s">
        <v>27</v>
      </c>
      <c r="M223" s="8" t="s">
        <v>23</v>
      </c>
      <c r="N223" s="8" t="s">
        <v>24</v>
      </c>
      <c r="O223" s="8" t="s">
        <v>25</v>
      </c>
      <c r="P223" s="9" t="s">
        <v>10</v>
      </c>
      <c r="Q223" s="99" t="s">
        <v>2</v>
      </c>
      <c r="R223" s="10"/>
    </row>
    <row r="224" spans="1:18">
      <c r="A224" s="11">
        <v>45845</v>
      </c>
      <c r="B224" s="12">
        <f t="shared" ref="B224:B259" si="37">A224</f>
        <v>45845</v>
      </c>
      <c r="C224" s="13">
        <v>0.625</v>
      </c>
      <c r="D224" s="4" t="s">
        <v>82</v>
      </c>
      <c r="E224" s="114" t="s">
        <v>621</v>
      </c>
      <c r="F224" s="4">
        <v>804435090</v>
      </c>
      <c r="G224" s="4"/>
      <c r="H224" s="15" t="e">
        <f t="shared" ref="H224:H259" ca="1" si="38">_xludf.IFS(G224&gt;M224,"W",G224&lt;M224,"L",G224=M224,"D")</f>
        <v>#NAME?</v>
      </c>
      <c r="I224" s="18" t="str">
        <f t="shared" ref="I224:I259" ca="1" si="39">IFERROR(IF(H224="W",LOOKUP(G224,{5000,10000,20000,30000,50000},{150,350,700,1000,1700}),LOOKUP(G224,{5000,10000,20000,30000,50000},{75,175,350,500,850})),"0")</f>
        <v>0</v>
      </c>
      <c r="J224" s="4" t="s">
        <v>133</v>
      </c>
      <c r="K224" s="28" t="s">
        <v>202</v>
      </c>
      <c r="L224" s="4">
        <v>628822395</v>
      </c>
      <c r="M224" s="18"/>
      <c r="N224" s="15" t="e">
        <f t="shared" ref="N224:N259" ca="1" si="40">_xludf.IFS(M224&gt;G224,"W",M224&lt;G224,"L",M224=G224,"D")</f>
        <v>#NAME?</v>
      </c>
      <c r="O224" s="18" t="str">
        <f t="shared" ref="O224:O259" ca="1" si="41">IFERROR(IF(N224="W",LOOKUP(M224,{5000,10000,20000,30000,50000},{150,350,700,1000,1700}),LOOKUP(M224,{5000,10000,20000,30000,50000},{75,175,350,500,850})),"0")</f>
        <v>0</v>
      </c>
      <c r="P224" s="32" t="s">
        <v>122</v>
      </c>
      <c r="Q224" s="115" t="s">
        <v>3</v>
      </c>
      <c r="R224" s="10"/>
    </row>
    <row r="225" spans="1:18">
      <c r="A225" s="11">
        <v>45845</v>
      </c>
      <c r="B225" s="12">
        <f t="shared" si="37"/>
        <v>45845</v>
      </c>
      <c r="C225" s="13">
        <f t="shared" ref="C225:C259" si="42">C224 + TIME(0, 10, 0)</f>
        <v>0.63194444444444442</v>
      </c>
      <c r="D225" s="4" t="s">
        <v>129</v>
      </c>
      <c r="E225" s="5" t="s">
        <v>36</v>
      </c>
      <c r="F225" s="4">
        <v>467361148</v>
      </c>
      <c r="G225" s="18">
        <v>100</v>
      </c>
      <c r="H225" s="15" t="e">
        <f t="shared" ca="1" si="38"/>
        <v>#NAME?</v>
      </c>
      <c r="I225" s="18" t="str">
        <f t="shared" ca="1" si="39"/>
        <v>0</v>
      </c>
      <c r="J225" s="4" t="s">
        <v>95</v>
      </c>
      <c r="K225" s="56" t="s">
        <v>300</v>
      </c>
      <c r="L225" s="4">
        <v>406209818</v>
      </c>
      <c r="M225" s="18">
        <v>50000</v>
      </c>
      <c r="N225" s="15" t="e">
        <f t="shared" ca="1" si="40"/>
        <v>#NAME?</v>
      </c>
      <c r="O225" s="18" t="str">
        <f t="shared" ca="1" si="41"/>
        <v>0</v>
      </c>
      <c r="P225" s="4"/>
      <c r="Q225" s="115" t="s">
        <v>3</v>
      </c>
      <c r="R225" s="10"/>
    </row>
    <row r="226" spans="1:18">
      <c r="A226" s="11">
        <v>45845</v>
      </c>
      <c r="B226" s="12">
        <f t="shared" si="37"/>
        <v>45845</v>
      </c>
      <c r="C226" s="13">
        <f t="shared" si="42"/>
        <v>0.63888888888888884</v>
      </c>
      <c r="D226" s="4" t="s">
        <v>294</v>
      </c>
      <c r="E226" s="19">
        <v>313544867</v>
      </c>
      <c r="F226" s="4">
        <v>1830963821</v>
      </c>
      <c r="G226" s="4">
        <v>30000</v>
      </c>
      <c r="H226" s="15" t="e">
        <f t="shared" ca="1" si="38"/>
        <v>#NAME?</v>
      </c>
      <c r="I226" s="18" t="str">
        <f t="shared" ca="1" si="39"/>
        <v>0</v>
      </c>
      <c r="J226" s="4" t="s">
        <v>42</v>
      </c>
      <c r="K226" s="19" t="s">
        <v>208</v>
      </c>
      <c r="L226" s="4">
        <v>582217237</v>
      </c>
      <c r="M226" s="18">
        <v>0</v>
      </c>
      <c r="N226" s="15" t="e">
        <f t="shared" ca="1" si="40"/>
        <v>#NAME?</v>
      </c>
      <c r="O226" s="18" t="str">
        <f t="shared" ca="1" si="41"/>
        <v>0</v>
      </c>
      <c r="P226" s="20"/>
      <c r="Q226" s="115" t="s">
        <v>3</v>
      </c>
      <c r="R226" s="10"/>
    </row>
    <row r="227" spans="1:18">
      <c r="A227" s="11">
        <v>45845</v>
      </c>
      <c r="B227" s="12">
        <f t="shared" si="37"/>
        <v>45845</v>
      </c>
      <c r="C227" s="13">
        <f t="shared" si="42"/>
        <v>0.64583333333333326</v>
      </c>
      <c r="D227" s="18" t="s">
        <v>46</v>
      </c>
      <c r="E227" s="4" t="s">
        <v>312</v>
      </c>
      <c r="F227" s="4">
        <v>679523651</v>
      </c>
      <c r="G227" s="4"/>
      <c r="H227" s="15" t="e">
        <f t="shared" ca="1" si="38"/>
        <v>#NAME?</v>
      </c>
      <c r="I227" s="18" t="str">
        <f t="shared" ca="1" si="39"/>
        <v>0</v>
      </c>
      <c r="J227" s="18" t="s">
        <v>58</v>
      </c>
      <c r="K227" s="4" t="s">
        <v>73</v>
      </c>
      <c r="L227" s="4">
        <v>841943080</v>
      </c>
      <c r="M227" s="18"/>
      <c r="N227" s="15" t="e">
        <f t="shared" ca="1" si="40"/>
        <v>#NAME?</v>
      </c>
      <c r="O227" s="18" t="str">
        <f t="shared" ca="1" si="41"/>
        <v>0</v>
      </c>
      <c r="P227" s="32" t="s">
        <v>122</v>
      </c>
      <c r="Q227" s="115" t="s">
        <v>3</v>
      </c>
      <c r="R227" s="10"/>
    </row>
    <row r="228" spans="1:18">
      <c r="A228" s="11">
        <v>45845</v>
      </c>
      <c r="B228" s="12">
        <f t="shared" si="37"/>
        <v>45845</v>
      </c>
      <c r="C228" s="13">
        <f t="shared" si="42"/>
        <v>0.65277777777777768</v>
      </c>
      <c r="D228" s="4" t="s">
        <v>123</v>
      </c>
      <c r="E228" s="4" t="s">
        <v>301</v>
      </c>
      <c r="F228" s="4">
        <v>712381882</v>
      </c>
      <c r="G228" s="4"/>
      <c r="H228" s="15" t="e">
        <f t="shared" ca="1" si="38"/>
        <v>#NAME?</v>
      </c>
      <c r="I228" s="18" t="str">
        <f t="shared" ca="1" si="39"/>
        <v>0</v>
      </c>
      <c r="J228" s="4" t="s">
        <v>116</v>
      </c>
      <c r="K228" s="4" t="s">
        <v>100</v>
      </c>
      <c r="L228" s="4">
        <v>813080642</v>
      </c>
      <c r="M228" s="18"/>
      <c r="N228" s="15" t="e">
        <f t="shared" ca="1" si="40"/>
        <v>#NAME?</v>
      </c>
      <c r="O228" s="18" t="str">
        <f t="shared" ca="1" si="41"/>
        <v>0</v>
      </c>
      <c r="P228" s="16" t="s">
        <v>32</v>
      </c>
      <c r="Q228" s="115" t="s">
        <v>3</v>
      </c>
      <c r="R228" s="10"/>
    </row>
    <row r="229" spans="1:18">
      <c r="A229" s="11">
        <v>45845</v>
      </c>
      <c r="B229" s="12">
        <f t="shared" si="37"/>
        <v>45845</v>
      </c>
      <c r="C229" s="13">
        <f t="shared" si="42"/>
        <v>0.6597222222222221</v>
      </c>
      <c r="D229" s="4" t="s">
        <v>38</v>
      </c>
      <c r="E229" s="4" t="s">
        <v>174</v>
      </c>
      <c r="F229" s="4">
        <v>836893821</v>
      </c>
      <c r="G229" s="4">
        <v>50000</v>
      </c>
      <c r="H229" s="15" t="e">
        <f t="shared" ca="1" si="38"/>
        <v>#NAME?</v>
      </c>
      <c r="I229" s="18" t="str">
        <f t="shared" ca="1" si="39"/>
        <v>0</v>
      </c>
      <c r="J229" s="4" t="s">
        <v>70</v>
      </c>
      <c r="K229" s="26" t="s">
        <v>184</v>
      </c>
      <c r="L229" s="4">
        <v>725853031</v>
      </c>
      <c r="M229" s="18">
        <v>390</v>
      </c>
      <c r="N229" s="15" t="e">
        <f t="shared" ca="1" si="40"/>
        <v>#NAME?</v>
      </c>
      <c r="O229" s="18" t="str">
        <f t="shared" ca="1" si="41"/>
        <v>0</v>
      </c>
      <c r="P229" s="4"/>
      <c r="Q229" s="115" t="s">
        <v>3</v>
      </c>
      <c r="R229" s="10"/>
    </row>
    <row r="230" spans="1:18">
      <c r="A230" s="11">
        <v>45845</v>
      </c>
      <c r="B230" s="12">
        <f t="shared" si="37"/>
        <v>45845</v>
      </c>
      <c r="C230" s="13">
        <f t="shared" si="42"/>
        <v>0.66666666666666652</v>
      </c>
      <c r="D230" s="4" t="s">
        <v>331</v>
      </c>
      <c r="E230" s="4" t="s">
        <v>258</v>
      </c>
      <c r="F230" s="4">
        <v>826889857</v>
      </c>
      <c r="G230" s="4">
        <v>140</v>
      </c>
      <c r="H230" s="15" t="e">
        <f t="shared" ca="1" si="38"/>
        <v>#NAME?</v>
      </c>
      <c r="I230" s="18" t="str">
        <f t="shared" ca="1" si="39"/>
        <v>0</v>
      </c>
      <c r="J230" s="4" t="s">
        <v>62</v>
      </c>
      <c r="K230" s="51" t="s">
        <v>291</v>
      </c>
      <c r="L230" s="4">
        <v>580122405</v>
      </c>
      <c r="M230" s="18">
        <v>5020</v>
      </c>
      <c r="N230" s="15" t="e">
        <f t="shared" ca="1" si="40"/>
        <v>#NAME?</v>
      </c>
      <c r="O230" s="18" t="str">
        <f t="shared" ca="1" si="41"/>
        <v>0</v>
      </c>
      <c r="P230" s="4" t="s">
        <v>622</v>
      </c>
      <c r="Q230" s="115" t="s">
        <v>3</v>
      </c>
      <c r="R230" s="10"/>
    </row>
    <row r="231" spans="1:18">
      <c r="A231" s="11">
        <v>45845</v>
      </c>
      <c r="B231" s="12">
        <f t="shared" si="37"/>
        <v>45845</v>
      </c>
      <c r="C231" s="13">
        <f t="shared" si="42"/>
        <v>0.67361111111111094</v>
      </c>
      <c r="D231" s="4" t="s">
        <v>42</v>
      </c>
      <c r="E231" s="19"/>
      <c r="F231" s="4"/>
      <c r="G231" s="4"/>
      <c r="H231" s="15" t="e">
        <f t="shared" ca="1" si="38"/>
        <v>#NAME?</v>
      </c>
      <c r="I231" s="18" t="str">
        <f t="shared" ca="1" si="39"/>
        <v>0</v>
      </c>
      <c r="J231" s="4" t="s">
        <v>39</v>
      </c>
      <c r="K231" s="19"/>
      <c r="L231" s="4"/>
      <c r="M231" s="18"/>
      <c r="N231" s="15" t="e">
        <f t="shared" ca="1" si="40"/>
        <v>#NAME?</v>
      </c>
      <c r="O231" s="18" t="str">
        <f t="shared" ca="1" si="41"/>
        <v>0</v>
      </c>
      <c r="P231" s="20"/>
      <c r="Q231" s="115" t="s">
        <v>3</v>
      </c>
      <c r="R231" s="10"/>
    </row>
    <row r="232" spans="1:18">
      <c r="A232" s="11">
        <v>45845</v>
      </c>
      <c r="B232" s="12">
        <f t="shared" si="37"/>
        <v>45845</v>
      </c>
      <c r="C232" s="13">
        <f t="shared" si="42"/>
        <v>0.68055555555555536</v>
      </c>
      <c r="D232" s="4" t="s">
        <v>53</v>
      </c>
      <c r="E232" s="19">
        <v>313544867</v>
      </c>
      <c r="F232" s="4">
        <v>1830963821</v>
      </c>
      <c r="G232" s="4">
        <v>30010</v>
      </c>
      <c r="H232" s="15" t="e">
        <f t="shared" ca="1" si="38"/>
        <v>#NAME?</v>
      </c>
      <c r="I232" s="18" t="str">
        <f t="shared" ca="1" si="39"/>
        <v>0</v>
      </c>
      <c r="J232" s="4" t="s">
        <v>87</v>
      </c>
      <c r="K232" s="19" t="s">
        <v>266</v>
      </c>
      <c r="L232" s="4">
        <v>522744881</v>
      </c>
      <c r="M232" s="18">
        <v>1500</v>
      </c>
      <c r="N232" s="15" t="e">
        <f t="shared" ca="1" si="40"/>
        <v>#NAME?</v>
      </c>
      <c r="O232" s="18" t="str">
        <f t="shared" ca="1" si="41"/>
        <v>0</v>
      </c>
      <c r="P232" s="4" t="s">
        <v>623</v>
      </c>
      <c r="Q232" s="115" t="s">
        <v>3</v>
      </c>
      <c r="R232" s="10"/>
    </row>
    <row r="233" spans="1:18">
      <c r="A233" s="11">
        <v>45845</v>
      </c>
      <c r="B233" s="12">
        <f t="shared" si="37"/>
        <v>45845</v>
      </c>
      <c r="C233" s="13">
        <f t="shared" si="42"/>
        <v>0.68749999999999978</v>
      </c>
      <c r="D233" s="4" t="s">
        <v>42</v>
      </c>
      <c r="E233" s="19">
        <v>313544867</v>
      </c>
      <c r="F233" s="4">
        <v>1830963821</v>
      </c>
      <c r="G233" s="4">
        <v>30000</v>
      </c>
      <c r="H233" s="15" t="e">
        <f t="shared" ca="1" si="38"/>
        <v>#NAME?</v>
      </c>
      <c r="I233" s="18" t="str">
        <f t="shared" ca="1" si="39"/>
        <v>0</v>
      </c>
      <c r="J233" s="4" t="s">
        <v>92</v>
      </c>
      <c r="K233" s="19" t="s">
        <v>266</v>
      </c>
      <c r="L233" s="4">
        <v>522744881</v>
      </c>
      <c r="M233" s="18">
        <v>20</v>
      </c>
      <c r="N233" s="15" t="e">
        <f t="shared" ca="1" si="40"/>
        <v>#NAME?</v>
      </c>
      <c r="O233" s="18" t="str">
        <f t="shared" ca="1" si="41"/>
        <v>0</v>
      </c>
      <c r="P233" s="4" t="s">
        <v>624</v>
      </c>
      <c r="Q233" s="115" t="s">
        <v>3</v>
      </c>
      <c r="R233" s="10"/>
    </row>
    <row r="234" spans="1:18">
      <c r="A234" s="11">
        <v>45845</v>
      </c>
      <c r="B234" s="12">
        <f t="shared" si="37"/>
        <v>45845</v>
      </c>
      <c r="C234" s="13">
        <f t="shared" si="42"/>
        <v>0.6944444444444442</v>
      </c>
      <c r="D234" s="4" t="s">
        <v>159</v>
      </c>
      <c r="E234" s="19" t="s">
        <v>266</v>
      </c>
      <c r="F234" s="4">
        <v>522744881</v>
      </c>
      <c r="G234" s="4">
        <v>20</v>
      </c>
      <c r="H234" s="15" t="e">
        <f t="shared" ca="1" si="38"/>
        <v>#NAME?</v>
      </c>
      <c r="I234" s="18" t="str">
        <f t="shared" ca="1" si="39"/>
        <v>0</v>
      </c>
      <c r="J234" s="4" t="s">
        <v>53</v>
      </c>
      <c r="K234" s="19">
        <v>313544867</v>
      </c>
      <c r="L234" s="4">
        <v>1830963821</v>
      </c>
      <c r="M234" s="18">
        <v>30000</v>
      </c>
      <c r="N234" s="15" t="e">
        <f t="shared" ca="1" si="40"/>
        <v>#NAME?</v>
      </c>
      <c r="O234" s="18" t="str">
        <f t="shared" ca="1" si="41"/>
        <v>0</v>
      </c>
      <c r="P234" s="4" t="s">
        <v>625</v>
      </c>
      <c r="Q234" s="115" t="s">
        <v>3</v>
      </c>
      <c r="R234" s="10"/>
    </row>
    <row r="235" spans="1:18">
      <c r="A235" s="11">
        <v>45845</v>
      </c>
      <c r="B235" s="12">
        <f t="shared" si="37"/>
        <v>45845</v>
      </c>
      <c r="C235" s="13">
        <f t="shared" si="42"/>
        <v>0.70138888888888862</v>
      </c>
      <c r="D235" s="4" t="s">
        <v>58</v>
      </c>
      <c r="E235" s="61"/>
      <c r="F235" s="4"/>
      <c r="G235" s="4"/>
      <c r="H235" s="15" t="e">
        <f t="shared" ca="1" si="38"/>
        <v>#NAME?</v>
      </c>
      <c r="I235" s="18" t="str">
        <f t="shared" ca="1" si="39"/>
        <v>0</v>
      </c>
      <c r="J235" s="4" t="s">
        <v>370</v>
      </c>
      <c r="K235" s="4" t="s">
        <v>371</v>
      </c>
      <c r="L235" s="4">
        <v>779904997</v>
      </c>
      <c r="M235" s="18"/>
      <c r="N235" s="15" t="e">
        <f t="shared" ca="1" si="40"/>
        <v>#NAME?</v>
      </c>
      <c r="O235" s="18" t="str">
        <f t="shared" ca="1" si="41"/>
        <v>0</v>
      </c>
      <c r="P235" s="83" t="s">
        <v>41</v>
      </c>
      <c r="Q235" s="115" t="s">
        <v>3</v>
      </c>
      <c r="R235" s="10"/>
    </row>
    <row r="236" spans="1:18">
      <c r="A236" s="11">
        <v>45845</v>
      </c>
      <c r="B236" s="12">
        <f t="shared" si="37"/>
        <v>45845</v>
      </c>
      <c r="C236" s="13">
        <f t="shared" si="42"/>
        <v>0.70833333333333304</v>
      </c>
      <c r="D236" s="4" t="s">
        <v>98</v>
      </c>
      <c r="E236" s="116" t="s">
        <v>91</v>
      </c>
      <c r="F236" s="4">
        <v>537124071</v>
      </c>
      <c r="G236" s="4">
        <v>2030</v>
      </c>
      <c r="H236" s="15" t="e">
        <f t="shared" ca="1" si="38"/>
        <v>#NAME?</v>
      </c>
      <c r="I236" s="18" t="str">
        <f t="shared" ca="1" si="39"/>
        <v>0</v>
      </c>
      <c r="J236" s="4" t="s">
        <v>92</v>
      </c>
      <c r="K236" s="21" t="s">
        <v>263</v>
      </c>
      <c r="L236" s="4">
        <v>799725446</v>
      </c>
      <c r="M236" s="18">
        <v>45000</v>
      </c>
      <c r="N236" s="15" t="e">
        <f t="shared" ca="1" si="40"/>
        <v>#NAME?</v>
      </c>
      <c r="O236" s="18" t="str">
        <f t="shared" ca="1" si="41"/>
        <v>0</v>
      </c>
      <c r="P236" s="20"/>
      <c r="Q236" s="115" t="s">
        <v>3</v>
      </c>
      <c r="R236" s="10"/>
    </row>
    <row r="237" spans="1:18">
      <c r="A237" s="11">
        <v>45845</v>
      </c>
      <c r="B237" s="12">
        <f t="shared" si="37"/>
        <v>45845</v>
      </c>
      <c r="C237" s="13">
        <f t="shared" si="42"/>
        <v>0.71527777777777746</v>
      </c>
      <c r="D237" s="4" t="s">
        <v>626</v>
      </c>
      <c r="E237" s="4" t="s">
        <v>440</v>
      </c>
      <c r="F237" s="4">
        <v>704204675</v>
      </c>
      <c r="G237" s="4">
        <v>1100</v>
      </c>
      <c r="H237" s="15" t="e">
        <f t="shared" ca="1" si="38"/>
        <v>#NAME?</v>
      </c>
      <c r="I237" s="18" t="str">
        <f t="shared" ca="1" si="39"/>
        <v>0</v>
      </c>
      <c r="J237" s="4" t="s">
        <v>65</v>
      </c>
      <c r="K237" s="4" t="s">
        <v>500</v>
      </c>
      <c r="L237" s="4">
        <v>431408340</v>
      </c>
      <c r="M237" s="4">
        <v>1100</v>
      </c>
      <c r="N237" s="15" t="e">
        <f t="shared" ca="1" si="40"/>
        <v>#NAME?</v>
      </c>
      <c r="O237" s="18" t="str">
        <f t="shared" ca="1" si="41"/>
        <v>0</v>
      </c>
      <c r="P237" s="4"/>
      <c r="Q237" s="115" t="s">
        <v>3</v>
      </c>
      <c r="R237" s="10"/>
    </row>
    <row r="238" spans="1:18">
      <c r="A238" s="11">
        <v>45845</v>
      </c>
      <c r="B238" s="12">
        <f t="shared" si="37"/>
        <v>45845</v>
      </c>
      <c r="C238" s="13">
        <f t="shared" si="42"/>
        <v>0.72222222222222188</v>
      </c>
      <c r="D238" s="4" t="s">
        <v>52</v>
      </c>
      <c r="E238" s="4" t="s">
        <v>261</v>
      </c>
      <c r="F238" s="4">
        <v>782770339</v>
      </c>
      <c r="G238" s="4">
        <v>30000</v>
      </c>
      <c r="H238" s="15" t="e">
        <f t="shared" ca="1" si="38"/>
        <v>#NAME?</v>
      </c>
      <c r="I238" s="18" t="str">
        <f t="shared" ca="1" si="39"/>
        <v>0</v>
      </c>
      <c r="J238" s="4" t="s">
        <v>86</v>
      </c>
      <c r="K238" s="19" t="s">
        <v>266</v>
      </c>
      <c r="L238" s="4">
        <v>522744881</v>
      </c>
      <c r="M238" s="4">
        <v>0</v>
      </c>
      <c r="N238" s="15" t="e">
        <f t="shared" ca="1" si="40"/>
        <v>#NAME?</v>
      </c>
      <c r="O238" s="18" t="str">
        <f t="shared" ca="1" si="41"/>
        <v>0</v>
      </c>
      <c r="P238" s="4"/>
      <c r="Q238" s="115" t="s">
        <v>3</v>
      </c>
      <c r="R238" s="10"/>
    </row>
    <row r="239" spans="1:18">
      <c r="A239" s="11">
        <v>45845</v>
      </c>
      <c r="B239" s="12">
        <f t="shared" si="37"/>
        <v>45845</v>
      </c>
      <c r="C239" s="13">
        <f t="shared" si="42"/>
        <v>0.7291666666666663</v>
      </c>
      <c r="D239" s="4" t="s">
        <v>48</v>
      </c>
      <c r="E239" s="4" t="s">
        <v>230</v>
      </c>
      <c r="F239" s="4">
        <v>614038377</v>
      </c>
      <c r="G239" s="4">
        <v>21100</v>
      </c>
      <c r="H239" s="15" t="e">
        <f t="shared" ca="1" si="38"/>
        <v>#NAME?</v>
      </c>
      <c r="I239" s="18" t="str">
        <f t="shared" ca="1" si="39"/>
        <v>0</v>
      </c>
      <c r="J239" s="4" t="s">
        <v>70</v>
      </c>
      <c r="K239" s="26" t="s">
        <v>107</v>
      </c>
      <c r="L239" s="4">
        <v>725853031</v>
      </c>
      <c r="M239" s="4">
        <v>52100</v>
      </c>
      <c r="N239" s="15" t="e">
        <f t="shared" ca="1" si="40"/>
        <v>#NAME?</v>
      </c>
      <c r="O239" s="18" t="str">
        <f t="shared" ca="1" si="41"/>
        <v>0</v>
      </c>
      <c r="P239" s="4"/>
      <c r="Q239" s="115" t="s">
        <v>3</v>
      </c>
      <c r="R239" s="10"/>
    </row>
    <row r="240" spans="1:18">
      <c r="A240" s="11">
        <v>45845</v>
      </c>
      <c r="B240" s="12">
        <f t="shared" si="37"/>
        <v>45845</v>
      </c>
      <c r="C240" s="13">
        <f t="shared" si="42"/>
        <v>0.73611111111111072</v>
      </c>
      <c r="D240" s="4" t="s">
        <v>63</v>
      </c>
      <c r="E240" s="50" t="s">
        <v>31</v>
      </c>
      <c r="F240" s="4">
        <v>780109818</v>
      </c>
      <c r="G240" s="4">
        <v>10930</v>
      </c>
      <c r="H240" s="15" t="e">
        <f t="shared" ca="1" si="38"/>
        <v>#NAME?</v>
      </c>
      <c r="I240" s="18" t="str">
        <f t="shared" ca="1" si="39"/>
        <v>0</v>
      </c>
      <c r="J240" s="4" t="s">
        <v>86</v>
      </c>
      <c r="K240" s="117" t="s">
        <v>66</v>
      </c>
      <c r="L240" s="4">
        <v>630450839</v>
      </c>
      <c r="M240" s="4">
        <v>1290</v>
      </c>
      <c r="N240" s="15" t="e">
        <f t="shared" ca="1" si="40"/>
        <v>#NAME?</v>
      </c>
      <c r="O240" s="18" t="str">
        <f t="shared" ca="1" si="41"/>
        <v>0</v>
      </c>
      <c r="P240" s="20">
        <v>0.7729166666666667</v>
      </c>
      <c r="Q240" s="115" t="s">
        <v>3</v>
      </c>
      <c r="R240" s="10"/>
    </row>
    <row r="241" spans="1:18">
      <c r="A241" s="11">
        <v>45845</v>
      </c>
      <c r="B241" s="12">
        <f t="shared" si="37"/>
        <v>45845</v>
      </c>
      <c r="C241" s="13">
        <f t="shared" si="42"/>
        <v>0.74305555555555514</v>
      </c>
      <c r="D241" s="4" t="s">
        <v>319</v>
      </c>
      <c r="E241" s="118" t="s">
        <v>218</v>
      </c>
      <c r="F241" s="4">
        <v>405372323</v>
      </c>
      <c r="G241" s="4">
        <v>5150</v>
      </c>
      <c r="H241" s="15" t="e">
        <f t="shared" ca="1" si="38"/>
        <v>#NAME?</v>
      </c>
      <c r="I241" s="18" t="str">
        <f t="shared" ca="1" si="39"/>
        <v>0</v>
      </c>
      <c r="J241" s="4" t="s">
        <v>92</v>
      </c>
      <c r="K241" s="118" t="s">
        <v>627</v>
      </c>
      <c r="L241" s="4">
        <v>760645434</v>
      </c>
      <c r="M241" s="4">
        <v>5200</v>
      </c>
      <c r="N241" s="15" t="e">
        <f t="shared" ca="1" si="40"/>
        <v>#NAME?</v>
      </c>
      <c r="O241" s="18" t="str">
        <f t="shared" ca="1" si="41"/>
        <v>0</v>
      </c>
      <c r="P241" s="4"/>
      <c r="Q241" s="115" t="s">
        <v>3</v>
      </c>
      <c r="R241" s="10"/>
    </row>
    <row r="242" spans="1:18">
      <c r="A242" s="11">
        <v>45845</v>
      </c>
      <c r="B242" s="12">
        <f t="shared" si="37"/>
        <v>45845</v>
      </c>
      <c r="C242" s="13">
        <f t="shared" si="42"/>
        <v>0.74999999999999956</v>
      </c>
      <c r="D242" s="4" t="s">
        <v>70</v>
      </c>
      <c r="E242" s="26" t="s">
        <v>259</v>
      </c>
      <c r="F242" s="4">
        <v>504349393</v>
      </c>
      <c r="G242" s="4">
        <v>250</v>
      </c>
      <c r="H242" s="15" t="e">
        <f t="shared" ca="1" si="38"/>
        <v>#NAME?</v>
      </c>
      <c r="I242" s="18" t="str">
        <f t="shared" ca="1" si="39"/>
        <v>0</v>
      </c>
      <c r="J242" s="4" t="s">
        <v>80</v>
      </c>
      <c r="K242" s="26">
        <v>386498952</v>
      </c>
      <c r="L242" s="4">
        <v>1882956474</v>
      </c>
      <c r="M242" s="4">
        <v>10050</v>
      </c>
      <c r="N242" s="15" t="e">
        <f t="shared" ca="1" si="40"/>
        <v>#NAME?</v>
      </c>
      <c r="O242" s="18" t="str">
        <f t="shared" ca="1" si="41"/>
        <v>0</v>
      </c>
      <c r="P242" s="4"/>
      <c r="Q242" s="115" t="s">
        <v>3</v>
      </c>
      <c r="R242" s="10"/>
    </row>
    <row r="243" spans="1:18">
      <c r="A243" s="11">
        <v>45845</v>
      </c>
      <c r="B243" s="12">
        <f t="shared" si="37"/>
        <v>45845</v>
      </c>
      <c r="C243" s="13">
        <f t="shared" si="42"/>
        <v>0.75694444444444398</v>
      </c>
      <c r="D243" s="4" t="s">
        <v>98</v>
      </c>
      <c r="E243" s="116" t="s">
        <v>334</v>
      </c>
      <c r="F243" s="4">
        <v>766483298</v>
      </c>
      <c r="G243" s="4">
        <v>2080</v>
      </c>
      <c r="H243" s="15" t="e">
        <f t="shared" ca="1" si="38"/>
        <v>#NAME?</v>
      </c>
      <c r="I243" s="18" t="str">
        <f t="shared" ca="1" si="39"/>
        <v>0</v>
      </c>
      <c r="J243" s="4" t="s">
        <v>146</v>
      </c>
      <c r="K243" s="45" t="s">
        <v>270</v>
      </c>
      <c r="L243" s="4">
        <v>402618960</v>
      </c>
      <c r="M243" s="4">
        <v>10</v>
      </c>
      <c r="N243" s="15" t="e">
        <f t="shared" ca="1" si="40"/>
        <v>#NAME?</v>
      </c>
      <c r="O243" s="18" t="str">
        <f t="shared" ca="1" si="41"/>
        <v>0</v>
      </c>
      <c r="P243" s="4"/>
      <c r="Q243" s="115" t="s">
        <v>3</v>
      </c>
      <c r="R243" s="10"/>
    </row>
    <row r="244" spans="1:18">
      <c r="A244" s="11">
        <v>45845</v>
      </c>
      <c r="B244" s="12">
        <f t="shared" si="37"/>
        <v>45845</v>
      </c>
      <c r="C244" s="13">
        <f t="shared" si="42"/>
        <v>0.7638888888888884</v>
      </c>
      <c r="D244" s="4" t="s">
        <v>60</v>
      </c>
      <c r="E244" s="50" t="s">
        <v>31</v>
      </c>
      <c r="F244" s="4">
        <v>780109818</v>
      </c>
      <c r="G244" s="4">
        <v>1320</v>
      </c>
      <c r="H244" s="15" t="e">
        <f t="shared" ca="1" si="38"/>
        <v>#NAME?</v>
      </c>
      <c r="I244" s="18" t="str">
        <f t="shared" ca="1" si="39"/>
        <v>0</v>
      </c>
      <c r="J244" s="4" t="s">
        <v>42</v>
      </c>
      <c r="K244" s="19" t="s">
        <v>275</v>
      </c>
      <c r="L244" s="4">
        <v>522507310</v>
      </c>
      <c r="M244" s="4">
        <v>50010</v>
      </c>
      <c r="N244" s="15" t="e">
        <f t="shared" ca="1" si="40"/>
        <v>#NAME?</v>
      </c>
      <c r="O244" s="18" t="str">
        <f t="shared" ca="1" si="41"/>
        <v>0</v>
      </c>
      <c r="P244" s="20"/>
      <c r="Q244" s="115" t="s">
        <v>3</v>
      </c>
      <c r="R244" s="10"/>
    </row>
    <row r="245" spans="1:18">
      <c r="A245" s="11">
        <v>45845</v>
      </c>
      <c r="B245" s="12">
        <f t="shared" si="37"/>
        <v>45845</v>
      </c>
      <c r="C245" s="13">
        <f t="shared" si="42"/>
        <v>0.77083333333333282</v>
      </c>
      <c r="D245" s="4" t="s">
        <v>58</v>
      </c>
      <c r="E245" s="4" t="s">
        <v>244</v>
      </c>
      <c r="F245" s="4">
        <v>834212935</v>
      </c>
      <c r="G245" s="4"/>
      <c r="H245" s="15" t="e">
        <f t="shared" ca="1" si="38"/>
        <v>#NAME?</v>
      </c>
      <c r="I245" s="18" t="str">
        <f t="shared" ca="1" si="39"/>
        <v>0</v>
      </c>
      <c r="J245" s="4" t="s">
        <v>125</v>
      </c>
      <c r="K245" s="21" t="s">
        <v>628</v>
      </c>
      <c r="L245" s="4">
        <v>1890155975</v>
      </c>
      <c r="M245" s="4"/>
      <c r="N245" s="15" t="e">
        <f t="shared" ca="1" si="40"/>
        <v>#NAME?</v>
      </c>
      <c r="O245" s="18" t="str">
        <f t="shared" ca="1" si="41"/>
        <v>0</v>
      </c>
      <c r="P245" s="16" t="s">
        <v>32</v>
      </c>
      <c r="Q245" s="115" t="s">
        <v>3</v>
      </c>
      <c r="R245" s="10"/>
    </row>
    <row r="246" spans="1:18">
      <c r="A246" s="11">
        <v>45845</v>
      </c>
      <c r="B246" s="12">
        <f t="shared" si="37"/>
        <v>45845</v>
      </c>
      <c r="C246" s="13">
        <f t="shared" si="42"/>
        <v>0.77777777777777724</v>
      </c>
      <c r="D246" s="4" t="s">
        <v>52</v>
      </c>
      <c r="E246" s="4" t="s">
        <v>158</v>
      </c>
      <c r="F246" s="4">
        <v>522821068</v>
      </c>
      <c r="G246" s="4">
        <v>60</v>
      </c>
      <c r="H246" s="15" t="e">
        <f t="shared" ca="1" si="38"/>
        <v>#NAME?</v>
      </c>
      <c r="I246" s="18" t="str">
        <f t="shared" ca="1" si="39"/>
        <v>0</v>
      </c>
      <c r="J246" s="4" t="s">
        <v>116</v>
      </c>
      <c r="K246" s="4" t="s">
        <v>117</v>
      </c>
      <c r="L246" s="4">
        <v>672731344</v>
      </c>
      <c r="M246" s="4">
        <v>10</v>
      </c>
      <c r="N246" s="15" t="e">
        <f t="shared" ca="1" si="40"/>
        <v>#NAME?</v>
      </c>
      <c r="O246" s="18" t="str">
        <f t="shared" ca="1" si="41"/>
        <v>0</v>
      </c>
      <c r="P246" s="20"/>
      <c r="Q246" s="115" t="s">
        <v>3</v>
      </c>
      <c r="R246" s="10"/>
    </row>
    <row r="247" spans="1:18">
      <c r="A247" s="11">
        <v>45845</v>
      </c>
      <c r="B247" s="12">
        <f t="shared" si="37"/>
        <v>45845</v>
      </c>
      <c r="C247" s="13">
        <f t="shared" si="42"/>
        <v>0.78472222222222165</v>
      </c>
      <c r="D247" s="4" t="s">
        <v>269</v>
      </c>
      <c r="E247" s="4" t="s">
        <v>629</v>
      </c>
      <c r="F247" s="4">
        <v>795790436</v>
      </c>
      <c r="G247" s="4">
        <v>70</v>
      </c>
      <c r="H247" s="15" t="e">
        <f t="shared" ca="1" si="38"/>
        <v>#NAME?</v>
      </c>
      <c r="I247" s="18" t="str">
        <f t="shared" ca="1" si="39"/>
        <v>0</v>
      </c>
      <c r="J247" s="4" t="s">
        <v>53</v>
      </c>
      <c r="K247" s="19" t="s">
        <v>630</v>
      </c>
      <c r="L247" s="4">
        <v>721761259</v>
      </c>
      <c r="M247" s="4">
        <v>30000</v>
      </c>
      <c r="N247" s="15" t="e">
        <f t="shared" ca="1" si="40"/>
        <v>#NAME?</v>
      </c>
      <c r="O247" s="18" t="str">
        <f t="shared" ca="1" si="41"/>
        <v>0</v>
      </c>
      <c r="P247" s="20"/>
      <c r="Q247" s="115" t="s">
        <v>3</v>
      </c>
      <c r="R247" s="10"/>
    </row>
    <row r="248" spans="1:18">
      <c r="A248" s="11">
        <v>45845</v>
      </c>
      <c r="B248" s="12">
        <f t="shared" si="37"/>
        <v>45845</v>
      </c>
      <c r="C248" s="13">
        <f t="shared" si="42"/>
        <v>0.79166666666666607</v>
      </c>
      <c r="D248" s="4" t="s">
        <v>53</v>
      </c>
      <c r="E248" s="19" t="s">
        <v>528</v>
      </c>
      <c r="F248" s="4">
        <v>756066307</v>
      </c>
      <c r="G248" s="4">
        <v>2030</v>
      </c>
      <c r="H248" s="15" t="e">
        <f t="shared" ca="1" si="38"/>
        <v>#NAME?</v>
      </c>
      <c r="I248" s="18" t="str">
        <f t="shared" ca="1" si="39"/>
        <v>0</v>
      </c>
      <c r="J248" s="4" t="s">
        <v>92</v>
      </c>
      <c r="K248" s="25" t="s">
        <v>485</v>
      </c>
      <c r="L248" s="4">
        <v>621291360</v>
      </c>
      <c r="M248" s="4">
        <v>52220</v>
      </c>
      <c r="N248" s="15" t="e">
        <f t="shared" ca="1" si="40"/>
        <v>#NAME?</v>
      </c>
      <c r="O248" s="18" t="str">
        <f t="shared" ca="1" si="41"/>
        <v>0</v>
      </c>
      <c r="P248" s="4"/>
      <c r="Q248" s="115" t="s">
        <v>3</v>
      </c>
      <c r="R248" s="10"/>
    </row>
    <row r="249" spans="1:18">
      <c r="A249" s="11">
        <v>45845</v>
      </c>
      <c r="B249" s="12">
        <f t="shared" si="37"/>
        <v>45845</v>
      </c>
      <c r="C249" s="13">
        <f t="shared" si="42"/>
        <v>0.79861111111111049</v>
      </c>
      <c r="D249" s="4" t="s">
        <v>133</v>
      </c>
      <c r="E249" s="28" t="s">
        <v>631</v>
      </c>
      <c r="F249" s="4">
        <v>591015120</v>
      </c>
      <c r="G249" s="4">
        <v>1020</v>
      </c>
      <c r="H249" s="15" t="e">
        <f t="shared" ca="1" si="38"/>
        <v>#NAME?</v>
      </c>
      <c r="I249" s="18" t="str">
        <f t="shared" ca="1" si="39"/>
        <v>0</v>
      </c>
      <c r="J249" s="4" t="s">
        <v>53</v>
      </c>
      <c r="K249" s="19" t="s">
        <v>137</v>
      </c>
      <c r="L249" s="4">
        <v>1879291600</v>
      </c>
      <c r="M249" s="4">
        <v>0</v>
      </c>
      <c r="N249" s="15" t="e">
        <f t="shared" ca="1" si="40"/>
        <v>#NAME?</v>
      </c>
      <c r="O249" s="18" t="str">
        <f t="shared" ca="1" si="41"/>
        <v>0</v>
      </c>
      <c r="P249" s="4"/>
      <c r="Q249" s="115" t="s">
        <v>3</v>
      </c>
      <c r="R249" s="10"/>
    </row>
    <row r="250" spans="1:18">
      <c r="A250" s="11">
        <v>45845</v>
      </c>
      <c r="B250" s="12">
        <f t="shared" si="37"/>
        <v>45845</v>
      </c>
      <c r="C250" s="13">
        <f t="shared" si="42"/>
        <v>0.80555555555555491</v>
      </c>
      <c r="D250" s="4" t="s">
        <v>164</v>
      </c>
      <c r="E250" s="19">
        <v>313544867</v>
      </c>
      <c r="F250" s="4">
        <v>1830963821</v>
      </c>
      <c r="G250" s="4">
        <v>50030</v>
      </c>
      <c r="H250" s="15" t="e">
        <f t="shared" ca="1" si="38"/>
        <v>#NAME?</v>
      </c>
      <c r="I250" s="18" t="str">
        <f t="shared" ca="1" si="39"/>
        <v>0</v>
      </c>
      <c r="J250" s="4" t="s">
        <v>62</v>
      </c>
      <c r="K250" s="4" t="s">
        <v>261</v>
      </c>
      <c r="L250" s="4">
        <v>782770339</v>
      </c>
      <c r="M250" s="4">
        <v>40</v>
      </c>
      <c r="N250" s="15" t="e">
        <f t="shared" ca="1" si="40"/>
        <v>#NAME?</v>
      </c>
      <c r="O250" s="18" t="str">
        <f t="shared" ca="1" si="41"/>
        <v>0</v>
      </c>
      <c r="P250" s="20"/>
      <c r="Q250" s="115" t="s">
        <v>3</v>
      </c>
      <c r="R250" s="10"/>
    </row>
    <row r="251" spans="1:18">
      <c r="A251" s="11">
        <v>45845</v>
      </c>
      <c r="B251" s="12">
        <f t="shared" si="37"/>
        <v>45845</v>
      </c>
      <c r="C251" s="13">
        <f t="shared" si="42"/>
        <v>0.81249999999999933</v>
      </c>
      <c r="D251" s="4" t="s">
        <v>318</v>
      </c>
      <c r="E251" s="48" t="s">
        <v>446</v>
      </c>
      <c r="F251" s="4">
        <v>679308864</v>
      </c>
      <c r="G251" s="4">
        <v>19090</v>
      </c>
      <c r="H251" s="15" t="e">
        <f t="shared" ca="1" si="38"/>
        <v>#NAME?</v>
      </c>
      <c r="I251" s="18" t="str">
        <f t="shared" ca="1" si="39"/>
        <v>0</v>
      </c>
      <c r="J251" s="4" t="s">
        <v>53</v>
      </c>
      <c r="K251" s="19" t="s">
        <v>266</v>
      </c>
      <c r="L251" s="4">
        <v>522744881</v>
      </c>
      <c r="M251" s="4">
        <v>56940</v>
      </c>
      <c r="N251" s="15" t="e">
        <f t="shared" ca="1" si="40"/>
        <v>#NAME?</v>
      </c>
      <c r="O251" s="18" t="str">
        <f t="shared" ca="1" si="41"/>
        <v>0</v>
      </c>
      <c r="P251" s="4"/>
      <c r="Q251" s="115" t="s">
        <v>3</v>
      </c>
      <c r="R251" s="10"/>
    </row>
    <row r="252" spans="1:18">
      <c r="A252" s="11">
        <v>45845</v>
      </c>
      <c r="B252" s="12">
        <f t="shared" si="37"/>
        <v>45845</v>
      </c>
      <c r="C252" s="13">
        <f t="shared" si="42"/>
        <v>0.81944444444444375</v>
      </c>
      <c r="D252" s="4" t="s">
        <v>70</v>
      </c>
      <c r="E252" s="119" t="s">
        <v>72</v>
      </c>
      <c r="F252" s="4">
        <v>406209818</v>
      </c>
      <c r="G252" s="4">
        <v>50110</v>
      </c>
      <c r="H252" s="15" t="e">
        <f t="shared" ca="1" si="38"/>
        <v>#NAME?</v>
      </c>
      <c r="I252" s="18" t="str">
        <f t="shared" ca="1" si="39"/>
        <v>0</v>
      </c>
      <c r="J252" s="4" t="s">
        <v>80</v>
      </c>
      <c r="K252" s="26" t="s">
        <v>107</v>
      </c>
      <c r="L252" s="4">
        <v>725853031</v>
      </c>
      <c r="M252" s="4">
        <v>110</v>
      </c>
      <c r="N252" s="15" t="e">
        <f t="shared" ca="1" si="40"/>
        <v>#NAME?</v>
      </c>
      <c r="O252" s="18" t="str">
        <f t="shared" ca="1" si="41"/>
        <v>0</v>
      </c>
      <c r="P252" s="4"/>
      <c r="Q252" s="115" t="s">
        <v>3</v>
      </c>
      <c r="R252" s="10"/>
    </row>
    <row r="253" spans="1:18">
      <c r="A253" s="11">
        <v>45845</v>
      </c>
      <c r="B253" s="12">
        <f t="shared" si="37"/>
        <v>45845</v>
      </c>
      <c r="C253" s="13">
        <f t="shared" si="42"/>
        <v>0.82638888888888817</v>
      </c>
      <c r="D253" s="4" t="s">
        <v>349</v>
      </c>
      <c r="E253" s="50" t="s">
        <v>112</v>
      </c>
      <c r="F253" s="4">
        <v>568336421</v>
      </c>
      <c r="G253" s="4">
        <v>50000</v>
      </c>
      <c r="H253" s="15" t="e">
        <f t="shared" ca="1" si="38"/>
        <v>#NAME?</v>
      </c>
      <c r="I253" s="18" t="str">
        <f t="shared" ca="1" si="39"/>
        <v>0</v>
      </c>
      <c r="J253" s="4" t="s">
        <v>86</v>
      </c>
      <c r="K253" s="50" t="s">
        <v>614</v>
      </c>
      <c r="L253" s="4">
        <v>757322607</v>
      </c>
      <c r="M253" s="4">
        <v>0</v>
      </c>
      <c r="N253" s="15" t="e">
        <f t="shared" ca="1" si="40"/>
        <v>#NAME?</v>
      </c>
      <c r="O253" s="18" t="str">
        <f t="shared" ca="1" si="41"/>
        <v>0</v>
      </c>
      <c r="P253" s="20">
        <v>0.84513888888888888</v>
      </c>
      <c r="Q253" s="115" t="s">
        <v>3</v>
      </c>
      <c r="R253" s="10"/>
    </row>
    <row r="254" spans="1:18">
      <c r="A254" s="11">
        <v>45845</v>
      </c>
      <c r="B254" s="12">
        <f t="shared" si="37"/>
        <v>45845</v>
      </c>
      <c r="C254" s="13">
        <f t="shared" si="42"/>
        <v>0.83333333333333259</v>
      </c>
      <c r="D254" s="4" t="s">
        <v>92</v>
      </c>
      <c r="E254" s="21" t="s">
        <v>387</v>
      </c>
      <c r="F254" s="4">
        <v>830524061</v>
      </c>
      <c r="G254" s="4"/>
      <c r="H254" s="15" t="e">
        <f t="shared" ca="1" si="38"/>
        <v>#NAME?</v>
      </c>
      <c r="I254" s="18" t="str">
        <f t="shared" ca="1" si="39"/>
        <v>0</v>
      </c>
      <c r="J254" s="4" t="s">
        <v>272</v>
      </c>
      <c r="K254" s="4" t="s">
        <v>326</v>
      </c>
      <c r="L254" s="4">
        <v>837011545</v>
      </c>
      <c r="M254" s="4"/>
      <c r="N254" s="15" t="e">
        <f t="shared" ca="1" si="40"/>
        <v>#NAME?</v>
      </c>
      <c r="O254" s="18" t="str">
        <f t="shared" ca="1" si="41"/>
        <v>0</v>
      </c>
      <c r="P254" s="16" t="s">
        <v>32</v>
      </c>
      <c r="Q254" s="115" t="s">
        <v>3</v>
      </c>
      <c r="R254" s="10"/>
    </row>
    <row r="255" spans="1:18">
      <c r="A255" s="11">
        <v>45845</v>
      </c>
      <c r="B255" s="12">
        <f t="shared" si="37"/>
        <v>45845</v>
      </c>
      <c r="C255" s="13">
        <f t="shared" si="42"/>
        <v>0.84027777777777701</v>
      </c>
      <c r="D255" s="4" t="s">
        <v>33</v>
      </c>
      <c r="E255" s="4" t="s">
        <v>330</v>
      </c>
      <c r="F255" s="4">
        <v>501317001</v>
      </c>
      <c r="G255" s="4">
        <v>70110</v>
      </c>
      <c r="H255" s="15" t="e">
        <f t="shared" ca="1" si="38"/>
        <v>#NAME?</v>
      </c>
      <c r="I255" s="18" t="str">
        <f t="shared" ca="1" si="39"/>
        <v>0</v>
      </c>
      <c r="J255" s="4" t="s">
        <v>262</v>
      </c>
      <c r="K255" s="4" t="s">
        <v>169</v>
      </c>
      <c r="L255" s="4">
        <v>556328399</v>
      </c>
      <c r="M255" s="4">
        <v>130</v>
      </c>
      <c r="N255" s="15" t="e">
        <f t="shared" ca="1" si="40"/>
        <v>#NAME?</v>
      </c>
      <c r="O255" s="18" t="str">
        <f t="shared" ca="1" si="41"/>
        <v>0</v>
      </c>
      <c r="P255" s="20"/>
      <c r="Q255" s="115" t="s">
        <v>3</v>
      </c>
      <c r="R255" s="10"/>
    </row>
    <row r="256" spans="1:18">
      <c r="A256" s="11">
        <v>45845</v>
      </c>
      <c r="B256" s="12">
        <f t="shared" si="37"/>
        <v>45845</v>
      </c>
      <c r="C256" s="13">
        <f t="shared" si="42"/>
        <v>0.84722222222222143</v>
      </c>
      <c r="D256" s="4" t="s">
        <v>272</v>
      </c>
      <c r="E256" s="4" t="s">
        <v>384</v>
      </c>
      <c r="F256" s="4">
        <v>686189751</v>
      </c>
      <c r="G256" s="4">
        <v>10</v>
      </c>
      <c r="H256" s="15" t="e">
        <f t="shared" ca="1" si="38"/>
        <v>#NAME?</v>
      </c>
      <c r="I256" s="18" t="str">
        <f t="shared" ca="1" si="39"/>
        <v>0</v>
      </c>
      <c r="J256" s="4" t="s">
        <v>272</v>
      </c>
      <c r="K256" s="4" t="s">
        <v>268</v>
      </c>
      <c r="L256" s="4">
        <v>587747066</v>
      </c>
      <c r="M256" s="4">
        <v>0</v>
      </c>
      <c r="N256" s="15" t="e">
        <f t="shared" ca="1" si="40"/>
        <v>#NAME?</v>
      </c>
      <c r="O256" s="18" t="str">
        <f t="shared" ca="1" si="41"/>
        <v>0</v>
      </c>
      <c r="P256" s="4"/>
      <c r="Q256" s="115" t="s">
        <v>3</v>
      </c>
      <c r="R256" s="10"/>
    </row>
    <row r="257" spans="1:18">
      <c r="A257" s="11">
        <v>45845</v>
      </c>
      <c r="B257" s="12">
        <f t="shared" si="37"/>
        <v>45845</v>
      </c>
      <c r="C257" s="13">
        <f t="shared" si="42"/>
        <v>0.85416666666666585</v>
      </c>
      <c r="D257" s="4" t="s">
        <v>70</v>
      </c>
      <c r="E257" s="26" t="s">
        <v>108</v>
      </c>
      <c r="F257" s="4">
        <v>504349393</v>
      </c>
      <c r="G257" s="4">
        <v>51030</v>
      </c>
      <c r="H257" s="15" t="e">
        <f t="shared" ca="1" si="38"/>
        <v>#NAME?</v>
      </c>
      <c r="I257" s="18" t="str">
        <f t="shared" ca="1" si="39"/>
        <v>0</v>
      </c>
      <c r="J257" s="4" t="s">
        <v>297</v>
      </c>
      <c r="K257" s="26" t="s">
        <v>181</v>
      </c>
      <c r="L257" s="4">
        <v>728603229</v>
      </c>
      <c r="M257" s="4">
        <v>5030</v>
      </c>
      <c r="N257" s="15" t="e">
        <f t="shared" ca="1" si="40"/>
        <v>#NAME?</v>
      </c>
      <c r="O257" s="18" t="str">
        <f t="shared" ca="1" si="41"/>
        <v>0</v>
      </c>
      <c r="P257" s="4"/>
      <c r="Q257" s="115" t="s">
        <v>3</v>
      </c>
      <c r="R257" s="10"/>
    </row>
    <row r="258" spans="1:18">
      <c r="A258" s="11">
        <v>45845</v>
      </c>
      <c r="B258" s="12">
        <f t="shared" si="37"/>
        <v>45845</v>
      </c>
      <c r="C258" s="13">
        <f t="shared" si="42"/>
        <v>0.86111111111111027</v>
      </c>
      <c r="D258" s="4" t="s">
        <v>87</v>
      </c>
      <c r="E258" s="4" t="s">
        <v>170</v>
      </c>
      <c r="F258" s="4">
        <v>638834207</v>
      </c>
      <c r="G258" s="4"/>
      <c r="H258" s="15" t="e">
        <f t="shared" ca="1" si="38"/>
        <v>#NAME?</v>
      </c>
      <c r="I258" s="18" t="str">
        <f t="shared" ca="1" si="39"/>
        <v>0</v>
      </c>
      <c r="J258" s="4" t="s">
        <v>80</v>
      </c>
      <c r="K258" s="4" t="s">
        <v>170</v>
      </c>
      <c r="L258" s="4">
        <v>638834207</v>
      </c>
      <c r="M258" s="4"/>
      <c r="N258" s="15" t="e">
        <f t="shared" ca="1" si="40"/>
        <v>#NAME?</v>
      </c>
      <c r="O258" s="18" t="str">
        <f t="shared" ca="1" si="41"/>
        <v>0</v>
      </c>
      <c r="P258" s="83" t="s">
        <v>41</v>
      </c>
      <c r="Q258" s="115" t="s">
        <v>3</v>
      </c>
      <c r="R258" s="10"/>
    </row>
    <row r="259" spans="1:18">
      <c r="A259" s="11">
        <v>45845</v>
      </c>
      <c r="B259" s="12">
        <f t="shared" si="37"/>
        <v>45845</v>
      </c>
      <c r="C259" s="13">
        <f t="shared" si="42"/>
        <v>0.86805555555555469</v>
      </c>
      <c r="D259" s="4" t="s">
        <v>92</v>
      </c>
      <c r="E259" s="21">
        <v>673519272</v>
      </c>
      <c r="F259" s="4">
        <v>461321864</v>
      </c>
      <c r="G259" s="4">
        <v>1570</v>
      </c>
      <c r="H259" s="15" t="e">
        <f t="shared" ca="1" si="38"/>
        <v>#NAME?</v>
      </c>
      <c r="I259" s="18" t="str">
        <f t="shared" ca="1" si="39"/>
        <v>0</v>
      </c>
      <c r="J259" s="4" t="s">
        <v>316</v>
      </c>
      <c r="K259" s="19" t="s">
        <v>485</v>
      </c>
      <c r="L259" s="4">
        <v>621291360</v>
      </c>
      <c r="M259" s="4">
        <v>51620</v>
      </c>
      <c r="N259" s="15" t="e">
        <f t="shared" ca="1" si="40"/>
        <v>#NAME?</v>
      </c>
      <c r="O259" s="18" t="str">
        <f t="shared" ca="1" si="41"/>
        <v>0</v>
      </c>
      <c r="P259" s="20"/>
      <c r="Q259" s="115" t="s">
        <v>3</v>
      </c>
      <c r="R259" s="10"/>
    </row>
    <row r="260" spans="1:18">
      <c r="A260" s="6" t="s">
        <v>18</v>
      </c>
      <c r="B260" s="7" t="s">
        <v>1</v>
      </c>
      <c r="C260" s="17" t="s">
        <v>19</v>
      </c>
      <c r="D260" s="8" t="s">
        <v>20</v>
      </c>
      <c r="E260" s="8" t="s">
        <v>21</v>
      </c>
      <c r="F260" s="9" t="s">
        <v>22</v>
      </c>
      <c r="G260" s="8" t="s">
        <v>23</v>
      </c>
      <c r="H260" s="8" t="s">
        <v>24</v>
      </c>
      <c r="I260" s="8" t="s">
        <v>25</v>
      </c>
      <c r="J260" s="8" t="s">
        <v>20</v>
      </c>
      <c r="K260" s="8" t="s">
        <v>26</v>
      </c>
      <c r="L260" s="9" t="s">
        <v>27</v>
      </c>
      <c r="M260" s="8" t="s">
        <v>23</v>
      </c>
      <c r="N260" s="8" t="s">
        <v>24</v>
      </c>
      <c r="O260" s="8" t="s">
        <v>25</v>
      </c>
      <c r="P260" s="9" t="s">
        <v>10</v>
      </c>
      <c r="Q260" s="99" t="s">
        <v>2</v>
      </c>
      <c r="R260" s="10"/>
    </row>
    <row r="261" spans="1:18">
      <c r="A261" s="11">
        <v>45846</v>
      </c>
      <c r="B261" s="12">
        <f t="shared" ref="B261:B296" si="43">A261</f>
        <v>45846</v>
      </c>
      <c r="C261" s="13">
        <v>0.625</v>
      </c>
      <c r="D261" s="4" t="s">
        <v>86</v>
      </c>
      <c r="E261" s="120" t="s">
        <v>632</v>
      </c>
      <c r="F261" s="4"/>
      <c r="G261" s="4"/>
      <c r="H261" s="15" t="e">
        <f t="shared" ref="H261:H296" ca="1" si="44">_xludf.IFS(G261&gt;M261,"W",G261&lt;M261,"L",G261=M261,"D")</f>
        <v>#NAME?</v>
      </c>
      <c r="I261" s="18" t="str">
        <f t="shared" ref="I261:I296" ca="1" si="45">IFERROR(IF(H261="W",LOOKUP(G261,{5000,10000,20000,30000,50000},{150,350,700,1000,1700}),LOOKUP(G261,{5000,10000,20000,30000,50000},{75,175,350,500,850})),"0")</f>
        <v>0</v>
      </c>
      <c r="J261" s="4" t="s">
        <v>38</v>
      </c>
      <c r="K261" s="4" t="s">
        <v>442</v>
      </c>
      <c r="L261" s="4">
        <v>553672222</v>
      </c>
      <c r="M261" s="18"/>
      <c r="N261" s="15" t="e">
        <f t="shared" ref="N261:N296" ca="1" si="46">_xludf.IFS(M261&gt;G261,"W",M261&lt;G261,"L",M261=G261,"D")</f>
        <v>#NAME?</v>
      </c>
      <c r="O261" s="18" t="str">
        <f t="shared" ref="O261:O296" ca="1" si="47">IFERROR(IF(N261="W",LOOKUP(M261,{5000,10000,20000,30000,50000},{150,350,700,1000,1700}),LOOKUP(M261,{5000,10000,20000,30000,50000},{75,175,350,500,850})),"0")</f>
        <v>0</v>
      </c>
      <c r="P261" s="83" t="s">
        <v>41</v>
      </c>
      <c r="Q261" s="81" t="s">
        <v>4</v>
      </c>
      <c r="R261" s="10"/>
    </row>
    <row r="262" spans="1:18">
      <c r="A262" s="11">
        <v>45846</v>
      </c>
      <c r="B262" s="12">
        <f t="shared" si="43"/>
        <v>45846</v>
      </c>
      <c r="C262" s="13">
        <f t="shared" ref="C262:C296" si="48">C261 + TIME(0, 10, 0)</f>
        <v>0.63194444444444442</v>
      </c>
      <c r="D262" s="4" t="s">
        <v>262</v>
      </c>
      <c r="E262" s="45" t="s">
        <v>581</v>
      </c>
      <c r="F262" s="4">
        <v>807212371</v>
      </c>
      <c r="G262" s="18">
        <v>20</v>
      </c>
      <c r="H262" s="15" t="e">
        <f t="shared" ca="1" si="44"/>
        <v>#NAME?</v>
      </c>
      <c r="I262" s="18" t="str">
        <f t="shared" ca="1" si="45"/>
        <v>0</v>
      </c>
      <c r="J262" s="4" t="s">
        <v>63</v>
      </c>
      <c r="K262" s="45" t="s">
        <v>251</v>
      </c>
      <c r="L262" s="4">
        <v>772743747</v>
      </c>
      <c r="M262" s="18">
        <v>50050</v>
      </c>
      <c r="N262" s="15" t="e">
        <f t="shared" ca="1" si="46"/>
        <v>#NAME?</v>
      </c>
      <c r="O262" s="18" t="str">
        <f t="shared" ca="1" si="47"/>
        <v>0</v>
      </c>
      <c r="P262" s="20"/>
      <c r="Q262" s="81" t="s">
        <v>4</v>
      </c>
      <c r="R262" s="10"/>
    </row>
    <row r="263" spans="1:18">
      <c r="A263" s="11">
        <v>45846</v>
      </c>
      <c r="B263" s="12">
        <f t="shared" si="43"/>
        <v>45846</v>
      </c>
      <c r="C263" s="13">
        <f t="shared" si="48"/>
        <v>0.63888888888888884</v>
      </c>
      <c r="D263" s="4" t="s">
        <v>146</v>
      </c>
      <c r="E263" s="4"/>
      <c r="F263" s="4"/>
      <c r="G263" s="4"/>
      <c r="H263" s="15" t="e">
        <f t="shared" ca="1" si="44"/>
        <v>#NAME?</v>
      </c>
      <c r="I263" s="18" t="str">
        <f t="shared" ca="1" si="45"/>
        <v>0</v>
      </c>
      <c r="J263" s="4" t="s">
        <v>80</v>
      </c>
      <c r="K263" s="4"/>
      <c r="L263" s="4"/>
      <c r="M263" s="18"/>
      <c r="N263" s="15" t="e">
        <f t="shared" ca="1" si="46"/>
        <v>#NAME?</v>
      </c>
      <c r="O263" s="18" t="str">
        <f t="shared" ca="1" si="47"/>
        <v>0</v>
      </c>
      <c r="P263" s="20"/>
      <c r="Q263" s="81" t="s">
        <v>4</v>
      </c>
      <c r="R263" s="10"/>
    </row>
    <row r="264" spans="1:18">
      <c r="A264" s="11">
        <v>45846</v>
      </c>
      <c r="B264" s="12">
        <f t="shared" si="43"/>
        <v>45846</v>
      </c>
      <c r="C264" s="13">
        <f t="shared" si="48"/>
        <v>0.64583333333333326</v>
      </c>
      <c r="D264" s="18" t="s">
        <v>65</v>
      </c>
      <c r="E264" s="4"/>
      <c r="F264" s="4"/>
      <c r="G264" s="4"/>
      <c r="H264" s="15" t="e">
        <f t="shared" ca="1" si="44"/>
        <v>#NAME?</v>
      </c>
      <c r="I264" s="18" t="str">
        <f t="shared" ca="1" si="45"/>
        <v>0</v>
      </c>
      <c r="J264" s="18" t="s">
        <v>80</v>
      </c>
      <c r="K264" s="4"/>
      <c r="L264" s="4"/>
      <c r="M264" s="18"/>
      <c r="N264" s="15" t="e">
        <f t="shared" ca="1" si="46"/>
        <v>#NAME?</v>
      </c>
      <c r="O264" s="18" t="str">
        <f t="shared" ca="1" si="47"/>
        <v>0</v>
      </c>
      <c r="P264" s="20"/>
      <c r="Q264" s="81" t="s">
        <v>4</v>
      </c>
      <c r="R264" s="10"/>
    </row>
    <row r="265" spans="1:18">
      <c r="A265" s="11">
        <v>45846</v>
      </c>
      <c r="B265" s="12">
        <f t="shared" si="43"/>
        <v>45846</v>
      </c>
      <c r="C265" s="13">
        <f t="shared" si="48"/>
        <v>0.65277777777777768</v>
      </c>
      <c r="D265" s="4" t="s">
        <v>48</v>
      </c>
      <c r="E265" s="4" t="s">
        <v>120</v>
      </c>
      <c r="F265" s="4">
        <v>836893821</v>
      </c>
      <c r="G265" s="4"/>
      <c r="H265" s="15" t="e">
        <f t="shared" ca="1" si="44"/>
        <v>#NAME?</v>
      </c>
      <c r="I265" s="18" t="str">
        <f t="shared" ca="1" si="45"/>
        <v>0</v>
      </c>
      <c r="J265" s="4" t="s">
        <v>38</v>
      </c>
      <c r="K265" s="4" t="s">
        <v>120</v>
      </c>
      <c r="L265" s="4">
        <v>836893821</v>
      </c>
      <c r="M265" s="18"/>
      <c r="N265" s="15" t="e">
        <f t="shared" ca="1" si="46"/>
        <v>#NAME?</v>
      </c>
      <c r="O265" s="18" t="str">
        <f t="shared" ca="1" si="47"/>
        <v>0</v>
      </c>
      <c r="P265" s="83" t="s">
        <v>41</v>
      </c>
      <c r="Q265" s="81" t="s">
        <v>4</v>
      </c>
      <c r="R265" s="10"/>
    </row>
    <row r="266" spans="1:18">
      <c r="A266" s="11">
        <v>45846</v>
      </c>
      <c r="B266" s="12">
        <f t="shared" si="43"/>
        <v>45846</v>
      </c>
      <c r="C266" s="13">
        <f t="shared" si="48"/>
        <v>0.6597222222222221</v>
      </c>
      <c r="D266" s="4" t="s">
        <v>123</v>
      </c>
      <c r="E266" s="121"/>
      <c r="F266" s="4"/>
      <c r="G266" s="4"/>
      <c r="H266" s="15" t="e">
        <f t="shared" ca="1" si="44"/>
        <v>#NAME?</v>
      </c>
      <c r="I266" s="18" t="str">
        <f t="shared" ca="1" si="45"/>
        <v>0</v>
      </c>
      <c r="J266" s="4" t="s">
        <v>63</v>
      </c>
      <c r="K266" s="117"/>
      <c r="L266" s="4">
        <v>556355472</v>
      </c>
      <c r="M266" s="18"/>
      <c r="N266" s="15" t="e">
        <f t="shared" ca="1" si="46"/>
        <v>#NAME?</v>
      </c>
      <c r="O266" s="18" t="str">
        <f t="shared" ca="1" si="47"/>
        <v>0</v>
      </c>
      <c r="P266" s="83" t="s">
        <v>41</v>
      </c>
      <c r="Q266" s="81" t="s">
        <v>4</v>
      </c>
      <c r="R266" s="10"/>
    </row>
    <row r="267" spans="1:18">
      <c r="A267" s="11">
        <v>45846</v>
      </c>
      <c r="B267" s="12">
        <f t="shared" si="43"/>
        <v>45846</v>
      </c>
      <c r="C267" s="13">
        <f t="shared" si="48"/>
        <v>0.66666666666666652</v>
      </c>
      <c r="D267" s="4" t="s">
        <v>58</v>
      </c>
      <c r="E267" s="4" t="s">
        <v>597</v>
      </c>
      <c r="F267" s="4">
        <v>812797339</v>
      </c>
      <c r="G267" s="4">
        <v>10000</v>
      </c>
      <c r="H267" s="15" t="e">
        <f t="shared" ca="1" si="44"/>
        <v>#NAME?</v>
      </c>
      <c r="I267" s="18" t="str">
        <f t="shared" ca="1" si="45"/>
        <v>0</v>
      </c>
      <c r="J267" s="4" t="s">
        <v>80</v>
      </c>
      <c r="K267" s="4" t="s">
        <v>633</v>
      </c>
      <c r="L267" s="4">
        <v>495624475</v>
      </c>
      <c r="M267" s="18">
        <v>5050</v>
      </c>
      <c r="N267" s="15" t="e">
        <f t="shared" ca="1" si="46"/>
        <v>#NAME?</v>
      </c>
      <c r="O267" s="18" t="str">
        <f t="shared" ca="1" si="47"/>
        <v>0</v>
      </c>
      <c r="P267" s="20"/>
      <c r="Q267" s="81" t="s">
        <v>4</v>
      </c>
      <c r="R267" s="10"/>
    </row>
    <row r="268" spans="1:18">
      <c r="A268" s="11">
        <v>45846</v>
      </c>
      <c r="B268" s="12">
        <f t="shared" si="43"/>
        <v>45846</v>
      </c>
      <c r="C268" s="13">
        <f t="shared" si="48"/>
        <v>0.67361111111111094</v>
      </c>
      <c r="D268" s="4" t="s">
        <v>76</v>
      </c>
      <c r="E268" s="45" t="s">
        <v>251</v>
      </c>
      <c r="F268" s="4">
        <v>772743747</v>
      </c>
      <c r="G268" s="4">
        <v>30020</v>
      </c>
      <c r="H268" s="15" t="e">
        <f t="shared" ca="1" si="44"/>
        <v>#NAME?</v>
      </c>
      <c r="I268" s="18" t="str">
        <f t="shared" ca="1" si="45"/>
        <v>0</v>
      </c>
      <c r="J268" s="4" t="s">
        <v>80</v>
      </c>
      <c r="K268" s="45" t="s">
        <v>634</v>
      </c>
      <c r="L268" s="4">
        <v>826405301</v>
      </c>
      <c r="M268" s="18">
        <v>20</v>
      </c>
      <c r="N268" s="15" t="e">
        <f t="shared" ca="1" si="46"/>
        <v>#NAME?</v>
      </c>
      <c r="O268" s="18" t="str">
        <f t="shared" ca="1" si="47"/>
        <v>0</v>
      </c>
      <c r="P268" s="20"/>
      <c r="Q268" s="81" t="s">
        <v>4</v>
      </c>
      <c r="R268" s="10"/>
    </row>
    <row r="269" spans="1:18">
      <c r="A269" s="11">
        <v>45846</v>
      </c>
      <c r="B269" s="12">
        <f t="shared" si="43"/>
        <v>45846</v>
      </c>
      <c r="C269" s="13">
        <f t="shared" si="48"/>
        <v>0.68055555555555536</v>
      </c>
      <c r="D269" s="4" t="s">
        <v>67</v>
      </c>
      <c r="E269" s="4" t="s">
        <v>195</v>
      </c>
      <c r="F269" s="4">
        <v>820150051</v>
      </c>
      <c r="G269" s="4"/>
      <c r="H269" s="15" t="e">
        <f t="shared" ca="1" si="44"/>
        <v>#NAME?</v>
      </c>
      <c r="I269" s="18" t="str">
        <f t="shared" ca="1" si="45"/>
        <v>0</v>
      </c>
      <c r="J269" s="47" t="s">
        <v>92</v>
      </c>
      <c r="K269" s="122"/>
      <c r="L269" s="4"/>
      <c r="M269" s="18"/>
      <c r="N269" s="15" t="e">
        <f t="shared" ca="1" si="46"/>
        <v>#NAME?</v>
      </c>
      <c r="O269" s="18" t="str">
        <f t="shared" ca="1" si="47"/>
        <v>0</v>
      </c>
      <c r="P269" s="83" t="s">
        <v>41</v>
      </c>
      <c r="Q269" s="81" t="s">
        <v>4</v>
      </c>
      <c r="R269" s="10"/>
    </row>
    <row r="270" spans="1:18">
      <c r="A270" s="11">
        <v>45846</v>
      </c>
      <c r="B270" s="12">
        <f t="shared" si="43"/>
        <v>45846</v>
      </c>
      <c r="C270" s="13">
        <f t="shared" si="48"/>
        <v>0.68749999999999978</v>
      </c>
      <c r="D270" s="4" t="s">
        <v>133</v>
      </c>
      <c r="E270" s="28" t="s">
        <v>163</v>
      </c>
      <c r="F270" s="4">
        <v>824654077</v>
      </c>
      <c r="G270" s="4">
        <v>100</v>
      </c>
      <c r="H270" s="15" t="e">
        <f t="shared" ca="1" si="44"/>
        <v>#NAME?</v>
      </c>
      <c r="I270" s="18" t="str">
        <f t="shared" ca="1" si="45"/>
        <v>0</v>
      </c>
      <c r="J270" s="4" t="s">
        <v>80</v>
      </c>
      <c r="K270" s="28" t="s">
        <v>635</v>
      </c>
      <c r="L270" s="4">
        <v>788419797</v>
      </c>
      <c r="M270" s="4">
        <v>100</v>
      </c>
      <c r="N270" s="15" t="e">
        <f t="shared" ca="1" si="46"/>
        <v>#NAME?</v>
      </c>
      <c r="O270" s="18" t="str">
        <f t="shared" ca="1" si="47"/>
        <v>0</v>
      </c>
      <c r="P270" s="20"/>
      <c r="Q270" s="81" t="s">
        <v>4</v>
      </c>
      <c r="R270" s="10"/>
    </row>
    <row r="271" spans="1:18">
      <c r="A271" s="11">
        <v>45846</v>
      </c>
      <c r="B271" s="12">
        <f t="shared" si="43"/>
        <v>45846</v>
      </c>
      <c r="C271" s="13">
        <f t="shared" si="48"/>
        <v>0.6944444444444442</v>
      </c>
      <c r="D271" s="4" t="s">
        <v>135</v>
      </c>
      <c r="E271" s="24" t="s">
        <v>636</v>
      </c>
      <c r="F271" s="4">
        <v>772107072</v>
      </c>
      <c r="G271" s="4">
        <v>51460</v>
      </c>
      <c r="H271" s="15" t="e">
        <f t="shared" ca="1" si="44"/>
        <v>#NAME?</v>
      </c>
      <c r="I271" s="18" t="str">
        <f t="shared" ca="1" si="45"/>
        <v>0</v>
      </c>
      <c r="J271" s="47" t="s">
        <v>92</v>
      </c>
      <c r="K271" s="123" t="s">
        <v>637</v>
      </c>
      <c r="L271" s="4">
        <v>820046682</v>
      </c>
      <c r="M271" s="18">
        <v>2110</v>
      </c>
      <c r="N271" s="15" t="e">
        <f t="shared" ca="1" si="46"/>
        <v>#NAME?</v>
      </c>
      <c r="O271" s="18" t="str">
        <f t="shared" ca="1" si="47"/>
        <v>0</v>
      </c>
      <c r="P271" s="20"/>
      <c r="Q271" s="81" t="s">
        <v>4</v>
      </c>
      <c r="R271" s="10"/>
    </row>
    <row r="272" spans="1:18">
      <c r="A272" s="11">
        <v>45846</v>
      </c>
      <c r="B272" s="12">
        <f t="shared" si="43"/>
        <v>45846</v>
      </c>
      <c r="C272" s="13">
        <f t="shared" si="48"/>
        <v>0.70138888888888862</v>
      </c>
      <c r="D272" s="4" t="s">
        <v>62</v>
      </c>
      <c r="E272" s="124" t="s">
        <v>299</v>
      </c>
      <c r="F272" s="4">
        <v>572623041</v>
      </c>
      <c r="G272" s="4">
        <v>50080</v>
      </c>
      <c r="H272" s="15" t="e">
        <f t="shared" ca="1" si="44"/>
        <v>#NAME?</v>
      </c>
      <c r="I272" s="18" t="str">
        <f t="shared" ca="1" si="45"/>
        <v>0</v>
      </c>
      <c r="J272" s="4" t="s">
        <v>80</v>
      </c>
      <c r="K272" s="124" t="s">
        <v>337</v>
      </c>
      <c r="L272" s="4">
        <v>782249384</v>
      </c>
      <c r="M272" s="18">
        <v>20340</v>
      </c>
      <c r="N272" s="15" t="e">
        <f t="shared" ca="1" si="46"/>
        <v>#NAME?</v>
      </c>
      <c r="O272" s="18" t="str">
        <f t="shared" ca="1" si="47"/>
        <v>0</v>
      </c>
      <c r="P272" s="4"/>
      <c r="Q272" s="81" t="s">
        <v>4</v>
      </c>
      <c r="R272" s="10"/>
    </row>
    <row r="273" spans="1:18">
      <c r="A273" s="11">
        <v>45846</v>
      </c>
      <c r="B273" s="12">
        <f t="shared" si="43"/>
        <v>45846</v>
      </c>
      <c r="C273" s="13">
        <f t="shared" si="48"/>
        <v>0.70833333333333304</v>
      </c>
      <c r="D273" s="4" t="s">
        <v>98</v>
      </c>
      <c r="E273" s="21" t="s">
        <v>91</v>
      </c>
      <c r="F273" s="4">
        <v>537124071</v>
      </c>
      <c r="G273" s="4">
        <v>130</v>
      </c>
      <c r="H273" s="15" t="e">
        <f t="shared" ca="1" si="44"/>
        <v>#NAME?</v>
      </c>
      <c r="I273" s="18" t="str">
        <f t="shared" ca="1" si="45"/>
        <v>0</v>
      </c>
      <c r="J273" s="4" t="s">
        <v>92</v>
      </c>
      <c r="K273" s="21" t="s">
        <v>242</v>
      </c>
      <c r="L273" s="4">
        <v>692013175</v>
      </c>
      <c r="M273" s="4">
        <v>130</v>
      </c>
      <c r="N273" s="15" t="e">
        <f t="shared" ca="1" si="46"/>
        <v>#NAME?</v>
      </c>
      <c r="O273" s="18" t="str">
        <f t="shared" ca="1" si="47"/>
        <v>0</v>
      </c>
      <c r="P273" s="4"/>
      <c r="Q273" s="81" t="s">
        <v>4</v>
      </c>
      <c r="R273" s="10"/>
    </row>
    <row r="274" spans="1:18">
      <c r="A274" s="11">
        <v>45846</v>
      </c>
      <c r="B274" s="12">
        <f t="shared" si="43"/>
        <v>45846</v>
      </c>
      <c r="C274" s="13">
        <f t="shared" si="48"/>
        <v>0.71527777777777746</v>
      </c>
      <c r="D274" s="4" t="s">
        <v>126</v>
      </c>
      <c r="E274" s="24" t="s">
        <v>638</v>
      </c>
      <c r="F274" s="4">
        <v>733753743</v>
      </c>
      <c r="G274" s="4">
        <v>500</v>
      </c>
      <c r="H274" s="15" t="e">
        <f t="shared" ca="1" si="44"/>
        <v>#NAME?</v>
      </c>
      <c r="I274" s="18" t="str">
        <f t="shared" ca="1" si="45"/>
        <v>0</v>
      </c>
      <c r="J274" s="4" t="s">
        <v>146</v>
      </c>
      <c r="K274" s="24" t="s">
        <v>639</v>
      </c>
      <c r="L274" s="4">
        <v>772107072</v>
      </c>
      <c r="M274" s="4">
        <v>500</v>
      </c>
      <c r="N274" s="15" t="e">
        <f t="shared" ca="1" si="46"/>
        <v>#NAME?</v>
      </c>
      <c r="O274" s="18" t="str">
        <f t="shared" ca="1" si="47"/>
        <v>0</v>
      </c>
      <c r="P274" s="3"/>
      <c r="Q274" s="81" t="s">
        <v>4</v>
      </c>
      <c r="R274" s="10"/>
    </row>
    <row r="275" spans="1:18">
      <c r="A275" s="11">
        <v>45846</v>
      </c>
      <c r="B275" s="12">
        <f t="shared" si="43"/>
        <v>45846</v>
      </c>
      <c r="C275" s="13">
        <f t="shared" si="48"/>
        <v>0.72222222222222188</v>
      </c>
      <c r="D275" s="4" t="s">
        <v>38</v>
      </c>
      <c r="E275" s="4" t="s">
        <v>201</v>
      </c>
      <c r="F275" s="4">
        <v>689212116</v>
      </c>
      <c r="G275" s="4">
        <v>39460</v>
      </c>
      <c r="H275" s="15" t="e">
        <f t="shared" ca="1" si="44"/>
        <v>#NAME?</v>
      </c>
      <c r="I275" s="18" t="str">
        <f t="shared" ca="1" si="45"/>
        <v>0</v>
      </c>
      <c r="J275" s="4" t="s">
        <v>53</v>
      </c>
      <c r="K275" s="19" t="s">
        <v>266</v>
      </c>
      <c r="L275" s="4">
        <v>522744881</v>
      </c>
      <c r="M275" s="4">
        <v>240</v>
      </c>
      <c r="N275" s="15" t="e">
        <f t="shared" ca="1" si="46"/>
        <v>#NAME?</v>
      </c>
      <c r="O275" s="18" t="str">
        <f t="shared" ca="1" si="47"/>
        <v>0</v>
      </c>
      <c r="P275" s="4"/>
      <c r="Q275" s="81" t="s">
        <v>4</v>
      </c>
      <c r="R275" s="10"/>
    </row>
    <row r="276" spans="1:18">
      <c r="A276" s="11">
        <v>45846</v>
      </c>
      <c r="B276" s="12">
        <f t="shared" si="43"/>
        <v>45846</v>
      </c>
      <c r="C276" s="13">
        <f t="shared" si="48"/>
        <v>0.7291666666666663</v>
      </c>
      <c r="D276" s="4" t="s">
        <v>70</v>
      </c>
      <c r="E276" s="26" t="s">
        <v>184</v>
      </c>
      <c r="F276" s="4">
        <v>725853031</v>
      </c>
      <c r="G276" s="4">
        <v>51600</v>
      </c>
      <c r="H276" s="15" t="e">
        <f t="shared" ca="1" si="44"/>
        <v>#NAME?</v>
      </c>
      <c r="I276" s="18" t="str">
        <f t="shared" ca="1" si="45"/>
        <v>0</v>
      </c>
      <c r="J276" s="4" t="s">
        <v>62</v>
      </c>
      <c r="K276" s="51" t="s">
        <v>139</v>
      </c>
      <c r="L276" s="4">
        <v>826889857</v>
      </c>
      <c r="M276" s="4">
        <v>1140</v>
      </c>
      <c r="N276" s="15" t="e">
        <f t="shared" ca="1" si="46"/>
        <v>#NAME?</v>
      </c>
      <c r="O276" s="18" t="str">
        <f t="shared" ca="1" si="47"/>
        <v>0</v>
      </c>
      <c r="P276" s="4"/>
      <c r="Q276" s="81" t="s">
        <v>4</v>
      </c>
      <c r="R276" s="10"/>
    </row>
    <row r="277" spans="1:18">
      <c r="A277" s="11">
        <v>45846</v>
      </c>
      <c r="B277" s="12">
        <f t="shared" si="43"/>
        <v>45846</v>
      </c>
      <c r="C277" s="13">
        <f t="shared" si="48"/>
        <v>0.73611111111111072</v>
      </c>
      <c r="D277" s="4" t="s">
        <v>80</v>
      </c>
      <c r="E277" s="39" t="s">
        <v>378</v>
      </c>
      <c r="F277" s="4">
        <v>576072016</v>
      </c>
      <c r="G277" s="4">
        <v>50160</v>
      </c>
      <c r="H277" s="15" t="e">
        <f t="shared" ca="1" si="44"/>
        <v>#NAME?</v>
      </c>
      <c r="I277" s="18" t="str">
        <f t="shared" ca="1" si="45"/>
        <v>0</v>
      </c>
      <c r="J277" s="4" t="s">
        <v>297</v>
      </c>
      <c r="K277" s="39" t="s">
        <v>243</v>
      </c>
      <c r="L277" s="4">
        <v>1666339130</v>
      </c>
      <c r="M277" s="4">
        <v>160</v>
      </c>
      <c r="N277" s="15" t="e">
        <f t="shared" ca="1" si="46"/>
        <v>#NAME?</v>
      </c>
      <c r="O277" s="18" t="str">
        <f t="shared" ca="1" si="47"/>
        <v>0</v>
      </c>
      <c r="P277" s="20"/>
      <c r="Q277" s="81" t="s">
        <v>4</v>
      </c>
      <c r="R277" s="10"/>
    </row>
    <row r="278" spans="1:18">
      <c r="A278" s="11">
        <v>45846</v>
      </c>
      <c r="B278" s="12">
        <f t="shared" si="43"/>
        <v>45846</v>
      </c>
      <c r="C278" s="13">
        <f t="shared" si="48"/>
        <v>0.74305555555555514</v>
      </c>
      <c r="D278" s="47" t="s">
        <v>146</v>
      </c>
      <c r="E278" s="45" t="s">
        <v>251</v>
      </c>
      <c r="F278" s="4">
        <v>772743747</v>
      </c>
      <c r="G278" s="4">
        <v>51090</v>
      </c>
      <c r="H278" s="15" t="e">
        <f t="shared" ca="1" si="44"/>
        <v>#NAME?</v>
      </c>
      <c r="I278" s="18" t="str">
        <f t="shared" ca="1" si="45"/>
        <v>0</v>
      </c>
      <c r="J278" s="4" t="s">
        <v>80</v>
      </c>
      <c r="K278" s="45" t="s">
        <v>535</v>
      </c>
      <c r="L278" s="4">
        <v>781989262</v>
      </c>
      <c r="M278" s="4">
        <v>60</v>
      </c>
      <c r="N278" s="15" t="e">
        <f t="shared" ca="1" si="46"/>
        <v>#NAME?</v>
      </c>
      <c r="O278" s="18" t="str">
        <f t="shared" ca="1" si="47"/>
        <v>0</v>
      </c>
      <c r="P278" s="4"/>
      <c r="Q278" s="81" t="s">
        <v>4</v>
      </c>
      <c r="R278" s="10"/>
    </row>
    <row r="279" spans="1:18">
      <c r="A279" s="11">
        <v>45846</v>
      </c>
      <c r="B279" s="12">
        <f t="shared" si="43"/>
        <v>45846</v>
      </c>
      <c r="C279" s="13">
        <f t="shared" si="48"/>
        <v>0.74999999999999956</v>
      </c>
      <c r="D279" s="4" t="s">
        <v>146</v>
      </c>
      <c r="E279" s="45" t="s">
        <v>251</v>
      </c>
      <c r="F279" s="4">
        <v>772743747</v>
      </c>
      <c r="G279" s="4">
        <v>51120</v>
      </c>
      <c r="H279" s="15" t="e">
        <f t="shared" ca="1" si="44"/>
        <v>#NAME?</v>
      </c>
      <c r="I279" s="18" t="str">
        <f t="shared" ca="1" si="45"/>
        <v>0</v>
      </c>
      <c r="J279" s="4" t="s">
        <v>80</v>
      </c>
      <c r="K279" s="45" t="s">
        <v>535</v>
      </c>
      <c r="L279" s="4">
        <v>781989262</v>
      </c>
      <c r="M279" s="4">
        <v>20</v>
      </c>
      <c r="N279" s="15" t="e">
        <f t="shared" ca="1" si="46"/>
        <v>#NAME?</v>
      </c>
      <c r="O279" s="18" t="str">
        <f t="shared" ca="1" si="47"/>
        <v>0</v>
      </c>
      <c r="P279" s="4"/>
      <c r="Q279" s="81" t="s">
        <v>4</v>
      </c>
      <c r="R279" s="10"/>
    </row>
    <row r="280" spans="1:18">
      <c r="A280" s="11">
        <v>45846</v>
      </c>
      <c r="B280" s="12">
        <f t="shared" si="43"/>
        <v>45846</v>
      </c>
      <c r="C280" s="13">
        <f t="shared" si="48"/>
        <v>0.75694444444444398</v>
      </c>
      <c r="D280" s="4" t="s">
        <v>146</v>
      </c>
      <c r="E280" s="26" t="s">
        <v>166</v>
      </c>
      <c r="F280" s="4">
        <v>806954002</v>
      </c>
      <c r="G280" s="4">
        <v>1710</v>
      </c>
      <c r="H280" s="15" t="e">
        <f t="shared" ca="1" si="44"/>
        <v>#NAME?</v>
      </c>
      <c r="I280" s="18" t="str">
        <f t="shared" ca="1" si="45"/>
        <v>0</v>
      </c>
      <c r="J280" s="4" t="s">
        <v>370</v>
      </c>
      <c r="K280" s="26" t="s">
        <v>107</v>
      </c>
      <c r="L280" s="4">
        <v>725853031</v>
      </c>
      <c r="M280" s="4">
        <v>50</v>
      </c>
      <c r="N280" s="15" t="e">
        <f t="shared" ca="1" si="46"/>
        <v>#NAME?</v>
      </c>
      <c r="O280" s="18" t="str">
        <f t="shared" ca="1" si="47"/>
        <v>0</v>
      </c>
      <c r="P280" s="3"/>
      <c r="Q280" s="81" t="s">
        <v>4</v>
      </c>
      <c r="R280" s="10"/>
    </row>
    <row r="281" spans="1:18">
      <c r="A281" s="11">
        <v>45846</v>
      </c>
      <c r="B281" s="12">
        <f t="shared" si="43"/>
        <v>45846</v>
      </c>
      <c r="C281" s="13">
        <f t="shared" si="48"/>
        <v>0.7638888888888884</v>
      </c>
      <c r="D281" s="4" t="s">
        <v>146</v>
      </c>
      <c r="E281" s="4" t="s">
        <v>640</v>
      </c>
      <c r="F281" s="4">
        <v>805970535</v>
      </c>
      <c r="G281" s="4">
        <v>300</v>
      </c>
      <c r="H281" s="15" t="e">
        <f t="shared" ca="1" si="44"/>
        <v>#NAME?</v>
      </c>
      <c r="I281" s="18" t="str">
        <f t="shared" ca="1" si="45"/>
        <v>0</v>
      </c>
      <c r="J281" s="4" t="s">
        <v>92</v>
      </c>
      <c r="K281" s="21" t="s">
        <v>242</v>
      </c>
      <c r="L281" s="4">
        <v>692013175</v>
      </c>
      <c r="M281" s="4">
        <v>290</v>
      </c>
      <c r="N281" s="15" t="e">
        <f t="shared" ca="1" si="46"/>
        <v>#NAME?</v>
      </c>
      <c r="O281" s="18" t="str">
        <f t="shared" ca="1" si="47"/>
        <v>0</v>
      </c>
      <c r="P281" s="20"/>
      <c r="Q281" s="81" t="s">
        <v>4</v>
      </c>
      <c r="R281" s="10"/>
    </row>
    <row r="282" spans="1:18">
      <c r="A282" s="11">
        <v>45846</v>
      </c>
      <c r="B282" s="12">
        <f t="shared" si="43"/>
        <v>45846</v>
      </c>
      <c r="C282" s="13">
        <f t="shared" si="48"/>
        <v>0.77083333333333282</v>
      </c>
      <c r="D282" s="4" t="s">
        <v>82</v>
      </c>
      <c r="E282" s="114" t="s">
        <v>621</v>
      </c>
      <c r="F282" s="4">
        <v>804435090</v>
      </c>
      <c r="G282" s="4">
        <v>170</v>
      </c>
      <c r="H282" s="15" t="e">
        <f t="shared" ca="1" si="44"/>
        <v>#NAME?</v>
      </c>
      <c r="I282" s="18" t="str">
        <f t="shared" ca="1" si="45"/>
        <v>0</v>
      </c>
      <c r="J282" s="4" t="s">
        <v>65</v>
      </c>
      <c r="K282" s="19" t="s">
        <v>641</v>
      </c>
      <c r="L282" s="4">
        <v>463528080</v>
      </c>
      <c r="M282" s="4">
        <v>30000</v>
      </c>
      <c r="N282" s="15" t="e">
        <f t="shared" ca="1" si="46"/>
        <v>#NAME?</v>
      </c>
      <c r="O282" s="18" t="str">
        <f t="shared" ca="1" si="47"/>
        <v>0</v>
      </c>
      <c r="P282" s="4"/>
      <c r="Q282" s="81" t="s">
        <v>4</v>
      </c>
      <c r="R282" s="10"/>
    </row>
    <row r="283" spans="1:18">
      <c r="A283" s="11">
        <v>45846</v>
      </c>
      <c r="B283" s="12">
        <f t="shared" si="43"/>
        <v>45846</v>
      </c>
      <c r="C283" s="13">
        <f t="shared" si="48"/>
        <v>0.77777777777777724</v>
      </c>
      <c r="D283" s="4" t="s">
        <v>129</v>
      </c>
      <c r="E283" s="5" t="s">
        <v>298</v>
      </c>
      <c r="F283" s="4">
        <v>529884291</v>
      </c>
      <c r="G283" s="4">
        <v>50570</v>
      </c>
      <c r="H283" s="15" t="e">
        <f t="shared" ca="1" si="44"/>
        <v>#NAME?</v>
      </c>
      <c r="I283" s="18" t="str">
        <f t="shared" ca="1" si="45"/>
        <v>0</v>
      </c>
      <c r="J283" s="4" t="s">
        <v>86</v>
      </c>
      <c r="K283" s="5" t="s">
        <v>299</v>
      </c>
      <c r="L283" s="4">
        <v>572623041</v>
      </c>
      <c r="M283" s="4">
        <v>640</v>
      </c>
      <c r="N283" s="15" t="e">
        <f t="shared" ca="1" si="46"/>
        <v>#NAME?</v>
      </c>
      <c r="O283" s="18" t="str">
        <f t="shared" ca="1" si="47"/>
        <v>0</v>
      </c>
      <c r="P283" s="20"/>
      <c r="Q283" s="81" t="s">
        <v>4</v>
      </c>
      <c r="R283" s="10"/>
    </row>
    <row r="284" spans="1:18">
      <c r="A284" s="11">
        <v>45846</v>
      </c>
      <c r="B284" s="12">
        <f t="shared" si="43"/>
        <v>45846</v>
      </c>
      <c r="C284" s="13">
        <f t="shared" si="48"/>
        <v>0.78472222222222165</v>
      </c>
      <c r="D284" s="4" t="s">
        <v>294</v>
      </c>
      <c r="E284" s="26" t="s">
        <v>107</v>
      </c>
      <c r="F284" s="4">
        <v>725853031</v>
      </c>
      <c r="G284" s="4">
        <v>100</v>
      </c>
      <c r="H284" s="15" t="e">
        <f t="shared" ca="1" si="44"/>
        <v>#NAME?</v>
      </c>
      <c r="I284" s="18" t="str">
        <f t="shared" ca="1" si="45"/>
        <v>0</v>
      </c>
      <c r="J284" s="4" t="s">
        <v>70</v>
      </c>
      <c r="K284" s="26" t="s">
        <v>155</v>
      </c>
      <c r="L284" s="4">
        <v>728603229</v>
      </c>
      <c r="M284" s="4">
        <v>50000</v>
      </c>
      <c r="N284" s="15" t="e">
        <f t="shared" ca="1" si="46"/>
        <v>#NAME?</v>
      </c>
      <c r="O284" s="18" t="str">
        <f t="shared" ca="1" si="47"/>
        <v>0</v>
      </c>
      <c r="P284" s="4" t="s">
        <v>642</v>
      </c>
      <c r="Q284" s="81" t="s">
        <v>4</v>
      </c>
      <c r="R284" s="10"/>
    </row>
    <row r="285" spans="1:18">
      <c r="A285" s="11">
        <v>45846</v>
      </c>
      <c r="B285" s="12">
        <f t="shared" si="43"/>
        <v>45846</v>
      </c>
      <c r="C285" s="13">
        <f t="shared" si="48"/>
        <v>0.79166666666666607</v>
      </c>
      <c r="D285" s="18" t="s">
        <v>46</v>
      </c>
      <c r="E285" s="4" t="s">
        <v>312</v>
      </c>
      <c r="F285" s="4">
        <v>679523651</v>
      </c>
      <c r="G285" s="4"/>
      <c r="H285" s="15" t="e">
        <f t="shared" ca="1" si="44"/>
        <v>#NAME?</v>
      </c>
      <c r="I285" s="18" t="str">
        <f t="shared" ca="1" si="45"/>
        <v>0</v>
      </c>
      <c r="J285" s="4" t="s">
        <v>86</v>
      </c>
      <c r="K285" s="114" t="s">
        <v>621</v>
      </c>
      <c r="L285" s="4">
        <v>804435090</v>
      </c>
      <c r="M285" s="4"/>
      <c r="N285" s="15" t="e">
        <f t="shared" ca="1" si="46"/>
        <v>#NAME?</v>
      </c>
      <c r="O285" s="18" t="str">
        <f t="shared" ca="1" si="47"/>
        <v>0</v>
      </c>
      <c r="P285" s="32" t="s">
        <v>122</v>
      </c>
      <c r="Q285" s="81" t="s">
        <v>4</v>
      </c>
      <c r="R285" s="10"/>
    </row>
    <row r="286" spans="1:18">
      <c r="A286" s="11">
        <v>45846</v>
      </c>
      <c r="B286" s="12">
        <f t="shared" si="43"/>
        <v>45846</v>
      </c>
      <c r="C286" s="13">
        <f t="shared" si="48"/>
        <v>0.79861111111111049</v>
      </c>
      <c r="D286" s="4" t="s">
        <v>123</v>
      </c>
      <c r="E286" s="4" t="s">
        <v>643</v>
      </c>
      <c r="F286" s="4">
        <v>634880806</v>
      </c>
      <c r="G286" s="4">
        <v>7380</v>
      </c>
      <c r="H286" s="15" t="e">
        <f t="shared" ca="1" si="44"/>
        <v>#NAME?</v>
      </c>
      <c r="I286" s="18" t="str">
        <f t="shared" ca="1" si="45"/>
        <v>0</v>
      </c>
      <c r="J286" s="4" t="s">
        <v>92</v>
      </c>
      <c r="K286" s="19" t="s">
        <v>266</v>
      </c>
      <c r="L286" s="4">
        <v>522744881</v>
      </c>
      <c r="M286" s="4">
        <v>30000</v>
      </c>
      <c r="N286" s="15" t="e">
        <f t="shared" ca="1" si="46"/>
        <v>#NAME?</v>
      </c>
      <c r="O286" s="18" t="str">
        <f t="shared" ca="1" si="47"/>
        <v>0</v>
      </c>
      <c r="P286" s="4"/>
      <c r="Q286" s="81" t="s">
        <v>4</v>
      </c>
      <c r="R286" s="10"/>
    </row>
    <row r="287" spans="1:18">
      <c r="A287" s="11">
        <v>45846</v>
      </c>
      <c r="B287" s="12">
        <f t="shared" si="43"/>
        <v>45846</v>
      </c>
      <c r="C287" s="13">
        <f t="shared" si="48"/>
        <v>0.80555555555555491</v>
      </c>
      <c r="D287" s="4" t="s">
        <v>80</v>
      </c>
      <c r="E287" s="124" t="s">
        <v>411</v>
      </c>
      <c r="F287" s="4">
        <v>501317001</v>
      </c>
      <c r="G287" s="4">
        <v>50640</v>
      </c>
      <c r="H287" s="15" t="e">
        <f t="shared" ca="1" si="44"/>
        <v>#NAME?</v>
      </c>
      <c r="I287" s="18" t="str">
        <f t="shared" ca="1" si="45"/>
        <v>0</v>
      </c>
      <c r="J287" s="4" t="s">
        <v>80</v>
      </c>
      <c r="K287" s="124" t="s">
        <v>169</v>
      </c>
      <c r="L287" s="4">
        <v>556328399</v>
      </c>
      <c r="M287" s="4">
        <v>650</v>
      </c>
      <c r="N287" s="15" t="e">
        <f t="shared" ca="1" si="46"/>
        <v>#NAME?</v>
      </c>
      <c r="O287" s="18" t="str">
        <f t="shared" ca="1" si="47"/>
        <v>0</v>
      </c>
      <c r="P287" s="4" t="s">
        <v>644</v>
      </c>
      <c r="Q287" s="81" t="s">
        <v>4</v>
      </c>
      <c r="R287" s="10"/>
    </row>
    <row r="288" spans="1:18">
      <c r="A288" s="11">
        <v>45846</v>
      </c>
      <c r="B288" s="12">
        <f t="shared" si="43"/>
        <v>45846</v>
      </c>
      <c r="C288" s="13">
        <f t="shared" si="48"/>
        <v>0.81249999999999933</v>
      </c>
      <c r="D288" s="4" t="s">
        <v>349</v>
      </c>
      <c r="E288" s="4" t="s">
        <v>512</v>
      </c>
      <c r="F288" s="4">
        <v>833635123</v>
      </c>
      <c r="G288" s="4"/>
      <c r="H288" s="15" t="e">
        <f t="shared" ca="1" si="44"/>
        <v>#NAME?</v>
      </c>
      <c r="I288" s="18" t="str">
        <f t="shared" ca="1" si="45"/>
        <v>0</v>
      </c>
      <c r="J288" s="4" t="s">
        <v>92</v>
      </c>
      <c r="K288" s="21" t="s">
        <v>290</v>
      </c>
      <c r="L288" s="4">
        <v>659060208</v>
      </c>
      <c r="M288" s="4"/>
      <c r="N288" s="15" t="e">
        <f t="shared" ca="1" si="46"/>
        <v>#NAME?</v>
      </c>
      <c r="O288" s="18" t="str">
        <f t="shared" ca="1" si="47"/>
        <v>0</v>
      </c>
      <c r="P288" s="16" t="s">
        <v>32</v>
      </c>
      <c r="Q288" s="81" t="s">
        <v>4</v>
      </c>
      <c r="R288" s="10"/>
    </row>
    <row r="289" spans="1:18">
      <c r="A289" s="11">
        <v>45846</v>
      </c>
      <c r="B289" s="12">
        <f t="shared" si="43"/>
        <v>45846</v>
      </c>
      <c r="C289" s="13">
        <f t="shared" si="48"/>
        <v>0.81944444444444375</v>
      </c>
      <c r="D289" s="4" t="s">
        <v>92</v>
      </c>
      <c r="E289" s="21" t="s">
        <v>212</v>
      </c>
      <c r="F289" s="4">
        <v>634880806</v>
      </c>
      <c r="G289" s="4">
        <v>180</v>
      </c>
      <c r="H289" s="15" t="e">
        <f t="shared" ca="1" si="44"/>
        <v>#NAME?</v>
      </c>
      <c r="I289" s="18" t="str">
        <f t="shared" ca="1" si="45"/>
        <v>0</v>
      </c>
      <c r="J289" s="4" t="s">
        <v>80</v>
      </c>
      <c r="K289" s="124" t="s">
        <v>354</v>
      </c>
      <c r="L289" s="4">
        <v>815835665</v>
      </c>
      <c r="M289" s="4">
        <v>51050</v>
      </c>
      <c r="N289" s="15" t="e">
        <f t="shared" ca="1" si="46"/>
        <v>#NAME?</v>
      </c>
      <c r="O289" s="18" t="str">
        <f t="shared" ca="1" si="47"/>
        <v>0</v>
      </c>
      <c r="P289" s="4"/>
      <c r="Q289" s="81" t="s">
        <v>4</v>
      </c>
      <c r="R289" s="10"/>
    </row>
    <row r="290" spans="1:18">
      <c r="A290" s="11">
        <v>45846</v>
      </c>
      <c r="B290" s="12">
        <f t="shared" si="43"/>
        <v>45846</v>
      </c>
      <c r="C290" s="13">
        <f t="shared" si="48"/>
        <v>0.82638888888888817</v>
      </c>
      <c r="D290" s="4" t="s">
        <v>33</v>
      </c>
      <c r="E290" s="4" t="s">
        <v>147</v>
      </c>
      <c r="F290" s="4">
        <v>684324267</v>
      </c>
      <c r="G290" s="4">
        <v>20000</v>
      </c>
      <c r="H290" s="15" t="e">
        <f t="shared" ca="1" si="44"/>
        <v>#NAME?</v>
      </c>
      <c r="I290" s="18" t="str">
        <f t="shared" ca="1" si="45"/>
        <v>0</v>
      </c>
      <c r="J290" s="4" t="s">
        <v>146</v>
      </c>
      <c r="K290" s="26" t="s">
        <v>154</v>
      </c>
      <c r="L290" s="4">
        <v>504349393</v>
      </c>
      <c r="M290" s="4">
        <v>51170</v>
      </c>
      <c r="N290" s="15" t="e">
        <f t="shared" ca="1" si="46"/>
        <v>#NAME?</v>
      </c>
      <c r="O290" s="18" t="str">
        <f t="shared" ca="1" si="47"/>
        <v>0</v>
      </c>
      <c r="P290" s="4"/>
      <c r="Q290" s="81" t="s">
        <v>4</v>
      </c>
      <c r="R290" s="10"/>
    </row>
    <row r="291" spans="1:18">
      <c r="A291" s="11">
        <v>45846</v>
      </c>
      <c r="B291" s="12">
        <f t="shared" si="43"/>
        <v>45846</v>
      </c>
      <c r="C291" s="13">
        <f t="shared" si="48"/>
        <v>0.83333333333333259</v>
      </c>
      <c r="D291" s="4" t="s">
        <v>272</v>
      </c>
      <c r="E291" s="4" t="s">
        <v>385</v>
      </c>
      <c r="F291" s="4">
        <v>837011545</v>
      </c>
      <c r="G291" s="4">
        <v>50190</v>
      </c>
      <c r="H291" s="15" t="e">
        <f t="shared" ca="1" si="44"/>
        <v>#NAME?</v>
      </c>
      <c r="I291" s="18" t="str">
        <f t="shared" ca="1" si="45"/>
        <v>0</v>
      </c>
      <c r="J291" s="4" t="s">
        <v>146</v>
      </c>
      <c r="K291" s="4" t="s">
        <v>169</v>
      </c>
      <c r="L291" s="4">
        <v>556328399</v>
      </c>
      <c r="M291" s="4">
        <v>61380</v>
      </c>
      <c r="N291" s="15" t="e">
        <f t="shared" ca="1" si="46"/>
        <v>#NAME?</v>
      </c>
      <c r="O291" s="18" t="str">
        <f t="shared" ca="1" si="47"/>
        <v>0</v>
      </c>
      <c r="P291" s="4"/>
      <c r="Q291" s="81" t="s">
        <v>4</v>
      </c>
      <c r="R291" s="10"/>
    </row>
    <row r="292" spans="1:18">
      <c r="A292" s="11">
        <v>45846</v>
      </c>
      <c r="B292" s="12">
        <f t="shared" si="43"/>
        <v>45846</v>
      </c>
      <c r="C292" s="13">
        <f t="shared" si="48"/>
        <v>0.84027777777777701</v>
      </c>
      <c r="D292" s="4" t="s">
        <v>70</v>
      </c>
      <c r="E292" s="26" t="s">
        <v>645</v>
      </c>
      <c r="F292" s="4">
        <v>825191076</v>
      </c>
      <c r="G292" s="4">
        <v>240</v>
      </c>
      <c r="H292" s="15" t="e">
        <f t="shared" ca="1" si="44"/>
        <v>#NAME?</v>
      </c>
      <c r="I292" s="18" t="str">
        <f t="shared" ca="1" si="45"/>
        <v>0</v>
      </c>
      <c r="J292" s="4" t="s">
        <v>146</v>
      </c>
      <c r="K292" s="26" t="s">
        <v>107</v>
      </c>
      <c r="L292" s="4">
        <v>725853031</v>
      </c>
      <c r="M292" s="4">
        <v>50000</v>
      </c>
      <c r="N292" s="15" t="e">
        <f t="shared" ca="1" si="46"/>
        <v>#NAME?</v>
      </c>
      <c r="O292" s="18" t="str">
        <f t="shared" ca="1" si="47"/>
        <v>0</v>
      </c>
      <c r="P292" s="20"/>
      <c r="Q292" s="81" t="s">
        <v>4</v>
      </c>
      <c r="R292" s="10"/>
    </row>
    <row r="293" spans="1:18">
      <c r="A293" s="11">
        <v>45846</v>
      </c>
      <c r="B293" s="12">
        <f t="shared" si="43"/>
        <v>45846</v>
      </c>
      <c r="C293" s="13">
        <f t="shared" si="48"/>
        <v>0.84722222222222143</v>
      </c>
      <c r="D293" s="4" t="s">
        <v>82</v>
      </c>
      <c r="E293" s="19">
        <v>313544867</v>
      </c>
      <c r="F293" s="4">
        <v>1830963821</v>
      </c>
      <c r="G293" s="4">
        <v>50010</v>
      </c>
      <c r="H293" s="15" t="e">
        <f t="shared" ca="1" si="44"/>
        <v>#NAME?</v>
      </c>
      <c r="I293" s="18" t="str">
        <f t="shared" ca="1" si="45"/>
        <v>0</v>
      </c>
      <c r="J293" s="4" t="s">
        <v>146</v>
      </c>
      <c r="K293" s="27" t="s">
        <v>66</v>
      </c>
      <c r="L293" s="4">
        <v>630450839</v>
      </c>
      <c r="M293" s="4">
        <v>90</v>
      </c>
      <c r="N293" s="15" t="e">
        <f t="shared" ca="1" si="46"/>
        <v>#NAME?</v>
      </c>
      <c r="O293" s="18" t="str">
        <f t="shared" ca="1" si="47"/>
        <v>0</v>
      </c>
      <c r="P293" s="4"/>
      <c r="Q293" s="81" t="s">
        <v>4</v>
      </c>
      <c r="R293" s="10"/>
    </row>
    <row r="294" spans="1:18">
      <c r="A294" s="11">
        <v>45846</v>
      </c>
      <c r="B294" s="12">
        <f t="shared" si="43"/>
        <v>45846</v>
      </c>
      <c r="C294" s="13">
        <f t="shared" si="48"/>
        <v>0.85416666666666585</v>
      </c>
      <c r="D294" s="4" t="s">
        <v>129</v>
      </c>
      <c r="E294" s="5" t="s">
        <v>646</v>
      </c>
      <c r="F294" s="4">
        <v>572623041</v>
      </c>
      <c r="G294" s="4">
        <v>50060</v>
      </c>
      <c r="H294" s="15" t="e">
        <f t="shared" ca="1" si="44"/>
        <v>#NAME?</v>
      </c>
      <c r="I294" s="18" t="str">
        <f t="shared" ca="1" si="45"/>
        <v>0</v>
      </c>
      <c r="J294" s="4" t="s">
        <v>123</v>
      </c>
      <c r="K294" s="4" t="s">
        <v>594</v>
      </c>
      <c r="L294" s="4">
        <v>670434717</v>
      </c>
      <c r="M294" s="4">
        <v>10</v>
      </c>
      <c r="N294" s="15" t="e">
        <f t="shared" ca="1" si="46"/>
        <v>#NAME?</v>
      </c>
      <c r="O294" s="18" t="str">
        <f t="shared" ca="1" si="47"/>
        <v>0</v>
      </c>
      <c r="P294" s="4"/>
      <c r="Q294" s="81" t="s">
        <v>4</v>
      </c>
      <c r="R294" s="10"/>
    </row>
    <row r="295" spans="1:18">
      <c r="A295" s="11">
        <v>45846</v>
      </c>
      <c r="B295" s="12">
        <f t="shared" si="43"/>
        <v>45846</v>
      </c>
      <c r="C295" s="13">
        <f t="shared" si="48"/>
        <v>0.86111111111111027</v>
      </c>
      <c r="D295" s="4" t="s">
        <v>294</v>
      </c>
      <c r="E295" s="4" t="s">
        <v>172</v>
      </c>
      <c r="F295" s="4">
        <v>832716992</v>
      </c>
      <c r="G295" s="4">
        <v>2690</v>
      </c>
      <c r="H295" s="15" t="e">
        <f t="shared" ca="1" si="44"/>
        <v>#NAME?</v>
      </c>
      <c r="I295" s="18" t="str">
        <f t="shared" ca="1" si="45"/>
        <v>0</v>
      </c>
      <c r="J295" s="4" t="s">
        <v>38</v>
      </c>
      <c r="K295" s="4" t="s">
        <v>120</v>
      </c>
      <c r="L295" s="4">
        <v>836893821</v>
      </c>
      <c r="M295" s="4">
        <v>30670</v>
      </c>
      <c r="N295" s="15" t="e">
        <f t="shared" ca="1" si="46"/>
        <v>#NAME?</v>
      </c>
      <c r="O295" s="18" t="str">
        <f t="shared" ca="1" si="47"/>
        <v>0</v>
      </c>
      <c r="P295" s="4"/>
      <c r="Q295" s="81" t="s">
        <v>4</v>
      </c>
      <c r="R295" s="10"/>
    </row>
    <row r="296" spans="1:18">
      <c r="A296" s="11">
        <v>45846</v>
      </c>
      <c r="B296" s="12">
        <f t="shared" si="43"/>
        <v>45846</v>
      </c>
      <c r="C296" s="13">
        <f t="shared" si="48"/>
        <v>0.86805555555555469</v>
      </c>
      <c r="D296" s="4" t="s">
        <v>46</v>
      </c>
      <c r="E296" s="4" t="s">
        <v>312</v>
      </c>
      <c r="F296" s="4">
        <v>679523651</v>
      </c>
      <c r="G296" s="4"/>
      <c r="H296" s="15" t="e">
        <f t="shared" ca="1" si="44"/>
        <v>#NAME?</v>
      </c>
      <c r="I296" s="18" t="str">
        <f t="shared" ca="1" si="45"/>
        <v>0</v>
      </c>
      <c r="J296" s="4" t="s">
        <v>331</v>
      </c>
      <c r="K296" s="4" t="s">
        <v>332</v>
      </c>
      <c r="L296" s="4">
        <v>837423449</v>
      </c>
      <c r="M296" s="4"/>
      <c r="N296" s="15" t="e">
        <f t="shared" ca="1" si="46"/>
        <v>#NAME?</v>
      </c>
      <c r="O296" s="18" t="str">
        <f t="shared" ca="1" si="47"/>
        <v>0</v>
      </c>
      <c r="P296" s="32" t="s">
        <v>122</v>
      </c>
      <c r="Q296" s="81" t="s">
        <v>4</v>
      </c>
      <c r="R296" s="10"/>
    </row>
    <row r="297" spans="1:18">
      <c r="A297" s="6" t="s">
        <v>18</v>
      </c>
      <c r="B297" s="7" t="s">
        <v>1</v>
      </c>
      <c r="C297" s="17" t="s">
        <v>19</v>
      </c>
      <c r="D297" s="8" t="s">
        <v>20</v>
      </c>
      <c r="E297" s="8" t="s">
        <v>21</v>
      </c>
      <c r="F297" s="9" t="s">
        <v>22</v>
      </c>
      <c r="G297" s="8" t="s">
        <v>23</v>
      </c>
      <c r="H297" s="8" t="s">
        <v>24</v>
      </c>
      <c r="I297" s="8" t="s">
        <v>25</v>
      </c>
      <c r="J297" s="8" t="s">
        <v>20</v>
      </c>
      <c r="K297" s="8" t="s">
        <v>26</v>
      </c>
      <c r="L297" s="9" t="s">
        <v>27</v>
      </c>
      <c r="M297" s="8" t="s">
        <v>23</v>
      </c>
      <c r="N297" s="8" t="s">
        <v>24</v>
      </c>
      <c r="O297" s="8" t="s">
        <v>25</v>
      </c>
      <c r="P297" s="9" t="s">
        <v>10</v>
      </c>
      <c r="Q297" s="99" t="s">
        <v>2</v>
      </c>
      <c r="R297" s="10"/>
    </row>
    <row r="298" spans="1:18">
      <c r="A298" s="11">
        <v>45847</v>
      </c>
      <c r="B298" s="12">
        <f t="shared" ref="B298:B333" si="49">A298</f>
        <v>45847</v>
      </c>
      <c r="C298" s="13">
        <v>0.625</v>
      </c>
      <c r="D298" s="4" t="s">
        <v>80</v>
      </c>
      <c r="E298" s="4"/>
      <c r="F298" s="4"/>
      <c r="G298" s="4"/>
      <c r="H298" s="15" t="e">
        <f t="shared" ref="H298:H333" ca="1" si="50">_xludf.IFS(G298&gt;M298,"W",G298&lt;M298,"L",G298=M298,"D")</f>
        <v>#NAME?</v>
      </c>
      <c r="I298" s="18" t="str">
        <f t="shared" ref="I298:I333" ca="1" si="51">IFERROR(IF(H298="W",LOOKUP(G298,{5000,10000,20000,30000,50000},{150,350,700,1000,1700}),LOOKUP(G298,{5000,10000,20000,30000,50000},{75,175,350,500,850})),"0")</f>
        <v>0</v>
      </c>
      <c r="J298" s="4" t="s">
        <v>86</v>
      </c>
      <c r="K298" s="4"/>
      <c r="L298" s="4"/>
      <c r="M298" s="18"/>
      <c r="N298" s="15" t="e">
        <f t="shared" ref="N298:N333" ca="1" si="52">_xludf.IFS(M298&gt;G298,"W",M298&lt;G298,"L",M298=G298,"D")</f>
        <v>#NAME?</v>
      </c>
      <c r="O298" s="18" t="str">
        <f t="shared" ref="O298:O333" ca="1" si="53">IFERROR(IF(N298="W",LOOKUP(M298,{5000,10000,20000,30000,50000},{150,350,700,1000,1700}),LOOKUP(M298,{5000,10000,20000,30000,50000},{75,175,350,500,850})),"0")</f>
        <v>0</v>
      </c>
      <c r="P298" s="20"/>
      <c r="Q298" s="101" t="s">
        <v>5</v>
      </c>
      <c r="R298" s="10"/>
    </row>
    <row r="299" spans="1:18">
      <c r="A299" s="11">
        <v>45847</v>
      </c>
      <c r="B299" s="12">
        <f t="shared" si="49"/>
        <v>45847</v>
      </c>
      <c r="C299" s="13">
        <f t="shared" ref="C299:C333" si="54">C298 + TIME(0, 10, 0)</f>
        <v>0.63194444444444442</v>
      </c>
      <c r="D299" s="4" t="s">
        <v>80</v>
      </c>
      <c r="E299" s="4"/>
      <c r="F299" s="4"/>
      <c r="G299" s="18"/>
      <c r="H299" s="15" t="e">
        <f t="shared" ca="1" si="50"/>
        <v>#NAME?</v>
      </c>
      <c r="I299" s="18" t="str">
        <f t="shared" ca="1" si="51"/>
        <v>0</v>
      </c>
      <c r="J299" s="4" t="s">
        <v>86</v>
      </c>
      <c r="K299" s="4"/>
      <c r="L299" s="4"/>
      <c r="M299" s="18"/>
      <c r="N299" s="15" t="e">
        <f t="shared" ca="1" si="52"/>
        <v>#NAME?</v>
      </c>
      <c r="O299" s="18" t="str">
        <f t="shared" ca="1" si="53"/>
        <v>0</v>
      </c>
      <c r="P299" s="4"/>
      <c r="Q299" s="101" t="s">
        <v>5</v>
      </c>
      <c r="R299" s="10"/>
    </row>
    <row r="300" spans="1:18">
      <c r="A300" s="11">
        <v>45847</v>
      </c>
      <c r="B300" s="12">
        <f t="shared" si="49"/>
        <v>45847</v>
      </c>
      <c r="C300" s="13">
        <f t="shared" si="54"/>
        <v>0.63888888888888884</v>
      </c>
      <c r="D300" s="4" t="s">
        <v>80</v>
      </c>
      <c r="E300" s="4"/>
      <c r="F300" s="4"/>
      <c r="G300" s="4"/>
      <c r="H300" s="15" t="e">
        <f t="shared" ca="1" si="50"/>
        <v>#NAME?</v>
      </c>
      <c r="I300" s="18" t="str">
        <f t="shared" ca="1" si="51"/>
        <v>0</v>
      </c>
      <c r="J300" s="4" t="s">
        <v>86</v>
      </c>
      <c r="K300" s="4"/>
      <c r="L300" s="4"/>
      <c r="M300" s="18"/>
      <c r="N300" s="15" t="e">
        <f t="shared" ca="1" si="52"/>
        <v>#NAME?</v>
      </c>
      <c r="O300" s="18" t="str">
        <f t="shared" ca="1" si="53"/>
        <v>0</v>
      </c>
      <c r="P300" s="20"/>
      <c r="Q300" s="101" t="s">
        <v>5</v>
      </c>
      <c r="R300" s="10"/>
    </row>
    <row r="301" spans="1:18">
      <c r="A301" s="11">
        <v>45847</v>
      </c>
      <c r="B301" s="12">
        <f t="shared" si="49"/>
        <v>45847</v>
      </c>
      <c r="C301" s="13">
        <f t="shared" si="54"/>
        <v>0.64583333333333326</v>
      </c>
      <c r="D301" s="18" t="s">
        <v>80</v>
      </c>
      <c r="E301" s="4"/>
      <c r="F301" s="4"/>
      <c r="G301" s="4"/>
      <c r="H301" s="15" t="e">
        <f t="shared" ca="1" si="50"/>
        <v>#NAME?</v>
      </c>
      <c r="I301" s="18" t="str">
        <f t="shared" ca="1" si="51"/>
        <v>0</v>
      </c>
      <c r="J301" s="18" t="s">
        <v>86</v>
      </c>
      <c r="K301" s="4"/>
      <c r="L301" s="4"/>
      <c r="M301" s="18"/>
      <c r="N301" s="15" t="e">
        <f t="shared" ca="1" si="52"/>
        <v>#NAME?</v>
      </c>
      <c r="O301" s="18" t="str">
        <f t="shared" ca="1" si="53"/>
        <v>0</v>
      </c>
      <c r="P301" s="20"/>
      <c r="Q301" s="101" t="s">
        <v>5</v>
      </c>
      <c r="R301" s="10"/>
    </row>
    <row r="302" spans="1:18">
      <c r="A302" s="11">
        <v>45847</v>
      </c>
      <c r="B302" s="12">
        <f t="shared" si="49"/>
        <v>45847</v>
      </c>
      <c r="C302" s="13">
        <f t="shared" si="54"/>
        <v>0.65277777777777768</v>
      </c>
      <c r="D302" s="4" t="s">
        <v>80</v>
      </c>
      <c r="E302" s="4"/>
      <c r="F302" s="4"/>
      <c r="G302" s="4"/>
      <c r="H302" s="15" t="e">
        <f t="shared" ca="1" si="50"/>
        <v>#NAME?</v>
      </c>
      <c r="I302" s="18" t="str">
        <f t="shared" ca="1" si="51"/>
        <v>0</v>
      </c>
      <c r="J302" s="4" t="s">
        <v>86</v>
      </c>
      <c r="K302" s="4"/>
      <c r="L302" s="4"/>
      <c r="M302" s="18"/>
      <c r="N302" s="15" t="e">
        <f t="shared" ca="1" si="52"/>
        <v>#NAME?</v>
      </c>
      <c r="O302" s="18" t="str">
        <f t="shared" ca="1" si="53"/>
        <v>0</v>
      </c>
      <c r="P302" s="4"/>
      <c r="Q302" s="101" t="s">
        <v>5</v>
      </c>
      <c r="R302" s="10"/>
    </row>
    <row r="303" spans="1:18">
      <c r="A303" s="11">
        <v>45847</v>
      </c>
      <c r="B303" s="12">
        <f t="shared" si="49"/>
        <v>45847</v>
      </c>
      <c r="C303" s="13">
        <f t="shared" si="54"/>
        <v>0.6597222222222221</v>
      </c>
      <c r="D303" s="4" t="s">
        <v>80</v>
      </c>
      <c r="E303" s="4"/>
      <c r="F303" s="4"/>
      <c r="G303" s="4"/>
      <c r="H303" s="15" t="e">
        <f t="shared" ca="1" si="50"/>
        <v>#NAME?</v>
      </c>
      <c r="I303" s="18" t="str">
        <f t="shared" ca="1" si="51"/>
        <v>0</v>
      </c>
      <c r="J303" s="4" t="s">
        <v>86</v>
      </c>
      <c r="K303" s="4"/>
      <c r="L303" s="4"/>
      <c r="M303" s="18"/>
      <c r="N303" s="15" t="e">
        <f t="shared" ca="1" si="52"/>
        <v>#NAME?</v>
      </c>
      <c r="O303" s="18" t="str">
        <f t="shared" ca="1" si="53"/>
        <v>0</v>
      </c>
      <c r="P303" s="4"/>
      <c r="Q303" s="101" t="s">
        <v>5</v>
      </c>
      <c r="R303" s="10"/>
    </row>
    <row r="304" spans="1:18">
      <c r="A304" s="11">
        <v>45847</v>
      </c>
      <c r="B304" s="12">
        <f t="shared" si="49"/>
        <v>45847</v>
      </c>
      <c r="C304" s="13">
        <f t="shared" si="54"/>
        <v>0.66666666666666652</v>
      </c>
      <c r="D304" s="4" t="s">
        <v>80</v>
      </c>
      <c r="E304" s="4"/>
      <c r="F304" s="4"/>
      <c r="G304" s="4"/>
      <c r="H304" s="15" t="e">
        <f t="shared" ca="1" si="50"/>
        <v>#NAME?</v>
      </c>
      <c r="I304" s="18" t="str">
        <f t="shared" ca="1" si="51"/>
        <v>0</v>
      </c>
      <c r="J304" s="4" t="s">
        <v>86</v>
      </c>
      <c r="K304" s="4"/>
      <c r="L304" s="4"/>
      <c r="M304" s="18"/>
      <c r="N304" s="15" t="e">
        <f t="shared" ca="1" si="52"/>
        <v>#NAME?</v>
      </c>
      <c r="O304" s="18" t="str">
        <f t="shared" ca="1" si="53"/>
        <v>0</v>
      </c>
      <c r="P304" s="20"/>
      <c r="Q304" s="101" t="s">
        <v>5</v>
      </c>
      <c r="R304" s="10"/>
    </row>
    <row r="305" spans="1:18">
      <c r="A305" s="11">
        <v>45847</v>
      </c>
      <c r="B305" s="12">
        <f t="shared" si="49"/>
        <v>45847</v>
      </c>
      <c r="C305" s="13">
        <f t="shared" si="54"/>
        <v>0.67361111111111094</v>
      </c>
      <c r="D305" s="4" t="s">
        <v>80</v>
      </c>
      <c r="E305" s="4"/>
      <c r="F305" s="4"/>
      <c r="G305" s="4"/>
      <c r="H305" s="15" t="e">
        <f t="shared" ca="1" si="50"/>
        <v>#NAME?</v>
      </c>
      <c r="I305" s="18" t="str">
        <f t="shared" ca="1" si="51"/>
        <v>0</v>
      </c>
      <c r="J305" s="4" t="s">
        <v>86</v>
      </c>
      <c r="K305" s="4"/>
      <c r="L305" s="4"/>
      <c r="M305" s="18"/>
      <c r="N305" s="15" t="e">
        <f t="shared" ca="1" si="52"/>
        <v>#NAME?</v>
      </c>
      <c r="O305" s="18" t="str">
        <f t="shared" ca="1" si="53"/>
        <v>0</v>
      </c>
      <c r="P305" s="20"/>
      <c r="Q305" s="101" t="s">
        <v>5</v>
      </c>
      <c r="R305" s="10"/>
    </row>
    <row r="306" spans="1:18">
      <c r="A306" s="11">
        <v>45847</v>
      </c>
      <c r="B306" s="12">
        <f t="shared" si="49"/>
        <v>45847</v>
      </c>
      <c r="C306" s="13">
        <f t="shared" si="54"/>
        <v>0.68055555555555536</v>
      </c>
      <c r="D306" s="4" t="s">
        <v>80</v>
      </c>
      <c r="E306" s="4"/>
      <c r="F306" s="4"/>
      <c r="G306" s="4"/>
      <c r="H306" s="15" t="e">
        <f t="shared" ca="1" si="50"/>
        <v>#NAME?</v>
      </c>
      <c r="I306" s="18" t="str">
        <f t="shared" ca="1" si="51"/>
        <v>0</v>
      </c>
      <c r="J306" s="4" t="s">
        <v>86</v>
      </c>
      <c r="K306" s="4"/>
      <c r="L306" s="4"/>
      <c r="M306" s="18"/>
      <c r="N306" s="15" t="e">
        <f t="shared" ca="1" si="52"/>
        <v>#NAME?</v>
      </c>
      <c r="O306" s="18" t="str">
        <f t="shared" ca="1" si="53"/>
        <v>0</v>
      </c>
      <c r="P306" s="20"/>
      <c r="Q306" s="101" t="s">
        <v>5</v>
      </c>
      <c r="R306" s="10"/>
    </row>
    <row r="307" spans="1:18">
      <c r="A307" s="11">
        <v>45847</v>
      </c>
      <c r="B307" s="12">
        <f t="shared" si="49"/>
        <v>45847</v>
      </c>
      <c r="C307" s="13">
        <f t="shared" si="54"/>
        <v>0.68749999999999978</v>
      </c>
      <c r="D307" s="4" t="s">
        <v>80</v>
      </c>
      <c r="E307" s="4"/>
      <c r="F307" s="4"/>
      <c r="G307" s="4"/>
      <c r="H307" s="15" t="e">
        <f t="shared" ca="1" si="50"/>
        <v>#NAME?</v>
      </c>
      <c r="I307" s="18" t="str">
        <f t="shared" ca="1" si="51"/>
        <v>0</v>
      </c>
      <c r="J307" s="4" t="s">
        <v>86</v>
      </c>
      <c r="K307" s="4"/>
      <c r="L307" s="4"/>
      <c r="M307" s="18"/>
      <c r="N307" s="15" t="e">
        <f t="shared" ca="1" si="52"/>
        <v>#NAME?</v>
      </c>
      <c r="O307" s="18" t="str">
        <f t="shared" ca="1" si="53"/>
        <v>0</v>
      </c>
      <c r="P307" s="20"/>
      <c r="Q307" s="101" t="s">
        <v>5</v>
      </c>
      <c r="R307" s="10"/>
    </row>
    <row r="308" spans="1:18">
      <c r="A308" s="11">
        <v>45847</v>
      </c>
      <c r="B308" s="12">
        <f t="shared" si="49"/>
        <v>45847</v>
      </c>
      <c r="C308" s="13">
        <f t="shared" si="54"/>
        <v>0.6944444444444442</v>
      </c>
      <c r="D308" s="4" t="s">
        <v>80</v>
      </c>
      <c r="E308" s="4"/>
      <c r="F308" s="4"/>
      <c r="G308" s="4"/>
      <c r="H308" s="15" t="e">
        <f t="shared" ca="1" si="50"/>
        <v>#NAME?</v>
      </c>
      <c r="I308" s="18" t="str">
        <f t="shared" ca="1" si="51"/>
        <v>0</v>
      </c>
      <c r="J308" s="4" t="s">
        <v>86</v>
      </c>
      <c r="K308" s="4"/>
      <c r="L308" s="4"/>
      <c r="M308" s="18"/>
      <c r="N308" s="15" t="e">
        <f t="shared" ca="1" si="52"/>
        <v>#NAME?</v>
      </c>
      <c r="O308" s="18" t="str">
        <f t="shared" ca="1" si="53"/>
        <v>0</v>
      </c>
      <c r="P308" s="4"/>
      <c r="Q308" s="101" t="s">
        <v>5</v>
      </c>
      <c r="R308" s="10"/>
    </row>
    <row r="309" spans="1:18">
      <c r="A309" s="11">
        <v>45847</v>
      </c>
      <c r="B309" s="12">
        <f t="shared" si="49"/>
        <v>45847</v>
      </c>
      <c r="C309" s="13">
        <f t="shared" si="54"/>
        <v>0.70138888888888862</v>
      </c>
      <c r="D309" s="4" t="s">
        <v>80</v>
      </c>
      <c r="E309" s="4"/>
      <c r="F309" s="4"/>
      <c r="G309" s="4"/>
      <c r="H309" s="15" t="e">
        <f t="shared" ca="1" si="50"/>
        <v>#NAME?</v>
      </c>
      <c r="I309" s="18" t="str">
        <f t="shared" ca="1" si="51"/>
        <v>0</v>
      </c>
      <c r="J309" s="4" t="s">
        <v>86</v>
      </c>
      <c r="K309" s="4"/>
      <c r="L309" s="4"/>
      <c r="M309" s="18"/>
      <c r="N309" s="15" t="e">
        <f t="shared" ca="1" si="52"/>
        <v>#NAME?</v>
      </c>
      <c r="O309" s="18" t="str">
        <f t="shared" ca="1" si="53"/>
        <v>0</v>
      </c>
      <c r="P309" s="3"/>
      <c r="Q309" s="101" t="s">
        <v>5</v>
      </c>
      <c r="R309" s="10"/>
    </row>
    <row r="310" spans="1:18">
      <c r="A310" s="11">
        <v>45847</v>
      </c>
      <c r="B310" s="12">
        <f t="shared" si="49"/>
        <v>45847</v>
      </c>
      <c r="C310" s="13">
        <f t="shared" si="54"/>
        <v>0.70833333333333304</v>
      </c>
      <c r="D310" s="4" t="s">
        <v>80</v>
      </c>
      <c r="E310" s="4"/>
      <c r="F310" s="4"/>
      <c r="G310" s="4"/>
      <c r="H310" s="15" t="e">
        <f t="shared" ca="1" si="50"/>
        <v>#NAME?</v>
      </c>
      <c r="I310" s="18" t="str">
        <f t="shared" ca="1" si="51"/>
        <v>0</v>
      </c>
      <c r="J310" s="4" t="s">
        <v>86</v>
      </c>
      <c r="K310" s="4"/>
      <c r="L310" s="4"/>
      <c r="M310" s="18"/>
      <c r="N310" s="15" t="e">
        <f t="shared" ca="1" si="52"/>
        <v>#NAME?</v>
      </c>
      <c r="O310" s="18" t="str">
        <f t="shared" ca="1" si="53"/>
        <v>0</v>
      </c>
      <c r="P310" s="4"/>
      <c r="Q310" s="101" t="s">
        <v>5</v>
      </c>
      <c r="R310" s="10"/>
    </row>
    <row r="311" spans="1:18">
      <c r="A311" s="11">
        <v>45847</v>
      </c>
      <c r="B311" s="12">
        <f t="shared" si="49"/>
        <v>45847</v>
      </c>
      <c r="C311" s="13">
        <f t="shared" si="54"/>
        <v>0.71527777777777746</v>
      </c>
      <c r="D311" s="4" t="s">
        <v>80</v>
      </c>
      <c r="E311" s="4"/>
      <c r="F311" s="4"/>
      <c r="G311" s="4"/>
      <c r="H311" s="15" t="e">
        <f t="shared" ca="1" si="50"/>
        <v>#NAME?</v>
      </c>
      <c r="I311" s="18" t="str">
        <f t="shared" ca="1" si="51"/>
        <v>0</v>
      </c>
      <c r="J311" s="4" t="s">
        <v>86</v>
      </c>
      <c r="K311" s="4"/>
      <c r="L311" s="4"/>
      <c r="M311" s="4"/>
      <c r="N311" s="15" t="e">
        <f t="shared" ca="1" si="52"/>
        <v>#NAME?</v>
      </c>
      <c r="O311" s="18" t="str">
        <f t="shared" ca="1" si="53"/>
        <v>0</v>
      </c>
      <c r="P311" s="4"/>
      <c r="Q311" s="101" t="s">
        <v>5</v>
      </c>
      <c r="R311" s="10"/>
    </row>
    <row r="312" spans="1:18">
      <c r="A312" s="11">
        <v>45847</v>
      </c>
      <c r="B312" s="12">
        <f t="shared" si="49"/>
        <v>45847</v>
      </c>
      <c r="C312" s="13">
        <f t="shared" si="54"/>
        <v>0.72222222222222188</v>
      </c>
      <c r="D312" s="4" t="s">
        <v>80</v>
      </c>
      <c r="E312" s="4" t="s">
        <v>230</v>
      </c>
      <c r="F312" s="4">
        <v>614038377</v>
      </c>
      <c r="G312" s="4">
        <v>20000</v>
      </c>
      <c r="H312" s="15" t="e">
        <f t="shared" ca="1" si="50"/>
        <v>#NAME?</v>
      </c>
      <c r="I312" s="18" t="str">
        <f t="shared" ca="1" si="51"/>
        <v>0</v>
      </c>
      <c r="J312" s="4" t="s">
        <v>86</v>
      </c>
      <c r="K312" s="4" t="s">
        <v>143</v>
      </c>
      <c r="L312" s="4">
        <v>651155861</v>
      </c>
      <c r="M312" s="4">
        <v>0</v>
      </c>
      <c r="N312" s="15" t="e">
        <f t="shared" ca="1" si="52"/>
        <v>#NAME?</v>
      </c>
      <c r="O312" s="18" t="str">
        <f t="shared" ca="1" si="53"/>
        <v>0</v>
      </c>
      <c r="P312" s="4"/>
      <c r="Q312" s="101" t="s">
        <v>5</v>
      </c>
      <c r="R312" s="10"/>
    </row>
    <row r="313" spans="1:18">
      <c r="A313" s="11">
        <v>45847</v>
      </c>
      <c r="B313" s="12">
        <f t="shared" si="49"/>
        <v>45847</v>
      </c>
      <c r="C313" s="13">
        <f t="shared" si="54"/>
        <v>0.7291666666666663</v>
      </c>
      <c r="D313" s="4" t="s">
        <v>80</v>
      </c>
      <c r="E313" s="4"/>
      <c r="F313" s="4"/>
      <c r="G313" s="4"/>
      <c r="H313" s="15" t="e">
        <f t="shared" ca="1" si="50"/>
        <v>#NAME?</v>
      </c>
      <c r="I313" s="18" t="str">
        <f t="shared" ca="1" si="51"/>
        <v>0</v>
      </c>
      <c r="J313" s="4" t="s">
        <v>86</v>
      </c>
      <c r="K313" s="4"/>
      <c r="L313" s="4"/>
      <c r="M313" s="4"/>
      <c r="N313" s="15" t="e">
        <f t="shared" ca="1" si="52"/>
        <v>#NAME?</v>
      </c>
      <c r="O313" s="18" t="str">
        <f t="shared" ca="1" si="53"/>
        <v>0</v>
      </c>
      <c r="P313" s="4"/>
      <c r="Q313" s="101" t="s">
        <v>5</v>
      </c>
      <c r="R313" s="10"/>
    </row>
    <row r="314" spans="1:18">
      <c r="A314" s="11">
        <v>45847</v>
      </c>
      <c r="B314" s="12">
        <f t="shared" si="49"/>
        <v>45847</v>
      </c>
      <c r="C314" s="13">
        <f t="shared" si="54"/>
        <v>0.73611111111111072</v>
      </c>
      <c r="D314" s="4" t="s">
        <v>80</v>
      </c>
      <c r="E314" s="4" t="s">
        <v>147</v>
      </c>
      <c r="F314" s="4">
        <v>684324267</v>
      </c>
      <c r="G314" s="4">
        <v>20000</v>
      </c>
      <c r="H314" s="15" t="e">
        <f t="shared" ca="1" si="50"/>
        <v>#NAME?</v>
      </c>
      <c r="I314" s="18" t="str">
        <f t="shared" ca="1" si="51"/>
        <v>0</v>
      </c>
      <c r="J314" s="4" t="s">
        <v>86</v>
      </c>
      <c r="K314" s="4" t="s">
        <v>143</v>
      </c>
      <c r="L314" s="4">
        <v>651155861</v>
      </c>
      <c r="M314" s="4">
        <v>0</v>
      </c>
      <c r="N314" s="15" t="e">
        <f t="shared" ca="1" si="52"/>
        <v>#NAME?</v>
      </c>
      <c r="O314" s="18" t="str">
        <f t="shared" ca="1" si="53"/>
        <v>0</v>
      </c>
      <c r="P314" s="20"/>
      <c r="Q314" s="101" t="s">
        <v>5</v>
      </c>
      <c r="R314" s="10"/>
    </row>
    <row r="315" spans="1:18">
      <c r="A315" s="11">
        <v>45847</v>
      </c>
      <c r="B315" s="12">
        <f t="shared" si="49"/>
        <v>45847</v>
      </c>
      <c r="C315" s="13">
        <f t="shared" si="54"/>
        <v>0.74305555555555514</v>
      </c>
      <c r="D315" s="4" t="s">
        <v>80</v>
      </c>
      <c r="E315" s="65"/>
      <c r="F315" s="4"/>
      <c r="G315" s="4"/>
      <c r="H315" s="15" t="e">
        <f t="shared" ca="1" si="50"/>
        <v>#NAME?</v>
      </c>
      <c r="I315" s="18" t="str">
        <f t="shared" ca="1" si="51"/>
        <v>0</v>
      </c>
      <c r="J315" s="4" t="s">
        <v>86</v>
      </c>
      <c r="K315" s="65"/>
      <c r="L315" s="4"/>
      <c r="M315" s="4"/>
      <c r="N315" s="15" t="e">
        <f t="shared" ca="1" si="52"/>
        <v>#NAME?</v>
      </c>
      <c r="O315" s="18" t="str">
        <f t="shared" ca="1" si="53"/>
        <v>0</v>
      </c>
      <c r="P315" s="20"/>
      <c r="Q315" s="101" t="s">
        <v>5</v>
      </c>
      <c r="R315" s="10"/>
    </row>
    <row r="316" spans="1:18" ht="15.75" customHeight="1">
      <c r="A316" s="11">
        <v>45847</v>
      </c>
      <c r="B316" s="12">
        <f t="shared" si="49"/>
        <v>45847</v>
      </c>
      <c r="C316" s="13">
        <f t="shared" si="54"/>
        <v>0.74999999999999956</v>
      </c>
      <c r="D316" s="4" t="s">
        <v>80</v>
      </c>
      <c r="E316" s="62" t="s">
        <v>286</v>
      </c>
      <c r="F316" s="4">
        <v>553764118</v>
      </c>
      <c r="G316" s="4">
        <v>0</v>
      </c>
      <c r="H316" s="15" t="e">
        <f t="shared" ca="1" si="50"/>
        <v>#NAME?</v>
      </c>
      <c r="I316" s="18" t="str">
        <f t="shared" ca="1" si="51"/>
        <v>0</v>
      </c>
      <c r="J316" s="4" t="s">
        <v>86</v>
      </c>
      <c r="K316" s="46" t="s">
        <v>361</v>
      </c>
      <c r="L316" s="4">
        <v>679710514</v>
      </c>
      <c r="M316" s="4">
        <v>1480</v>
      </c>
      <c r="N316" s="15" t="e">
        <f t="shared" ca="1" si="52"/>
        <v>#NAME?</v>
      </c>
      <c r="O316" s="18" t="str">
        <f t="shared" ca="1" si="53"/>
        <v>0</v>
      </c>
      <c r="P316" s="4"/>
      <c r="Q316" s="101" t="s">
        <v>5</v>
      </c>
      <c r="R316" s="10"/>
    </row>
    <row r="317" spans="1:18">
      <c r="A317" s="11">
        <v>45847</v>
      </c>
      <c r="B317" s="12">
        <f t="shared" si="49"/>
        <v>45847</v>
      </c>
      <c r="C317" s="13">
        <f t="shared" si="54"/>
        <v>0.75694444444444398</v>
      </c>
      <c r="D317" s="4" t="s">
        <v>80</v>
      </c>
      <c r="E317" s="25" t="s">
        <v>270</v>
      </c>
      <c r="F317" s="4">
        <v>402618960</v>
      </c>
      <c r="G317" s="4">
        <v>410</v>
      </c>
      <c r="H317" s="15" t="e">
        <f t="shared" ca="1" si="50"/>
        <v>#NAME?</v>
      </c>
      <c r="I317" s="18" t="str">
        <f t="shared" ca="1" si="51"/>
        <v>0</v>
      </c>
      <c r="J317" s="4" t="s">
        <v>86</v>
      </c>
      <c r="K317" s="25" t="s">
        <v>334</v>
      </c>
      <c r="L317" s="4">
        <v>766483298</v>
      </c>
      <c r="M317" s="4">
        <v>50120</v>
      </c>
      <c r="N317" s="15" t="e">
        <f t="shared" ca="1" si="52"/>
        <v>#NAME?</v>
      </c>
      <c r="O317" s="18" t="str">
        <f t="shared" ca="1" si="53"/>
        <v>0</v>
      </c>
      <c r="P317" s="4" t="s">
        <v>647</v>
      </c>
      <c r="Q317" s="101" t="s">
        <v>5</v>
      </c>
      <c r="R317" s="10"/>
    </row>
    <row r="318" spans="1:18">
      <c r="A318" s="11">
        <v>45847</v>
      </c>
      <c r="B318" s="12">
        <f t="shared" si="49"/>
        <v>45847</v>
      </c>
      <c r="C318" s="13">
        <f t="shared" si="54"/>
        <v>0.7638888888888884</v>
      </c>
      <c r="D318" s="4" t="s">
        <v>80</v>
      </c>
      <c r="E318" s="19" t="s">
        <v>363</v>
      </c>
      <c r="F318" s="4">
        <v>1879291600</v>
      </c>
      <c r="G318" s="4"/>
      <c r="H318" s="15" t="e">
        <f t="shared" ca="1" si="50"/>
        <v>#NAME?</v>
      </c>
      <c r="I318" s="18" t="str">
        <f t="shared" ca="1" si="51"/>
        <v>0</v>
      </c>
      <c r="J318" s="4" t="s">
        <v>42</v>
      </c>
      <c r="K318" s="19" t="s">
        <v>648</v>
      </c>
      <c r="L318" s="4">
        <v>630164256</v>
      </c>
      <c r="M318" s="4"/>
      <c r="N318" s="15" t="e">
        <f t="shared" ca="1" si="52"/>
        <v>#NAME?</v>
      </c>
      <c r="O318" s="18" t="str">
        <f t="shared" ca="1" si="53"/>
        <v>0</v>
      </c>
      <c r="P318" s="32" t="s">
        <v>122</v>
      </c>
      <c r="Q318" s="101" t="s">
        <v>5</v>
      </c>
      <c r="R318" s="10"/>
    </row>
    <row r="319" spans="1:18">
      <c r="A319" s="11">
        <v>45847</v>
      </c>
      <c r="B319" s="12">
        <f t="shared" si="49"/>
        <v>45847</v>
      </c>
      <c r="C319" s="13">
        <f t="shared" si="54"/>
        <v>0.77083333333333282</v>
      </c>
      <c r="D319" s="4" t="s">
        <v>262</v>
      </c>
      <c r="E319" s="19" t="s">
        <v>648</v>
      </c>
      <c r="F319" s="4">
        <v>630164256</v>
      </c>
      <c r="G319" s="4"/>
      <c r="H319" s="15" t="e">
        <f t="shared" ca="1" si="50"/>
        <v>#NAME?</v>
      </c>
      <c r="I319" s="18" t="str">
        <f t="shared" ca="1" si="51"/>
        <v>0</v>
      </c>
      <c r="J319" s="4" t="s">
        <v>53</v>
      </c>
      <c r="K319" s="19" t="s">
        <v>363</v>
      </c>
      <c r="L319" s="4">
        <v>1879291600</v>
      </c>
      <c r="M319" s="4"/>
      <c r="N319" s="15" t="e">
        <f t="shared" ca="1" si="52"/>
        <v>#NAME?</v>
      </c>
      <c r="O319" s="18" t="str">
        <f t="shared" ca="1" si="53"/>
        <v>0</v>
      </c>
      <c r="P319" s="32" t="s">
        <v>122</v>
      </c>
      <c r="Q319" s="101" t="s">
        <v>5</v>
      </c>
      <c r="R319" s="10"/>
    </row>
    <row r="320" spans="1:18">
      <c r="A320" s="11">
        <v>45847</v>
      </c>
      <c r="B320" s="12">
        <f t="shared" si="49"/>
        <v>45847</v>
      </c>
      <c r="C320" s="13">
        <f t="shared" si="54"/>
        <v>0.77777777777777724</v>
      </c>
      <c r="D320" s="4" t="s">
        <v>262</v>
      </c>
      <c r="E320" s="19" t="s">
        <v>648</v>
      </c>
      <c r="F320" s="4">
        <v>630164256</v>
      </c>
      <c r="G320" s="4"/>
      <c r="H320" s="15" t="e">
        <f t="shared" ca="1" si="50"/>
        <v>#NAME?</v>
      </c>
      <c r="I320" s="18" t="str">
        <f t="shared" ca="1" si="51"/>
        <v>0</v>
      </c>
      <c r="J320" s="4" t="s">
        <v>42</v>
      </c>
      <c r="K320" s="19" t="s">
        <v>649</v>
      </c>
      <c r="L320" s="4">
        <v>463528080</v>
      </c>
      <c r="M320" s="4"/>
      <c r="N320" s="15" t="e">
        <f t="shared" ca="1" si="52"/>
        <v>#NAME?</v>
      </c>
      <c r="O320" s="18" t="str">
        <f t="shared" ca="1" si="53"/>
        <v>0</v>
      </c>
      <c r="P320" s="32" t="s">
        <v>122</v>
      </c>
      <c r="Q320" s="101" t="s">
        <v>5</v>
      </c>
      <c r="R320" s="10"/>
    </row>
    <row r="321" spans="1:18">
      <c r="A321" s="11">
        <v>45847</v>
      </c>
      <c r="B321" s="12">
        <f t="shared" si="49"/>
        <v>45847</v>
      </c>
      <c r="C321" s="13">
        <f t="shared" si="54"/>
        <v>0.78472222222222165</v>
      </c>
      <c r="D321" s="4" t="s">
        <v>262</v>
      </c>
      <c r="E321" s="4" t="s">
        <v>210</v>
      </c>
      <c r="F321" s="4">
        <v>619028083</v>
      </c>
      <c r="G321" s="4"/>
      <c r="H321" s="15" t="e">
        <f t="shared" ca="1" si="50"/>
        <v>#NAME?</v>
      </c>
      <c r="I321" s="18" t="str">
        <f t="shared" ca="1" si="51"/>
        <v>0</v>
      </c>
      <c r="J321" s="4" t="s">
        <v>159</v>
      </c>
      <c r="K321" s="4" t="s">
        <v>210</v>
      </c>
      <c r="L321" s="4">
        <v>619028083</v>
      </c>
      <c r="M321" s="4"/>
      <c r="N321" s="15" t="e">
        <f t="shared" ca="1" si="52"/>
        <v>#NAME?</v>
      </c>
      <c r="O321" s="18" t="str">
        <f t="shared" ca="1" si="53"/>
        <v>0</v>
      </c>
      <c r="P321" s="83" t="s">
        <v>41</v>
      </c>
      <c r="Q321" s="101" t="s">
        <v>5</v>
      </c>
      <c r="R321" s="10"/>
    </row>
    <row r="322" spans="1:18">
      <c r="A322" s="11">
        <v>45847</v>
      </c>
      <c r="B322" s="12">
        <f t="shared" si="49"/>
        <v>45847</v>
      </c>
      <c r="C322" s="13">
        <f t="shared" si="54"/>
        <v>0.79166666666666607</v>
      </c>
      <c r="D322" s="4" t="s">
        <v>262</v>
      </c>
      <c r="E322" s="23" t="s">
        <v>244</v>
      </c>
      <c r="F322" s="4">
        <v>834212935</v>
      </c>
      <c r="G322" s="4"/>
      <c r="H322" s="15" t="e">
        <f t="shared" ca="1" si="50"/>
        <v>#NAME?</v>
      </c>
      <c r="I322" s="18" t="str">
        <f t="shared" ca="1" si="51"/>
        <v>0</v>
      </c>
      <c r="J322" s="4" t="s">
        <v>58</v>
      </c>
      <c r="K322" s="23" t="s">
        <v>260</v>
      </c>
      <c r="L322" s="4">
        <v>517012798</v>
      </c>
      <c r="M322" s="4"/>
      <c r="N322" s="15" t="e">
        <f t="shared" ca="1" si="52"/>
        <v>#NAME?</v>
      </c>
      <c r="O322" s="18" t="str">
        <f t="shared" ca="1" si="53"/>
        <v>0</v>
      </c>
      <c r="P322" s="32" t="s">
        <v>122</v>
      </c>
      <c r="Q322" s="101" t="s">
        <v>5</v>
      </c>
      <c r="R322" s="10"/>
    </row>
    <row r="323" spans="1:18">
      <c r="A323" s="11">
        <v>45847</v>
      </c>
      <c r="B323" s="12">
        <f t="shared" si="49"/>
        <v>45847</v>
      </c>
      <c r="C323" s="13">
        <f t="shared" si="54"/>
        <v>0.79861111111111049</v>
      </c>
      <c r="D323" s="4" t="s">
        <v>262</v>
      </c>
      <c r="E323" s="23" t="s">
        <v>260</v>
      </c>
      <c r="F323" s="4">
        <v>517012798</v>
      </c>
      <c r="G323" s="4"/>
      <c r="H323" s="15" t="e">
        <f t="shared" ca="1" si="50"/>
        <v>#NAME?</v>
      </c>
      <c r="I323" s="18" t="str">
        <f t="shared" ca="1" si="51"/>
        <v>0</v>
      </c>
      <c r="J323" s="4" t="s">
        <v>98</v>
      </c>
      <c r="K323" s="23" t="s">
        <v>260</v>
      </c>
      <c r="L323" s="4">
        <v>517012798</v>
      </c>
      <c r="M323" s="4"/>
      <c r="N323" s="15" t="e">
        <f t="shared" ca="1" si="52"/>
        <v>#NAME?</v>
      </c>
      <c r="O323" s="18" t="str">
        <f t="shared" ca="1" si="53"/>
        <v>0</v>
      </c>
      <c r="P323" s="83" t="s">
        <v>41</v>
      </c>
      <c r="Q323" s="101" t="s">
        <v>5</v>
      </c>
      <c r="R323" s="10"/>
    </row>
    <row r="324" spans="1:18">
      <c r="A324" s="11">
        <v>45847</v>
      </c>
      <c r="B324" s="12">
        <f t="shared" si="49"/>
        <v>45847</v>
      </c>
      <c r="C324" s="13">
        <f t="shared" si="54"/>
        <v>0.80555555555555491</v>
      </c>
      <c r="D324" s="4" t="s">
        <v>262</v>
      </c>
      <c r="E324" s="50" t="s">
        <v>112</v>
      </c>
      <c r="F324" s="4">
        <v>568336421</v>
      </c>
      <c r="G324" s="4">
        <v>10340</v>
      </c>
      <c r="H324" s="15" t="e">
        <f t="shared" ca="1" si="50"/>
        <v>#NAME?</v>
      </c>
      <c r="I324" s="18" t="str">
        <f t="shared" ca="1" si="51"/>
        <v>0</v>
      </c>
      <c r="J324" s="4" t="s">
        <v>626</v>
      </c>
      <c r="K324" s="50" t="s">
        <v>607</v>
      </c>
      <c r="L324" s="4">
        <v>685319191</v>
      </c>
      <c r="M324" s="4">
        <v>360</v>
      </c>
      <c r="N324" s="15" t="e">
        <f t="shared" ca="1" si="52"/>
        <v>#NAME?</v>
      </c>
      <c r="O324" s="18" t="str">
        <f t="shared" ca="1" si="53"/>
        <v>0</v>
      </c>
      <c r="P324" s="20">
        <v>0.82638888888888884</v>
      </c>
      <c r="Q324" s="101" t="s">
        <v>5</v>
      </c>
      <c r="R324" s="10"/>
    </row>
    <row r="325" spans="1:18">
      <c r="A325" s="11">
        <v>45847</v>
      </c>
      <c r="B325" s="12">
        <f t="shared" si="49"/>
        <v>45847</v>
      </c>
      <c r="C325" s="13">
        <f t="shared" si="54"/>
        <v>0.81249999999999933</v>
      </c>
      <c r="D325" s="4" t="s">
        <v>262</v>
      </c>
      <c r="E325" s="4" t="s">
        <v>650</v>
      </c>
      <c r="F325" s="4">
        <v>438261683</v>
      </c>
      <c r="G325" s="4"/>
      <c r="H325" s="15" t="e">
        <f t="shared" ca="1" si="50"/>
        <v>#NAME?</v>
      </c>
      <c r="I325" s="18" t="str">
        <f t="shared" ca="1" si="51"/>
        <v>0</v>
      </c>
      <c r="J325" s="4" t="s">
        <v>52</v>
      </c>
      <c r="K325" s="4" t="s">
        <v>381</v>
      </c>
      <c r="L325" s="4"/>
      <c r="M325" s="4"/>
      <c r="N325" s="15" t="e">
        <f t="shared" ca="1" si="52"/>
        <v>#NAME?</v>
      </c>
      <c r="O325" s="18" t="str">
        <f t="shared" ca="1" si="53"/>
        <v>0</v>
      </c>
      <c r="P325" s="83" t="s">
        <v>41</v>
      </c>
      <c r="Q325" s="101" t="s">
        <v>5</v>
      </c>
      <c r="R325" s="10"/>
    </row>
    <row r="326" spans="1:18">
      <c r="A326" s="11">
        <v>45847</v>
      </c>
      <c r="B326" s="12">
        <f t="shared" si="49"/>
        <v>45847</v>
      </c>
      <c r="C326" s="13">
        <f t="shared" si="54"/>
        <v>0.81944444444444375</v>
      </c>
      <c r="D326" s="4" t="s">
        <v>262</v>
      </c>
      <c r="E326" s="4" t="s">
        <v>141</v>
      </c>
      <c r="F326" s="4">
        <v>1857610919</v>
      </c>
      <c r="G326" s="4">
        <v>15000</v>
      </c>
      <c r="H326" s="15" t="e">
        <f t="shared" ca="1" si="50"/>
        <v>#NAME?</v>
      </c>
      <c r="I326" s="18" t="str">
        <f t="shared" ca="1" si="51"/>
        <v>0</v>
      </c>
      <c r="J326" s="4" t="s">
        <v>48</v>
      </c>
      <c r="K326" s="4" t="s">
        <v>230</v>
      </c>
      <c r="L326" s="4">
        <v>614038377</v>
      </c>
      <c r="M326" s="4">
        <v>5000</v>
      </c>
      <c r="N326" s="15" t="e">
        <f t="shared" ca="1" si="52"/>
        <v>#NAME?</v>
      </c>
      <c r="O326" s="18" t="str">
        <f t="shared" ca="1" si="53"/>
        <v>0</v>
      </c>
      <c r="P326" s="4" t="s">
        <v>651</v>
      </c>
      <c r="Q326" s="101" t="s">
        <v>5</v>
      </c>
      <c r="R326" s="10"/>
    </row>
    <row r="327" spans="1:18">
      <c r="A327" s="11">
        <v>45847</v>
      </c>
      <c r="B327" s="12">
        <f t="shared" si="49"/>
        <v>45847</v>
      </c>
      <c r="C327" s="13">
        <f t="shared" si="54"/>
        <v>0.82638888888888817</v>
      </c>
      <c r="D327" s="4" t="s">
        <v>262</v>
      </c>
      <c r="E327" s="117" t="s">
        <v>652</v>
      </c>
      <c r="F327" s="4">
        <v>556355472</v>
      </c>
      <c r="G327" s="4"/>
      <c r="H327" s="15" t="e">
        <f t="shared" ca="1" si="50"/>
        <v>#NAME?</v>
      </c>
      <c r="I327" s="18" t="str">
        <f t="shared" ca="1" si="51"/>
        <v>0</v>
      </c>
      <c r="J327" s="4" t="s">
        <v>63</v>
      </c>
      <c r="K327" s="117" t="s">
        <v>652</v>
      </c>
      <c r="L327" s="4">
        <v>556355472</v>
      </c>
      <c r="M327" s="4"/>
      <c r="N327" s="15" t="e">
        <f t="shared" ca="1" si="52"/>
        <v>#NAME?</v>
      </c>
      <c r="O327" s="18" t="str">
        <f t="shared" ca="1" si="53"/>
        <v>0</v>
      </c>
      <c r="P327" s="83" t="s">
        <v>41</v>
      </c>
      <c r="Q327" s="101" t="s">
        <v>5</v>
      </c>
      <c r="R327" s="10"/>
    </row>
    <row r="328" spans="1:18">
      <c r="A328" s="11">
        <v>45847</v>
      </c>
      <c r="B328" s="12">
        <f t="shared" si="49"/>
        <v>45847</v>
      </c>
      <c r="C328" s="13">
        <f t="shared" si="54"/>
        <v>0.83333333333333259</v>
      </c>
      <c r="D328" s="4" t="s">
        <v>262</v>
      </c>
      <c r="E328" s="118" t="s">
        <v>604</v>
      </c>
      <c r="F328" s="4">
        <v>789827173</v>
      </c>
      <c r="G328" s="4">
        <v>710</v>
      </c>
      <c r="H328" s="15" t="e">
        <f t="shared" ca="1" si="50"/>
        <v>#NAME?</v>
      </c>
      <c r="I328" s="18" t="str">
        <f t="shared" ca="1" si="51"/>
        <v>0</v>
      </c>
      <c r="J328" s="4" t="s">
        <v>319</v>
      </c>
      <c r="K328" s="118" t="s">
        <v>653</v>
      </c>
      <c r="L328" s="4">
        <v>811348270</v>
      </c>
      <c r="M328" s="4">
        <v>43560</v>
      </c>
      <c r="N328" s="15" t="e">
        <f t="shared" ca="1" si="52"/>
        <v>#NAME?</v>
      </c>
      <c r="O328" s="18" t="str">
        <f t="shared" ca="1" si="53"/>
        <v>0</v>
      </c>
      <c r="P328" s="4"/>
      <c r="Q328" s="101" t="s">
        <v>5</v>
      </c>
      <c r="R328" s="10" t="s">
        <v>654</v>
      </c>
    </row>
    <row r="329" spans="1:18">
      <c r="A329" s="11">
        <v>45847</v>
      </c>
      <c r="B329" s="12">
        <f t="shared" si="49"/>
        <v>45847</v>
      </c>
      <c r="C329" s="13">
        <f t="shared" si="54"/>
        <v>0.84027777777777701</v>
      </c>
      <c r="D329" s="4" t="s">
        <v>262</v>
      </c>
      <c r="E329" s="26" t="s">
        <v>300</v>
      </c>
      <c r="F329" s="4">
        <v>406209818</v>
      </c>
      <c r="G329" s="4">
        <v>10000</v>
      </c>
      <c r="H329" s="15" t="e">
        <f t="shared" ca="1" si="50"/>
        <v>#NAME?</v>
      </c>
      <c r="I329" s="18" t="str">
        <f t="shared" ca="1" si="51"/>
        <v>0</v>
      </c>
      <c r="J329" s="4" t="s">
        <v>70</v>
      </c>
      <c r="K329" s="26" t="s">
        <v>107</v>
      </c>
      <c r="L329" s="4">
        <v>725853031</v>
      </c>
      <c r="M329" s="4">
        <v>1960</v>
      </c>
      <c r="N329" s="15" t="e">
        <f t="shared" ca="1" si="52"/>
        <v>#NAME?</v>
      </c>
      <c r="O329" s="18" t="str">
        <f t="shared" ca="1" si="53"/>
        <v>0</v>
      </c>
      <c r="P329" s="3"/>
      <c r="Q329" s="101" t="s">
        <v>5</v>
      </c>
      <c r="R329" s="10"/>
    </row>
    <row r="330" spans="1:18">
      <c r="A330" s="11">
        <v>45847</v>
      </c>
      <c r="B330" s="12">
        <f t="shared" si="49"/>
        <v>45847</v>
      </c>
      <c r="C330" s="13">
        <f t="shared" si="54"/>
        <v>0.84722222222222143</v>
      </c>
      <c r="D330" s="4" t="s">
        <v>262</v>
      </c>
      <c r="E330" s="30" t="s">
        <v>529</v>
      </c>
      <c r="F330" s="4">
        <v>806015965</v>
      </c>
      <c r="G330" s="4"/>
      <c r="H330" s="15" t="e">
        <f t="shared" ca="1" si="50"/>
        <v>#NAME?</v>
      </c>
      <c r="I330" s="18" t="str">
        <f t="shared" ca="1" si="51"/>
        <v>0</v>
      </c>
      <c r="J330" s="4" t="s">
        <v>98</v>
      </c>
      <c r="K330" s="30" t="s">
        <v>103</v>
      </c>
      <c r="L330" s="4">
        <v>573482241</v>
      </c>
      <c r="M330" s="4"/>
      <c r="N330" s="15" t="e">
        <f t="shared" ca="1" si="52"/>
        <v>#NAME?</v>
      </c>
      <c r="O330" s="18" t="str">
        <f t="shared" ca="1" si="53"/>
        <v>0</v>
      </c>
      <c r="P330" s="32" t="s">
        <v>122</v>
      </c>
      <c r="Q330" s="101" t="s">
        <v>5</v>
      </c>
      <c r="R330" s="10"/>
    </row>
    <row r="331" spans="1:18">
      <c r="A331" s="11">
        <v>45847</v>
      </c>
      <c r="B331" s="12">
        <f t="shared" si="49"/>
        <v>45847</v>
      </c>
      <c r="C331" s="13">
        <f t="shared" si="54"/>
        <v>0.85416666666666585</v>
      </c>
      <c r="D331" s="4" t="s">
        <v>269</v>
      </c>
      <c r="E331" s="4">
        <v>1073757217</v>
      </c>
      <c r="F331" s="4">
        <v>843267152</v>
      </c>
      <c r="G331" s="4"/>
      <c r="H331" s="15" t="e">
        <f t="shared" ca="1" si="50"/>
        <v>#NAME?</v>
      </c>
      <c r="I331" s="18" t="str">
        <f t="shared" ca="1" si="51"/>
        <v>0</v>
      </c>
      <c r="J331" s="4" t="s">
        <v>60</v>
      </c>
      <c r="K331" s="4"/>
      <c r="L331" s="4"/>
      <c r="M331" s="4"/>
      <c r="N331" s="15" t="e">
        <f t="shared" ca="1" si="52"/>
        <v>#NAME?</v>
      </c>
      <c r="O331" s="18" t="str">
        <f t="shared" ca="1" si="53"/>
        <v>0</v>
      </c>
      <c r="P331" s="83" t="s">
        <v>41</v>
      </c>
      <c r="Q331" s="101" t="s">
        <v>5</v>
      </c>
      <c r="R331" s="10"/>
    </row>
    <row r="332" spans="1:18">
      <c r="A332" s="11">
        <v>45847</v>
      </c>
      <c r="B332" s="12">
        <f t="shared" si="49"/>
        <v>45847</v>
      </c>
      <c r="C332" s="13">
        <f t="shared" si="54"/>
        <v>0.86111111111111027</v>
      </c>
      <c r="D332" s="4" t="s">
        <v>53</v>
      </c>
      <c r="E332" s="19" t="s">
        <v>136</v>
      </c>
      <c r="F332" s="4">
        <v>756066307</v>
      </c>
      <c r="G332" s="4">
        <v>1020</v>
      </c>
      <c r="H332" s="15" t="e">
        <f t="shared" ca="1" si="50"/>
        <v>#NAME?</v>
      </c>
      <c r="I332" s="18" t="str">
        <f t="shared" ca="1" si="51"/>
        <v>0</v>
      </c>
      <c r="J332" s="4" t="s">
        <v>58</v>
      </c>
      <c r="K332" s="19" t="s">
        <v>208</v>
      </c>
      <c r="L332" s="4">
        <v>582217237</v>
      </c>
      <c r="M332" s="4">
        <v>0</v>
      </c>
      <c r="N332" s="15" t="e">
        <f t="shared" ca="1" si="52"/>
        <v>#NAME?</v>
      </c>
      <c r="O332" s="18" t="str">
        <f t="shared" ca="1" si="53"/>
        <v>0</v>
      </c>
      <c r="P332" s="4"/>
      <c r="Q332" s="101" t="s">
        <v>5</v>
      </c>
      <c r="R332" s="10"/>
    </row>
    <row r="333" spans="1:18">
      <c r="A333" s="11">
        <v>45847</v>
      </c>
      <c r="B333" s="12">
        <f t="shared" si="49"/>
        <v>45847</v>
      </c>
      <c r="C333" s="13">
        <f t="shared" si="54"/>
        <v>0.86805555555555469</v>
      </c>
      <c r="D333" s="4" t="s">
        <v>133</v>
      </c>
      <c r="E333" s="28" t="s">
        <v>202</v>
      </c>
      <c r="F333" s="4">
        <v>628822395</v>
      </c>
      <c r="G333" s="4">
        <v>20010</v>
      </c>
      <c r="H333" s="15" t="e">
        <f t="shared" ca="1" si="50"/>
        <v>#NAME?</v>
      </c>
      <c r="I333" s="18" t="str">
        <f t="shared" ca="1" si="51"/>
        <v>0</v>
      </c>
      <c r="J333" s="4" t="s">
        <v>52</v>
      </c>
      <c r="K333" s="19">
        <v>313544867</v>
      </c>
      <c r="L333" s="4">
        <v>1830963821</v>
      </c>
      <c r="M333" s="4">
        <v>32170</v>
      </c>
      <c r="N333" s="15" t="e">
        <f t="shared" ca="1" si="52"/>
        <v>#NAME?</v>
      </c>
      <c r="O333" s="18" t="str">
        <f t="shared" ca="1" si="53"/>
        <v>0</v>
      </c>
      <c r="P333" s="20"/>
      <c r="Q333" s="101" t="s">
        <v>5</v>
      </c>
      <c r="R333" s="10"/>
    </row>
    <row r="334" spans="1:18">
      <c r="A334" s="6" t="s">
        <v>18</v>
      </c>
      <c r="B334" s="7" t="s">
        <v>1</v>
      </c>
      <c r="C334" s="17" t="s">
        <v>19</v>
      </c>
      <c r="D334" s="8" t="s">
        <v>20</v>
      </c>
      <c r="E334" s="8" t="s">
        <v>21</v>
      </c>
      <c r="F334" s="9" t="s">
        <v>22</v>
      </c>
      <c r="G334" s="8" t="s">
        <v>23</v>
      </c>
      <c r="H334" s="8" t="s">
        <v>24</v>
      </c>
      <c r="I334" s="8" t="s">
        <v>25</v>
      </c>
      <c r="J334" s="8" t="s">
        <v>20</v>
      </c>
      <c r="K334" s="8" t="s">
        <v>26</v>
      </c>
      <c r="L334" s="9" t="s">
        <v>27</v>
      </c>
      <c r="M334" s="8" t="s">
        <v>23</v>
      </c>
      <c r="N334" s="8" t="s">
        <v>24</v>
      </c>
      <c r="O334" s="8" t="s">
        <v>25</v>
      </c>
      <c r="P334" s="9" t="s">
        <v>10</v>
      </c>
      <c r="Q334" s="125" t="s">
        <v>2</v>
      </c>
      <c r="R334" s="10"/>
    </row>
    <row r="335" spans="1:18">
      <c r="A335" s="11">
        <v>45848</v>
      </c>
      <c r="B335" s="12">
        <f t="shared" ref="B335:B370" si="55">A335</f>
        <v>45848</v>
      </c>
      <c r="C335" s="13">
        <v>0.625</v>
      </c>
      <c r="D335" s="4" t="s">
        <v>262</v>
      </c>
      <c r="E335" s="28" t="s">
        <v>163</v>
      </c>
      <c r="F335" s="4">
        <v>824654077</v>
      </c>
      <c r="G335" s="4"/>
      <c r="H335" s="15" t="e">
        <f t="shared" ref="H335:H370" ca="1" si="56">_xludf.IFS(G335&gt;M335,"W",G335&lt;M335,"L",G335=M335,"D")</f>
        <v>#NAME?</v>
      </c>
      <c r="I335" s="18" t="str">
        <f t="shared" ref="I335:I370" ca="1" si="57">IFERROR(IF(H335="W",LOOKUP(G335,{5000,10000,20000,30000,50000},{150,350,700,1000,1700}),LOOKUP(G335,{5000,10000,20000,30000,50000},{75,175,350,500,850})),"0")</f>
        <v>0</v>
      </c>
      <c r="J335" s="4" t="s">
        <v>133</v>
      </c>
      <c r="K335" s="28" t="s">
        <v>163</v>
      </c>
      <c r="L335" s="4">
        <v>824654077</v>
      </c>
      <c r="M335" s="18"/>
      <c r="N335" s="15" t="e">
        <f t="shared" ref="N335:N370" ca="1" si="58">_xludf.IFS(M335&gt;G335,"W",M335&lt;G335,"L",M335=G335,"D")</f>
        <v>#NAME?</v>
      </c>
      <c r="O335" s="18" t="str">
        <f t="shared" ref="O335:O370" ca="1" si="59">IFERROR(IF(N335="W",LOOKUP(M335,{5000,10000,20000,30000,50000},{150,350,700,1000,1700}),LOOKUP(M335,{5000,10000,20000,30000,50000},{75,175,350,500,850})),"0")</f>
        <v>0</v>
      </c>
      <c r="P335" s="83" t="s">
        <v>41</v>
      </c>
      <c r="Q335" s="81" t="s">
        <v>6</v>
      </c>
      <c r="R335" s="10"/>
    </row>
    <row r="336" spans="1:18">
      <c r="A336" s="11">
        <v>45848</v>
      </c>
      <c r="B336" s="12">
        <f t="shared" si="55"/>
        <v>45848</v>
      </c>
      <c r="C336" s="13">
        <f t="shared" ref="C336:C370" si="60">C335 + TIME(0, 10, 0)</f>
        <v>0.63194444444444442</v>
      </c>
      <c r="D336" s="4" t="s">
        <v>262</v>
      </c>
      <c r="E336" s="45" t="s">
        <v>288</v>
      </c>
      <c r="F336" s="4">
        <v>807212371</v>
      </c>
      <c r="G336" s="18">
        <v>10030</v>
      </c>
      <c r="H336" s="15" t="e">
        <f t="shared" ca="1" si="56"/>
        <v>#NAME?</v>
      </c>
      <c r="I336" s="18" t="str">
        <f t="shared" ca="1" si="57"/>
        <v>0</v>
      </c>
      <c r="J336" s="4" t="s">
        <v>62</v>
      </c>
      <c r="K336" s="45" t="s">
        <v>498</v>
      </c>
      <c r="L336" s="4">
        <v>775922899</v>
      </c>
      <c r="M336" s="18">
        <v>1050</v>
      </c>
      <c r="N336" s="15" t="e">
        <f t="shared" ca="1" si="58"/>
        <v>#NAME?</v>
      </c>
      <c r="O336" s="18" t="str">
        <f t="shared" ca="1" si="59"/>
        <v>0</v>
      </c>
      <c r="P336" s="4"/>
      <c r="Q336" s="81" t="s">
        <v>6</v>
      </c>
      <c r="R336" s="10"/>
    </row>
    <row r="337" spans="1:18">
      <c r="A337" s="11">
        <v>45848</v>
      </c>
      <c r="B337" s="12">
        <f t="shared" si="55"/>
        <v>45848</v>
      </c>
      <c r="C337" s="13">
        <f t="shared" si="60"/>
        <v>0.63888888888888884</v>
      </c>
      <c r="D337" s="4" t="s">
        <v>262</v>
      </c>
      <c r="E337" s="21" t="s">
        <v>655</v>
      </c>
      <c r="F337" s="4">
        <v>482664472</v>
      </c>
      <c r="G337" s="4">
        <v>500</v>
      </c>
      <c r="H337" s="15" t="e">
        <f t="shared" ca="1" si="56"/>
        <v>#NAME?</v>
      </c>
      <c r="I337" s="18" t="str">
        <f t="shared" ca="1" si="57"/>
        <v>0</v>
      </c>
      <c r="J337" s="4" t="s">
        <v>62</v>
      </c>
      <c r="K337" s="21" t="s">
        <v>656</v>
      </c>
      <c r="L337" s="4">
        <v>562387133</v>
      </c>
      <c r="M337" s="18">
        <v>11140</v>
      </c>
      <c r="N337" s="15" t="e">
        <f t="shared" ca="1" si="58"/>
        <v>#NAME?</v>
      </c>
      <c r="O337" s="18" t="str">
        <f t="shared" ca="1" si="59"/>
        <v>0</v>
      </c>
      <c r="P337" s="20"/>
      <c r="Q337" s="81" t="s">
        <v>6</v>
      </c>
      <c r="R337" s="10"/>
    </row>
    <row r="338" spans="1:18">
      <c r="A338" s="11">
        <v>45848</v>
      </c>
      <c r="B338" s="12">
        <f t="shared" si="55"/>
        <v>45848</v>
      </c>
      <c r="C338" s="13">
        <f t="shared" si="60"/>
        <v>0.64583333333333326</v>
      </c>
      <c r="D338" s="18" t="s">
        <v>262</v>
      </c>
      <c r="E338" s="126"/>
      <c r="F338" s="4"/>
      <c r="G338" s="4"/>
      <c r="H338" s="15" t="e">
        <f t="shared" ca="1" si="56"/>
        <v>#NAME?</v>
      </c>
      <c r="I338" s="18" t="str">
        <f t="shared" ca="1" si="57"/>
        <v>0</v>
      </c>
      <c r="J338" s="18" t="s">
        <v>62</v>
      </c>
      <c r="K338" s="126"/>
      <c r="L338" s="4"/>
      <c r="M338" s="18"/>
      <c r="N338" s="15" t="e">
        <f t="shared" ca="1" si="58"/>
        <v>#NAME?</v>
      </c>
      <c r="O338" s="18" t="str">
        <f t="shared" ca="1" si="59"/>
        <v>0</v>
      </c>
      <c r="P338" s="20"/>
      <c r="Q338" s="81" t="s">
        <v>6</v>
      </c>
      <c r="R338" s="10"/>
    </row>
    <row r="339" spans="1:18">
      <c r="A339" s="11">
        <v>45848</v>
      </c>
      <c r="B339" s="12">
        <f t="shared" si="55"/>
        <v>45848</v>
      </c>
      <c r="C339" s="13">
        <f t="shared" si="60"/>
        <v>0.65277777777777768</v>
      </c>
      <c r="D339" s="4" t="s">
        <v>262</v>
      </c>
      <c r="E339" s="126"/>
      <c r="F339" s="4"/>
      <c r="G339" s="4"/>
      <c r="H339" s="15" t="e">
        <f t="shared" ca="1" si="56"/>
        <v>#NAME?</v>
      </c>
      <c r="I339" s="18" t="str">
        <f t="shared" ca="1" si="57"/>
        <v>0</v>
      </c>
      <c r="J339" s="4" t="s">
        <v>62</v>
      </c>
      <c r="K339" s="126"/>
      <c r="L339" s="4"/>
      <c r="M339" s="18"/>
      <c r="N339" s="15" t="e">
        <f t="shared" ca="1" si="58"/>
        <v>#NAME?</v>
      </c>
      <c r="O339" s="18" t="str">
        <f t="shared" ca="1" si="59"/>
        <v>0</v>
      </c>
      <c r="P339" s="4"/>
      <c r="Q339" s="81" t="s">
        <v>6</v>
      </c>
      <c r="R339" s="10"/>
    </row>
    <row r="340" spans="1:18">
      <c r="A340" s="11">
        <v>45848</v>
      </c>
      <c r="B340" s="12">
        <f t="shared" si="55"/>
        <v>45848</v>
      </c>
      <c r="C340" s="13">
        <f t="shared" si="60"/>
        <v>0.6597222222222221</v>
      </c>
      <c r="D340" s="4" t="s">
        <v>262</v>
      </c>
      <c r="E340" s="127" t="s">
        <v>232</v>
      </c>
      <c r="F340" s="4">
        <v>787823640</v>
      </c>
      <c r="G340" s="4">
        <v>5070</v>
      </c>
      <c r="H340" s="15" t="e">
        <f t="shared" ca="1" si="56"/>
        <v>#NAME?</v>
      </c>
      <c r="I340" s="18" t="str">
        <f t="shared" ca="1" si="57"/>
        <v>0</v>
      </c>
      <c r="J340" s="4" t="s">
        <v>62</v>
      </c>
      <c r="K340" s="5" t="s">
        <v>299</v>
      </c>
      <c r="L340" s="4">
        <v>572623041</v>
      </c>
      <c r="M340" s="18">
        <v>52030</v>
      </c>
      <c r="N340" s="15" t="e">
        <f t="shared" ca="1" si="58"/>
        <v>#NAME?</v>
      </c>
      <c r="O340" s="18" t="str">
        <f t="shared" ca="1" si="59"/>
        <v>0</v>
      </c>
      <c r="P340" s="4"/>
      <c r="Q340" s="81" t="s">
        <v>6</v>
      </c>
      <c r="R340" s="10"/>
    </row>
    <row r="341" spans="1:18">
      <c r="A341" s="11">
        <v>45848</v>
      </c>
      <c r="B341" s="12">
        <f t="shared" si="55"/>
        <v>45848</v>
      </c>
      <c r="C341" s="13">
        <f t="shared" si="60"/>
        <v>0.66666666666666652</v>
      </c>
      <c r="D341" s="4" t="s">
        <v>262</v>
      </c>
      <c r="E341" s="28" t="s">
        <v>196</v>
      </c>
      <c r="F341" s="4">
        <v>783464859</v>
      </c>
      <c r="G341" s="4"/>
      <c r="H341" s="15" t="e">
        <f t="shared" ca="1" si="56"/>
        <v>#NAME?</v>
      </c>
      <c r="I341" s="18" t="str">
        <f t="shared" ca="1" si="57"/>
        <v>0</v>
      </c>
      <c r="J341" s="4" t="s">
        <v>133</v>
      </c>
      <c r="K341" s="28" t="s">
        <v>196</v>
      </c>
      <c r="L341" s="4">
        <v>783464859</v>
      </c>
      <c r="M341" s="18"/>
      <c r="N341" s="15" t="e">
        <f t="shared" ca="1" si="58"/>
        <v>#NAME?</v>
      </c>
      <c r="O341" s="18" t="str">
        <f t="shared" ca="1" si="59"/>
        <v>0</v>
      </c>
      <c r="P341" s="83" t="s">
        <v>41</v>
      </c>
      <c r="Q341" s="81" t="s">
        <v>6</v>
      </c>
      <c r="R341" s="10"/>
    </row>
    <row r="342" spans="1:18">
      <c r="A342" s="11">
        <v>45848</v>
      </c>
      <c r="B342" s="12">
        <f t="shared" si="55"/>
        <v>45848</v>
      </c>
      <c r="C342" s="13">
        <f t="shared" si="60"/>
        <v>0.67361111111111094</v>
      </c>
      <c r="D342" s="4" t="s">
        <v>262</v>
      </c>
      <c r="E342" s="126"/>
      <c r="F342" s="4"/>
      <c r="G342" s="4"/>
      <c r="H342" s="15" t="e">
        <f t="shared" ca="1" si="56"/>
        <v>#NAME?</v>
      </c>
      <c r="I342" s="18" t="str">
        <f t="shared" ca="1" si="57"/>
        <v>0</v>
      </c>
      <c r="J342" s="4" t="s">
        <v>95</v>
      </c>
      <c r="K342" s="126"/>
      <c r="L342" s="4"/>
      <c r="M342" s="18"/>
      <c r="N342" s="15" t="e">
        <f t="shared" ca="1" si="58"/>
        <v>#NAME?</v>
      </c>
      <c r="O342" s="18" t="str">
        <f t="shared" ca="1" si="59"/>
        <v>0</v>
      </c>
      <c r="P342" s="20"/>
      <c r="Q342" s="81" t="s">
        <v>6</v>
      </c>
      <c r="R342" s="10"/>
    </row>
    <row r="343" spans="1:18">
      <c r="A343" s="11">
        <v>45848</v>
      </c>
      <c r="B343" s="12">
        <f t="shared" si="55"/>
        <v>45848</v>
      </c>
      <c r="C343" s="13">
        <f t="shared" si="60"/>
        <v>0.68055555555555536</v>
      </c>
      <c r="D343" s="4" t="s">
        <v>262</v>
      </c>
      <c r="E343" s="19" t="s">
        <v>211</v>
      </c>
      <c r="F343" s="4">
        <v>630164256</v>
      </c>
      <c r="G343" s="4"/>
      <c r="H343" s="15" t="e">
        <f t="shared" ca="1" si="56"/>
        <v>#NAME?</v>
      </c>
      <c r="I343" s="18" t="str">
        <f t="shared" ca="1" si="57"/>
        <v>0</v>
      </c>
      <c r="J343" s="4" t="s">
        <v>42</v>
      </c>
      <c r="K343" s="19" t="s">
        <v>211</v>
      </c>
      <c r="L343" s="4">
        <v>630164256</v>
      </c>
      <c r="M343" s="18"/>
      <c r="N343" s="15" t="e">
        <f t="shared" ca="1" si="58"/>
        <v>#NAME?</v>
      </c>
      <c r="O343" s="18" t="str">
        <f t="shared" ca="1" si="59"/>
        <v>0</v>
      </c>
      <c r="P343" s="83" t="s">
        <v>41</v>
      </c>
      <c r="Q343" s="81" t="s">
        <v>6</v>
      </c>
      <c r="R343" s="10"/>
    </row>
    <row r="344" spans="1:18">
      <c r="A344" s="11">
        <v>45848</v>
      </c>
      <c r="B344" s="12">
        <f t="shared" si="55"/>
        <v>45848</v>
      </c>
      <c r="C344" s="13">
        <f t="shared" si="60"/>
        <v>0.68749999999999978</v>
      </c>
      <c r="D344" s="4" t="s">
        <v>262</v>
      </c>
      <c r="E344" s="4"/>
      <c r="F344" s="4"/>
      <c r="G344" s="4"/>
      <c r="H344" s="15" t="e">
        <f t="shared" ca="1" si="56"/>
        <v>#NAME?</v>
      </c>
      <c r="I344" s="18" t="str">
        <f t="shared" ca="1" si="57"/>
        <v>0</v>
      </c>
      <c r="J344" s="4" t="s">
        <v>58</v>
      </c>
      <c r="K344" s="4"/>
      <c r="L344" s="4"/>
      <c r="M344" s="18"/>
      <c r="N344" s="15" t="e">
        <f t="shared" ca="1" si="58"/>
        <v>#NAME?</v>
      </c>
      <c r="O344" s="18" t="str">
        <f t="shared" ca="1" si="59"/>
        <v>0</v>
      </c>
      <c r="P344" s="20"/>
      <c r="Q344" s="81" t="s">
        <v>6</v>
      </c>
      <c r="R344" s="10"/>
    </row>
    <row r="345" spans="1:18">
      <c r="A345" s="11">
        <v>45848</v>
      </c>
      <c r="B345" s="12">
        <f t="shared" si="55"/>
        <v>45848</v>
      </c>
      <c r="C345" s="13">
        <f t="shared" si="60"/>
        <v>0.6944444444444442</v>
      </c>
      <c r="D345" s="4" t="s">
        <v>262</v>
      </c>
      <c r="E345" s="119" t="s">
        <v>300</v>
      </c>
      <c r="F345" s="4">
        <v>406209818</v>
      </c>
      <c r="G345" s="4">
        <v>50000</v>
      </c>
      <c r="H345" s="15" t="e">
        <f t="shared" ca="1" si="56"/>
        <v>#NAME?</v>
      </c>
      <c r="I345" s="18" t="str">
        <f t="shared" ca="1" si="57"/>
        <v>0</v>
      </c>
      <c r="J345" s="4" t="s">
        <v>116</v>
      </c>
      <c r="K345" s="119">
        <v>386498952</v>
      </c>
      <c r="L345" s="4">
        <v>1882956474</v>
      </c>
      <c r="M345" s="18">
        <v>0</v>
      </c>
      <c r="N345" s="15" t="e">
        <f t="shared" ca="1" si="58"/>
        <v>#NAME?</v>
      </c>
      <c r="O345" s="18" t="str">
        <f t="shared" ca="1" si="59"/>
        <v>0</v>
      </c>
      <c r="P345" s="3"/>
      <c r="Q345" s="81" t="s">
        <v>6</v>
      </c>
      <c r="R345" s="10"/>
    </row>
    <row r="346" spans="1:18">
      <c r="A346" s="11">
        <v>45848</v>
      </c>
      <c r="B346" s="12">
        <f t="shared" si="55"/>
        <v>45848</v>
      </c>
      <c r="C346" s="13">
        <f t="shared" si="60"/>
        <v>0.70138888888888862</v>
      </c>
      <c r="D346" s="4" t="s">
        <v>262</v>
      </c>
      <c r="E346" s="26" t="s">
        <v>71</v>
      </c>
      <c r="F346" s="4">
        <v>806954002</v>
      </c>
      <c r="G346" s="4"/>
      <c r="H346" s="15" t="e">
        <f t="shared" ca="1" si="56"/>
        <v>#NAME?</v>
      </c>
      <c r="I346" s="18" t="str">
        <f t="shared" ca="1" si="57"/>
        <v>0</v>
      </c>
      <c r="J346" s="4" t="s">
        <v>70</v>
      </c>
      <c r="K346" s="26" t="s">
        <v>107</v>
      </c>
      <c r="L346" s="4">
        <v>725853031</v>
      </c>
      <c r="M346" s="18"/>
      <c r="N346" s="15" t="e">
        <f t="shared" ca="1" si="58"/>
        <v>#NAME?</v>
      </c>
      <c r="O346" s="18" t="str">
        <f t="shared" ca="1" si="59"/>
        <v>0</v>
      </c>
      <c r="P346" s="4"/>
      <c r="Q346" s="81" t="s">
        <v>6</v>
      </c>
      <c r="R346" s="10"/>
    </row>
    <row r="347" spans="1:18">
      <c r="A347" s="11">
        <v>45848</v>
      </c>
      <c r="B347" s="12">
        <f t="shared" si="55"/>
        <v>45848</v>
      </c>
      <c r="C347" s="13">
        <f t="shared" si="60"/>
        <v>0.70833333333333304</v>
      </c>
      <c r="D347" s="4" t="s">
        <v>262</v>
      </c>
      <c r="E347" s="4"/>
      <c r="F347" s="4"/>
      <c r="G347" s="4"/>
      <c r="H347" s="15" t="e">
        <f t="shared" ca="1" si="56"/>
        <v>#NAME?</v>
      </c>
      <c r="I347" s="18" t="str">
        <f t="shared" ca="1" si="57"/>
        <v>0</v>
      </c>
      <c r="J347" s="4" t="s">
        <v>62</v>
      </c>
      <c r="K347" s="4"/>
      <c r="L347" s="4"/>
      <c r="M347" s="18"/>
      <c r="N347" s="15" t="e">
        <f t="shared" ca="1" si="58"/>
        <v>#NAME?</v>
      </c>
      <c r="O347" s="18" t="str">
        <f t="shared" ca="1" si="59"/>
        <v>0</v>
      </c>
      <c r="P347" s="4"/>
      <c r="Q347" s="81" t="s">
        <v>6</v>
      </c>
      <c r="R347" s="10"/>
    </row>
    <row r="348" spans="1:18">
      <c r="A348" s="11">
        <v>45848</v>
      </c>
      <c r="B348" s="12">
        <f t="shared" si="55"/>
        <v>45848</v>
      </c>
      <c r="C348" s="13">
        <f t="shared" si="60"/>
        <v>0.71527777777777746</v>
      </c>
      <c r="D348" s="4" t="s">
        <v>146</v>
      </c>
      <c r="E348" s="27" t="s">
        <v>198</v>
      </c>
      <c r="F348" s="4">
        <v>780946110</v>
      </c>
      <c r="G348" s="4"/>
      <c r="H348" s="15" t="e">
        <f t="shared" ca="1" si="56"/>
        <v>#NAME?</v>
      </c>
      <c r="I348" s="18" t="str">
        <f t="shared" ca="1" si="57"/>
        <v>0</v>
      </c>
      <c r="J348" s="4" t="s">
        <v>39</v>
      </c>
      <c r="K348" s="27" t="s">
        <v>198</v>
      </c>
      <c r="L348" s="4">
        <v>780946110</v>
      </c>
      <c r="M348" s="4"/>
      <c r="N348" s="15" t="e">
        <f t="shared" ca="1" si="58"/>
        <v>#NAME?</v>
      </c>
      <c r="O348" s="18" t="str">
        <f t="shared" ca="1" si="59"/>
        <v>0</v>
      </c>
      <c r="P348" s="83" t="s">
        <v>41</v>
      </c>
      <c r="Q348" s="81" t="s">
        <v>6</v>
      </c>
      <c r="R348" s="10"/>
    </row>
    <row r="349" spans="1:18">
      <c r="A349" s="11">
        <v>45848</v>
      </c>
      <c r="B349" s="12">
        <f t="shared" si="55"/>
        <v>45848</v>
      </c>
      <c r="C349" s="13">
        <f t="shared" si="60"/>
        <v>0.72222222222222188</v>
      </c>
      <c r="D349" s="4" t="s">
        <v>53</v>
      </c>
      <c r="E349" s="19" t="s">
        <v>208</v>
      </c>
      <c r="F349" s="4">
        <v>582217237</v>
      </c>
      <c r="G349" s="4">
        <v>0</v>
      </c>
      <c r="H349" s="15" t="e">
        <f t="shared" ca="1" si="56"/>
        <v>#NAME?</v>
      </c>
      <c r="I349" s="18" t="str">
        <f t="shared" ca="1" si="57"/>
        <v>0</v>
      </c>
      <c r="J349" s="4" t="s">
        <v>87</v>
      </c>
      <c r="K349" s="4">
        <v>313544867</v>
      </c>
      <c r="L349" s="4">
        <v>1830963821</v>
      </c>
      <c r="M349" s="4">
        <v>0</v>
      </c>
      <c r="N349" s="15" t="e">
        <f t="shared" ca="1" si="58"/>
        <v>#NAME?</v>
      </c>
      <c r="O349" s="18" t="str">
        <f t="shared" ca="1" si="59"/>
        <v>0</v>
      </c>
      <c r="P349" s="4"/>
      <c r="Q349" s="81" t="s">
        <v>6</v>
      </c>
      <c r="R349" s="10"/>
    </row>
    <row r="350" spans="1:18">
      <c r="A350" s="11">
        <v>45848</v>
      </c>
      <c r="B350" s="12">
        <f t="shared" si="55"/>
        <v>45848</v>
      </c>
      <c r="C350" s="13">
        <f t="shared" si="60"/>
        <v>0.7291666666666663</v>
      </c>
      <c r="D350" s="4" t="s">
        <v>62</v>
      </c>
      <c r="E350" s="26" t="s">
        <v>107</v>
      </c>
      <c r="F350" s="4">
        <v>725853031</v>
      </c>
      <c r="G350" s="4">
        <v>77</v>
      </c>
      <c r="H350" s="15" t="e">
        <f t="shared" ca="1" si="56"/>
        <v>#NAME?</v>
      </c>
      <c r="I350" s="18" t="str">
        <f t="shared" ca="1" si="57"/>
        <v>0</v>
      </c>
      <c r="J350" s="4" t="s">
        <v>92</v>
      </c>
      <c r="K350" s="26" t="s">
        <v>155</v>
      </c>
      <c r="L350" s="4">
        <v>728603229</v>
      </c>
      <c r="M350" s="4">
        <v>70</v>
      </c>
      <c r="N350" s="15" t="e">
        <f t="shared" ca="1" si="58"/>
        <v>#NAME?</v>
      </c>
      <c r="O350" s="18" t="str">
        <f t="shared" ca="1" si="59"/>
        <v>0</v>
      </c>
      <c r="P350" s="4"/>
      <c r="Q350" s="81" t="s">
        <v>6</v>
      </c>
      <c r="R350" s="10"/>
    </row>
    <row r="351" spans="1:18">
      <c r="A351" s="11">
        <v>45848</v>
      </c>
      <c r="B351" s="12">
        <f t="shared" si="55"/>
        <v>45848</v>
      </c>
      <c r="C351" s="13">
        <f t="shared" si="60"/>
        <v>0.73611111111111072</v>
      </c>
      <c r="D351" s="4" t="s">
        <v>297</v>
      </c>
      <c r="E351" s="119" t="s">
        <v>310</v>
      </c>
      <c r="F351" s="4">
        <v>588209701</v>
      </c>
      <c r="G351" s="4">
        <v>30000</v>
      </c>
      <c r="H351" s="15" t="e">
        <f t="shared" ca="1" si="56"/>
        <v>#NAME?</v>
      </c>
      <c r="I351" s="18" t="str">
        <f t="shared" ca="1" si="57"/>
        <v>0</v>
      </c>
      <c r="J351" s="4" t="s">
        <v>92</v>
      </c>
      <c r="K351" s="119">
        <v>386498952</v>
      </c>
      <c r="L351" s="4">
        <v>1882956474</v>
      </c>
      <c r="M351" s="4">
        <v>100</v>
      </c>
      <c r="N351" s="15" t="e">
        <f t="shared" ca="1" si="58"/>
        <v>#NAME?</v>
      </c>
      <c r="O351" s="18" t="str">
        <f t="shared" ca="1" si="59"/>
        <v>0</v>
      </c>
      <c r="P351" s="20"/>
      <c r="Q351" s="81" t="s">
        <v>6</v>
      </c>
      <c r="R351" s="10"/>
    </row>
    <row r="352" spans="1:18">
      <c r="A352" s="11">
        <v>45848</v>
      </c>
      <c r="B352" s="12">
        <f t="shared" si="55"/>
        <v>45848</v>
      </c>
      <c r="C352" s="13">
        <f t="shared" si="60"/>
        <v>0.74305555555555514</v>
      </c>
      <c r="D352" s="4" t="s">
        <v>80</v>
      </c>
      <c r="E352" s="127" t="s">
        <v>411</v>
      </c>
      <c r="F352" s="4">
        <v>501317001</v>
      </c>
      <c r="G352" s="4">
        <v>56000</v>
      </c>
      <c r="H352" s="15" t="e">
        <f t="shared" ca="1" si="56"/>
        <v>#NAME?</v>
      </c>
      <c r="I352" s="18" t="str">
        <f t="shared" ca="1" si="57"/>
        <v>0</v>
      </c>
      <c r="J352" s="4" t="s">
        <v>80</v>
      </c>
      <c r="K352" s="128" t="s">
        <v>657</v>
      </c>
      <c r="L352" s="4">
        <v>556328399</v>
      </c>
      <c r="M352" s="4">
        <v>5500</v>
      </c>
      <c r="N352" s="15" t="e">
        <f t="shared" ca="1" si="58"/>
        <v>#NAME?</v>
      </c>
      <c r="O352" s="18" t="str">
        <f t="shared" ca="1" si="59"/>
        <v>0</v>
      </c>
      <c r="P352" s="4"/>
      <c r="Q352" s="81" t="s">
        <v>6</v>
      </c>
      <c r="R352" s="10"/>
    </row>
    <row r="353" spans="1:18">
      <c r="A353" s="11">
        <v>45848</v>
      </c>
      <c r="B353" s="12">
        <f t="shared" si="55"/>
        <v>45848</v>
      </c>
      <c r="C353" s="13">
        <f t="shared" si="60"/>
        <v>0.74999999999999956</v>
      </c>
      <c r="D353" s="4" t="s">
        <v>80</v>
      </c>
      <c r="E353" s="27" t="s">
        <v>66</v>
      </c>
      <c r="F353" s="4">
        <v>630450839</v>
      </c>
      <c r="G353" s="4">
        <v>1180</v>
      </c>
      <c r="H353" s="15" t="e">
        <f t="shared" ca="1" si="56"/>
        <v>#NAME?</v>
      </c>
      <c r="I353" s="18" t="str">
        <f t="shared" ca="1" si="57"/>
        <v>0</v>
      </c>
      <c r="J353" s="4" t="s">
        <v>146</v>
      </c>
      <c r="K353" s="129" t="s">
        <v>105</v>
      </c>
      <c r="L353" s="4">
        <v>711679513</v>
      </c>
      <c r="M353" s="4">
        <v>4370</v>
      </c>
      <c r="N353" s="15" t="e">
        <f t="shared" ca="1" si="58"/>
        <v>#NAME?</v>
      </c>
      <c r="O353" s="18" t="str">
        <f t="shared" ca="1" si="59"/>
        <v>0</v>
      </c>
      <c r="P353" s="4"/>
      <c r="Q353" s="81" t="s">
        <v>6</v>
      </c>
      <c r="R353" s="10"/>
    </row>
    <row r="354" spans="1:18">
      <c r="A354" s="11">
        <v>45848</v>
      </c>
      <c r="B354" s="12">
        <f t="shared" si="55"/>
        <v>45848</v>
      </c>
      <c r="C354" s="13">
        <f t="shared" si="60"/>
        <v>0.75694444444444398</v>
      </c>
      <c r="D354" s="4" t="s">
        <v>370</v>
      </c>
      <c r="E354" s="4" t="s">
        <v>530</v>
      </c>
      <c r="F354" s="4">
        <v>782770339</v>
      </c>
      <c r="G354" s="4">
        <v>170</v>
      </c>
      <c r="H354" s="15" t="e">
        <f t="shared" ca="1" si="56"/>
        <v>#NAME?</v>
      </c>
      <c r="I354" s="18" t="str">
        <f t="shared" ca="1" si="57"/>
        <v>0</v>
      </c>
      <c r="J354" s="4" t="s">
        <v>42</v>
      </c>
      <c r="K354" s="19" t="s">
        <v>531</v>
      </c>
      <c r="L354" s="4">
        <v>522744881</v>
      </c>
      <c r="M354" s="4">
        <v>30120</v>
      </c>
      <c r="N354" s="15" t="e">
        <f t="shared" ca="1" si="58"/>
        <v>#NAME?</v>
      </c>
      <c r="O354" s="18" t="str">
        <f t="shared" ca="1" si="59"/>
        <v>0</v>
      </c>
      <c r="P354" s="4"/>
      <c r="Q354" s="81" t="s">
        <v>6</v>
      </c>
      <c r="R354" s="10"/>
    </row>
    <row r="355" spans="1:18">
      <c r="A355" s="11">
        <v>45848</v>
      </c>
      <c r="B355" s="12">
        <f t="shared" si="55"/>
        <v>45848</v>
      </c>
      <c r="C355" s="13">
        <f t="shared" si="60"/>
        <v>0.7638888888888884</v>
      </c>
      <c r="D355" s="4" t="s">
        <v>92</v>
      </c>
      <c r="E355" s="21" t="s">
        <v>347</v>
      </c>
      <c r="F355" s="4">
        <v>799623928</v>
      </c>
      <c r="G355" s="4">
        <v>0</v>
      </c>
      <c r="H355" s="15" t="e">
        <f t="shared" ca="1" si="56"/>
        <v>#NAME?</v>
      </c>
      <c r="I355" s="18" t="str">
        <f t="shared" ca="1" si="57"/>
        <v>0</v>
      </c>
      <c r="J355" s="4" t="s">
        <v>125</v>
      </c>
      <c r="K355" s="21" t="s">
        <v>93</v>
      </c>
      <c r="L355" s="4">
        <v>833635123</v>
      </c>
      <c r="M355" s="4">
        <v>140</v>
      </c>
      <c r="N355" s="15" t="e">
        <f t="shared" ca="1" si="58"/>
        <v>#NAME?</v>
      </c>
      <c r="O355" s="18" t="str">
        <f t="shared" ca="1" si="59"/>
        <v>0</v>
      </c>
      <c r="P355" s="20"/>
      <c r="Q355" s="81" t="s">
        <v>6</v>
      </c>
      <c r="R355" s="10"/>
    </row>
    <row r="356" spans="1:18">
      <c r="A356" s="11">
        <v>45848</v>
      </c>
      <c r="B356" s="12">
        <f t="shared" si="55"/>
        <v>45848</v>
      </c>
      <c r="C356" s="13">
        <f t="shared" si="60"/>
        <v>0.77083333333333282</v>
      </c>
      <c r="D356" s="4" t="s">
        <v>65</v>
      </c>
      <c r="E356" s="4" t="s">
        <v>658</v>
      </c>
      <c r="F356" s="4">
        <v>813080642</v>
      </c>
      <c r="G356" s="4">
        <v>0</v>
      </c>
      <c r="H356" s="15" t="e">
        <f t="shared" ca="1" si="56"/>
        <v>#NAME?</v>
      </c>
      <c r="I356" s="18" t="str">
        <f t="shared" ca="1" si="57"/>
        <v>0</v>
      </c>
      <c r="J356" s="4" t="s">
        <v>116</v>
      </c>
      <c r="K356" s="4" t="s">
        <v>117</v>
      </c>
      <c r="L356" s="4">
        <v>672731344</v>
      </c>
      <c r="M356" s="4">
        <v>0</v>
      </c>
      <c r="N356" s="15" t="e">
        <f t="shared" ca="1" si="58"/>
        <v>#NAME?</v>
      </c>
      <c r="O356" s="18" t="str">
        <f t="shared" ca="1" si="59"/>
        <v>0</v>
      </c>
      <c r="P356" s="4"/>
      <c r="Q356" s="81" t="s">
        <v>6</v>
      </c>
      <c r="R356" s="10"/>
    </row>
    <row r="357" spans="1:18">
      <c r="A357" s="11">
        <v>45848</v>
      </c>
      <c r="B357" s="12">
        <f t="shared" si="55"/>
        <v>45848</v>
      </c>
      <c r="C357" s="13">
        <f t="shared" si="60"/>
        <v>0.77777777777777724</v>
      </c>
      <c r="D357" s="4" t="s">
        <v>86</v>
      </c>
      <c r="E357" s="19" t="s">
        <v>208</v>
      </c>
      <c r="F357" s="4">
        <v>582217237</v>
      </c>
      <c r="G357" s="4">
        <v>0</v>
      </c>
      <c r="H357" s="15" t="e">
        <f t="shared" ca="1" si="56"/>
        <v>#NAME?</v>
      </c>
      <c r="I357" s="18" t="str">
        <f t="shared" ca="1" si="57"/>
        <v>0</v>
      </c>
      <c r="J357" s="4" t="s">
        <v>53</v>
      </c>
      <c r="K357" s="19" t="s">
        <v>193</v>
      </c>
      <c r="L357" s="4">
        <v>756066307</v>
      </c>
      <c r="M357" s="4">
        <v>80</v>
      </c>
      <c r="N357" s="15" t="e">
        <f t="shared" ca="1" si="58"/>
        <v>#NAME?</v>
      </c>
      <c r="O357" s="18" t="str">
        <f t="shared" ca="1" si="59"/>
        <v>0</v>
      </c>
      <c r="P357" s="20"/>
      <c r="Q357" s="81" t="s">
        <v>6</v>
      </c>
      <c r="R357" s="10"/>
    </row>
    <row r="358" spans="1:18">
      <c r="A358" s="11">
        <v>45848</v>
      </c>
      <c r="B358" s="12">
        <f t="shared" si="55"/>
        <v>45848</v>
      </c>
      <c r="C358" s="13">
        <f t="shared" si="60"/>
        <v>0.78472222222222165</v>
      </c>
      <c r="D358" s="4" t="s">
        <v>42</v>
      </c>
      <c r="E358" s="19" t="s">
        <v>211</v>
      </c>
      <c r="F358" s="4">
        <v>630164256</v>
      </c>
      <c r="G358" s="4">
        <v>43910</v>
      </c>
      <c r="H358" s="15" t="e">
        <f t="shared" ca="1" si="56"/>
        <v>#NAME?</v>
      </c>
      <c r="I358" s="18" t="str">
        <f t="shared" ca="1" si="57"/>
        <v>0</v>
      </c>
      <c r="J358" s="4" t="s">
        <v>92</v>
      </c>
      <c r="K358" s="21" t="s">
        <v>298</v>
      </c>
      <c r="L358" s="4">
        <v>529884291</v>
      </c>
      <c r="M358" s="4">
        <v>75840</v>
      </c>
      <c r="N358" s="15" t="e">
        <f t="shared" ca="1" si="58"/>
        <v>#NAME?</v>
      </c>
      <c r="O358" s="18" t="str">
        <f t="shared" ca="1" si="59"/>
        <v>0</v>
      </c>
      <c r="P358" s="4"/>
      <c r="Q358" s="81" t="s">
        <v>6</v>
      </c>
      <c r="R358" s="10"/>
    </row>
    <row r="359" spans="1:18">
      <c r="A359" s="11">
        <v>45848</v>
      </c>
      <c r="B359" s="12">
        <f t="shared" si="55"/>
        <v>45848</v>
      </c>
      <c r="C359" s="13">
        <f t="shared" si="60"/>
        <v>0.79166666666666607</v>
      </c>
      <c r="D359" s="4" t="s">
        <v>125</v>
      </c>
      <c r="E359" s="21" t="s">
        <v>212</v>
      </c>
      <c r="F359" s="4">
        <v>634880806</v>
      </c>
      <c r="G359" s="4">
        <v>28900</v>
      </c>
      <c r="H359" s="15" t="e">
        <f t="shared" ca="1" si="56"/>
        <v>#NAME?</v>
      </c>
      <c r="I359" s="18" t="str">
        <f t="shared" ca="1" si="57"/>
        <v>0</v>
      </c>
      <c r="J359" s="4" t="s">
        <v>53</v>
      </c>
      <c r="K359" s="4" t="s">
        <v>118</v>
      </c>
      <c r="L359" s="4">
        <v>782770339</v>
      </c>
      <c r="M359" s="4">
        <v>1000</v>
      </c>
      <c r="N359" s="15" t="e">
        <f t="shared" ca="1" si="58"/>
        <v>#NAME?</v>
      </c>
      <c r="O359" s="18" t="str">
        <f t="shared" ca="1" si="59"/>
        <v>0</v>
      </c>
      <c r="P359" s="4"/>
      <c r="Q359" s="81" t="s">
        <v>6</v>
      </c>
      <c r="R359" s="10"/>
    </row>
    <row r="360" spans="1:18">
      <c r="A360" s="11">
        <v>45848</v>
      </c>
      <c r="B360" s="12">
        <f t="shared" si="55"/>
        <v>45848</v>
      </c>
      <c r="C360" s="13">
        <f t="shared" si="60"/>
        <v>0.79861111111111049</v>
      </c>
      <c r="D360" s="4" t="s">
        <v>116</v>
      </c>
      <c r="E360" s="4" t="s">
        <v>540</v>
      </c>
      <c r="F360" s="4">
        <v>516572633</v>
      </c>
      <c r="G360" s="4">
        <v>51050</v>
      </c>
      <c r="H360" s="15" t="e">
        <f t="shared" ca="1" si="56"/>
        <v>#NAME?</v>
      </c>
      <c r="I360" s="18" t="str">
        <f t="shared" ca="1" si="57"/>
        <v>0</v>
      </c>
      <c r="J360" s="4" t="s">
        <v>146</v>
      </c>
      <c r="K360" s="27" t="s">
        <v>66</v>
      </c>
      <c r="L360" s="4">
        <v>630450839</v>
      </c>
      <c r="M360" s="4">
        <v>1660</v>
      </c>
      <c r="N360" s="15" t="e">
        <f t="shared" ca="1" si="58"/>
        <v>#NAME?</v>
      </c>
      <c r="O360" s="18" t="str">
        <f t="shared" ca="1" si="59"/>
        <v>0</v>
      </c>
      <c r="P360" s="4"/>
      <c r="Q360" s="81" t="s">
        <v>6</v>
      </c>
      <c r="R360" s="10"/>
    </row>
    <row r="361" spans="1:18">
      <c r="A361" s="11">
        <v>45848</v>
      </c>
      <c r="B361" s="12">
        <f t="shared" si="55"/>
        <v>45848</v>
      </c>
      <c r="C361" s="13">
        <f t="shared" si="60"/>
        <v>0.80555555555555491</v>
      </c>
      <c r="D361" s="4" t="s">
        <v>53</v>
      </c>
      <c r="E361" s="19" t="s">
        <v>193</v>
      </c>
      <c r="F361" s="4">
        <v>756066307</v>
      </c>
      <c r="G361" s="4">
        <v>10000</v>
      </c>
      <c r="H361" s="15" t="e">
        <f t="shared" ca="1" si="56"/>
        <v>#NAME?</v>
      </c>
      <c r="I361" s="18" t="str">
        <f t="shared" ca="1" si="57"/>
        <v>0</v>
      </c>
      <c r="J361" s="4" t="s">
        <v>86</v>
      </c>
      <c r="K361" s="19" t="s">
        <v>211</v>
      </c>
      <c r="L361" s="4">
        <v>630164256</v>
      </c>
      <c r="M361" s="4">
        <v>1000</v>
      </c>
      <c r="N361" s="15" t="e">
        <f t="shared" ca="1" si="58"/>
        <v>#NAME?</v>
      </c>
      <c r="O361" s="18" t="str">
        <f t="shared" ca="1" si="59"/>
        <v>0</v>
      </c>
      <c r="P361" s="4"/>
      <c r="Q361" s="81" t="s">
        <v>6</v>
      </c>
      <c r="R361" s="10"/>
    </row>
    <row r="362" spans="1:18">
      <c r="A362" s="11">
        <v>45848</v>
      </c>
      <c r="B362" s="12">
        <f t="shared" si="55"/>
        <v>45848</v>
      </c>
      <c r="C362" s="13">
        <f t="shared" si="60"/>
        <v>0.81249999999999933</v>
      </c>
      <c r="D362" s="4" t="s">
        <v>92</v>
      </c>
      <c r="E362" s="21" t="s">
        <v>384</v>
      </c>
      <c r="F362" s="4">
        <v>686189751</v>
      </c>
      <c r="G362" s="4">
        <v>270</v>
      </c>
      <c r="H362" s="15" t="e">
        <f t="shared" ca="1" si="56"/>
        <v>#NAME?</v>
      </c>
      <c r="I362" s="18" t="str">
        <f t="shared" ca="1" si="57"/>
        <v>0</v>
      </c>
      <c r="J362" s="4" t="s">
        <v>272</v>
      </c>
      <c r="K362" s="4" t="s">
        <v>326</v>
      </c>
      <c r="L362" s="4">
        <v>837011545</v>
      </c>
      <c r="M362" s="4">
        <v>585</v>
      </c>
      <c r="N362" s="15" t="e">
        <f t="shared" ca="1" si="58"/>
        <v>#NAME?</v>
      </c>
      <c r="O362" s="18" t="str">
        <f t="shared" ca="1" si="59"/>
        <v>0</v>
      </c>
      <c r="P362" s="3"/>
      <c r="Q362" s="81" t="s">
        <v>6</v>
      </c>
      <c r="R362" s="10"/>
    </row>
    <row r="363" spans="1:18">
      <c r="A363" s="11">
        <v>45848</v>
      </c>
      <c r="B363" s="12">
        <f t="shared" si="55"/>
        <v>45848</v>
      </c>
      <c r="C363" s="13">
        <f t="shared" si="60"/>
        <v>0.81944444444444375</v>
      </c>
      <c r="D363" s="4" t="s">
        <v>53</v>
      </c>
      <c r="E363" s="4" t="s">
        <v>118</v>
      </c>
      <c r="F363" s="4">
        <v>782770339</v>
      </c>
      <c r="G363" s="4">
        <v>10</v>
      </c>
      <c r="H363" s="15" t="e">
        <f t="shared" ca="1" si="56"/>
        <v>#NAME?</v>
      </c>
      <c r="I363" s="18" t="str">
        <f t="shared" ca="1" si="57"/>
        <v>0</v>
      </c>
      <c r="J363" s="4" t="s">
        <v>262</v>
      </c>
      <c r="K363" s="4" t="s">
        <v>137</v>
      </c>
      <c r="L363" s="4">
        <v>1879291600</v>
      </c>
      <c r="M363" s="4">
        <v>10</v>
      </c>
      <c r="N363" s="15" t="e">
        <f t="shared" ca="1" si="58"/>
        <v>#NAME?</v>
      </c>
      <c r="O363" s="18" t="str">
        <f t="shared" ca="1" si="59"/>
        <v>0</v>
      </c>
      <c r="P363" s="4"/>
      <c r="Q363" s="81" t="s">
        <v>6</v>
      </c>
      <c r="R363" s="10"/>
    </row>
    <row r="364" spans="1:18">
      <c r="A364" s="11">
        <v>45848</v>
      </c>
      <c r="B364" s="12">
        <f t="shared" si="55"/>
        <v>45848</v>
      </c>
      <c r="C364" s="13">
        <f t="shared" si="60"/>
        <v>0.82638888888888817</v>
      </c>
      <c r="D364" s="4" t="s">
        <v>80</v>
      </c>
      <c r="E364" s="4" t="s">
        <v>268</v>
      </c>
      <c r="F364" s="4">
        <v>587747066</v>
      </c>
      <c r="G364" s="4">
        <v>1500</v>
      </c>
      <c r="H364" s="15" t="e">
        <f t="shared" ca="1" si="56"/>
        <v>#NAME?</v>
      </c>
      <c r="I364" s="18" t="str">
        <f t="shared" ca="1" si="57"/>
        <v>0</v>
      </c>
      <c r="J364" s="4" t="s">
        <v>272</v>
      </c>
      <c r="K364" s="4" t="s">
        <v>362</v>
      </c>
      <c r="L364" s="4">
        <v>791728491</v>
      </c>
      <c r="M364" s="4">
        <v>1290</v>
      </c>
      <c r="N364" s="15" t="e">
        <f t="shared" ca="1" si="58"/>
        <v>#NAME?</v>
      </c>
      <c r="O364" s="18" t="str">
        <f t="shared" ca="1" si="59"/>
        <v>0</v>
      </c>
      <c r="P364" s="4"/>
      <c r="Q364" s="81" t="s">
        <v>6</v>
      </c>
      <c r="R364" s="10"/>
    </row>
    <row r="365" spans="1:18" ht="15.75" customHeight="1">
      <c r="A365" s="11">
        <v>45848</v>
      </c>
      <c r="B365" s="12">
        <f t="shared" si="55"/>
        <v>45848</v>
      </c>
      <c r="C365" s="13">
        <f t="shared" si="60"/>
        <v>0.83333333333333259</v>
      </c>
      <c r="D365" s="4" t="s">
        <v>262</v>
      </c>
      <c r="E365" s="39" t="s">
        <v>378</v>
      </c>
      <c r="F365" s="4">
        <v>576072016</v>
      </c>
      <c r="G365" s="4">
        <v>50030</v>
      </c>
      <c r="H365" s="15" t="e">
        <f t="shared" ca="1" si="56"/>
        <v>#NAME?</v>
      </c>
      <c r="I365" s="18" t="str">
        <f t="shared" ca="1" si="57"/>
        <v>0</v>
      </c>
      <c r="J365" s="4" t="s">
        <v>297</v>
      </c>
      <c r="K365" s="46" t="s">
        <v>171</v>
      </c>
      <c r="L365" s="4">
        <v>783530613</v>
      </c>
      <c r="M365" s="4">
        <v>1570</v>
      </c>
      <c r="N365" s="15" t="e">
        <f t="shared" ca="1" si="58"/>
        <v>#NAME?</v>
      </c>
      <c r="O365" s="18" t="str">
        <f t="shared" ca="1" si="59"/>
        <v>0</v>
      </c>
      <c r="P365" s="4"/>
      <c r="Q365" s="81" t="s">
        <v>6</v>
      </c>
      <c r="R365" s="10"/>
    </row>
    <row r="366" spans="1:18">
      <c r="A366" s="11">
        <v>45848</v>
      </c>
      <c r="B366" s="12">
        <f t="shared" si="55"/>
        <v>45848</v>
      </c>
      <c r="C366" s="13">
        <f t="shared" si="60"/>
        <v>0.84027777777777701</v>
      </c>
      <c r="D366" s="4" t="s">
        <v>67</v>
      </c>
      <c r="E366" s="4" t="s">
        <v>195</v>
      </c>
      <c r="F366" s="4">
        <v>820150051</v>
      </c>
      <c r="G366" s="4"/>
      <c r="H366" s="15" t="e">
        <f t="shared" ca="1" si="56"/>
        <v>#NAME?</v>
      </c>
      <c r="I366" s="18" t="str">
        <f t="shared" ca="1" si="57"/>
        <v>0</v>
      </c>
      <c r="J366" s="4" t="s">
        <v>80</v>
      </c>
      <c r="K366" s="4" t="s">
        <v>195</v>
      </c>
      <c r="L366" s="4">
        <v>820150051</v>
      </c>
      <c r="M366" s="4"/>
      <c r="N366" s="15" t="e">
        <f t="shared" ca="1" si="58"/>
        <v>#NAME?</v>
      </c>
      <c r="O366" s="18" t="str">
        <f t="shared" ca="1" si="59"/>
        <v>0</v>
      </c>
      <c r="P366" s="83" t="s">
        <v>41</v>
      </c>
      <c r="Q366" s="81" t="s">
        <v>6</v>
      </c>
      <c r="R366" s="10"/>
    </row>
    <row r="367" spans="1:18">
      <c r="A367" s="11">
        <v>45848</v>
      </c>
      <c r="B367" s="12">
        <f t="shared" si="55"/>
        <v>45848</v>
      </c>
      <c r="C367" s="13">
        <f t="shared" si="60"/>
        <v>0.84722222222222143</v>
      </c>
      <c r="D367" s="4" t="s">
        <v>92</v>
      </c>
      <c r="E367" s="21" t="s">
        <v>659</v>
      </c>
      <c r="F367" s="4">
        <v>820511123</v>
      </c>
      <c r="G367" s="4">
        <v>20</v>
      </c>
      <c r="H367" s="15" t="e">
        <f t="shared" ca="1" si="56"/>
        <v>#NAME?</v>
      </c>
      <c r="I367" s="18" t="str">
        <f t="shared" ca="1" si="57"/>
        <v>0</v>
      </c>
      <c r="J367" s="4" t="s">
        <v>316</v>
      </c>
      <c r="K367" s="27" t="s">
        <v>66</v>
      </c>
      <c r="L367" s="4">
        <v>630450839</v>
      </c>
      <c r="M367" s="4">
        <v>3750</v>
      </c>
      <c r="N367" s="15" t="e">
        <f t="shared" ca="1" si="58"/>
        <v>#NAME?</v>
      </c>
      <c r="O367" s="18" t="str">
        <f t="shared" ca="1" si="59"/>
        <v>0</v>
      </c>
      <c r="P367" s="4"/>
      <c r="Q367" s="81" t="s">
        <v>6</v>
      </c>
      <c r="R367" s="10"/>
    </row>
    <row r="368" spans="1:18">
      <c r="A368" s="11">
        <v>45848</v>
      </c>
      <c r="B368" s="12">
        <f t="shared" si="55"/>
        <v>45848</v>
      </c>
      <c r="C368" s="13">
        <f t="shared" si="60"/>
        <v>0.85416666666666585</v>
      </c>
      <c r="D368" s="4" t="s">
        <v>33</v>
      </c>
      <c r="E368" s="4" t="s">
        <v>64</v>
      </c>
      <c r="F368" s="4">
        <v>1857610919</v>
      </c>
      <c r="G368" s="4">
        <v>5500</v>
      </c>
      <c r="H368" s="15" t="e">
        <f t="shared" ca="1" si="56"/>
        <v>#NAME?</v>
      </c>
      <c r="I368" s="18" t="str">
        <f t="shared" ca="1" si="57"/>
        <v>0</v>
      </c>
      <c r="J368" s="4" t="s">
        <v>82</v>
      </c>
      <c r="K368" s="114" t="s">
        <v>621</v>
      </c>
      <c r="L368" s="4">
        <v>804435090</v>
      </c>
      <c r="M368" s="4">
        <v>620</v>
      </c>
      <c r="N368" s="15" t="e">
        <f t="shared" ca="1" si="58"/>
        <v>#NAME?</v>
      </c>
      <c r="O368" s="18" t="str">
        <f t="shared" ca="1" si="59"/>
        <v>0</v>
      </c>
      <c r="P368" s="4"/>
      <c r="Q368" s="81" t="s">
        <v>6</v>
      </c>
      <c r="R368" s="10"/>
    </row>
    <row r="369" spans="1:18">
      <c r="A369" s="11">
        <v>45848</v>
      </c>
      <c r="B369" s="12">
        <f t="shared" si="55"/>
        <v>45848</v>
      </c>
      <c r="C369" s="13">
        <f t="shared" si="60"/>
        <v>0.86111111111111027</v>
      </c>
      <c r="D369" s="4" t="s">
        <v>272</v>
      </c>
      <c r="E369" s="4" t="s">
        <v>384</v>
      </c>
      <c r="F369" s="4">
        <v>686189751</v>
      </c>
      <c r="G369" s="4">
        <v>330</v>
      </c>
      <c r="H369" s="15" t="e">
        <f t="shared" ca="1" si="56"/>
        <v>#NAME?</v>
      </c>
      <c r="I369" s="18" t="str">
        <f t="shared" ca="1" si="57"/>
        <v>0</v>
      </c>
      <c r="J369" s="4" t="s">
        <v>129</v>
      </c>
      <c r="K369" s="26" t="s">
        <v>107</v>
      </c>
      <c r="L369" s="4">
        <v>725853031</v>
      </c>
      <c r="M369" s="4">
        <v>55539</v>
      </c>
      <c r="N369" s="15" t="e">
        <f t="shared" ca="1" si="58"/>
        <v>#NAME?</v>
      </c>
      <c r="O369" s="18" t="str">
        <f t="shared" ca="1" si="59"/>
        <v>0</v>
      </c>
      <c r="P369" s="4"/>
      <c r="Q369" s="81" t="s">
        <v>6</v>
      </c>
      <c r="R369" s="10"/>
    </row>
    <row r="370" spans="1:18">
      <c r="A370" s="11">
        <v>45848</v>
      </c>
      <c r="B370" s="12">
        <f t="shared" si="55"/>
        <v>45848</v>
      </c>
      <c r="C370" s="13">
        <f t="shared" si="60"/>
        <v>0.86805555555555469</v>
      </c>
      <c r="D370" s="4" t="s">
        <v>70</v>
      </c>
      <c r="E370" s="26">
        <v>979993201</v>
      </c>
      <c r="F370" s="4">
        <v>753012678</v>
      </c>
      <c r="G370" s="4">
        <v>1200</v>
      </c>
      <c r="H370" s="15" t="e">
        <f t="shared" ca="1" si="56"/>
        <v>#NAME?</v>
      </c>
      <c r="I370" s="18" t="str">
        <f t="shared" ca="1" si="57"/>
        <v>0</v>
      </c>
      <c r="J370" s="4" t="s">
        <v>294</v>
      </c>
      <c r="K370" s="26" t="s">
        <v>107</v>
      </c>
      <c r="L370" s="4">
        <v>725853031</v>
      </c>
      <c r="M370" s="4">
        <v>1120</v>
      </c>
      <c r="N370" s="15" t="e">
        <f t="shared" ca="1" si="58"/>
        <v>#NAME?</v>
      </c>
      <c r="O370" s="18" t="str">
        <f t="shared" ca="1" si="59"/>
        <v>0</v>
      </c>
      <c r="P370" s="20"/>
      <c r="Q370" s="81" t="s">
        <v>6</v>
      </c>
      <c r="R370" s="10"/>
    </row>
    <row r="371" spans="1:18">
      <c r="A371" s="6" t="s">
        <v>18</v>
      </c>
      <c r="B371" s="7" t="s">
        <v>1</v>
      </c>
      <c r="C371" s="17" t="s">
        <v>19</v>
      </c>
      <c r="D371" s="8" t="s">
        <v>20</v>
      </c>
      <c r="E371" s="8" t="s">
        <v>21</v>
      </c>
      <c r="F371" s="9" t="s">
        <v>22</v>
      </c>
      <c r="G371" s="8" t="s">
        <v>23</v>
      </c>
      <c r="H371" s="8" t="s">
        <v>24</v>
      </c>
      <c r="I371" s="8" t="s">
        <v>25</v>
      </c>
      <c r="J371" s="8" t="s">
        <v>20</v>
      </c>
      <c r="K371" s="8" t="s">
        <v>26</v>
      </c>
      <c r="L371" s="9" t="s">
        <v>27</v>
      </c>
      <c r="M371" s="8" t="s">
        <v>23</v>
      </c>
      <c r="N371" s="8" t="s">
        <v>24</v>
      </c>
      <c r="O371" s="8" t="s">
        <v>25</v>
      </c>
      <c r="P371" s="9" t="s">
        <v>10</v>
      </c>
      <c r="Q371" s="99" t="s">
        <v>2</v>
      </c>
      <c r="R371" s="10"/>
    </row>
    <row r="372" spans="1:18">
      <c r="A372" s="11">
        <v>45849</v>
      </c>
      <c r="B372" s="12">
        <f t="shared" ref="B372:B407" si="61">A372</f>
        <v>45849</v>
      </c>
      <c r="C372" s="13">
        <v>0.625</v>
      </c>
      <c r="D372" s="4" t="s">
        <v>82</v>
      </c>
      <c r="E372" s="4"/>
      <c r="F372" s="4"/>
      <c r="G372" s="4"/>
      <c r="H372" s="15" t="e">
        <f t="shared" ref="H372:H407" ca="1" si="62">_xludf.IFS(G372&gt;M372,"W",G372&lt;M372,"L",G372=M372,"D")</f>
        <v>#NAME?</v>
      </c>
      <c r="I372" s="18" t="str">
        <f t="shared" ref="I372:I407" ca="1" si="63">IFERROR(IF(H372="W",LOOKUP(G372,{5000,10000,20000,30000,50000},{150,350,700,1000,1700}),LOOKUP(G372,{5000,10000,20000,30000,50000},{75,175,350,500,850})),"0")</f>
        <v>0</v>
      </c>
      <c r="J372" s="4" t="s">
        <v>133</v>
      </c>
      <c r="K372" s="4"/>
      <c r="L372" s="4"/>
      <c r="M372" s="18"/>
      <c r="N372" s="15" t="e">
        <f t="shared" ref="N372:N407" ca="1" si="64">_xludf.IFS(M372&gt;G372,"W",M372&lt;G372,"L",M372=G372,"D")</f>
        <v>#NAME?</v>
      </c>
      <c r="O372" s="18" t="str">
        <f t="shared" ref="O372:O407" ca="1" si="65">IFERROR(IF(N372="W",LOOKUP(M372,{5000,10000,20000,30000,50000},{150,350,700,1000,1700}),LOOKUP(M372,{5000,10000,20000,30000,50000},{75,175,350,500,850})),"0")</f>
        <v>0</v>
      </c>
      <c r="P372" s="20"/>
      <c r="Q372" s="81" t="s">
        <v>7</v>
      </c>
      <c r="R372" s="10"/>
    </row>
    <row r="373" spans="1:18">
      <c r="A373" s="11">
        <v>45849</v>
      </c>
      <c r="B373" s="12">
        <f t="shared" si="61"/>
        <v>45849</v>
      </c>
      <c r="C373" s="13">
        <f t="shared" ref="C373:C407" si="66">C372 + TIME(0, 10, 0)</f>
        <v>0.63194444444444442</v>
      </c>
      <c r="D373" s="4" t="s">
        <v>129</v>
      </c>
      <c r="E373" s="26" t="s">
        <v>253</v>
      </c>
      <c r="F373" s="4">
        <v>728603229</v>
      </c>
      <c r="G373" s="18">
        <v>1050</v>
      </c>
      <c r="H373" s="15" t="e">
        <f t="shared" ca="1" si="62"/>
        <v>#NAME?</v>
      </c>
      <c r="I373" s="18" t="str">
        <f t="shared" ca="1" si="63"/>
        <v>0</v>
      </c>
      <c r="J373" s="4" t="s">
        <v>95</v>
      </c>
      <c r="K373" s="56" t="s">
        <v>300</v>
      </c>
      <c r="L373" s="4">
        <v>406209818</v>
      </c>
      <c r="M373" s="18">
        <v>55050</v>
      </c>
      <c r="N373" s="15" t="e">
        <f t="shared" ca="1" si="64"/>
        <v>#NAME?</v>
      </c>
      <c r="O373" s="18" t="str">
        <f t="shared" ca="1" si="65"/>
        <v>0</v>
      </c>
      <c r="P373" s="3"/>
      <c r="Q373" s="81" t="s">
        <v>7</v>
      </c>
      <c r="R373" s="10"/>
    </row>
    <row r="374" spans="1:18">
      <c r="A374" s="11">
        <v>45849</v>
      </c>
      <c r="B374" s="12">
        <f t="shared" si="61"/>
        <v>45849</v>
      </c>
      <c r="C374" s="13">
        <f t="shared" si="66"/>
        <v>0.63888888888888884</v>
      </c>
      <c r="D374" s="4" t="s">
        <v>294</v>
      </c>
      <c r="E374" s="4"/>
      <c r="F374" s="4"/>
      <c r="G374" s="4"/>
      <c r="H374" s="15" t="e">
        <f t="shared" ca="1" si="62"/>
        <v>#NAME?</v>
      </c>
      <c r="I374" s="18" t="str">
        <f t="shared" ca="1" si="63"/>
        <v>0</v>
      </c>
      <c r="J374" s="4" t="s">
        <v>42</v>
      </c>
      <c r="K374" s="4"/>
      <c r="L374" s="4"/>
      <c r="M374" s="18"/>
      <c r="N374" s="15" t="e">
        <f t="shared" ca="1" si="64"/>
        <v>#NAME?</v>
      </c>
      <c r="O374" s="18" t="str">
        <f t="shared" ca="1" si="65"/>
        <v>0</v>
      </c>
      <c r="P374" s="3"/>
      <c r="Q374" s="81" t="s">
        <v>7</v>
      </c>
      <c r="R374" s="10"/>
    </row>
    <row r="375" spans="1:18">
      <c r="A375" s="11">
        <v>45849</v>
      </c>
      <c r="B375" s="12">
        <f t="shared" si="61"/>
        <v>45849</v>
      </c>
      <c r="C375" s="13">
        <f t="shared" si="66"/>
        <v>0.64583333333333326</v>
      </c>
      <c r="D375" s="18" t="s">
        <v>46</v>
      </c>
      <c r="E375" s="4"/>
      <c r="F375" s="4"/>
      <c r="G375" s="4"/>
      <c r="H375" s="15" t="e">
        <f t="shared" ca="1" si="62"/>
        <v>#NAME?</v>
      </c>
      <c r="I375" s="18" t="str">
        <f t="shared" ca="1" si="63"/>
        <v>0</v>
      </c>
      <c r="J375" s="18" t="s">
        <v>58</v>
      </c>
      <c r="K375" s="4"/>
      <c r="L375" s="4"/>
      <c r="M375" s="18"/>
      <c r="N375" s="15" t="e">
        <f t="shared" ca="1" si="64"/>
        <v>#NAME?</v>
      </c>
      <c r="O375" s="18" t="str">
        <f t="shared" ca="1" si="65"/>
        <v>0</v>
      </c>
      <c r="P375" s="20"/>
      <c r="Q375" s="81" t="s">
        <v>7</v>
      </c>
      <c r="R375" s="10"/>
    </row>
    <row r="376" spans="1:18">
      <c r="A376" s="11">
        <v>45849</v>
      </c>
      <c r="B376" s="12">
        <f t="shared" si="61"/>
        <v>45849</v>
      </c>
      <c r="C376" s="13">
        <f t="shared" si="66"/>
        <v>0.65277777777777768</v>
      </c>
      <c r="D376" s="4" t="s">
        <v>123</v>
      </c>
      <c r="E376" s="4" t="s">
        <v>301</v>
      </c>
      <c r="F376" s="4">
        <v>712381882</v>
      </c>
      <c r="G376" s="4"/>
      <c r="H376" s="15" t="e">
        <f t="shared" ca="1" si="62"/>
        <v>#NAME?</v>
      </c>
      <c r="I376" s="18" t="str">
        <f t="shared" ca="1" si="63"/>
        <v>0</v>
      </c>
      <c r="J376" s="4" t="s">
        <v>116</v>
      </c>
      <c r="K376" s="4" t="s">
        <v>358</v>
      </c>
      <c r="L376" s="4">
        <v>653745620</v>
      </c>
      <c r="M376" s="18"/>
      <c r="N376" s="15" t="e">
        <f t="shared" ca="1" si="64"/>
        <v>#NAME?</v>
      </c>
      <c r="O376" s="18" t="str">
        <f t="shared" ca="1" si="65"/>
        <v>0</v>
      </c>
      <c r="P376" s="22" t="s">
        <v>122</v>
      </c>
      <c r="Q376" s="81" t="s">
        <v>7</v>
      </c>
      <c r="R376" s="10"/>
    </row>
    <row r="377" spans="1:18">
      <c r="A377" s="11">
        <v>45849</v>
      </c>
      <c r="B377" s="12">
        <f t="shared" si="61"/>
        <v>45849</v>
      </c>
      <c r="C377" s="13">
        <f t="shared" si="66"/>
        <v>0.6597222222222221</v>
      </c>
      <c r="D377" s="4" t="s">
        <v>38</v>
      </c>
      <c r="E377" s="4" t="s">
        <v>120</v>
      </c>
      <c r="F377" s="4">
        <v>836893821</v>
      </c>
      <c r="G377" s="4">
        <v>31460</v>
      </c>
      <c r="H377" s="15" t="e">
        <f t="shared" ca="1" si="62"/>
        <v>#NAME?</v>
      </c>
      <c r="I377" s="18" t="str">
        <f t="shared" ca="1" si="63"/>
        <v>0</v>
      </c>
      <c r="J377" s="4" t="s">
        <v>70</v>
      </c>
      <c r="K377" s="26" t="s">
        <v>184</v>
      </c>
      <c r="L377" s="4">
        <v>725853031</v>
      </c>
      <c r="M377" s="18">
        <v>51320</v>
      </c>
      <c r="N377" s="15" t="e">
        <f t="shared" ca="1" si="64"/>
        <v>#NAME?</v>
      </c>
      <c r="O377" s="18" t="str">
        <f t="shared" ca="1" si="65"/>
        <v>0</v>
      </c>
      <c r="P377" s="4"/>
      <c r="Q377" s="81" t="s">
        <v>7</v>
      </c>
      <c r="R377" s="10"/>
    </row>
    <row r="378" spans="1:18">
      <c r="A378" s="11">
        <v>45849</v>
      </c>
      <c r="B378" s="12">
        <f t="shared" si="61"/>
        <v>45849</v>
      </c>
      <c r="C378" s="13">
        <f t="shared" si="66"/>
        <v>0.66666666666666652</v>
      </c>
      <c r="D378" s="4" t="s">
        <v>331</v>
      </c>
      <c r="E378" s="4" t="s">
        <v>660</v>
      </c>
      <c r="F378" s="4">
        <v>814423095</v>
      </c>
      <c r="G378" s="4">
        <v>900</v>
      </c>
      <c r="H378" s="15" t="e">
        <f t="shared" ca="1" si="62"/>
        <v>#NAME?</v>
      </c>
      <c r="I378" s="18" t="str">
        <f t="shared" ca="1" si="63"/>
        <v>0</v>
      </c>
      <c r="J378" s="4" t="s">
        <v>62</v>
      </c>
      <c r="K378" s="4" t="s">
        <v>500</v>
      </c>
      <c r="L378" s="4">
        <v>431408340</v>
      </c>
      <c r="M378" s="18">
        <v>31100</v>
      </c>
      <c r="N378" s="15" t="e">
        <f t="shared" ca="1" si="64"/>
        <v>#NAME?</v>
      </c>
      <c r="O378" s="18" t="str">
        <f t="shared" ca="1" si="65"/>
        <v>0</v>
      </c>
      <c r="P378" s="20"/>
      <c r="Q378" s="81" t="s">
        <v>7</v>
      </c>
      <c r="R378" s="10" t="s">
        <v>661</v>
      </c>
    </row>
    <row r="379" spans="1:18">
      <c r="A379" s="11">
        <v>45849</v>
      </c>
      <c r="B379" s="12">
        <f t="shared" si="61"/>
        <v>45849</v>
      </c>
      <c r="C379" s="13">
        <f t="shared" si="66"/>
        <v>0.67361111111111094</v>
      </c>
      <c r="D379" s="4" t="s">
        <v>42</v>
      </c>
      <c r="E379" s="19" t="s">
        <v>211</v>
      </c>
      <c r="F379" s="4">
        <v>630164256</v>
      </c>
      <c r="G379" s="4">
        <v>33470</v>
      </c>
      <c r="H379" s="15" t="e">
        <f t="shared" ca="1" si="62"/>
        <v>#NAME?</v>
      </c>
      <c r="I379" s="18" t="str">
        <f t="shared" ca="1" si="63"/>
        <v>0</v>
      </c>
      <c r="J379" s="4" t="s">
        <v>39</v>
      </c>
      <c r="K379" s="5" t="s">
        <v>299</v>
      </c>
      <c r="L379" s="4">
        <v>572623041</v>
      </c>
      <c r="M379" s="18">
        <v>60240</v>
      </c>
      <c r="N379" s="15" t="e">
        <f t="shared" ca="1" si="64"/>
        <v>#NAME?</v>
      </c>
      <c r="O379" s="18" t="str">
        <f t="shared" ca="1" si="65"/>
        <v>0</v>
      </c>
      <c r="P379" s="20"/>
      <c r="Q379" s="81" t="s">
        <v>7</v>
      </c>
      <c r="R379" s="10"/>
    </row>
    <row r="380" spans="1:18">
      <c r="A380" s="11">
        <v>45849</v>
      </c>
      <c r="B380" s="12">
        <f t="shared" si="61"/>
        <v>45849</v>
      </c>
      <c r="C380" s="13">
        <f t="shared" si="66"/>
        <v>0.68055555555555536</v>
      </c>
      <c r="D380" s="4" t="s">
        <v>53</v>
      </c>
      <c r="E380" s="19" t="s">
        <v>211</v>
      </c>
      <c r="F380" s="4">
        <v>630164256</v>
      </c>
      <c r="G380" s="4">
        <v>1070</v>
      </c>
      <c r="H380" s="15" t="e">
        <f t="shared" ca="1" si="62"/>
        <v>#NAME?</v>
      </c>
      <c r="I380" s="18" t="str">
        <f t="shared" ca="1" si="63"/>
        <v>0</v>
      </c>
      <c r="J380" s="4" t="s">
        <v>87</v>
      </c>
      <c r="K380" s="4" t="s">
        <v>643</v>
      </c>
      <c r="L380" s="4">
        <v>634880806</v>
      </c>
      <c r="M380" s="18">
        <v>1050</v>
      </c>
      <c r="N380" s="15" t="e">
        <f t="shared" ca="1" si="64"/>
        <v>#NAME?</v>
      </c>
      <c r="O380" s="18" t="str">
        <f t="shared" ca="1" si="65"/>
        <v>0</v>
      </c>
      <c r="P380" s="20"/>
      <c r="Q380" s="81" t="s">
        <v>7</v>
      </c>
      <c r="R380" s="10"/>
    </row>
    <row r="381" spans="1:18">
      <c r="A381" s="11">
        <v>45849</v>
      </c>
      <c r="B381" s="12">
        <f t="shared" si="61"/>
        <v>45849</v>
      </c>
      <c r="C381" s="13">
        <f t="shared" si="66"/>
        <v>0.68749999999999978</v>
      </c>
      <c r="D381" s="4" t="s">
        <v>42</v>
      </c>
      <c r="E381" s="19" t="s">
        <v>211</v>
      </c>
      <c r="F381" s="4">
        <v>630164256</v>
      </c>
      <c r="G381" s="4">
        <v>10</v>
      </c>
      <c r="H381" s="15" t="e">
        <f t="shared" ca="1" si="62"/>
        <v>#NAME?</v>
      </c>
      <c r="I381" s="18" t="str">
        <f t="shared" ca="1" si="63"/>
        <v>0</v>
      </c>
      <c r="J381" s="4" t="s">
        <v>92</v>
      </c>
      <c r="K381" s="21" t="s">
        <v>242</v>
      </c>
      <c r="L381" s="4">
        <v>692013175</v>
      </c>
      <c r="M381" s="18">
        <v>10</v>
      </c>
      <c r="N381" s="15" t="e">
        <f t="shared" ca="1" si="64"/>
        <v>#NAME?</v>
      </c>
      <c r="O381" s="18" t="str">
        <f t="shared" ca="1" si="65"/>
        <v>0</v>
      </c>
      <c r="P381" s="20"/>
      <c r="Q381" s="81" t="s">
        <v>7</v>
      </c>
      <c r="R381" s="10"/>
    </row>
    <row r="382" spans="1:18">
      <c r="A382" s="11">
        <v>45849</v>
      </c>
      <c r="B382" s="12">
        <f t="shared" si="61"/>
        <v>45849</v>
      </c>
      <c r="C382" s="13">
        <f t="shared" si="66"/>
        <v>0.6944444444444442</v>
      </c>
      <c r="D382" s="4" t="s">
        <v>159</v>
      </c>
      <c r="E382" s="4"/>
      <c r="F382" s="4"/>
      <c r="G382" s="4"/>
      <c r="H382" s="15" t="e">
        <f t="shared" ca="1" si="62"/>
        <v>#NAME?</v>
      </c>
      <c r="I382" s="18" t="str">
        <f t="shared" ca="1" si="63"/>
        <v>0</v>
      </c>
      <c r="J382" s="4" t="s">
        <v>53</v>
      </c>
      <c r="K382" s="4"/>
      <c r="L382" s="4"/>
      <c r="M382" s="18"/>
      <c r="N382" s="15" t="e">
        <f t="shared" ca="1" si="64"/>
        <v>#NAME?</v>
      </c>
      <c r="O382" s="18" t="str">
        <f t="shared" ca="1" si="65"/>
        <v>0</v>
      </c>
      <c r="P382" s="4"/>
      <c r="Q382" s="81" t="s">
        <v>7</v>
      </c>
      <c r="R382" s="10"/>
    </row>
    <row r="383" spans="1:18">
      <c r="A383" s="11">
        <v>45849</v>
      </c>
      <c r="B383" s="12">
        <f t="shared" si="61"/>
        <v>45849</v>
      </c>
      <c r="C383" s="13">
        <f t="shared" si="66"/>
        <v>0.70138888888888862</v>
      </c>
      <c r="D383" s="4" t="s">
        <v>58</v>
      </c>
      <c r="E383" s="4"/>
      <c r="F383" s="4"/>
      <c r="G383" s="4"/>
      <c r="H383" s="15" t="e">
        <f t="shared" ca="1" si="62"/>
        <v>#NAME?</v>
      </c>
      <c r="I383" s="18" t="str">
        <f t="shared" ca="1" si="63"/>
        <v>0</v>
      </c>
      <c r="J383" s="4" t="s">
        <v>370</v>
      </c>
      <c r="K383" s="4"/>
      <c r="L383" s="4"/>
      <c r="M383" s="18"/>
      <c r="N383" s="15" t="e">
        <f t="shared" ca="1" si="64"/>
        <v>#NAME?</v>
      </c>
      <c r="O383" s="18" t="str">
        <f t="shared" ca="1" si="65"/>
        <v>0</v>
      </c>
      <c r="P383" s="4"/>
      <c r="Q383" s="81" t="s">
        <v>7</v>
      </c>
      <c r="R383" s="10"/>
    </row>
    <row r="384" spans="1:18">
      <c r="A384" s="11">
        <v>45849</v>
      </c>
      <c r="B384" s="12">
        <f t="shared" si="61"/>
        <v>45849</v>
      </c>
      <c r="C384" s="13">
        <f t="shared" si="66"/>
        <v>0.70833333333333304</v>
      </c>
      <c r="D384" s="4" t="s">
        <v>98</v>
      </c>
      <c r="E384" s="23" t="s">
        <v>260</v>
      </c>
      <c r="F384" s="4">
        <v>517012798</v>
      </c>
      <c r="G384" s="4">
        <v>50100</v>
      </c>
      <c r="H384" s="15" t="e">
        <f t="shared" ca="1" si="62"/>
        <v>#NAME?</v>
      </c>
      <c r="I384" s="18" t="str">
        <f t="shared" ca="1" si="63"/>
        <v>0</v>
      </c>
      <c r="J384" s="4" t="s">
        <v>92</v>
      </c>
      <c r="K384" s="23" t="s">
        <v>231</v>
      </c>
      <c r="L384" s="4">
        <v>834212935</v>
      </c>
      <c r="M384" s="18">
        <v>100</v>
      </c>
      <c r="N384" s="15" t="e">
        <f t="shared" ca="1" si="64"/>
        <v>#NAME?</v>
      </c>
      <c r="O384" s="18" t="str">
        <f t="shared" ca="1" si="65"/>
        <v>0</v>
      </c>
      <c r="P384" s="4"/>
      <c r="Q384" s="81" t="s">
        <v>7</v>
      </c>
      <c r="R384" s="10"/>
    </row>
    <row r="385" spans="1:18">
      <c r="A385" s="11">
        <v>45849</v>
      </c>
      <c r="B385" s="12">
        <f t="shared" si="61"/>
        <v>45849</v>
      </c>
      <c r="C385" s="13">
        <f t="shared" si="66"/>
        <v>0.71527777777777746</v>
      </c>
      <c r="D385" s="4" t="s">
        <v>626</v>
      </c>
      <c r="E385" s="4" t="s">
        <v>141</v>
      </c>
      <c r="F385" s="4">
        <v>1857610919</v>
      </c>
      <c r="G385" s="4">
        <v>10</v>
      </c>
      <c r="H385" s="15" t="e">
        <f t="shared" ca="1" si="62"/>
        <v>#NAME?</v>
      </c>
      <c r="I385" s="18" t="str">
        <f t="shared" ca="1" si="63"/>
        <v>0</v>
      </c>
      <c r="J385" s="4" t="s">
        <v>65</v>
      </c>
      <c r="K385" s="4" t="s">
        <v>421</v>
      </c>
      <c r="L385" s="4">
        <v>581115255</v>
      </c>
      <c r="M385" s="4">
        <v>5000</v>
      </c>
      <c r="N385" s="15" t="e">
        <f t="shared" ca="1" si="64"/>
        <v>#NAME?</v>
      </c>
      <c r="O385" s="18" t="str">
        <f t="shared" ca="1" si="65"/>
        <v>0</v>
      </c>
      <c r="P385" s="4"/>
      <c r="Q385" s="81" t="s">
        <v>7</v>
      </c>
      <c r="R385" s="10" t="s">
        <v>321</v>
      </c>
    </row>
    <row r="386" spans="1:18">
      <c r="A386" s="11">
        <v>45849</v>
      </c>
      <c r="B386" s="12">
        <f t="shared" si="61"/>
        <v>45849</v>
      </c>
      <c r="C386" s="13">
        <f t="shared" si="66"/>
        <v>0.72222222222222188</v>
      </c>
      <c r="D386" s="4" t="s">
        <v>52</v>
      </c>
      <c r="E386" s="23" t="s">
        <v>260</v>
      </c>
      <c r="F386" s="4">
        <v>517012798</v>
      </c>
      <c r="G386" s="4">
        <v>20330</v>
      </c>
      <c r="H386" s="15" t="e">
        <f t="shared" ca="1" si="62"/>
        <v>#NAME?</v>
      </c>
      <c r="I386" s="18" t="str">
        <f t="shared" ca="1" si="63"/>
        <v>0</v>
      </c>
      <c r="J386" s="4" t="s">
        <v>86</v>
      </c>
      <c r="K386" s="23" t="s">
        <v>231</v>
      </c>
      <c r="L386" s="4">
        <v>834212935</v>
      </c>
      <c r="M386" s="4">
        <v>60</v>
      </c>
      <c r="N386" s="15" t="e">
        <f t="shared" ca="1" si="64"/>
        <v>#NAME?</v>
      </c>
      <c r="O386" s="18" t="str">
        <f t="shared" ca="1" si="65"/>
        <v>0</v>
      </c>
      <c r="P386" s="4"/>
      <c r="Q386" s="81" t="s">
        <v>7</v>
      </c>
      <c r="R386" s="10"/>
    </row>
    <row r="387" spans="1:18">
      <c r="A387" s="11">
        <v>45849</v>
      </c>
      <c r="B387" s="12">
        <f t="shared" si="61"/>
        <v>45849</v>
      </c>
      <c r="C387" s="13">
        <f t="shared" si="66"/>
        <v>0.7291666666666663</v>
      </c>
      <c r="D387" s="4" t="s">
        <v>48</v>
      </c>
      <c r="E387" s="26" t="s">
        <v>71</v>
      </c>
      <c r="F387" s="4">
        <v>806954002</v>
      </c>
      <c r="G387" s="4">
        <v>500</v>
      </c>
      <c r="H387" s="15" t="e">
        <f t="shared" ca="1" si="62"/>
        <v>#NAME?</v>
      </c>
      <c r="I387" s="18" t="str">
        <f t="shared" ca="1" si="63"/>
        <v>0</v>
      </c>
      <c r="J387" s="4" t="s">
        <v>70</v>
      </c>
      <c r="K387" s="26" t="s">
        <v>184</v>
      </c>
      <c r="L387" s="4">
        <v>725853031</v>
      </c>
      <c r="M387" s="4">
        <v>50100</v>
      </c>
      <c r="N387" s="15" t="e">
        <f t="shared" ca="1" si="64"/>
        <v>#NAME?</v>
      </c>
      <c r="O387" s="18" t="str">
        <f t="shared" ca="1" si="65"/>
        <v>0</v>
      </c>
      <c r="P387" s="4"/>
      <c r="Q387" s="81" t="s">
        <v>7</v>
      </c>
      <c r="R387" s="10"/>
    </row>
    <row r="388" spans="1:18">
      <c r="A388" s="11">
        <v>45849</v>
      </c>
      <c r="B388" s="12">
        <f t="shared" si="61"/>
        <v>45849</v>
      </c>
      <c r="C388" s="13">
        <f t="shared" si="66"/>
        <v>0.73611111111111072</v>
      </c>
      <c r="D388" s="4" t="s">
        <v>63</v>
      </c>
      <c r="E388" s="4"/>
      <c r="F388" s="4"/>
      <c r="G388" s="4"/>
      <c r="H388" s="15" t="e">
        <f t="shared" ca="1" si="62"/>
        <v>#NAME?</v>
      </c>
      <c r="I388" s="18" t="str">
        <f t="shared" ca="1" si="63"/>
        <v>0</v>
      </c>
      <c r="J388" s="4" t="s">
        <v>86</v>
      </c>
      <c r="K388" s="4"/>
      <c r="L388" s="4"/>
      <c r="M388" s="4"/>
      <c r="N388" s="15" t="e">
        <f t="shared" ca="1" si="64"/>
        <v>#NAME?</v>
      </c>
      <c r="O388" s="18" t="str">
        <f t="shared" ca="1" si="65"/>
        <v>0</v>
      </c>
      <c r="P388" s="20"/>
      <c r="Q388" s="81" t="s">
        <v>7</v>
      </c>
      <c r="R388" s="10"/>
    </row>
    <row r="389" spans="1:18">
      <c r="A389" s="11">
        <v>45849</v>
      </c>
      <c r="B389" s="12">
        <f t="shared" si="61"/>
        <v>45849</v>
      </c>
      <c r="C389" s="13">
        <f t="shared" si="66"/>
        <v>0.74305555555555514</v>
      </c>
      <c r="D389" s="4" t="s">
        <v>319</v>
      </c>
      <c r="E389" s="118" t="s">
        <v>653</v>
      </c>
      <c r="F389" s="4">
        <v>811348270</v>
      </c>
      <c r="G389" s="4">
        <v>22050</v>
      </c>
      <c r="H389" s="15" t="e">
        <f t="shared" ca="1" si="62"/>
        <v>#NAME?</v>
      </c>
      <c r="I389" s="18" t="str">
        <f t="shared" ca="1" si="63"/>
        <v>0</v>
      </c>
      <c r="J389" s="4" t="s">
        <v>92</v>
      </c>
      <c r="K389" s="118" t="s">
        <v>627</v>
      </c>
      <c r="L389" s="4">
        <v>760645434</v>
      </c>
      <c r="M389" s="4">
        <v>550</v>
      </c>
      <c r="N389" s="15" t="e">
        <f t="shared" ca="1" si="64"/>
        <v>#NAME?</v>
      </c>
      <c r="O389" s="18" t="str">
        <f t="shared" ca="1" si="65"/>
        <v>0</v>
      </c>
      <c r="P389" s="4"/>
      <c r="Q389" s="81" t="s">
        <v>7</v>
      </c>
      <c r="R389" s="10"/>
    </row>
    <row r="390" spans="1:18">
      <c r="A390" s="11">
        <v>45849</v>
      </c>
      <c r="B390" s="12">
        <f t="shared" si="61"/>
        <v>45849</v>
      </c>
      <c r="C390" s="13">
        <f t="shared" si="66"/>
        <v>0.74999999999999956</v>
      </c>
      <c r="D390" s="4" t="s">
        <v>70</v>
      </c>
      <c r="E390" s="26">
        <v>386498952</v>
      </c>
      <c r="F390" s="4">
        <v>1882956474</v>
      </c>
      <c r="G390" s="4">
        <v>5010</v>
      </c>
      <c r="H390" s="15" t="e">
        <f t="shared" ca="1" si="62"/>
        <v>#NAME?</v>
      </c>
      <c r="I390" s="18" t="str">
        <f t="shared" ca="1" si="63"/>
        <v>0</v>
      </c>
      <c r="J390" s="4" t="s">
        <v>80</v>
      </c>
      <c r="K390" s="26" t="s">
        <v>259</v>
      </c>
      <c r="L390" s="4">
        <v>504349393</v>
      </c>
      <c r="M390" s="4">
        <v>110</v>
      </c>
      <c r="N390" s="15" t="e">
        <f t="shared" ca="1" si="64"/>
        <v>#NAME?</v>
      </c>
      <c r="O390" s="18" t="str">
        <f t="shared" ca="1" si="65"/>
        <v>0</v>
      </c>
      <c r="P390" s="4"/>
      <c r="Q390" s="81" t="s">
        <v>7</v>
      </c>
      <c r="R390" s="10"/>
    </row>
    <row r="391" spans="1:18">
      <c r="A391" s="11">
        <v>45849</v>
      </c>
      <c r="B391" s="12">
        <f t="shared" si="61"/>
        <v>45849</v>
      </c>
      <c r="C391" s="13">
        <f t="shared" si="66"/>
        <v>0.75694444444444398</v>
      </c>
      <c r="D391" s="4" t="s">
        <v>98</v>
      </c>
      <c r="E391" s="4"/>
      <c r="F391" s="4"/>
      <c r="G391" s="4"/>
      <c r="H391" s="15" t="e">
        <f t="shared" ca="1" si="62"/>
        <v>#NAME?</v>
      </c>
      <c r="I391" s="18" t="str">
        <f t="shared" ca="1" si="63"/>
        <v>0</v>
      </c>
      <c r="J391" s="4" t="s">
        <v>146</v>
      </c>
      <c r="K391" s="4"/>
      <c r="L391" s="4"/>
      <c r="M391" s="4"/>
      <c r="N391" s="15" t="e">
        <f t="shared" ca="1" si="64"/>
        <v>#NAME?</v>
      </c>
      <c r="O391" s="18" t="str">
        <f t="shared" ca="1" si="65"/>
        <v>0</v>
      </c>
      <c r="P391" s="3"/>
      <c r="Q391" s="81" t="s">
        <v>7</v>
      </c>
      <c r="R391" s="10" t="s">
        <v>662</v>
      </c>
    </row>
    <row r="392" spans="1:18">
      <c r="A392" s="11">
        <v>45849</v>
      </c>
      <c r="B392" s="12">
        <f t="shared" si="61"/>
        <v>45849</v>
      </c>
      <c r="C392" s="13">
        <f t="shared" si="66"/>
        <v>0.7638888888888884</v>
      </c>
      <c r="D392" s="4" t="s">
        <v>60</v>
      </c>
      <c r="E392" s="4"/>
      <c r="F392" s="4"/>
      <c r="G392" s="4"/>
      <c r="H392" s="15" t="e">
        <f t="shared" ca="1" si="62"/>
        <v>#NAME?</v>
      </c>
      <c r="I392" s="18" t="str">
        <f t="shared" ca="1" si="63"/>
        <v>0</v>
      </c>
      <c r="J392" s="4" t="s">
        <v>42</v>
      </c>
      <c r="K392" s="4"/>
      <c r="L392" s="4"/>
      <c r="M392" s="4"/>
      <c r="N392" s="15" t="e">
        <f t="shared" ca="1" si="64"/>
        <v>#NAME?</v>
      </c>
      <c r="O392" s="18" t="str">
        <f t="shared" ca="1" si="65"/>
        <v>0</v>
      </c>
      <c r="P392" s="20"/>
      <c r="Q392" s="81" t="s">
        <v>7</v>
      </c>
      <c r="R392" s="10"/>
    </row>
    <row r="393" spans="1:18">
      <c r="A393" s="11">
        <v>45849</v>
      </c>
      <c r="B393" s="12">
        <f t="shared" si="61"/>
        <v>45849</v>
      </c>
      <c r="C393" s="13">
        <f t="shared" si="66"/>
        <v>0.77083333333333282</v>
      </c>
      <c r="D393" s="4" t="s">
        <v>58</v>
      </c>
      <c r="E393" s="23" t="s">
        <v>231</v>
      </c>
      <c r="F393" s="4">
        <v>834212935</v>
      </c>
      <c r="G393" s="4">
        <v>40000</v>
      </c>
      <c r="H393" s="15" t="e">
        <f t="shared" ca="1" si="62"/>
        <v>#NAME?</v>
      </c>
      <c r="I393" s="18" t="str">
        <f t="shared" ca="1" si="63"/>
        <v>0</v>
      </c>
      <c r="J393" s="4" t="s">
        <v>125</v>
      </c>
      <c r="K393" s="21" t="s">
        <v>130</v>
      </c>
      <c r="L393" s="4">
        <v>835222775</v>
      </c>
      <c r="M393" s="4">
        <v>100</v>
      </c>
      <c r="N393" s="15" t="e">
        <f t="shared" ca="1" si="64"/>
        <v>#NAME?</v>
      </c>
      <c r="O393" s="18" t="str">
        <f t="shared" ca="1" si="65"/>
        <v>0</v>
      </c>
      <c r="P393" s="4"/>
      <c r="Q393" s="81" t="s">
        <v>7</v>
      </c>
      <c r="R393" s="10"/>
    </row>
    <row r="394" spans="1:18">
      <c r="A394" s="11">
        <v>45849</v>
      </c>
      <c r="B394" s="12">
        <f t="shared" si="61"/>
        <v>45849</v>
      </c>
      <c r="C394" s="13">
        <f t="shared" si="66"/>
        <v>0.77777777777777724</v>
      </c>
      <c r="D394" s="4" t="s">
        <v>52</v>
      </c>
      <c r="E394" s="4" t="s">
        <v>158</v>
      </c>
      <c r="F394" s="4">
        <v>522821068</v>
      </c>
      <c r="G394" s="4">
        <v>40</v>
      </c>
      <c r="H394" s="15" t="e">
        <f t="shared" ca="1" si="62"/>
        <v>#NAME?</v>
      </c>
      <c r="I394" s="18" t="str">
        <f t="shared" ca="1" si="63"/>
        <v>0</v>
      </c>
      <c r="J394" s="4" t="s">
        <v>116</v>
      </c>
      <c r="K394" s="56" t="s">
        <v>341</v>
      </c>
      <c r="L394" s="4">
        <v>759553042</v>
      </c>
      <c r="M394" s="4">
        <v>51000</v>
      </c>
      <c r="N394" s="15" t="e">
        <f t="shared" ca="1" si="64"/>
        <v>#NAME?</v>
      </c>
      <c r="O394" s="18" t="str">
        <f t="shared" ca="1" si="65"/>
        <v>0</v>
      </c>
      <c r="P394" s="20"/>
      <c r="Q394" s="81" t="s">
        <v>7</v>
      </c>
      <c r="R394" s="10"/>
    </row>
    <row r="395" spans="1:18">
      <c r="A395" s="11">
        <v>45849</v>
      </c>
      <c r="B395" s="12">
        <f t="shared" si="61"/>
        <v>45849</v>
      </c>
      <c r="C395" s="13">
        <f t="shared" si="66"/>
        <v>0.78472222222222165</v>
      </c>
      <c r="D395" s="4" t="s">
        <v>269</v>
      </c>
      <c r="E395" s="4"/>
      <c r="F395" s="4"/>
      <c r="G395" s="4"/>
      <c r="H395" s="15" t="e">
        <f t="shared" ca="1" si="62"/>
        <v>#NAME?</v>
      </c>
      <c r="I395" s="18" t="str">
        <f t="shared" ca="1" si="63"/>
        <v>0</v>
      </c>
      <c r="J395" s="4" t="s">
        <v>53</v>
      </c>
      <c r="K395" s="4"/>
      <c r="L395" s="4"/>
      <c r="M395" s="4"/>
      <c r="N395" s="15" t="e">
        <f t="shared" ca="1" si="64"/>
        <v>#NAME?</v>
      </c>
      <c r="O395" s="18" t="str">
        <f t="shared" ca="1" si="65"/>
        <v>0</v>
      </c>
      <c r="P395" s="4"/>
      <c r="Q395" s="81" t="s">
        <v>7</v>
      </c>
      <c r="R395" s="10"/>
    </row>
    <row r="396" spans="1:18">
      <c r="A396" s="11">
        <v>45849</v>
      </c>
      <c r="B396" s="12">
        <f t="shared" si="61"/>
        <v>45849</v>
      </c>
      <c r="C396" s="13">
        <f t="shared" si="66"/>
        <v>0.79166666666666607</v>
      </c>
      <c r="D396" s="4" t="s">
        <v>53</v>
      </c>
      <c r="E396" s="19" t="s">
        <v>663</v>
      </c>
      <c r="F396" s="4">
        <v>588209701</v>
      </c>
      <c r="G396" s="4">
        <v>170</v>
      </c>
      <c r="H396" s="15" t="e">
        <f t="shared" ca="1" si="62"/>
        <v>#NAME?</v>
      </c>
      <c r="I396" s="18" t="str">
        <f t="shared" ca="1" si="63"/>
        <v>0</v>
      </c>
      <c r="J396" s="4" t="s">
        <v>92</v>
      </c>
      <c r="K396" s="19" t="s">
        <v>531</v>
      </c>
      <c r="L396" s="4">
        <v>522744881</v>
      </c>
      <c r="M396" s="4">
        <v>35000</v>
      </c>
      <c r="N396" s="15" t="e">
        <f t="shared" ca="1" si="64"/>
        <v>#NAME?</v>
      </c>
      <c r="O396" s="18" t="str">
        <f t="shared" ca="1" si="65"/>
        <v>0</v>
      </c>
      <c r="P396" s="4"/>
      <c r="Q396" s="81" t="s">
        <v>7</v>
      </c>
      <c r="R396" s="10"/>
    </row>
    <row r="397" spans="1:18">
      <c r="A397" s="11">
        <v>45849</v>
      </c>
      <c r="B397" s="12">
        <f t="shared" si="61"/>
        <v>45849</v>
      </c>
      <c r="C397" s="13">
        <f t="shared" si="66"/>
        <v>0.79861111111111049</v>
      </c>
      <c r="D397" s="4" t="s">
        <v>133</v>
      </c>
      <c r="E397" s="28" t="s">
        <v>163</v>
      </c>
      <c r="F397" s="4">
        <v>824654077</v>
      </c>
      <c r="G397" s="4">
        <v>40</v>
      </c>
      <c r="H397" s="15" t="e">
        <f t="shared" ca="1" si="62"/>
        <v>#NAME?</v>
      </c>
      <c r="I397" s="18" t="str">
        <f t="shared" ca="1" si="63"/>
        <v>0</v>
      </c>
      <c r="J397" s="4" t="s">
        <v>53</v>
      </c>
      <c r="K397" s="28" t="s">
        <v>224</v>
      </c>
      <c r="L397" s="4">
        <v>581372539</v>
      </c>
      <c r="M397" s="4">
        <v>40</v>
      </c>
      <c r="N397" s="15" t="e">
        <f t="shared" ca="1" si="64"/>
        <v>#NAME?</v>
      </c>
      <c r="O397" s="18" t="str">
        <f t="shared" ca="1" si="65"/>
        <v>0</v>
      </c>
      <c r="P397" s="4"/>
      <c r="Q397" s="81" t="s">
        <v>7</v>
      </c>
      <c r="R397" s="10"/>
    </row>
    <row r="398" spans="1:18">
      <c r="A398" s="11">
        <v>45849</v>
      </c>
      <c r="B398" s="12">
        <f t="shared" si="61"/>
        <v>45849</v>
      </c>
      <c r="C398" s="13">
        <f t="shared" si="66"/>
        <v>0.80555555555555491</v>
      </c>
      <c r="D398" s="4" t="s">
        <v>164</v>
      </c>
      <c r="E398" s="29" t="s">
        <v>359</v>
      </c>
      <c r="F398" s="4">
        <v>639319241</v>
      </c>
      <c r="G398" s="4">
        <v>70</v>
      </c>
      <c r="H398" s="15" t="e">
        <f t="shared" ca="1" si="62"/>
        <v>#NAME?</v>
      </c>
      <c r="I398" s="18" t="str">
        <f t="shared" ca="1" si="63"/>
        <v>0</v>
      </c>
      <c r="J398" s="4" t="s">
        <v>62</v>
      </c>
      <c r="K398" s="26" t="s">
        <v>300</v>
      </c>
      <c r="L398" s="4">
        <v>406209818</v>
      </c>
      <c r="M398" s="4">
        <v>50400</v>
      </c>
      <c r="N398" s="15" t="e">
        <f t="shared" ca="1" si="64"/>
        <v>#NAME?</v>
      </c>
      <c r="O398" s="18" t="str">
        <f t="shared" ca="1" si="65"/>
        <v>0</v>
      </c>
      <c r="P398" s="4"/>
      <c r="Q398" s="81" t="s">
        <v>7</v>
      </c>
      <c r="R398" s="10"/>
    </row>
    <row r="399" spans="1:18">
      <c r="A399" s="11">
        <v>45849</v>
      </c>
      <c r="B399" s="12">
        <f t="shared" si="61"/>
        <v>45849</v>
      </c>
      <c r="C399" s="13">
        <f t="shared" si="66"/>
        <v>0.81249999999999933</v>
      </c>
      <c r="D399" s="4" t="s">
        <v>318</v>
      </c>
      <c r="E399" s="48" t="s">
        <v>446</v>
      </c>
      <c r="F399" s="4">
        <v>679308864</v>
      </c>
      <c r="G399" s="4">
        <v>600</v>
      </c>
      <c r="H399" s="15" t="e">
        <f t="shared" ca="1" si="62"/>
        <v>#NAME?</v>
      </c>
      <c r="I399" s="18" t="str">
        <f t="shared" ca="1" si="63"/>
        <v>0</v>
      </c>
      <c r="J399" s="4" t="s">
        <v>53</v>
      </c>
      <c r="K399" s="4" t="s">
        <v>664</v>
      </c>
      <c r="L399" s="4">
        <v>737470773</v>
      </c>
      <c r="M399" s="4">
        <v>110</v>
      </c>
      <c r="N399" s="15" t="e">
        <f t="shared" ca="1" si="64"/>
        <v>#NAME?</v>
      </c>
      <c r="O399" s="18" t="str">
        <f t="shared" ca="1" si="65"/>
        <v>0</v>
      </c>
      <c r="P399" s="4"/>
      <c r="Q399" s="81" t="s">
        <v>7</v>
      </c>
      <c r="R399" s="10" t="s">
        <v>665</v>
      </c>
    </row>
    <row r="400" spans="1:18">
      <c r="A400" s="11">
        <v>45849</v>
      </c>
      <c r="B400" s="12">
        <f t="shared" si="61"/>
        <v>45849</v>
      </c>
      <c r="C400" s="13">
        <f t="shared" si="66"/>
        <v>0.81944444444444375</v>
      </c>
      <c r="D400" s="4" t="s">
        <v>70</v>
      </c>
      <c r="E400" s="26" t="s">
        <v>108</v>
      </c>
      <c r="F400" s="4">
        <v>504349393</v>
      </c>
      <c r="G400" s="4">
        <v>310</v>
      </c>
      <c r="H400" s="15" t="e">
        <f t="shared" ca="1" si="62"/>
        <v>#NAME?</v>
      </c>
      <c r="I400" s="18" t="str">
        <f t="shared" ca="1" si="63"/>
        <v>0</v>
      </c>
      <c r="J400" s="4" t="s">
        <v>80</v>
      </c>
      <c r="K400" s="26" t="s">
        <v>155</v>
      </c>
      <c r="L400" s="4">
        <v>728603229</v>
      </c>
      <c r="M400" s="4">
        <v>310</v>
      </c>
      <c r="N400" s="15" t="e">
        <f t="shared" ca="1" si="64"/>
        <v>#NAME?</v>
      </c>
      <c r="O400" s="18" t="str">
        <f t="shared" ca="1" si="65"/>
        <v>0</v>
      </c>
      <c r="P400" s="4"/>
      <c r="Q400" s="81" t="s">
        <v>7</v>
      </c>
      <c r="R400" s="10"/>
    </row>
    <row r="401" spans="1:18">
      <c r="A401" s="11">
        <v>45849</v>
      </c>
      <c r="B401" s="12">
        <f t="shared" si="61"/>
        <v>45849</v>
      </c>
      <c r="C401" s="13">
        <f t="shared" si="66"/>
        <v>0.82638888888888817</v>
      </c>
      <c r="D401" s="4" t="s">
        <v>349</v>
      </c>
      <c r="E401" s="19" t="s">
        <v>531</v>
      </c>
      <c r="F401" s="4">
        <v>522744881</v>
      </c>
      <c r="G401" s="4">
        <v>560</v>
      </c>
      <c r="H401" s="15" t="e">
        <f t="shared" ca="1" si="62"/>
        <v>#NAME?</v>
      </c>
      <c r="I401" s="18" t="str">
        <f t="shared" ca="1" si="63"/>
        <v>0</v>
      </c>
      <c r="J401" s="4" t="s">
        <v>86</v>
      </c>
      <c r="K401" s="4" t="s">
        <v>666</v>
      </c>
      <c r="L401" s="4">
        <v>516572633</v>
      </c>
      <c r="M401" s="4">
        <v>40720</v>
      </c>
      <c r="N401" s="15" t="e">
        <f t="shared" ca="1" si="64"/>
        <v>#NAME?</v>
      </c>
      <c r="O401" s="18" t="str">
        <f t="shared" ca="1" si="65"/>
        <v>0</v>
      </c>
      <c r="P401" s="4" t="s">
        <v>667</v>
      </c>
      <c r="Q401" s="81" t="s">
        <v>7</v>
      </c>
      <c r="R401" s="10"/>
    </row>
    <row r="402" spans="1:18">
      <c r="A402" s="11">
        <v>45849</v>
      </c>
      <c r="B402" s="12">
        <f t="shared" si="61"/>
        <v>45849</v>
      </c>
      <c r="C402" s="13">
        <f t="shared" si="66"/>
        <v>0.83333333333333259</v>
      </c>
      <c r="D402" s="4" t="s">
        <v>92</v>
      </c>
      <c r="E402" s="21" t="s">
        <v>249</v>
      </c>
      <c r="F402" s="4">
        <v>663505369</v>
      </c>
      <c r="G402" s="4">
        <v>200</v>
      </c>
      <c r="H402" s="15" t="e">
        <f t="shared" ca="1" si="62"/>
        <v>#NAME?</v>
      </c>
      <c r="I402" s="18" t="str">
        <f t="shared" ca="1" si="63"/>
        <v>0</v>
      </c>
      <c r="J402" s="4" t="s">
        <v>272</v>
      </c>
      <c r="K402" s="4" t="s">
        <v>326</v>
      </c>
      <c r="L402" s="4">
        <v>837011545</v>
      </c>
      <c r="M402" s="4">
        <v>10130</v>
      </c>
      <c r="N402" s="15" t="e">
        <f t="shared" ca="1" si="64"/>
        <v>#NAME?</v>
      </c>
      <c r="O402" s="18" t="str">
        <f t="shared" ca="1" si="65"/>
        <v>0</v>
      </c>
      <c r="P402" s="4"/>
      <c r="Q402" s="81" t="s">
        <v>7</v>
      </c>
      <c r="R402" s="10"/>
    </row>
    <row r="403" spans="1:18">
      <c r="A403" s="11">
        <v>45849</v>
      </c>
      <c r="B403" s="12">
        <f t="shared" si="61"/>
        <v>45849</v>
      </c>
      <c r="C403" s="13">
        <f t="shared" si="66"/>
        <v>0.84027777777777701</v>
      </c>
      <c r="D403" s="4" t="s">
        <v>33</v>
      </c>
      <c r="E403" s="4" t="s">
        <v>169</v>
      </c>
      <c r="F403" s="4">
        <v>556328399</v>
      </c>
      <c r="G403" s="4">
        <v>520</v>
      </c>
      <c r="H403" s="15" t="e">
        <f t="shared" ca="1" si="62"/>
        <v>#NAME?</v>
      </c>
      <c r="I403" s="18" t="str">
        <f t="shared" ca="1" si="63"/>
        <v>0</v>
      </c>
      <c r="J403" s="4" t="s">
        <v>262</v>
      </c>
      <c r="K403" s="130" t="s">
        <v>411</v>
      </c>
      <c r="L403" s="4">
        <v>501317001</v>
      </c>
      <c r="M403" s="4">
        <v>50020</v>
      </c>
      <c r="N403" s="15" t="e">
        <f t="shared" ca="1" si="64"/>
        <v>#NAME?</v>
      </c>
      <c r="O403" s="18" t="str">
        <f t="shared" ca="1" si="65"/>
        <v>0</v>
      </c>
      <c r="P403" s="20"/>
      <c r="Q403" s="81" t="s">
        <v>7</v>
      </c>
      <c r="R403" s="10"/>
    </row>
    <row r="404" spans="1:18">
      <c r="A404" s="11">
        <v>45849</v>
      </c>
      <c r="B404" s="12">
        <f t="shared" si="61"/>
        <v>45849</v>
      </c>
      <c r="C404" s="13">
        <f t="shared" si="66"/>
        <v>0.84722222222222143</v>
      </c>
      <c r="D404" s="4" t="s">
        <v>272</v>
      </c>
      <c r="E404" s="4" t="s">
        <v>384</v>
      </c>
      <c r="F404" s="4">
        <v>686189751</v>
      </c>
      <c r="G404" s="4">
        <v>10040</v>
      </c>
      <c r="H404" s="15" t="e">
        <f t="shared" ca="1" si="62"/>
        <v>#NAME?</v>
      </c>
      <c r="I404" s="18" t="str">
        <f t="shared" ca="1" si="63"/>
        <v>0</v>
      </c>
      <c r="J404" s="4" t="s">
        <v>272</v>
      </c>
      <c r="K404" s="4" t="s">
        <v>268</v>
      </c>
      <c r="L404" s="4">
        <v>587747066</v>
      </c>
      <c r="M404" s="4">
        <v>10070</v>
      </c>
      <c r="N404" s="15" t="e">
        <f t="shared" ca="1" si="64"/>
        <v>#NAME?</v>
      </c>
      <c r="O404" s="18" t="str">
        <f t="shared" ca="1" si="65"/>
        <v>0</v>
      </c>
      <c r="P404" s="4"/>
      <c r="Q404" s="81" t="s">
        <v>7</v>
      </c>
      <c r="R404" s="10"/>
    </row>
    <row r="405" spans="1:18">
      <c r="A405" s="11">
        <v>45849</v>
      </c>
      <c r="B405" s="12">
        <f t="shared" si="61"/>
        <v>45849</v>
      </c>
      <c r="C405" s="13">
        <f t="shared" si="66"/>
        <v>0.85416666666666585</v>
      </c>
      <c r="D405" s="4" t="s">
        <v>70</v>
      </c>
      <c r="E405" s="26" t="s">
        <v>184</v>
      </c>
      <c r="F405" s="4">
        <v>725853031</v>
      </c>
      <c r="G405" s="4">
        <v>55055</v>
      </c>
      <c r="H405" s="15" t="e">
        <f t="shared" ca="1" si="62"/>
        <v>#NAME?</v>
      </c>
      <c r="I405" s="18" t="str">
        <f t="shared" ca="1" si="63"/>
        <v>0</v>
      </c>
      <c r="J405" s="4" t="s">
        <v>297</v>
      </c>
      <c r="K405" s="26" t="s">
        <v>108</v>
      </c>
      <c r="L405" s="4">
        <v>504349393</v>
      </c>
      <c r="M405" s="4">
        <v>50</v>
      </c>
      <c r="N405" s="15" t="e">
        <f t="shared" ca="1" si="64"/>
        <v>#NAME?</v>
      </c>
      <c r="O405" s="18" t="str">
        <f t="shared" ca="1" si="65"/>
        <v>0</v>
      </c>
      <c r="P405" s="20"/>
      <c r="Q405" s="81" t="s">
        <v>7</v>
      </c>
      <c r="R405" s="10"/>
    </row>
    <row r="406" spans="1:18">
      <c r="A406" s="11">
        <v>45849</v>
      </c>
      <c r="B406" s="12">
        <f t="shared" si="61"/>
        <v>45849</v>
      </c>
      <c r="C406" s="13">
        <f t="shared" si="66"/>
        <v>0.86111111111111027</v>
      </c>
      <c r="D406" s="4" t="s">
        <v>87</v>
      </c>
      <c r="E406" s="4"/>
      <c r="F406" s="4"/>
      <c r="G406" s="4"/>
      <c r="H406" s="15" t="e">
        <f t="shared" ca="1" si="62"/>
        <v>#NAME?</v>
      </c>
      <c r="I406" s="18" t="str">
        <f t="shared" ca="1" si="63"/>
        <v>0</v>
      </c>
      <c r="J406" s="4" t="s">
        <v>80</v>
      </c>
      <c r="K406" s="4"/>
      <c r="L406" s="4"/>
      <c r="M406" s="4"/>
      <c r="N406" s="15" t="e">
        <f t="shared" ca="1" si="64"/>
        <v>#NAME?</v>
      </c>
      <c r="O406" s="18" t="str">
        <f t="shared" ca="1" si="65"/>
        <v>0</v>
      </c>
      <c r="P406" s="20"/>
      <c r="Q406" s="81" t="s">
        <v>7</v>
      </c>
      <c r="R406" s="10"/>
    </row>
    <row r="407" spans="1:18">
      <c r="A407" s="11">
        <v>45849</v>
      </c>
      <c r="B407" s="12">
        <f t="shared" si="61"/>
        <v>45849</v>
      </c>
      <c r="C407" s="13">
        <f t="shared" si="66"/>
        <v>0.86805555555555469</v>
      </c>
      <c r="D407" s="4" t="s">
        <v>92</v>
      </c>
      <c r="E407" s="21" t="s">
        <v>668</v>
      </c>
      <c r="F407" s="4">
        <v>765260620</v>
      </c>
      <c r="G407" s="4">
        <v>0</v>
      </c>
      <c r="H407" s="15" t="e">
        <f t="shared" ca="1" si="62"/>
        <v>#NAME?</v>
      </c>
      <c r="I407" s="18" t="str">
        <f t="shared" ca="1" si="63"/>
        <v>0</v>
      </c>
      <c r="J407" s="4" t="s">
        <v>316</v>
      </c>
      <c r="K407" s="27" t="s">
        <v>66</v>
      </c>
      <c r="L407" s="4">
        <v>630450839</v>
      </c>
      <c r="M407" s="4">
        <v>50</v>
      </c>
      <c r="N407" s="15" t="e">
        <f t="shared" ca="1" si="64"/>
        <v>#NAME?</v>
      </c>
      <c r="O407" s="18" t="str">
        <f t="shared" ca="1" si="65"/>
        <v>0</v>
      </c>
      <c r="P407" s="20"/>
      <c r="Q407" s="81" t="s">
        <v>7</v>
      </c>
      <c r="R407" s="10"/>
    </row>
    <row r="408" spans="1:18">
      <c r="A408" s="6" t="s">
        <v>18</v>
      </c>
      <c r="B408" s="7" t="s">
        <v>1</v>
      </c>
      <c r="C408" s="17" t="s">
        <v>19</v>
      </c>
      <c r="D408" s="8" t="s">
        <v>20</v>
      </c>
      <c r="E408" s="8" t="s">
        <v>21</v>
      </c>
      <c r="F408" s="9" t="s">
        <v>22</v>
      </c>
      <c r="G408" s="8" t="s">
        <v>23</v>
      </c>
      <c r="H408" s="8" t="s">
        <v>24</v>
      </c>
      <c r="I408" s="8" t="s">
        <v>25</v>
      </c>
      <c r="J408" s="8" t="s">
        <v>20</v>
      </c>
      <c r="K408" s="8" t="s">
        <v>26</v>
      </c>
      <c r="L408" s="9" t="s">
        <v>27</v>
      </c>
      <c r="M408" s="8" t="s">
        <v>23</v>
      </c>
      <c r="N408" s="8" t="s">
        <v>24</v>
      </c>
      <c r="O408" s="8" t="s">
        <v>25</v>
      </c>
      <c r="P408" s="52" t="s">
        <v>10</v>
      </c>
      <c r="Q408" s="99" t="s">
        <v>2</v>
      </c>
      <c r="R408" s="10"/>
    </row>
    <row r="409" spans="1:18">
      <c r="A409" s="11">
        <v>45850</v>
      </c>
      <c r="B409" s="12">
        <f t="shared" ref="B409:B444" si="67">A409</f>
        <v>45850</v>
      </c>
      <c r="C409" s="13">
        <v>0.625</v>
      </c>
      <c r="D409" s="4" t="s">
        <v>86</v>
      </c>
      <c r="E409" s="4"/>
      <c r="F409" s="4"/>
      <c r="G409" s="4"/>
      <c r="H409" s="15" t="e">
        <f t="shared" ref="H409:H444" ca="1" si="68">_xludf.IFS(G409&gt;M409,"W",G409&lt;M409,"L",G409=M409,"D")</f>
        <v>#NAME?</v>
      </c>
      <c r="I409" s="18" t="str">
        <f t="shared" ref="I409:I444" ca="1" si="69">IFERROR(IF(H409="W",LOOKUP(G409,{5000,10000,20000,30000,50000},{150,350,700,1000,1700}),LOOKUP(G409,{5000,10000,20000,30000,50000},{75,175,350,500,850})),"0")</f>
        <v>0</v>
      </c>
      <c r="J409" s="4" t="s">
        <v>38</v>
      </c>
      <c r="K409" s="4"/>
      <c r="L409" s="4"/>
      <c r="M409" s="18"/>
      <c r="N409" s="15" t="e">
        <f t="shared" ref="N409:N444" ca="1" si="70">_xludf.IFS(M409&gt;G409,"W",M409&lt;G409,"L",M409=G409,"D")</f>
        <v>#NAME?</v>
      </c>
      <c r="O409" s="18" t="str">
        <f t="shared" ref="O409:O444" ca="1" si="71">IFERROR(IF(N409="W",LOOKUP(M409,{5000,10000,20000,30000,50000},{150,350,700,1000,1700}),LOOKUP(M409,{5000,10000,20000,30000,50000},{75,175,350,500,850})),"0")</f>
        <v>0</v>
      </c>
      <c r="P409" s="4" t="s">
        <v>669</v>
      </c>
      <c r="Q409" s="81" t="s">
        <v>8</v>
      </c>
      <c r="R409" s="10"/>
    </row>
    <row r="410" spans="1:18">
      <c r="A410" s="11">
        <v>45850</v>
      </c>
      <c r="B410" s="12">
        <f t="shared" si="67"/>
        <v>45850</v>
      </c>
      <c r="C410" s="13">
        <f t="shared" ref="C410:C444" si="72">C409 + TIME(0, 10, 0)</f>
        <v>0.63194444444444442</v>
      </c>
      <c r="D410" s="4" t="s">
        <v>262</v>
      </c>
      <c r="E410" s="5"/>
      <c r="F410" s="4"/>
      <c r="G410" s="18"/>
      <c r="H410" s="15" t="e">
        <f t="shared" ca="1" si="68"/>
        <v>#NAME?</v>
      </c>
      <c r="I410" s="18" t="str">
        <f t="shared" ca="1" si="69"/>
        <v>0</v>
      </c>
      <c r="J410" s="4" t="s">
        <v>63</v>
      </c>
      <c r="K410" s="4"/>
      <c r="L410" s="4"/>
      <c r="M410" s="18"/>
      <c r="N410" s="15" t="e">
        <f t="shared" ca="1" si="70"/>
        <v>#NAME?</v>
      </c>
      <c r="O410" s="18" t="str">
        <f t="shared" ca="1" si="71"/>
        <v>0</v>
      </c>
      <c r="P410" s="20"/>
      <c r="Q410" s="81" t="s">
        <v>8</v>
      </c>
      <c r="R410" s="10"/>
    </row>
    <row r="411" spans="1:18">
      <c r="A411" s="11">
        <v>45850</v>
      </c>
      <c r="B411" s="12">
        <f t="shared" si="67"/>
        <v>45850</v>
      </c>
      <c r="C411" s="13">
        <f t="shared" si="72"/>
        <v>0.63888888888888884</v>
      </c>
      <c r="D411" s="4" t="s">
        <v>146</v>
      </c>
      <c r="E411" s="4"/>
      <c r="F411" s="4"/>
      <c r="G411" s="4"/>
      <c r="H411" s="15" t="e">
        <f t="shared" ca="1" si="68"/>
        <v>#NAME?</v>
      </c>
      <c r="I411" s="18" t="str">
        <f t="shared" ca="1" si="69"/>
        <v>0</v>
      </c>
      <c r="J411" s="4" t="s">
        <v>80</v>
      </c>
      <c r="K411" s="4"/>
      <c r="L411" s="4"/>
      <c r="M411" s="18"/>
      <c r="N411" s="15" t="e">
        <f t="shared" ca="1" si="70"/>
        <v>#NAME?</v>
      </c>
      <c r="O411" s="18" t="str">
        <f t="shared" ca="1" si="71"/>
        <v>0</v>
      </c>
      <c r="P411" s="20"/>
      <c r="Q411" s="81" t="s">
        <v>8</v>
      </c>
      <c r="R411" s="10"/>
    </row>
    <row r="412" spans="1:18">
      <c r="A412" s="11">
        <v>45850</v>
      </c>
      <c r="B412" s="12">
        <f t="shared" si="67"/>
        <v>45850</v>
      </c>
      <c r="C412" s="13">
        <f t="shared" si="72"/>
        <v>0.64583333333333326</v>
      </c>
      <c r="D412" s="18" t="s">
        <v>65</v>
      </c>
      <c r="E412" s="4"/>
      <c r="F412" s="4"/>
      <c r="G412" s="4"/>
      <c r="H412" s="15" t="e">
        <f t="shared" ca="1" si="68"/>
        <v>#NAME?</v>
      </c>
      <c r="I412" s="18" t="str">
        <f t="shared" ca="1" si="69"/>
        <v>0</v>
      </c>
      <c r="J412" s="18" t="s">
        <v>80</v>
      </c>
      <c r="K412" s="4"/>
      <c r="L412" s="4"/>
      <c r="M412" s="18"/>
      <c r="N412" s="15" t="e">
        <f t="shared" ca="1" si="70"/>
        <v>#NAME?</v>
      </c>
      <c r="O412" s="18" t="str">
        <f t="shared" ca="1" si="71"/>
        <v>0</v>
      </c>
      <c r="P412" s="20"/>
      <c r="Q412" s="81" t="s">
        <v>8</v>
      </c>
      <c r="R412" s="10"/>
    </row>
    <row r="413" spans="1:18">
      <c r="A413" s="11">
        <v>45850</v>
      </c>
      <c r="B413" s="12">
        <f t="shared" si="67"/>
        <v>45850</v>
      </c>
      <c r="C413" s="13">
        <f t="shared" si="72"/>
        <v>0.65277777777777768</v>
      </c>
      <c r="D413" s="4" t="s">
        <v>48</v>
      </c>
      <c r="E413" s="4" t="s">
        <v>191</v>
      </c>
      <c r="F413" s="4">
        <v>783530613</v>
      </c>
      <c r="G413" s="4">
        <v>170</v>
      </c>
      <c r="H413" s="15" t="e">
        <f t="shared" ca="1" si="68"/>
        <v>#NAME?</v>
      </c>
      <c r="I413" s="18" t="str">
        <f t="shared" ca="1" si="69"/>
        <v>0</v>
      </c>
      <c r="J413" s="4" t="s">
        <v>38</v>
      </c>
      <c r="K413" s="4" t="s">
        <v>380</v>
      </c>
      <c r="L413" s="4">
        <v>679710514</v>
      </c>
      <c r="M413" s="18">
        <v>300</v>
      </c>
      <c r="N413" s="15" t="e">
        <f t="shared" ca="1" si="70"/>
        <v>#NAME?</v>
      </c>
      <c r="O413" s="18" t="str">
        <f t="shared" ca="1" si="71"/>
        <v>0</v>
      </c>
      <c r="P413" s="4" t="s">
        <v>669</v>
      </c>
      <c r="Q413" s="81" t="s">
        <v>8</v>
      </c>
      <c r="R413" s="10"/>
    </row>
    <row r="414" spans="1:18">
      <c r="A414" s="11">
        <v>45850</v>
      </c>
      <c r="B414" s="12">
        <f t="shared" si="67"/>
        <v>45850</v>
      </c>
      <c r="C414" s="13">
        <f t="shared" si="72"/>
        <v>0.6597222222222221</v>
      </c>
      <c r="D414" s="4" t="s">
        <v>123</v>
      </c>
      <c r="E414" s="4" t="s">
        <v>670</v>
      </c>
      <c r="F414" s="4">
        <v>668015626</v>
      </c>
      <c r="G414" s="4"/>
      <c r="H414" s="15" t="e">
        <f t="shared" ca="1" si="68"/>
        <v>#NAME?</v>
      </c>
      <c r="I414" s="18" t="str">
        <f t="shared" ca="1" si="69"/>
        <v>0</v>
      </c>
      <c r="J414" s="4" t="s">
        <v>63</v>
      </c>
      <c r="K414" s="4" t="s">
        <v>218</v>
      </c>
      <c r="L414" s="4">
        <v>405372323</v>
      </c>
      <c r="M414" s="18"/>
      <c r="N414" s="15" t="e">
        <f t="shared" ca="1" si="70"/>
        <v>#NAME?</v>
      </c>
      <c r="O414" s="18" t="str">
        <f t="shared" ca="1" si="71"/>
        <v>0</v>
      </c>
      <c r="P414" s="32" t="s">
        <v>122</v>
      </c>
      <c r="Q414" s="81" t="s">
        <v>8</v>
      </c>
      <c r="R414" s="10"/>
    </row>
    <row r="415" spans="1:18">
      <c r="A415" s="11">
        <v>45850</v>
      </c>
      <c r="B415" s="12">
        <f t="shared" si="67"/>
        <v>45850</v>
      </c>
      <c r="C415" s="13">
        <f t="shared" si="72"/>
        <v>0.66666666666666652</v>
      </c>
      <c r="D415" s="4" t="s">
        <v>58</v>
      </c>
      <c r="E415" s="4"/>
      <c r="F415" s="4"/>
      <c r="G415" s="4"/>
      <c r="H415" s="15" t="e">
        <f t="shared" ca="1" si="68"/>
        <v>#NAME?</v>
      </c>
      <c r="I415" s="18" t="str">
        <f t="shared" ca="1" si="69"/>
        <v>0</v>
      </c>
      <c r="J415" s="4" t="s">
        <v>80</v>
      </c>
      <c r="K415" s="4"/>
      <c r="L415" s="4"/>
      <c r="M415" s="18"/>
      <c r="N415" s="15" t="e">
        <f t="shared" ca="1" si="70"/>
        <v>#NAME?</v>
      </c>
      <c r="O415" s="18" t="str">
        <f t="shared" ca="1" si="71"/>
        <v>0</v>
      </c>
      <c r="P415" s="20"/>
      <c r="Q415" s="81" t="s">
        <v>8</v>
      </c>
      <c r="R415" s="10"/>
    </row>
    <row r="416" spans="1:18">
      <c r="A416" s="11">
        <v>45850</v>
      </c>
      <c r="B416" s="12">
        <f t="shared" si="67"/>
        <v>45850</v>
      </c>
      <c r="C416" s="13">
        <f t="shared" si="72"/>
        <v>0.67361111111111094</v>
      </c>
      <c r="D416" s="4" t="s">
        <v>76</v>
      </c>
      <c r="E416" s="4"/>
      <c r="F416" s="4"/>
      <c r="G416" s="4"/>
      <c r="H416" s="15" t="e">
        <f t="shared" ca="1" si="68"/>
        <v>#NAME?</v>
      </c>
      <c r="I416" s="18" t="str">
        <f t="shared" ca="1" si="69"/>
        <v>0</v>
      </c>
      <c r="J416" s="4" t="s">
        <v>80</v>
      </c>
      <c r="K416" s="4"/>
      <c r="L416" s="4"/>
      <c r="M416" s="18"/>
      <c r="N416" s="15" t="e">
        <f t="shared" ca="1" si="70"/>
        <v>#NAME?</v>
      </c>
      <c r="O416" s="18" t="str">
        <f t="shared" ca="1" si="71"/>
        <v>0</v>
      </c>
      <c r="P416" s="20"/>
      <c r="Q416" s="81" t="s">
        <v>8</v>
      </c>
      <c r="R416" s="10"/>
    </row>
    <row r="417" spans="1:18">
      <c r="A417" s="11">
        <v>45850</v>
      </c>
      <c r="B417" s="12">
        <f t="shared" si="67"/>
        <v>45850</v>
      </c>
      <c r="C417" s="13">
        <f t="shared" si="72"/>
        <v>0.68055555555555536</v>
      </c>
      <c r="D417" s="4" t="s">
        <v>67</v>
      </c>
      <c r="E417" s="4" t="s">
        <v>195</v>
      </c>
      <c r="F417" s="4">
        <v>820150051</v>
      </c>
      <c r="G417" s="4"/>
      <c r="H417" s="15" t="e">
        <f t="shared" ca="1" si="68"/>
        <v>#NAME?</v>
      </c>
      <c r="I417" s="18" t="str">
        <f t="shared" ca="1" si="69"/>
        <v>0</v>
      </c>
      <c r="J417" s="47" t="s">
        <v>92</v>
      </c>
      <c r="K417" s="122" t="s">
        <v>130</v>
      </c>
      <c r="L417" s="4">
        <v>835222775</v>
      </c>
      <c r="M417" s="18"/>
      <c r="N417" s="15" t="e">
        <f t="shared" ca="1" si="70"/>
        <v>#NAME?</v>
      </c>
      <c r="O417" s="18" t="str">
        <f t="shared" ca="1" si="71"/>
        <v>0</v>
      </c>
      <c r="P417" s="32" t="s">
        <v>122</v>
      </c>
      <c r="Q417" s="81" t="s">
        <v>8</v>
      </c>
      <c r="R417" s="10"/>
    </row>
    <row r="418" spans="1:18">
      <c r="A418" s="11">
        <v>45850</v>
      </c>
      <c r="B418" s="12">
        <f t="shared" si="67"/>
        <v>45850</v>
      </c>
      <c r="C418" s="13">
        <f t="shared" si="72"/>
        <v>0.68749999999999978</v>
      </c>
      <c r="D418" s="4" t="s">
        <v>133</v>
      </c>
      <c r="E418" s="4"/>
      <c r="F418" s="4"/>
      <c r="G418" s="4"/>
      <c r="H418" s="15" t="e">
        <f t="shared" ca="1" si="68"/>
        <v>#NAME?</v>
      </c>
      <c r="I418" s="18" t="str">
        <f t="shared" ca="1" si="69"/>
        <v>0</v>
      </c>
      <c r="J418" s="4" t="s">
        <v>80</v>
      </c>
      <c r="K418" s="4"/>
      <c r="L418" s="4"/>
      <c r="M418" s="18"/>
      <c r="N418" s="15" t="e">
        <f t="shared" ca="1" si="70"/>
        <v>#NAME?</v>
      </c>
      <c r="O418" s="18" t="str">
        <f t="shared" ca="1" si="71"/>
        <v>0</v>
      </c>
      <c r="P418" s="20"/>
      <c r="Q418" s="81" t="s">
        <v>8</v>
      </c>
      <c r="R418" s="10"/>
    </row>
    <row r="419" spans="1:18">
      <c r="A419" s="11">
        <v>45850</v>
      </c>
      <c r="B419" s="12">
        <f t="shared" si="67"/>
        <v>45850</v>
      </c>
      <c r="C419" s="13">
        <f t="shared" si="72"/>
        <v>0.6944444444444442</v>
      </c>
      <c r="D419" s="4" t="s">
        <v>135</v>
      </c>
      <c r="E419" s="47" t="s">
        <v>199</v>
      </c>
      <c r="F419" s="4">
        <v>667784686</v>
      </c>
      <c r="G419" s="4"/>
      <c r="H419" s="15" t="e">
        <f t="shared" ca="1" si="68"/>
        <v>#NAME?</v>
      </c>
      <c r="I419" s="18" t="str">
        <f t="shared" ca="1" si="69"/>
        <v>0</v>
      </c>
      <c r="J419" s="47" t="s">
        <v>92</v>
      </c>
      <c r="K419" s="122" t="s">
        <v>130</v>
      </c>
      <c r="L419" s="4">
        <v>835222775</v>
      </c>
      <c r="M419" s="18"/>
      <c r="N419" s="15" t="e">
        <f t="shared" ca="1" si="70"/>
        <v>#NAME?</v>
      </c>
      <c r="O419" s="18" t="str">
        <f t="shared" ca="1" si="71"/>
        <v>0</v>
      </c>
      <c r="P419" s="32" t="s">
        <v>122</v>
      </c>
      <c r="Q419" s="81" t="s">
        <v>8</v>
      </c>
      <c r="R419" s="10"/>
    </row>
    <row r="420" spans="1:18">
      <c r="A420" s="11">
        <v>45850</v>
      </c>
      <c r="B420" s="12">
        <f t="shared" si="67"/>
        <v>45850</v>
      </c>
      <c r="C420" s="13">
        <f t="shared" si="72"/>
        <v>0.70138888888888862</v>
      </c>
      <c r="D420" s="4" t="s">
        <v>62</v>
      </c>
      <c r="E420" s="4"/>
      <c r="F420" s="4"/>
      <c r="G420" s="4"/>
      <c r="H420" s="15" t="e">
        <f t="shared" ca="1" si="68"/>
        <v>#NAME?</v>
      </c>
      <c r="I420" s="18" t="str">
        <f t="shared" ca="1" si="69"/>
        <v>0</v>
      </c>
      <c r="J420" s="4" t="s">
        <v>80</v>
      </c>
      <c r="K420" s="4"/>
      <c r="L420" s="4"/>
      <c r="M420" s="18"/>
      <c r="N420" s="15" t="e">
        <f t="shared" ca="1" si="70"/>
        <v>#NAME?</v>
      </c>
      <c r="O420" s="18" t="str">
        <f t="shared" ca="1" si="71"/>
        <v>0</v>
      </c>
      <c r="P420" s="4"/>
      <c r="Q420" s="81" t="s">
        <v>8</v>
      </c>
      <c r="R420" s="10"/>
    </row>
    <row r="421" spans="1:18">
      <c r="A421" s="11">
        <v>45850</v>
      </c>
      <c r="B421" s="12">
        <f t="shared" si="67"/>
        <v>45850</v>
      </c>
      <c r="C421" s="13">
        <f t="shared" si="72"/>
        <v>0.70833333333333304</v>
      </c>
      <c r="D421" s="4" t="s">
        <v>98</v>
      </c>
      <c r="E421" s="21" t="s">
        <v>249</v>
      </c>
      <c r="F421" s="4">
        <v>663505369</v>
      </c>
      <c r="G421" s="4">
        <v>230</v>
      </c>
      <c r="H421" s="15" t="e">
        <f t="shared" ca="1" si="68"/>
        <v>#NAME?</v>
      </c>
      <c r="I421" s="18" t="str">
        <f t="shared" ca="1" si="69"/>
        <v>0</v>
      </c>
      <c r="J421" s="4" t="s">
        <v>92</v>
      </c>
      <c r="K421" s="21" t="s">
        <v>130</v>
      </c>
      <c r="L421" s="4">
        <v>835222775</v>
      </c>
      <c r="M421" s="18">
        <v>230</v>
      </c>
      <c r="N421" s="15" t="e">
        <f t="shared" ca="1" si="70"/>
        <v>#NAME?</v>
      </c>
      <c r="O421" s="18" t="str">
        <f t="shared" ca="1" si="71"/>
        <v>0</v>
      </c>
      <c r="P421" s="4"/>
      <c r="Q421" s="81" t="s">
        <v>8</v>
      </c>
      <c r="R421" s="10"/>
    </row>
    <row r="422" spans="1:18">
      <c r="A422" s="11">
        <v>45850</v>
      </c>
      <c r="B422" s="12">
        <f t="shared" si="67"/>
        <v>45850</v>
      </c>
      <c r="C422" s="13">
        <f t="shared" si="72"/>
        <v>0.71527777777777746</v>
      </c>
      <c r="D422" s="4" t="s">
        <v>126</v>
      </c>
      <c r="E422" s="4"/>
      <c r="F422" s="4"/>
      <c r="G422" s="4"/>
      <c r="H422" s="15" t="e">
        <f t="shared" ca="1" si="68"/>
        <v>#NAME?</v>
      </c>
      <c r="I422" s="18" t="str">
        <f t="shared" ca="1" si="69"/>
        <v>0</v>
      </c>
      <c r="J422" s="4" t="s">
        <v>146</v>
      </c>
      <c r="K422" s="4"/>
      <c r="L422" s="4"/>
      <c r="M422" s="4"/>
      <c r="N422" s="15" t="e">
        <f t="shared" ca="1" si="70"/>
        <v>#NAME?</v>
      </c>
      <c r="O422" s="18" t="str">
        <f t="shared" ca="1" si="71"/>
        <v>0</v>
      </c>
      <c r="P422" s="4"/>
      <c r="Q422" s="81" t="s">
        <v>8</v>
      </c>
      <c r="R422" s="10"/>
    </row>
    <row r="423" spans="1:18">
      <c r="A423" s="11">
        <v>45850</v>
      </c>
      <c r="B423" s="12">
        <f t="shared" si="67"/>
        <v>45850</v>
      </c>
      <c r="C423" s="13">
        <f t="shared" si="72"/>
        <v>0.72222222222222188</v>
      </c>
      <c r="D423" s="4" t="s">
        <v>38</v>
      </c>
      <c r="E423" s="4" t="s">
        <v>172</v>
      </c>
      <c r="F423" s="4">
        <v>832716992</v>
      </c>
      <c r="G423" s="4">
        <v>390</v>
      </c>
      <c r="H423" s="15" t="e">
        <f t="shared" ca="1" si="68"/>
        <v>#NAME?</v>
      </c>
      <c r="I423" s="18" t="str">
        <f t="shared" ca="1" si="69"/>
        <v>0</v>
      </c>
      <c r="J423" s="4" t="s">
        <v>53</v>
      </c>
      <c r="K423" s="19" t="s">
        <v>221</v>
      </c>
      <c r="L423" s="4">
        <v>805315046</v>
      </c>
      <c r="M423" s="4">
        <v>30200</v>
      </c>
      <c r="N423" s="15" t="e">
        <f t="shared" ca="1" si="70"/>
        <v>#NAME?</v>
      </c>
      <c r="O423" s="18" t="str">
        <f t="shared" ca="1" si="71"/>
        <v>0</v>
      </c>
      <c r="P423" s="4"/>
      <c r="Q423" s="81" t="s">
        <v>8</v>
      </c>
      <c r="R423" s="10"/>
    </row>
    <row r="424" spans="1:18">
      <c r="A424" s="11">
        <v>45850</v>
      </c>
      <c r="B424" s="12">
        <f t="shared" si="67"/>
        <v>45850</v>
      </c>
      <c r="C424" s="13">
        <f t="shared" si="72"/>
        <v>0.7291666666666663</v>
      </c>
      <c r="D424" s="4" t="s">
        <v>70</v>
      </c>
      <c r="E424" s="26" t="s">
        <v>108</v>
      </c>
      <c r="F424" s="4">
        <v>504349393</v>
      </c>
      <c r="G424" s="4">
        <v>0</v>
      </c>
      <c r="H424" s="15" t="e">
        <f t="shared" ca="1" si="68"/>
        <v>#NAME?</v>
      </c>
      <c r="I424" s="18" t="str">
        <f t="shared" ca="1" si="69"/>
        <v>0</v>
      </c>
      <c r="J424" s="4" t="s">
        <v>62</v>
      </c>
      <c r="K424" s="51" t="s">
        <v>258</v>
      </c>
      <c r="L424" s="4">
        <v>826889857</v>
      </c>
      <c r="M424" s="4">
        <v>0</v>
      </c>
      <c r="N424" s="15" t="e">
        <f t="shared" ca="1" si="70"/>
        <v>#NAME?</v>
      </c>
      <c r="O424" s="18" t="str">
        <f t="shared" ca="1" si="71"/>
        <v>0</v>
      </c>
      <c r="P424" s="20"/>
      <c r="Q424" s="81" t="s">
        <v>8</v>
      </c>
      <c r="R424" s="10"/>
    </row>
    <row r="425" spans="1:18">
      <c r="A425" s="11">
        <v>45850</v>
      </c>
      <c r="B425" s="12">
        <f t="shared" si="67"/>
        <v>45850</v>
      </c>
      <c r="C425" s="13">
        <f t="shared" si="72"/>
        <v>0.73611111111111072</v>
      </c>
      <c r="D425" s="4" t="s">
        <v>80</v>
      </c>
      <c r="E425" s="4" t="s">
        <v>244</v>
      </c>
      <c r="F425" s="4">
        <v>834212935</v>
      </c>
      <c r="G425" s="4">
        <v>10000</v>
      </c>
      <c r="H425" s="15" t="e">
        <f t="shared" ca="1" si="68"/>
        <v>#NAME?</v>
      </c>
      <c r="I425" s="18" t="str">
        <f t="shared" ca="1" si="69"/>
        <v>0</v>
      </c>
      <c r="J425" s="4" t="s">
        <v>297</v>
      </c>
      <c r="K425" s="4" t="s">
        <v>59</v>
      </c>
      <c r="L425" s="4">
        <v>517012798</v>
      </c>
      <c r="M425" s="4">
        <v>10</v>
      </c>
      <c r="N425" s="15" t="e">
        <f t="shared" ca="1" si="70"/>
        <v>#NAME?</v>
      </c>
      <c r="O425" s="18" t="str">
        <f t="shared" ca="1" si="71"/>
        <v>0</v>
      </c>
      <c r="P425" s="20"/>
      <c r="Q425" s="81" t="s">
        <v>8</v>
      </c>
      <c r="R425" s="10"/>
    </row>
    <row r="426" spans="1:18">
      <c r="A426" s="11">
        <v>45850</v>
      </c>
      <c r="B426" s="12">
        <f t="shared" si="67"/>
        <v>45850</v>
      </c>
      <c r="C426" s="13">
        <f t="shared" si="72"/>
        <v>0.74305555555555514</v>
      </c>
      <c r="D426" s="47" t="s">
        <v>146</v>
      </c>
      <c r="E426" s="4" t="s">
        <v>244</v>
      </c>
      <c r="F426" s="4">
        <v>834212935</v>
      </c>
      <c r="G426" s="4">
        <v>0</v>
      </c>
      <c r="H426" s="15" t="e">
        <f t="shared" ca="1" si="68"/>
        <v>#NAME?</v>
      </c>
      <c r="I426" s="18" t="str">
        <f t="shared" ca="1" si="69"/>
        <v>0</v>
      </c>
      <c r="J426" s="4" t="s">
        <v>80</v>
      </c>
      <c r="K426" s="4" t="s">
        <v>59</v>
      </c>
      <c r="L426" s="4">
        <v>517012798</v>
      </c>
      <c r="M426" s="4">
        <v>0</v>
      </c>
      <c r="N426" s="15" t="e">
        <f t="shared" ca="1" si="70"/>
        <v>#NAME?</v>
      </c>
      <c r="O426" s="18" t="str">
        <f t="shared" ca="1" si="71"/>
        <v>0</v>
      </c>
      <c r="P426" s="20"/>
      <c r="Q426" s="81" t="s">
        <v>8</v>
      </c>
      <c r="R426" s="10"/>
    </row>
    <row r="427" spans="1:18">
      <c r="A427" s="11">
        <v>45850</v>
      </c>
      <c r="B427" s="12">
        <f t="shared" si="67"/>
        <v>45850</v>
      </c>
      <c r="C427" s="13">
        <f t="shared" si="72"/>
        <v>0.74999999999999956</v>
      </c>
      <c r="D427" s="4" t="s">
        <v>146</v>
      </c>
      <c r="E427" s="39" t="s">
        <v>592</v>
      </c>
      <c r="F427" s="4">
        <v>808814518</v>
      </c>
      <c r="G427" s="4">
        <v>30000</v>
      </c>
      <c r="H427" s="15" t="e">
        <f t="shared" ca="1" si="68"/>
        <v>#NAME?</v>
      </c>
      <c r="I427" s="18" t="str">
        <f t="shared" ca="1" si="69"/>
        <v>0</v>
      </c>
      <c r="J427" s="4" t="s">
        <v>80</v>
      </c>
      <c r="K427" s="39" t="s">
        <v>243</v>
      </c>
      <c r="L427" s="4">
        <v>1666339130</v>
      </c>
      <c r="M427" s="4">
        <v>0</v>
      </c>
      <c r="N427" s="15" t="e">
        <f t="shared" ca="1" si="70"/>
        <v>#NAME?</v>
      </c>
      <c r="O427" s="18" t="str">
        <f t="shared" ca="1" si="71"/>
        <v>0</v>
      </c>
      <c r="P427" s="4"/>
      <c r="Q427" s="81" t="s">
        <v>8</v>
      </c>
      <c r="R427" s="10"/>
    </row>
    <row r="428" spans="1:18">
      <c r="A428" s="11">
        <v>45850</v>
      </c>
      <c r="B428" s="12">
        <f t="shared" si="67"/>
        <v>45850</v>
      </c>
      <c r="C428" s="13">
        <f t="shared" si="72"/>
        <v>0.75694444444444398</v>
      </c>
      <c r="D428" s="4" t="s">
        <v>146</v>
      </c>
      <c r="E428" s="4" t="s">
        <v>500</v>
      </c>
      <c r="F428" s="4">
        <v>431408340</v>
      </c>
      <c r="G428" s="4">
        <v>250</v>
      </c>
      <c r="H428" s="15" t="e">
        <f t="shared" ca="1" si="68"/>
        <v>#NAME?</v>
      </c>
      <c r="I428" s="18" t="str">
        <f t="shared" ca="1" si="69"/>
        <v>0</v>
      </c>
      <c r="J428" s="4" t="s">
        <v>370</v>
      </c>
      <c r="K428" s="4" t="s">
        <v>540</v>
      </c>
      <c r="L428" s="4">
        <v>516572633</v>
      </c>
      <c r="M428" s="4">
        <v>250</v>
      </c>
      <c r="N428" s="15" t="e">
        <f t="shared" ca="1" si="70"/>
        <v>#NAME?</v>
      </c>
      <c r="O428" s="18" t="str">
        <f t="shared" ca="1" si="71"/>
        <v>0</v>
      </c>
      <c r="P428" s="4"/>
      <c r="Q428" s="81" t="s">
        <v>8</v>
      </c>
      <c r="R428" s="10" t="s">
        <v>671</v>
      </c>
    </row>
    <row r="429" spans="1:18">
      <c r="A429" s="11">
        <v>45850</v>
      </c>
      <c r="B429" s="12">
        <f t="shared" si="67"/>
        <v>45850</v>
      </c>
      <c r="C429" s="13">
        <f t="shared" si="72"/>
        <v>0.7638888888888884</v>
      </c>
      <c r="D429" s="4" t="s">
        <v>146</v>
      </c>
      <c r="E429" s="4" t="s">
        <v>249</v>
      </c>
      <c r="F429" s="4">
        <v>663505369</v>
      </c>
      <c r="G429" s="4">
        <v>10</v>
      </c>
      <c r="H429" s="15" t="e">
        <f t="shared" ca="1" si="68"/>
        <v>#NAME?</v>
      </c>
      <c r="I429" s="18" t="str">
        <f t="shared" ca="1" si="69"/>
        <v>0</v>
      </c>
      <c r="J429" s="4" t="s">
        <v>92</v>
      </c>
      <c r="K429" s="21" t="s">
        <v>130</v>
      </c>
      <c r="L429" s="4">
        <v>835222775</v>
      </c>
      <c r="M429" s="4">
        <v>10</v>
      </c>
      <c r="N429" s="15" t="e">
        <f t="shared" ca="1" si="70"/>
        <v>#NAME?</v>
      </c>
      <c r="O429" s="18" t="str">
        <f t="shared" ca="1" si="71"/>
        <v>0</v>
      </c>
      <c r="P429" s="20"/>
      <c r="Q429" s="81" t="s">
        <v>8</v>
      </c>
      <c r="R429" s="10"/>
    </row>
    <row r="430" spans="1:18">
      <c r="A430" s="11">
        <v>45850</v>
      </c>
      <c r="B430" s="12">
        <f t="shared" si="67"/>
        <v>45850</v>
      </c>
      <c r="C430" s="13">
        <f t="shared" si="72"/>
        <v>0.77083333333333282</v>
      </c>
      <c r="D430" s="4" t="s">
        <v>82</v>
      </c>
      <c r="E430" s="4" t="s">
        <v>540</v>
      </c>
      <c r="F430" s="4">
        <v>516572633</v>
      </c>
      <c r="G430" s="4">
        <v>100</v>
      </c>
      <c r="H430" s="15" t="e">
        <f t="shared" ca="1" si="68"/>
        <v>#NAME?</v>
      </c>
      <c r="I430" s="18" t="str">
        <f t="shared" ca="1" si="69"/>
        <v>0</v>
      </c>
      <c r="J430" s="4" t="s">
        <v>65</v>
      </c>
      <c r="K430" s="4" t="s">
        <v>500</v>
      </c>
      <c r="L430" s="4">
        <v>431408340</v>
      </c>
      <c r="M430" s="4">
        <v>100</v>
      </c>
      <c r="N430" s="15" t="e">
        <f t="shared" ca="1" si="70"/>
        <v>#NAME?</v>
      </c>
      <c r="O430" s="18" t="str">
        <f t="shared" ca="1" si="71"/>
        <v>0</v>
      </c>
      <c r="P430" s="4"/>
      <c r="Q430" s="81" t="s">
        <v>8</v>
      </c>
      <c r="R430" s="10"/>
    </row>
    <row r="431" spans="1:18" ht="15.75" customHeight="1">
      <c r="A431" s="11">
        <v>45850</v>
      </c>
      <c r="B431" s="12">
        <f t="shared" si="67"/>
        <v>45850</v>
      </c>
      <c r="C431" s="13">
        <f t="shared" si="72"/>
        <v>0.77777777777777724</v>
      </c>
      <c r="D431" s="4" t="s">
        <v>129</v>
      </c>
      <c r="E431" s="5" t="s">
        <v>299</v>
      </c>
      <c r="F431" s="4">
        <v>572623041</v>
      </c>
      <c r="G431" s="4">
        <v>50270</v>
      </c>
      <c r="H431" s="15" t="e">
        <f t="shared" ca="1" si="68"/>
        <v>#NAME?</v>
      </c>
      <c r="I431" s="18" t="str">
        <f t="shared" ca="1" si="69"/>
        <v>0</v>
      </c>
      <c r="J431" s="4" t="s">
        <v>86</v>
      </c>
      <c r="K431" s="131" t="s">
        <v>356</v>
      </c>
      <c r="L431" s="4">
        <v>847292295</v>
      </c>
      <c r="M431" s="4">
        <v>820</v>
      </c>
      <c r="N431" s="15" t="e">
        <f t="shared" ca="1" si="70"/>
        <v>#NAME?</v>
      </c>
      <c r="O431" s="18" t="str">
        <f t="shared" ca="1" si="71"/>
        <v>0</v>
      </c>
      <c r="P431" s="20"/>
      <c r="Q431" s="81" t="s">
        <v>8</v>
      </c>
      <c r="R431" s="10"/>
    </row>
    <row r="432" spans="1:18">
      <c r="A432" s="11">
        <v>45850</v>
      </c>
      <c r="B432" s="12">
        <f t="shared" si="67"/>
        <v>45850</v>
      </c>
      <c r="C432" s="13">
        <f t="shared" si="72"/>
        <v>0.78472222222222165</v>
      </c>
      <c r="D432" s="4" t="s">
        <v>294</v>
      </c>
      <c r="E432" s="26" t="s">
        <v>155</v>
      </c>
      <c r="F432" s="4">
        <v>728603229</v>
      </c>
      <c r="G432" s="4">
        <v>0</v>
      </c>
      <c r="H432" s="15" t="e">
        <f t="shared" ca="1" si="68"/>
        <v>#NAME?</v>
      </c>
      <c r="I432" s="18" t="str">
        <f t="shared" ca="1" si="69"/>
        <v>0</v>
      </c>
      <c r="J432" s="4" t="s">
        <v>70</v>
      </c>
      <c r="K432" s="26" t="s">
        <v>107</v>
      </c>
      <c r="L432" s="4">
        <v>725853031</v>
      </c>
      <c r="M432" s="4">
        <v>50000</v>
      </c>
      <c r="N432" s="15" t="e">
        <f t="shared" ca="1" si="70"/>
        <v>#NAME?</v>
      </c>
      <c r="O432" s="18" t="str">
        <f t="shared" ca="1" si="71"/>
        <v>0</v>
      </c>
      <c r="P432" s="4" t="s">
        <v>672</v>
      </c>
      <c r="Q432" s="81" t="s">
        <v>8</v>
      </c>
      <c r="R432" s="10"/>
    </row>
    <row r="433" spans="1:18">
      <c r="A433" s="11">
        <v>45850</v>
      </c>
      <c r="B433" s="12">
        <f t="shared" si="67"/>
        <v>45850</v>
      </c>
      <c r="C433" s="13">
        <f t="shared" si="72"/>
        <v>0.79166666666666607</v>
      </c>
      <c r="D433" s="18" t="s">
        <v>46</v>
      </c>
      <c r="E433" s="4" t="s">
        <v>500</v>
      </c>
      <c r="F433" s="4">
        <v>431408340</v>
      </c>
      <c r="G433" s="4">
        <v>10</v>
      </c>
      <c r="H433" s="15" t="e">
        <f t="shared" ca="1" si="68"/>
        <v>#NAME?</v>
      </c>
      <c r="I433" s="18" t="str">
        <f t="shared" ca="1" si="69"/>
        <v>0</v>
      </c>
      <c r="J433" s="4" t="s">
        <v>86</v>
      </c>
      <c r="K433" s="4" t="s">
        <v>540</v>
      </c>
      <c r="L433" s="4">
        <v>516572633</v>
      </c>
      <c r="M433" s="4">
        <v>10</v>
      </c>
      <c r="N433" s="15" t="e">
        <f t="shared" ca="1" si="70"/>
        <v>#NAME?</v>
      </c>
      <c r="O433" s="18" t="str">
        <f t="shared" ca="1" si="71"/>
        <v>0</v>
      </c>
      <c r="P433" s="4"/>
      <c r="Q433" s="81" t="s">
        <v>8</v>
      </c>
      <c r="R433" s="10"/>
    </row>
    <row r="434" spans="1:18">
      <c r="A434" s="11">
        <v>45850</v>
      </c>
      <c r="B434" s="12">
        <f t="shared" si="67"/>
        <v>45850</v>
      </c>
      <c r="C434" s="13">
        <f t="shared" si="72"/>
        <v>0.79861111111111049</v>
      </c>
      <c r="D434" s="4" t="s">
        <v>123</v>
      </c>
      <c r="E434" s="4" t="s">
        <v>673</v>
      </c>
      <c r="F434" s="4">
        <v>799623928</v>
      </c>
      <c r="G434" s="4">
        <v>40</v>
      </c>
      <c r="H434" s="15" t="e">
        <f t="shared" ca="1" si="68"/>
        <v>#NAME?</v>
      </c>
      <c r="I434" s="18" t="str">
        <f t="shared" ca="1" si="69"/>
        <v>0</v>
      </c>
      <c r="J434" s="4" t="s">
        <v>92</v>
      </c>
      <c r="K434" s="21" t="s">
        <v>242</v>
      </c>
      <c r="L434" s="4">
        <v>692013175</v>
      </c>
      <c r="M434" s="4">
        <v>40</v>
      </c>
      <c r="N434" s="15" t="e">
        <f t="shared" ca="1" si="70"/>
        <v>#NAME?</v>
      </c>
      <c r="O434" s="18" t="str">
        <f t="shared" ca="1" si="71"/>
        <v>0</v>
      </c>
      <c r="P434" s="20"/>
      <c r="Q434" s="81" t="s">
        <v>8</v>
      </c>
      <c r="R434" s="10"/>
    </row>
    <row r="435" spans="1:18">
      <c r="A435" s="11">
        <v>45850</v>
      </c>
      <c r="B435" s="12">
        <f t="shared" si="67"/>
        <v>45850</v>
      </c>
      <c r="C435" s="13">
        <f t="shared" si="72"/>
        <v>0.80555555555555491</v>
      </c>
      <c r="D435" s="4" t="s">
        <v>80</v>
      </c>
      <c r="E435" s="132" t="s">
        <v>337</v>
      </c>
      <c r="F435" s="4">
        <v>782249384</v>
      </c>
      <c r="G435" s="4">
        <v>30</v>
      </c>
      <c r="H435" s="15" t="e">
        <f t="shared" ca="1" si="68"/>
        <v>#NAME?</v>
      </c>
      <c r="I435" s="18" t="str">
        <f t="shared" ca="1" si="69"/>
        <v>0</v>
      </c>
      <c r="J435" s="4" t="s">
        <v>80</v>
      </c>
      <c r="K435" s="132" t="s">
        <v>169</v>
      </c>
      <c r="L435" s="4">
        <v>556328399</v>
      </c>
      <c r="M435" s="4">
        <v>0</v>
      </c>
      <c r="N435" s="15" t="e">
        <f t="shared" ca="1" si="70"/>
        <v>#NAME?</v>
      </c>
      <c r="O435" s="18" t="str">
        <f t="shared" ca="1" si="71"/>
        <v>0</v>
      </c>
      <c r="P435" s="4"/>
      <c r="Q435" s="81" t="s">
        <v>8</v>
      </c>
      <c r="R435" s="10"/>
    </row>
    <row r="436" spans="1:18">
      <c r="A436" s="11">
        <v>45850</v>
      </c>
      <c r="B436" s="12">
        <f t="shared" si="67"/>
        <v>45850</v>
      </c>
      <c r="C436" s="13">
        <f t="shared" si="72"/>
        <v>0.81249999999999933</v>
      </c>
      <c r="D436" s="4" t="s">
        <v>349</v>
      </c>
      <c r="E436" s="4" t="s">
        <v>673</v>
      </c>
      <c r="F436" s="4">
        <v>799623928</v>
      </c>
      <c r="G436" s="4">
        <v>330</v>
      </c>
      <c r="H436" s="15" t="e">
        <f t="shared" ca="1" si="68"/>
        <v>#NAME?</v>
      </c>
      <c r="I436" s="18" t="str">
        <f t="shared" ca="1" si="69"/>
        <v>0</v>
      </c>
      <c r="J436" s="4" t="s">
        <v>92</v>
      </c>
      <c r="K436" s="21" t="s">
        <v>242</v>
      </c>
      <c r="L436" s="4">
        <v>692013175</v>
      </c>
      <c r="M436" s="4">
        <v>10</v>
      </c>
      <c r="N436" s="15" t="e">
        <f t="shared" ca="1" si="70"/>
        <v>#NAME?</v>
      </c>
      <c r="O436" s="18" t="str">
        <f t="shared" ca="1" si="71"/>
        <v>0</v>
      </c>
      <c r="P436" s="20"/>
      <c r="Q436" s="81" t="s">
        <v>8</v>
      </c>
      <c r="R436" s="10"/>
    </row>
    <row r="437" spans="1:18">
      <c r="A437" s="11">
        <v>45850</v>
      </c>
      <c r="B437" s="12">
        <f t="shared" si="67"/>
        <v>45850</v>
      </c>
      <c r="C437" s="13">
        <f t="shared" si="72"/>
        <v>0.81944444444444375</v>
      </c>
      <c r="D437" s="4" t="s">
        <v>92</v>
      </c>
      <c r="E437" s="21" t="s">
        <v>249</v>
      </c>
      <c r="F437" s="4">
        <v>663505369</v>
      </c>
      <c r="G437" s="4">
        <v>10</v>
      </c>
      <c r="H437" s="15" t="e">
        <f t="shared" ca="1" si="68"/>
        <v>#NAME?</v>
      </c>
      <c r="I437" s="18" t="str">
        <f t="shared" ca="1" si="69"/>
        <v>0</v>
      </c>
      <c r="J437" s="4" t="s">
        <v>80</v>
      </c>
      <c r="K437" s="21" t="s">
        <v>290</v>
      </c>
      <c r="L437" s="4">
        <v>659060208</v>
      </c>
      <c r="M437" s="4">
        <v>10</v>
      </c>
      <c r="N437" s="15" t="e">
        <f t="shared" ca="1" si="70"/>
        <v>#NAME?</v>
      </c>
      <c r="O437" s="18" t="str">
        <f t="shared" ca="1" si="71"/>
        <v>0</v>
      </c>
      <c r="P437" s="4"/>
      <c r="Q437" s="81" t="s">
        <v>8</v>
      </c>
      <c r="R437" s="10"/>
    </row>
    <row r="438" spans="1:18">
      <c r="A438" s="11">
        <v>45850</v>
      </c>
      <c r="B438" s="12">
        <f t="shared" si="67"/>
        <v>45850</v>
      </c>
      <c r="C438" s="13">
        <f t="shared" si="72"/>
        <v>0.82638888888888817</v>
      </c>
      <c r="D438" s="4" t="s">
        <v>33</v>
      </c>
      <c r="E438" s="4" t="s">
        <v>317</v>
      </c>
      <c r="F438" s="4">
        <v>496331225</v>
      </c>
      <c r="G438" s="4">
        <v>0</v>
      </c>
      <c r="H438" s="15" t="e">
        <f t="shared" ca="1" si="68"/>
        <v>#NAME?</v>
      </c>
      <c r="I438" s="18" t="str">
        <f t="shared" ca="1" si="69"/>
        <v>0</v>
      </c>
      <c r="J438" s="4" t="s">
        <v>146</v>
      </c>
      <c r="K438" s="4" t="s">
        <v>59</v>
      </c>
      <c r="L438" s="4">
        <v>517012798</v>
      </c>
      <c r="M438" s="4">
        <v>20000</v>
      </c>
      <c r="N438" s="15" t="e">
        <f t="shared" ca="1" si="70"/>
        <v>#NAME?</v>
      </c>
      <c r="O438" s="18" t="str">
        <f t="shared" ca="1" si="71"/>
        <v>0</v>
      </c>
      <c r="P438" s="20"/>
      <c r="Q438" s="81" t="s">
        <v>8</v>
      </c>
      <c r="R438" s="10"/>
    </row>
    <row r="439" spans="1:18">
      <c r="A439" s="11">
        <v>45850</v>
      </c>
      <c r="B439" s="12">
        <f t="shared" si="67"/>
        <v>45850</v>
      </c>
      <c r="C439" s="13">
        <f t="shared" si="72"/>
        <v>0.83333333333333259</v>
      </c>
      <c r="D439" s="4" t="s">
        <v>272</v>
      </c>
      <c r="E439" s="4" t="s">
        <v>385</v>
      </c>
      <c r="F439" s="4">
        <v>837011545</v>
      </c>
      <c r="G439" s="4">
        <v>35330</v>
      </c>
      <c r="H439" s="15" t="e">
        <f t="shared" ca="1" si="68"/>
        <v>#NAME?</v>
      </c>
      <c r="I439" s="18" t="str">
        <f t="shared" ca="1" si="69"/>
        <v>0</v>
      </c>
      <c r="J439" s="4" t="s">
        <v>146</v>
      </c>
      <c r="K439" s="26" t="s">
        <v>107</v>
      </c>
      <c r="L439" s="4">
        <v>725853031</v>
      </c>
      <c r="M439" s="4">
        <v>50150</v>
      </c>
      <c r="N439" s="15" t="e">
        <f t="shared" ca="1" si="70"/>
        <v>#NAME?</v>
      </c>
      <c r="O439" s="18" t="str">
        <f t="shared" ca="1" si="71"/>
        <v>0</v>
      </c>
      <c r="P439" s="4"/>
      <c r="Q439" s="81" t="s">
        <v>8</v>
      </c>
      <c r="R439" s="10"/>
    </row>
    <row r="440" spans="1:18">
      <c r="A440" s="11">
        <v>45850</v>
      </c>
      <c r="B440" s="12">
        <f t="shared" si="67"/>
        <v>45850</v>
      </c>
      <c r="C440" s="13">
        <f t="shared" si="72"/>
        <v>0.84027777777777701</v>
      </c>
      <c r="D440" s="4" t="s">
        <v>70</v>
      </c>
      <c r="E440" s="126" t="s">
        <v>484</v>
      </c>
      <c r="F440" s="4">
        <v>815055329</v>
      </c>
      <c r="G440" s="4">
        <v>30150</v>
      </c>
      <c r="H440" s="15" t="e">
        <f t="shared" ca="1" si="68"/>
        <v>#NAME?</v>
      </c>
      <c r="I440" s="18" t="str">
        <f t="shared" ca="1" si="69"/>
        <v>0</v>
      </c>
      <c r="J440" s="4" t="s">
        <v>146</v>
      </c>
      <c r="K440" s="126" t="s">
        <v>483</v>
      </c>
      <c r="L440" s="4">
        <v>780802071</v>
      </c>
      <c r="M440" s="4">
        <v>150</v>
      </c>
      <c r="N440" s="15" t="e">
        <f t="shared" ca="1" si="70"/>
        <v>#NAME?</v>
      </c>
      <c r="O440" s="18" t="str">
        <f t="shared" ca="1" si="71"/>
        <v>0</v>
      </c>
      <c r="P440" s="4">
        <v>20.11</v>
      </c>
      <c r="Q440" s="81" t="s">
        <v>8</v>
      </c>
      <c r="R440" s="10"/>
    </row>
    <row r="441" spans="1:18">
      <c r="A441" s="11">
        <v>45850</v>
      </c>
      <c r="B441" s="12">
        <f t="shared" si="67"/>
        <v>45850</v>
      </c>
      <c r="C441" s="13">
        <f t="shared" si="72"/>
        <v>0.84722222222222143</v>
      </c>
      <c r="D441" s="4" t="s">
        <v>82</v>
      </c>
      <c r="E441" s="114" t="s">
        <v>621</v>
      </c>
      <c r="F441" s="4">
        <v>804435090</v>
      </c>
      <c r="G441" s="4">
        <v>0</v>
      </c>
      <c r="H441" s="15" t="e">
        <f t="shared" ca="1" si="68"/>
        <v>#NAME?</v>
      </c>
      <c r="I441" s="18" t="str">
        <f t="shared" ca="1" si="69"/>
        <v>0</v>
      </c>
      <c r="J441" s="4" t="s">
        <v>146</v>
      </c>
      <c r="K441" s="4" t="s">
        <v>485</v>
      </c>
      <c r="L441" s="4">
        <v>621291360</v>
      </c>
      <c r="M441" s="4">
        <v>60000</v>
      </c>
      <c r="N441" s="15" t="e">
        <f t="shared" ca="1" si="70"/>
        <v>#NAME?</v>
      </c>
      <c r="O441" s="18" t="str">
        <f t="shared" ca="1" si="71"/>
        <v>0</v>
      </c>
      <c r="P441" s="4"/>
      <c r="Q441" s="81" t="s">
        <v>8</v>
      </c>
      <c r="R441" s="10"/>
    </row>
    <row r="442" spans="1:18">
      <c r="A442" s="11">
        <v>45850</v>
      </c>
      <c r="B442" s="12">
        <f t="shared" si="67"/>
        <v>45850</v>
      </c>
      <c r="C442" s="13">
        <f t="shared" si="72"/>
        <v>0.85416666666666585</v>
      </c>
      <c r="D442" s="4" t="s">
        <v>129</v>
      </c>
      <c r="E442" s="19" t="s">
        <v>190</v>
      </c>
      <c r="F442" s="4">
        <v>734321088</v>
      </c>
      <c r="G442" s="4">
        <v>0</v>
      </c>
      <c r="H442" s="15" t="e">
        <f t="shared" ca="1" si="68"/>
        <v>#NAME?</v>
      </c>
      <c r="I442" s="18" t="str">
        <f t="shared" ca="1" si="69"/>
        <v>0</v>
      </c>
      <c r="J442" s="4" t="s">
        <v>123</v>
      </c>
      <c r="K442" s="4" t="s">
        <v>674</v>
      </c>
      <c r="L442" s="4">
        <v>805315046</v>
      </c>
      <c r="M442" s="4">
        <v>0</v>
      </c>
      <c r="N442" s="15" t="e">
        <f t="shared" ca="1" si="70"/>
        <v>#NAME?</v>
      </c>
      <c r="O442" s="18" t="str">
        <f t="shared" ca="1" si="71"/>
        <v>0</v>
      </c>
      <c r="P442" s="4" t="s">
        <v>675</v>
      </c>
      <c r="Q442" s="81" t="s">
        <v>8</v>
      </c>
      <c r="R442" s="10"/>
    </row>
    <row r="443" spans="1:18">
      <c r="A443" s="11">
        <v>45850</v>
      </c>
      <c r="B443" s="12">
        <f t="shared" si="67"/>
        <v>45850</v>
      </c>
      <c r="C443" s="13">
        <f t="shared" si="72"/>
        <v>0.86111111111111027</v>
      </c>
      <c r="D443" s="4" t="s">
        <v>294</v>
      </c>
      <c r="E443" s="4" t="s">
        <v>488</v>
      </c>
      <c r="F443" s="4">
        <v>795790436</v>
      </c>
      <c r="G443" s="4">
        <v>200</v>
      </c>
      <c r="H443" s="15" t="e">
        <f t="shared" ca="1" si="68"/>
        <v>#NAME?</v>
      </c>
      <c r="I443" s="18" t="str">
        <f t="shared" ca="1" si="69"/>
        <v>0</v>
      </c>
      <c r="J443" s="4" t="s">
        <v>38</v>
      </c>
      <c r="K443" s="4" t="s">
        <v>355</v>
      </c>
      <c r="L443" s="4">
        <v>689212116</v>
      </c>
      <c r="M443" s="4">
        <v>50960</v>
      </c>
      <c r="N443" s="15" t="e">
        <f t="shared" ca="1" si="70"/>
        <v>#NAME?</v>
      </c>
      <c r="O443" s="18" t="str">
        <f t="shared" ca="1" si="71"/>
        <v>0</v>
      </c>
      <c r="P443" s="4"/>
      <c r="Q443" s="81" t="s">
        <v>8</v>
      </c>
      <c r="R443" s="10"/>
    </row>
    <row r="444" spans="1:18">
      <c r="A444" s="11">
        <v>45850</v>
      </c>
      <c r="B444" s="12">
        <f t="shared" si="67"/>
        <v>45850</v>
      </c>
      <c r="C444" s="13">
        <f t="shared" si="72"/>
        <v>0.86805555555555469</v>
      </c>
      <c r="D444" s="4" t="s">
        <v>46</v>
      </c>
      <c r="E444" s="4" t="s">
        <v>332</v>
      </c>
      <c r="F444" s="4">
        <v>837423449</v>
      </c>
      <c r="G444" s="4">
        <v>1750</v>
      </c>
      <c r="H444" s="15" t="e">
        <f t="shared" ca="1" si="68"/>
        <v>#NAME?</v>
      </c>
      <c r="I444" s="18" t="str">
        <f t="shared" ca="1" si="69"/>
        <v>0</v>
      </c>
      <c r="J444" s="4" t="s">
        <v>331</v>
      </c>
      <c r="K444" s="4">
        <v>1072405496</v>
      </c>
      <c r="L444" s="4">
        <v>841957114</v>
      </c>
      <c r="M444" s="4">
        <v>1130</v>
      </c>
      <c r="N444" s="15" t="e">
        <f t="shared" ca="1" si="70"/>
        <v>#NAME?</v>
      </c>
      <c r="O444" s="18" t="str">
        <f t="shared" ca="1" si="71"/>
        <v>0</v>
      </c>
      <c r="P444" s="20"/>
      <c r="Q444" s="81" t="s">
        <v>8</v>
      </c>
      <c r="R444" s="10"/>
    </row>
    <row r="445" spans="1:18">
      <c r="A445" s="6" t="s">
        <v>18</v>
      </c>
      <c r="B445" s="7" t="s">
        <v>1</v>
      </c>
      <c r="C445" s="17" t="s">
        <v>19</v>
      </c>
      <c r="D445" s="8" t="s">
        <v>20</v>
      </c>
      <c r="E445" s="8" t="s">
        <v>21</v>
      </c>
      <c r="F445" s="9" t="s">
        <v>22</v>
      </c>
      <c r="G445" s="8" t="s">
        <v>23</v>
      </c>
      <c r="H445" s="8" t="s">
        <v>24</v>
      </c>
      <c r="I445" s="8" t="s">
        <v>25</v>
      </c>
      <c r="J445" s="8" t="s">
        <v>20</v>
      </c>
      <c r="K445" s="8" t="s">
        <v>26</v>
      </c>
      <c r="L445" s="9" t="s">
        <v>27</v>
      </c>
      <c r="M445" s="8" t="s">
        <v>23</v>
      </c>
      <c r="N445" s="8" t="s">
        <v>24</v>
      </c>
      <c r="O445" s="8" t="s">
        <v>25</v>
      </c>
      <c r="P445" s="52" t="s">
        <v>10</v>
      </c>
      <c r="Q445" s="99" t="s">
        <v>2</v>
      </c>
      <c r="R445" s="10"/>
    </row>
    <row r="446" spans="1:18">
      <c r="A446" s="11">
        <v>45851</v>
      </c>
      <c r="B446" s="12">
        <f t="shared" ref="B446:B481" si="73">A446</f>
        <v>45851</v>
      </c>
      <c r="C446" s="13">
        <v>0.625</v>
      </c>
      <c r="D446" s="4" t="s">
        <v>82</v>
      </c>
      <c r="E446" s="4"/>
      <c r="F446" s="4"/>
      <c r="G446" s="4"/>
      <c r="H446" s="15" t="e">
        <f t="shared" ref="H446:H481" ca="1" si="74">_xludf.IFS(G446&gt;M446,"W",G446&lt;M446,"L",G446=M446,"D")</f>
        <v>#NAME?</v>
      </c>
      <c r="I446" s="18" t="str">
        <f t="shared" ref="I446:I481" ca="1" si="75">IFERROR(IF(H446="W",LOOKUP(G446,{5000,10000,20000,30000,50000},{150,350,700,1000,1700}),LOOKUP(G446,{5000,10000,20000,30000,50000},{75,175,350,500,850})),"0")</f>
        <v>0</v>
      </c>
      <c r="J446" s="4" t="s">
        <v>133</v>
      </c>
      <c r="K446" s="4"/>
      <c r="L446" s="4"/>
      <c r="M446" s="18"/>
      <c r="N446" s="15" t="e">
        <f t="shared" ref="N446:N481" ca="1" si="76">_xludf.IFS(M446&gt;G446,"W",M446&lt;G446,"L",M446=G446,"D")</f>
        <v>#NAME?</v>
      </c>
      <c r="O446" s="18" t="str">
        <f t="shared" ref="O446:O481" ca="1" si="77">IFERROR(IF(N446="W",LOOKUP(M446,{5000,10000,20000,30000,50000},{150,350,700,1000,1700}),LOOKUP(M446,{5000,10000,20000,30000,50000},{75,175,350,500,850})),"0")</f>
        <v>0</v>
      </c>
      <c r="P446" s="20"/>
      <c r="Q446" s="81" t="s">
        <v>9</v>
      </c>
      <c r="R446" s="10"/>
    </row>
    <row r="447" spans="1:18">
      <c r="A447" s="11">
        <v>45851</v>
      </c>
      <c r="B447" s="12">
        <f t="shared" si="73"/>
        <v>45851</v>
      </c>
      <c r="C447" s="13">
        <f t="shared" ref="C447:C481" si="78">C446 + TIME(0, 10, 0)</f>
        <v>0.63194444444444442</v>
      </c>
      <c r="D447" s="4" t="s">
        <v>129</v>
      </c>
      <c r="E447" s="4" t="s">
        <v>155</v>
      </c>
      <c r="F447" s="4">
        <v>728603229</v>
      </c>
      <c r="G447" s="18">
        <v>1000</v>
      </c>
      <c r="H447" s="15" t="e">
        <f t="shared" ca="1" si="74"/>
        <v>#NAME?</v>
      </c>
      <c r="I447" s="18" t="str">
        <f t="shared" ca="1" si="75"/>
        <v>0</v>
      </c>
      <c r="J447" s="4" t="s">
        <v>95</v>
      </c>
      <c r="K447" s="56" t="s">
        <v>300</v>
      </c>
      <c r="L447" s="4">
        <v>406209818</v>
      </c>
      <c r="M447" s="18">
        <v>50000</v>
      </c>
      <c r="N447" s="15" t="e">
        <f t="shared" ca="1" si="76"/>
        <v>#NAME?</v>
      </c>
      <c r="O447" s="18" t="str">
        <f t="shared" ca="1" si="77"/>
        <v>0</v>
      </c>
      <c r="P447" s="4"/>
      <c r="Q447" s="81" t="s">
        <v>9</v>
      </c>
      <c r="R447" s="10"/>
    </row>
    <row r="448" spans="1:18">
      <c r="A448" s="11">
        <v>45851</v>
      </c>
      <c r="B448" s="12">
        <f t="shared" si="73"/>
        <v>45851</v>
      </c>
      <c r="C448" s="13">
        <f t="shared" si="78"/>
        <v>0.63888888888888884</v>
      </c>
      <c r="D448" s="4" t="s">
        <v>294</v>
      </c>
      <c r="E448" s="4"/>
      <c r="F448" s="4"/>
      <c r="G448" s="4"/>
      <c r="H448" s="15" t="e">
        <f t="shared" ca="1" si="74"/>
        <v>#NAME?</v>
      </c>
      <c r="I448" s="18" t="str">
        <f t="shared" ca="1" si="75"/>
        <v>0</v>
      </c>
      <c r="J448" s="4" t="s">
        <v>42</v>
      </c>
      <c r="K448" s="4"/>
      <c r="L448" s="4"/>
      <c r="M448" s="18"/>
      <c r="N448" s="15" t="e">
        <f t="shared" ca="1" si="76"/>
        <v>#NAME?</v>
      </c>
      <c r="O448" s="18" t="str">
        <f t="shared" ca="1" si="77"/>
        <v>0</v>
      </c>
      <c r="P448" s="20"/>
      <c r="Q448" s="81" t="s">
        <v>9</v>
      </c>
      <c r="R448" s="10"/>
    </row>
    <row r="449" spans="1:18">
      <c r="A449" s="11">
        <v>45851</v>
      </c>
      <c r="B449" s="12">
        <f t="shared" si="73"/>
        <v>45851</v>
      </c>
      <c r="C449" s="13">
        <f t="shared" si="78"/>
        <v>0.64583333333333326</v>
      </c>
      <c r="D449" s="18" t="s">
        <v>46</v>
      </c>
      <c r="E449" s="4"/>
      <c r="F449" s="4"/>
      <c r="G449" s="4"/>
      <c r="H449" s="15" t="e">
        <f t="shared" ca="1" si="74"/>
        <v>#NAME?</v>
      </c>
      <c r="I449" s="18" t="str">
        <f t="shared" ca="1" si="75"/>
        <v>0</v>
      </c>
      <c r="J449" s="18" t="s">
        <v>58</v>
      </c>
      <c r="K449" s="4"/>
      <c r="L449" s="4"/>
      <c r="M449" s="18"/>
      <c r="N449" s="15" t="e">
        <f t="shared" ca="1" si="76"/>
        <v>#NAME?</v>
      </c>
      <c r="O449" s="18" t="str">
        <f t="shared" ca="1" si="77"/>
        <v>0</v>
      </c>
      <c r="P449" s="20"/>
      <c r="Q449" s="81" t="s">
        <v>9</v>
      </c>
      <c r="R449" s="10"/>
    </row>
    <row r="450" spans="1:18">
      <c r="A450" s="11">
        <v>45851</v>
      </c>
      <c r="B450" s="12">
        <f t="shared" si="73"/>
        <v>45851</v>
      </c>
      <c r="C450" s="13">
        <f t="shared" si="78"/>
        <v>0.65277777777777768</v>
      </c>
      <c r="D450" s="4" t="s">
        <v>123</v>
      </c>
      <c r="E450" s="4"/>
      <c r="F450" s="4"/>
      <c r="G450" s="4"/>
      <c r="H450" s="15" t="e">
        <f t="shared" ca="1" si="74"/>
        <v>#NAME?</v>
      </c>
      <c r="I450" s="18" t="str">
        <f t="shared" ca="1" si="75"/>
        <v>0</v>
      </c>
      <c r="J450" s="4" t="s">
        <v>116</v>
      </c>
      <c r="K450" s="4"/>
      <c r="L450" s="4"/>
      <c r="M450" s="18"/>
      <c r="N450" s="15" t="e">
        <f t="shared" ca="1" si="76"/>
        <v>#NAME?</v>
      </c>
      <c r="O450" s="18" t="str">
        <f t="shared" ca="1" si="77"/>
        <v>0</v>
      </c>
      <c r="P450" s="4"/>
      <c r="Q450" s="81" t="s">
        <v>9</v>
      </c>
      <c r="R450" s="10"/>
    </row>
    <row r="451" spans="1:18">
      <c r="A451" s="11">
        <v>45851</v>
      </c>
      <c r="B451" s="12">
        <f t="shared" si="73"/>
        <v>45851</v>
      </c>
      <c r="C451" s="13">
        <f t="shared" si="78"/>
        <v>0.6597222222222221</v>
      </c>
      <c r="D451" s="4" t="s">
        <v>38</v>
      </c>
      <c r="E451" s="4" t="s">
        <v>313</v>
      </c>
      <c r="F451" s="4">
        <v>553672222</v>
      </c>
      <c r="G451" s="4">
        <v>120</v>
      </c>
      <c r="H451" s="15" t="e">
        <f t="shared" ca="1" si="74"/>
        <v>#NAME?</v>
      </c>
      <c r="I451" s="18" t="str">
        <f t="shared" ca="1" si="75"/>
        <v>0</v>
      </c>
      <c r="J451" s="4" t="s">
        <v>70</v>
      </c>
      <c r="K451" s="26" t="s">
        <v>184</v>
      </c>
      <c r="L451" s="4">
        <v>725853031</v>
      </c>
      <c r="M451" s="18">
        <v>5090</v>
      </c>
      <c r="N451" s="15" t="e">
        <f t="shared" ca="1" si="76"/>
        <v>#NAME?</v>
      </c>
      <c r="O451" s="18" t="str">
        <f t="shared" ca="1" si="77"/>
        <v>0</v>
      </c>
      <c r="P451" s="20"/>
      <c r="Q451" s="81" t="s">
        <v>9</v>
      </c>
      <c r="R451" s="10"/>
    </row>
    <row r="452" spans="1:18">
      <c r="A452" s="11">
        <v>45851</v>
      </c>
      <c r="B452" s="12">
        <f t="shared" si="73"/>
        <v>45851</v>
      </c>
      <c r="C452" s="13">
        <f t="shared" si="78"/>
        <v>0.66666666666666652</v>
      </c>
      <c r="D452" s="4" t="s">
        <v>331</v>
      </c>
      <c r="E452" s="51" t="s">
        <v>352</v>
      </c>
      <c r="F452" s="4">
        <v>826485475</v>
      </c>
      <c r="G452" s="4">
        <v>10</v>
      </c>
      <c r="H452" s="15" t="e">
        <f t="shared" ca="1" si="74"/>
        <v>#NAME?</v>
      </c>
      <c r="I452" s="18" t="str">
        <f t="shared" ca="1" si="75"/>
        <v>0</v>
      </c>
      <c r="J452" s="4" t="s">
        <v>62</v>
      </c>
      <c r="K452" s="51" t="s">
        <v>351</v>
      </c>
      <c r="L452" s="4">
        <v>754437757</v>
      </c>
      <c r="M452" s="18">
        <v>0</v>
      </c>
      <c r="N452" s="15" t="e">
        <f t="shared" ca="1" si="76"/>
        <v>#NAME?</v>
      </c>
      <c r="O452" s="18" t="str">
        <f t="shared" ca="1" si="77"/>
        <v>0</v>
      </c>
      <c r="P452" s="20"/>
      <c r="Q452" s="81" t="s">
        <v>9</v>
      </c>
      <c r="R452" s="10"/>
    </row>
    <row r="453" spans="1:18">
      <c r="A453" s="11">
        <v>45851</v>
      </c>
      <c r="B453" s="12">
        <f t="shared" si="73"/>
        <v>45851</v>
      </c>
      <c r="C453" s="13">
        <f t="shared" si="78"/>
        <v>0.67361111111111094</v>
      </c>
      <c r="D453" s="4" t="s">
        <v>42</v>
      </c>
      <c r="E453" s="5" t="s">
        <v>36</v>
      </c>
      <c r="F453" s="4">
        <v>467361148</v>
      </c>
      <c r="G453" s="4">
        <v>1060</v>
      </c>
      <c r="H453" s="15" t="e">
        <f t="shared" ca="1" si="74"/>
        <v>#NAME?</v>
      </c>
      <c r="I453" s="18" t="str">
        <f t="shared" ca="1" si="75"/>
        <v>0</v>
      </c>
      <c r="J453" s="4" t="s">
        <v>39</v>
      </c>
      <c r="K453" s="4" t="s">
        <v>299</v>
      </c>
      <c r="L453" s="4">
        <v>572623041</v>
      </c>
      <c r="M453" s="18">
        <v>50460</v>
      </c>
      <c r="N453" s="15" t="e">
        <f t="shared" ca="1" si="76"/>
        <v>#NAME?</v>
      </c>
      <c r="O453" s="18" t="str">
        <f t="shared" ca="1" si="77"/>
        <v>0</v>
      </c>
      <c r="P453" s="20"/>
      <c r="Q453" s="81" t="s">
        <v>9</v>
      </c>
      <c r="R453" s="10"/>
    </row>
    <row r="454" spans="1:18">
      <c r="A454" s="11">
        <v>45851</v>
      </c>
      <c r="B454" s="12">
        <f t="shared" si="73"/>
        <v>45851</v>
      </c>
      <c r="C454" s="13">
        <f t="shared" si="78"/>
        <v>0.68055555555555536</v>
      </c>
      <c r="D454" s="4" t="s">
        <v>53</v>
      </c>
      <c r="E454" s="4"/>
      <c r="F454" s="4"/>
      <c r="G454" s="4"/>
      <c r="H454" s="15" t="e">
        <f t="shared" ca="1" si="74"/>
        <v>#NAME?</v>
      </c>
      <c r="I454" s="18" t="str">
        <f t="shared" ca="1" si="75"/>
        <v>0</v>
      </c>
      <c r="J454" s="4" t="s">
        <v>87</v>
      </c>
      <c r="K454" s="4"/>
      <c r="L454" s="4"/>
      <c r="M454" s="18"/>
      <c r="N454" s="15" t="e">
        <f t="shared" ca="1" si="76"/>
        <v>#NAME?</v>
      </c>
      <c r="O454" s="18" t="str">
        <f t="shared" ca="1" si="77"/>
        <v>0</v>
      </c>
      <c r="P454" s="20"/>
      <c r="Q454" s="81" t="s">
        <v>9</v>
      </c>
      <c r="R454" s="10"/>
    </row>
    <row r="455" spans="1:18">
      <c r="A455" s="11">
        <v>45851</v>
      </c>
      <c r="B455" s="12">
        <f t="shared" si="73"/>
        <v>45851</v>
      </c>
      <c r="C455" s="13">
        <f t="shared" si="78"/>
        <v>0.68749999999999978</v>
      </c>
      <c r="D455" s="4" t="s">
        <v>42</v>
      </c>
      <c r="E455" s="19">
        <v>313544867</v>
      </c>
      <c r="F455" s="4">
        <v>1830963821</v>
      </c>
      <c r="G455" s="4">
        <v>51010</v>
      </c>
      <c r="H455" s="15" t="e">
        <f t="shared" ca="1" si="74"/>
        <v>#NAME?</v>
      </c>
      <c r="I455" s="18" t="str">
        <f t="shared" ca="1" si="75"/>
        <v>0</v>
      </c>
      <c r="J455" s="4" t="s">
        <v>92</v>
      </c>
      <c r="K455" s="21" t="s">
        <v>130</v>
      </c>
      <c r="L455" s="4">
        <v>835222775</v>
      </c>
      <c r="M455" s="18">
        <v>1010</v>
      </c>
      <c r="N455" s="15" t="e">
        <f t="shared" ca="1" si="76"/>
        <v>#NAME?</v>
      </c>
      <c r="O455" s="18" t="str">
        <f t="shared" ca="1" si="77"/>
        <v>0</v>
      </c>
      <c r="P455" s="20"/>
      <c r="Q455" s="81" t="s">
        <v>9</v>
      </c>
      <c r="R455" s="10"/>
    </row>
    <row r="456" spans="1:18">
      <c r="A456" s="11">
        <v>45851</v>
      </c>
      <c r="B456" s="12">
        <f t="shared" si="73"/>
        <v>45851</v>
      </c>
      <c r="C456" s="13">
        <f t="shared" si="78"/>
        <v>0.6944444444444442</v>
      </c>
      <c r="D456" s="4" t="s">
        <v>159</v>
      </c>
      <c r="E456" s="4"/>
      <c r="F456" s="4"/>
      <c r="G456" s="4"/>
      <c r="H456" s="15" t="e">
        <f t="shared" ca="1" si="74"/>
        <v>#NAME?</v>
      </c>
      <c r="I456" s="18" t="str">
        <f t="shared" ca="1" si="75"/>
        <v>0</v>
      </c>
      <c r="J456" s="4" t="s">
        <v>53</v>
      </c>
      <c r="K456" s="4"/>
      <c r="L456" s="4"/>
      <c r="M456" s="18"/>
      <c r="N456" s="15" t="e">
        <f t="shared" ca="1" si="76"/>
        <v>#NAME?</v>
      </c>
      <c r="O456" s="18" t="str">
        <f t="shared" ca="1" si="77"/>
        <v>0</v>
      </c>
      <c r="P456" s="4"/>
      <c r="Q456" s="81" t="s">
        <v>9</v>
      </c>
      <c r="R456" s="10"/>
    </row>
    <row r="457" spans="1:18">
      <c r="A457" s="11">
        <v>45851</v>
      </c>
      <c r="B457" s="12">
        <f t="shared" si="73"/>
        <v>45851</v>
      </c>
      <c r="C457" s="13">
        <f t="shared" si="78"/>
        <v>0.70138888888888862</v>
      </c>
      <c r="D457" s="4" t="s">
        <v>58</v>
      </c>
      <c r="E457" s="4"/>
      <c r="F457" s="4"/>
      <c r="G457" s="4"/>
      <c r="H457" s="15" t="e">
        <f t="shared" ca="1" si="74"/>
        <v>#NAME?</v>
      </c>
      <c r="I457" s="18" t="str">
        <f t="shared" ca="1" si="75"/>
        <v>0</v>
      </c>
      <c r="J457" s="4" t="s">
        <v>370</v>
      </c>
      <c r="K457" s="4"/>
      <c r="L457" s="4"/>
      <c r="M457" s="18"/>
      <c r="N457" s="15" t="e">
        <f t="shared" ca="1" si="76"/>
        <v>#NAME?</v>
      </c>
      <c r="O457" s="18" t="str">
        <f t="shared" ca="1" si="77"/>
        <v>0</v>
      </c>
      <c r="P457" s="4"/>
      <c r="Q457" s="81" t="s">
        <v>9</v>
      </c>
      <c r="R457" s="10"/>
    </row>
    <row r="458" spans="1:18">
      <c r="A458" s="11">
        <v>45851</v>
      </c>
      <c r="B458" s="12">
        <f t="shared" si="73"/>
        <v>45851</v>
      </c>
      <c r="C458" s="13">
        <f t="shared" si="78"/>
        <v>0.70833333333333304</v>
      </c>
      <c r="D458" s="4" t="s">
        <v>98</v>
      </c>
      <c r="E458" s="21">
        <v>673519272</v>
      </c>
      <c r="F458" s="4">
        <v>461321864</v>
      </c>
      <c r="G458" s="4">
        <v>0</v>
      </c>
      <c r="H458" s="15" t="e">
        <f t="shared" ca="1" si="74"/>
        <v>#NAME?</v>
      </c>
      <c r="I458" s="18" t="str">
        <f t="shared" ca="1" si="75"/>
        <v>0</v>
      </c>
      <c r="J458" s="4" t="s">
        <v>92</v>
      </c>
      <c r="K458" s="21" t="s">
        <v>130</v>
      </c>
      <c r="L458" s="4">
        <v>835222775</v>
      </c>
      <c r="M458" s="18">
        <v>20</v>
      </c>
      <c r="N458" s="15" t="e">
        <f t="shared" ca="1" si="76"/>
        <v>#NAME?</v>
      </c>
      <c r="O458" s="18" t="str">
        <f t="shared" ca="1" si="77"/>
        <v>0</v>
      </c>
      <c r="P458" s="20"/>
      <c r="Q458" s="81" t="s">
        <v>9</v>
      </c>
      <c r="R458" s="10"/>
    </row>
    <row r="459" spans="1:18">
      <c r="A459" s="11">
        <v>45851</v>
      </c>
      <c r="B459" s="12">
        <f t="shared" si="73"/>
        <v>45851</v>
      </c>
      <c r="C459" s="13">
        <f t="shared" si="78"/>
        <v>0.71527777777777746</v>
      </c>
      <c r="D459" s="4" t="s">
        <v>626</v>
      </c>
      <c r="E459" s="4" t="s">
        <v>143</v>
      </c>
      <c r="F459" s="4">
        <v>651155861</v>
      </c>
      <c r="G459" s="4">
        <v>20000</v>
      </c>
      <c r="H459" s="15" t="e">
        <f t="shared" ca="1" si="74"/>
        <v>#NAME?</v>
      </c>
      <c r="I459" s="18" t="str">
        <f t="shared" ca="1" si="75"/>
        <v>0</v>
      </c>
      <c r="J459" s="4" t="s">
        <v>65</v>
      </c>
      <c r="K459" s="4" t="s">
        <v>141</v>
      </c>
      <c r="L459" s="4">
        <v>1857610919</v>
      </c>
      <c r="M459" s="4">
        <v>20</v>
      </c>
      <c r="N459" s="15" t="e">
        <f t="shared" ca="1" si="76"/>
        <v>#NAME?</v>
      </c>
      <c r="O459" s="18" t="str">
        <f t="shared" ca="1" si="77"/>
        <v>0</v>
      </c>
      <c r="P459" s="20"/>
      <c r="Q459" s="81" t="s">
        <v>9</v>
      </c>
      <c r="R459" s="10"/>
    </row>
    <row r="460" spans="1:18">
      <c r="A460" s="11">
        <v>45851</v>
      </c>
      <c r="B460" s="12">
        <f t="shared" si="73"/>
        <v>45851</v>
      </c>
      <c r="C460" s="13">
        <f t="shared" si="78"/>
        <v>0.72222222222222188</v>
      </c>
      <c r="D460" s="4" t="s">
        <v>52</v>
      </c>
      <c r="E460" s="4" t="s">
        <v>500</v>
      </c>
      <c r="F460" s="4">
        <v>431408340</v>
      </c>
      <c r="G460" s="4">
        <v>150</v>
      </c>
      <c r="H460" s="15" t="e">
        <f t="shared" ca="1" si="74"/>
        <v>#NAME?</v>
      </c>
      <c r="I460" s="18" t="str">
        <f t="shared" ca="1" si="75"/>
        <v>0</v>
      </c>
      <c r="J460" s="4" t="s">
        <v>86</v>
      </c>
      <c r="K460" s="4" t="s">
        <v>440</v>
      </c>
      <c r="L460" s="4">
        <v>704204675</v>
      </c>
      <c r="M460" s="4">
        <v>120</v>
      </c>
      <c r="N460" s="15" t="e">
        <f t="shared" ca="1" si="76"/>
        <v>#NAME?</v>
      </c>
      <c r="O460" s="18" t="str">
        <f t="shared" ca="1" si="77"/>
        <v>0</v>
      </c>
      <c r="P460" s="4"/>
      <c r="Q460" s="81" t="s">
        <v>9</v>
      </c>
      <c r="R460" s="10"/>
    </row>
    <row r="461" spans="1:18">
      <c r="A461" s="11">
        <v>45851</v>
      </c>
      <c r="B461" s="12">
        <f t="shared" si="73"/>
        <v>45851</v>
      </c>
      <c r="C461" s="13">
        <f t="shared" si="78"/>
        <v>0.7291666666666663</v>
      </c>
      <c r="D461" s="4" t="s">
        <v>48</v>
      </c>
      <c r="E461" s="4"/>
      <c r="F461" s="4"/>
      <c r="G461" s="4"/>
      <c r="H461" s="15" t="e">
        <f t="shared" ca="1" si="74"/>
        <v>#NAME?</v>
      </c>
      <c r="I461" s="18" t="str">
        <f t="shared" ca="1" si="75"/>
        <v>0</v>
      </c>
      <c r="J461" s="4" t="s">
        <v>70</v>
      </c>
      <c r="K461" s="4"/>
      <c r="L461" s="4"/>
      <c r="M461" s="4"/>
      <c r="N461" s="15" t="e">
        <f t="shared" ca="1" si="76"/>
        <v>#NAME?</v>
      </c>
      <c r="O461" s="18" t="str">
        <f t="shared" ca="1" si="77"/>
        <v>0</v>
      </c>
      <c r="P461" s="4"/>
      <c r="Q461" s="81" t="s">
        <v>9</v>
      </c>
      <c r="R461" s="10"/>
    </row>
    <row r="462" spans="1:18" ht="15.75" customHeight="1">
      <c r="A462" s="11">
        <v>45851</v>
      </c>
      <c r="B462" s="12">
        <f t="shared" si="73"/>
        <v>45851</v>
      </c>
      <c r="C462" s="13">
        <f t="shared" si="78"/>
        <v>0.73611111111111072</v>
      </c>
      <c r="D462" s="4" t="s">
        <v>63</v>
      </c>
      <c r="E462" s="117" t="s">
        <v>652</v>
      </c>
      <c r="F462" s="4">
        <v>556355472</v>
      </c>
      <c r="G462" s="4"/>
      <c r="H462" s="15" t="e">
        <f t="shared" ca="1" si="74"/>
        <v>#NAME?</v>
      </c>
      <c r="I462" s="18" t="str">
        <f t="shared" ca="1" si="75"/>
        <v>0</v>
      </c>
      <c r="J462" s="4" t="s">
        <v>86</v>
      </c>
      <c r="K462" s="131" t="s">
        <v>445</v>
      </c>
      <c r="L462" s="4">
        <v>498954382</v>
      </c>
      <c r="M462" s="4"/>
      <c r="N462" s="15" t="e">
        <f t="shared" ca="1" si="76"/>
        <v>#NAME?</v>
      </c>
      <c r="O462" s="18" t="str">
        <f t="shared" ca="1" si="77"/>
        <v>0</v>
      </c>
      <c r="P462" s="32" t="s">
        <v>122</v>
      </c>
      <c r="Q462" s="81" t="s">
        <v>9</v>
      </c>
      <c r="R462" s="10"/>
    </row>
    <row r="463" spans="1:18">
      <c r="A463" s="11">
        <v>45851</v>
      </c>
      <c r="B463" s="12">
        <f t="shared" si="73"/>
        <v>45851</v>
      </c>
      <c r="C463" s="13">
        <f t="shared" si="78"/>
        <v>0.74305555555555514</v>
      </c>
      <c r="D463" s="4" t="s">
        <v>319</v>
      </c>
      <c r="E463" s="118">
        <v>673519272</v>
      </c>
      <c r="F463" s="4">
        <v>461321864</v>
      </c>
      <c r="G463" s="4">
        <v>0</v>
      </c>
      <c r="H463" s="15" t="e">
        <f t="shared" ca="1" si="74"/>
        <v>#NAME?</v>
      </c>
      <c r="I463" s="18" t="str">
        <f t="shared" ca="1" si="75"/>
        <v>0</v>
      </c>
      <c r="J463" s="4" t="s">
        <v>92</v>
      </c>
      <c r="K463" s="21" t="s">
        <v>676</v>
      </c>
      <c r="L463" s="4">
        <v>835222775</v>
      </c>
      <c r="M463" s="4">
        <v>1000</v>
      </c>
      <c r="N463" s="15" t="e">
        <f t="shared" ca="1" si="76"/>
        <v>#NAME?</v>
      </c>
      <c r="O463" s="18" t="str">
        <f t="shared" ca="1" si="77"/>
        <v>0</v>
      </c>
      <c r="P463" s="4"/>
      <c r="Q463" s="81" t="s">
        <v>9</v>
      </c>
      <c r="R463" s="10"/>
    </row>
    <row r="464" spans="1:18">
      <c r="A464" s="11">
        <v>45851</v>
      </c>
      <c r="B464" s="12">
        <f t="shared" si="73"/>
        <v>45851</v>
      </c>
      <c r="C464" s="13">
        <f t="shared" si="78"/>
        <v>0.74999999999999956</v>
      </c>
      <c r="D464" s="4" t="s">
        <v>70</v>
      </c>
      <c r="E464" s="4"/>
      <c r="F464" s="4"/>
      <c r="G464" s="4"/>
      <c r="H464" s="15" t="e">
        <f t="shared" ca="1" si="74"/>
        <v>#NAME?</v>
      </c>
      <c r="I464" s="18" t="str">
        <f t="shared" ca="1" si="75"/>
        <v>0</v>
      </c>
      <c r="J464" s="4" t="s">
        <v>80</v>
      </c>
      <c r="K464" s="4"/>
      <c r="L464" s="4"/>
      <c r="M464" s="4"/>
      <c r="N464" s="15" t="e">
        <f t="shared" ca="1" si="76"/>
        <v>#NAME?</v>
      </c>
      <c r="O464" s="18" t="str">
        <f t="shared" ca="1" si="77"/>
        <v>0</v>
      </c>
      <c r="P464" s="4"/>
      <c r="Q464" s="81" t="s">
        <v>9</v>
      </c>
      <c r="R464" s="10"/>
    </row>
    <row r="465" spans="1:18">
      <c r="A465" s="11">
        <v>45851</v>
      </c>
      <c r="B465" s="12">
        <f t="shared" si="73"/>
        <v>45851</v>
      </c>
      <c r="C465" s="13">
        <f t="shared" si="78"/>
        <v>0.75694444444444398</v>
      </c>
      <c r="D465" s="4" t="s">
        <v>98</v>
      </c>
      <c r="E465" s="133" t="s">
        <v>169</v>
      </c>
      <c r="F465" s="4">
        <v>556328399</v>
      </c>
      <c r="G465" s="4">
        <v>0</v>
      </c>
      <c r="H465" s="15" t="e">
        <f t="shared" ca="1" si="74"/>
        <v>#NAME?</v>
      </c>
      <c r="I465" s="18" t="str">
        <f t="shared" ca="1" si="75"/>
        <v>0</v>
      </c>
      <c r="J465" s="4" t="s">
        <v>146</v>
      </c>
      <c r="K465" s="4" t="s">
        <v>330</v>
      </c>
      <c r="L465" s="4">
        <v>501317001</v>
      </c>
      <c r="M465" s="4">
        <v>50010</v>
      </c>
      <c r="N465" s="15" t="e">
        <f t="shared" ca="1" si="76"/>
        <v>#NAME?</v>
      </c>
      <c r="O465" s="18" t="str">
        <f t="shared" ca="1" si="77"/>
        <v>0</v>
      </c>
      <c r="P465" s="4"/>
      <c r="Q465" s="81" t="s">
        <v>9</v>
      </c>
      <c r="R465" s="10" t="s">
        <v>677</v>
      </c>
    </row>
    <row r="466" spans="1:18">
      <c r="A466" s="11">
        <v>45851</v>
      </c>
      <c r="B466" s="12">
        <f t="shared" si="73"/>
        <v>45851</v>
      </c>
      <c r="C466" s="13">
        <f t="shared" si="78"/>
        <v>0.7638888888888884</v>
      </c>
      <c r="D466" s="4" t="s">
        <v>60</v>
      </c>
      <c r="E466" s="4" t="s">
        <v>112</v>
      </c>
      <c r="F466" s="4">
        <v>568336421</v>
      </c>
      <c r="G466" s="4">
        <v>1420</v>
      </c>
      <c r="H466" s="15" t="e">
        <f t="shared" ca="1" si="74"/>
        <v>#NAME?</v>
      </c>
      <c r="I466" s="18" t="str">
        <f t="shared" ca="1" si="75"/>
        <v>0</v>
      </c>
      <c r="J466" s="4" t="s">
        <v>42</v>
      </c>
      <c r="K466" s="4" t="s">
        <v>678</v>
      </c>
      <c r="L466" s="4">
        <v>780802071</v>
      </c>
      <c r="M466" s="4">
        <v>14900</v>
      </c>
      <c r="N466" s="15" t="e">
        <f t="shared" ca="1" si="76"/>
        <v>#NAME?</v>
      </c>
      <c r="O466" s="18" t="str">
        <f t="shared" ca="1" si="77"/>
        <v>0</v>
      </c>
      <c r="P466" s="20"/>
      <c r="Q466" s="81" t="s">
        <v>9</v>
      </c>
      <c r="R466" s="10"/>
    </row>
    <row r="467" spans="1:18">
      <c r="A467" s="11">
        <v>45851</v>
      </c>
      <c r="B467" s="12">
        <f t="shared" si="73"/>
        <v>45851</v>
      </c>
      <c r="C467" s="13">
        <f t="shared" si="78"/>
        <v>0.77083333333333282</v>
      </c>
      <c r="D467" s="4" t="s">
        <v>58</v>
      </c>
      <c r="E467" s="4" t="s">
        <v>500</v>
      </c>
      <c r="F467" s="4">
        <v>431408340</v>
      </c>
      <c r="G467" s="4">
        <v>600</v>
      </c>
      <c r="H467" s="15" t="e">
        <f t="shared" ca="1" si="74"/>
        <v>#NAME?</v>
      </c>
      <c r="I467" s="18" t="str">
        <f t="shared" ca="1" si="75"/>
        <v>0</v>
      </c>
      <c r="J467" s="4" t="s">
        <v>125</v>
      </c>
      <c r="K467" s="21" t="s">
        <v>668</v>
      </c>
      <c r="L467" s="4">
        <v>765260620</v>
      </c>
      <c r="M467" s="4">
        <v>10</v>
      </c>
      <c r="N467" s="15" t="e">
        <f t="shared" ca="1" si="76"/>
        <v>#NAME?</v>
      </c>
      <c r="O467" s="18" t="str">
        <f t="shared" ca="1" si="77"/>
        <v>0</v>
      </c>
      <c r="P467" s="20"/>
      <c r="Q467" s="81" t="s">
        <v>9</v>
      </c>
      <c r="R467" s="10"/>
    </row>
    <row r="468" spans="1:18">
      <c r="A468" s="11">
        <v>45851</v>
      </c>
      <c r="B468" s="12">
        <f t="shared" si="73"/>
        <v>45851</v>
      </c>
      <c r="C468" s="13">
        <f t="shared" si="78"/>
        <v>0.77777777777777724</v>
      </c>
      <c r="D468" s="4" t="s">
        <v>52</v>
      </c>
      <c r="E468" s="4" t="s">
        <v>162</v>
      </c>
      <c r="F468" s="4">
        <v>646689642</v>
      </c>
      <c r="G468" s="4">
        <v>350</v>
      </c>
      <c r="H468" s="15" t="e">
        <f t="shared" ca="1" si="74"/>
        <v>#NAME?</v>
      </c>
      <c r="I468" s="18" t="str">
        <f t="shared" ca="1" si="75"/>
        <v>0</v>
      </c>
      <c r="J468" s="4" t="s">
        <v>116</v>
      </c>
      <c r="K468" s="4" t="s">
        <v>100</v>
      </c>
      <c r="L468" s="4">
        <v>813080642</v>
      </c>
      <c r="M468" s="4">
        <v>70</v>
      </c>
      <c r="N468" s="15" t="e">
        <f t="shared" ca="1" si="76"/>
        <v>#NAME?</v>
      </c>
      <c r="O468" s="18" t="str">
        <f t="shared" ca="1" si="77"/>
        <v>0</v>
      </c>
      <c r="P468" s="20"/>
      <c r="Q468" s="81" t="s">
        <v>9</v>
      </c>
      <c r="R468" s="10"/>
    </row>
    <row r="469" spans="1:18">
      <c r="A469" s="11">
        <v>45851</v>
      </c>
      <c r="B469" s="12">
        <f t="shared" si="73"/>
        <v>45851</v>
      </c>
      <c r="C469" s="13">
        <f t="shared" si="78"/>
        <v>0.78472222222222165</v>
      </c>
      <c r="D469" s="4" t="s">
        <v>269</v>
      </c>
      <c r="E469" s="50" t="s">
        <v>112</v>
      </c>
      <c r="F469" s="4">
        <v>568336421</v>
      </c>
      <c r="G469" s="4">
        <v>540</v>
      </c>
      <c r="H469" s="15" t="e">
        <f t="shared" ca="1" si="74"/>
        <v>#NAME?</v>
      </c>
      <c r="I469" s="18" t="str">
        <f t="shared" ca="1" si="75"/>
        <v>0</v>
      </c>
      <c r="J469" s="4" t="s">
        <v>53</v>
      </c>
      <c r="K469" s="134" t="s">
        <v>483</v>
      </c>
      <c r="L469" s="4">
        <v>780802071</v>
      </c>
      <c r="M469" s="4">
        <v>12710</v>
      </c>
      <c r="N469" s="15" t="e">
        <f t="shared" ca="1" si="76"/>
        <v>#NAME?</v>
      </c>
      <c r="O469" s="18" t="str">
        <f t="shared" ca="1" si="77"/>
        <v>0</v>
      </c>
      <c r="P469" s="20">
        <v>0.81597222222222221</v>
      </c>
      <c r="Q469" s="81" t="s">
        <v>9</v>
      </c>
      <c r="R469" s="10"/>
    </row>
    <row r="470" spans="1:18">
      <c r="A470" s="11">
        <v>45851</v>
      </c>
      <c r="B470" s="12">
        <f t="shared" si="73"/>
        <v>45851</v>
      </c>
      <c r="C470" s="13">
        <f t="shared" si="78"/>
        <v>0.79166666666666607</v>
      </c>
      <c r="D470" s="4" t="s">
        <v>53</v>
      </c>
      <c r="E470" s="19">
        <v>673519272</v>
      </c>
      <c r="F470" s="4">
        <v>461321864</v>
      </c>
      <c r="G470" s="4">
        <v>190</v>
      </c>
      <c r="H470" s="15" t="e">
        <f t="shared" ca="1" si="74"/>
        <v>#NAME?</v>
      </c>
      <c r="I470" s="18" t="str">
        <f t="shared" ca="1" si="75"/>
        <v>0</v>
      </c>
      <c r="J470" s="4" t="s">
        <v>92</v>
      </c>
      <c r="K470" s="21" t="s">
        <v>679</v>
      </c>
      <c r="L470" s="4">
        <v>805970535</v>
      </c>
      <c r="M470" s="4">
        <v>190</v>
      </c>
      <c r="N470" s="15" t="e">
        <f t="shared" ca="1" si="76"/>
        <v>#NAME?</v>
      </c>
      <c r="O470" s="18" t="str">
        <f t="shared" ca="1" si="77"/>
        <v>0</v>
      </c>
      <c r="P470" s="4"/>
      <c r="Q470" s="81" t="s">
        <v>9</v>
      </c>
      <c r="R470" s="10"/>
    </row>
    <row r="471" spans="1:18">
      <c r="A471" s="11">
        <v>45851</v>
      </c>
      <c r="B471" s="12">
        <f t="shared" si="73"/>
        <v>45851</v>
      </c>
      <c r="C471" s="13">
        <f t="shared" si="78"/>
        <v>0.79861111111111049</v>
      </c>
      <c r="D471" s="4" t="s">
        <v>133</v>
      </c>
      <c r="E471" s="28" t="s">
        <v>163</v>
      </c>
      <c r="F471" s="4">
        <v>824654077</v>
      </c>
      <c r="G471" s="4">
        <v>40</v>
      </c>
      <c r="H471" s="15" t="e">
        <f t="shared" ca="1" si="74"/>
        <v>#NAME?</v>
      </c>
      <c r="I471" s="18" t="str">
        <f t="shared" ca="1" si="75"/>
        <v>0</v>
      </c>
      <c r="J471" s="4" t="s">
        <v>53</v>
      </c>
      <c r="K471" s="28" t="s">
        <v>517</v>
      </c>
      <c r="L471" s="4">
        <v>835690328</v>
      </c>
      <c r="M471" s="4">
        <v>40</v>
      </c>
      <c r="N471" s="15" t="e">
        <f t="shared" ca="1" si="76"/>
        <v>#NAME?</v>
      </c>
      <c r="O471" s="18" t="str">
        <f t="shared" ca="1" si="77"/>
        <v>0</v>
      </c>
      <c r="P471" s="20"/>
      <c r="Q471" s="81" t="s">
        <v>9</v>
      </c>
      <c r="R471" s="10"/>
    </row>
    <row r="472" spans="1:18">
      <c r="A472" s="11">
        <v>45851</v>
      </c>
      <c r="B472" s="12">
        <f t="shared" si="73"/>
        <v>45851</v>
      </c>
      <c r="C472" s="13">
        <f t="shared" si="78"/>
        <v>0.80555555555555491</v>
      </c>
      <c r="D472" s="4" t="s">
        <v>164</v>
      </c>
      <c r="E472" s="24" t="s">
        <v>127</v>
      </c>
      <c r="F472" s="4">
        <v>462086652</v>
      </c>
      <c r="G472" s="4">
        <v>30000</v>
      </c>
      <c r="H472" s="15" t="e">
        <f t="shared" ca="1" si="74"/>
        <v>#NAME?</v>
      </c>
      <c r="I472" s="18" t="str">
        <f t="shared" ca="1" si="75"/>
        <v>0</v>
      </c>
      <c r="J472" s="4" t="s">
        <v>62</v>
      </c>
      <c r="K472" s="24" t="s">
        <v>680</v>
      </c>
      <c r="L472" s="4">
        <v>820046682</v>
      </c>
      <c r="M472" s="4">
        <v>10</v>
      </c>
      <c r="N472" s="15" t="e">
        <f t="shared" ca="1" si="76"/>
        <v>#NAME?</v>
      </c>
      <c r="O472" s="18" t="str">
        <f t="shared" ca="1" si="77"/>
        <v>0</v>
      </c>
      <c r="P472" s="20"/>
      <c r="Q472" s="81" t="s">
        <v>9</v>
      </c>
      <c r="R472" s="10"/>
    </row>
    <row r="473" spans="1:18">
      <c r="A473" s="11">
        <v>45851</v>
      </c>
      <c r="B473" s="12">
        <f t="shared" si="73"/>
        <v>45851</v>
      </c>
      <c r="C473" s="13">
        <f t="shared" si="78"/>
        <v>0.81249999999999933</v>
      </c>
      <c r="D473" s="4" t="s">
        <v>318</v>
      </c>
      <c r="E473" s="4"/>
      <c r="F473" s="4"/>
      <c r="G473" s="4"/>
      <c r="H473" s="15" t="e">
        <f t="shared" ca="1" si="74"/>
        <v>#NAME?</v>
      </c>
      <c r="I473" s="18" t="str">
        <f t="shared" ca="1" si="75"/>
        <v>0</v>
      </c>
      <c r="J473" s="4" t="s">
        <v>53</v>
      </c>
      <c r="K473" s="4"/>
      <c r="L473" s="4"/>
      <c r="M473" s="4"/>
      <c r="N473" s="15" t="e">
        <f t="shared" ca="1" si="76"/>
        <v>#NAME?</v>
      </c>
      <c r="O473" s="18" t="str">
        <f t="shared" ca="1" si="77"/>
        <v>0</v>
      </c>
      <c r="P473" s="20"/>
      <c r="Q473" s="81" t="s">
        <v>9</v>
      </c>
      <c r="R473" s="10"/>
    </row>
    <row r="474" spans="1:18">
      <c r="A474" s="11">
        <v>45851</v>
      </c>
      <c r="B474" s="12">
        <f t="shared" si="73"/>
        <v>45851</v>
      </c>
      <c r="C474" s="13">
        <f t="shared" si="78"/>
        <v>0.81944444444444375</v>
      </c>
      <c r="D474" s="4" t="s">
        <v>70</v>
      </c>
      <c r="E474" s="26" t="s">
        <v>71</v>
      </c>
      <c r="F474" s="4">
        <v>806954002</v>
      </c>
      <c r="G474" s="4">
        <v>460</v>
      </c>
      <c r="H474" s="15" t="e">
        <f t="shared" ca="1" si="74"/>
        <v>#NAME?</v>
      </c>
      <c r="I474" s="18" t="str">
        <f t="shared" ca="1" si="75"/>
        <v>0</v>
      </c>
      <c r="J474" s="4" t="s">
        <v>80</v>
      </c>
      <c r="K474" s="26" t="s">
        <v>300</v>
      </c>
      <c r="L474" s="4">
        <v>406209818</v>
      </c>
      <c r="M474" s="4">
        <v>55360</v>
      </c>
      <c r="N474" s="15" t="e">
        <f t="shared" ca="1" si="76"/>
        <v>#NAME?</v>
      </c>
      <c r="O474" s="18" t="str">
        <f t="shared" ca="1" si="77"/>
        <v>0</v>
      </c>
      <c r="P474" s="4"/>
      <c r="Q474" s="81" t="s">
        <v>9</v>
      </c>
      <c r="R474" s="10"/>
    </row>
    <row r="475" spans="1:18" ht="15.75" customHeight="1">
      <c r="A475" s="11">
        <v>45851</v>
      </c>
      <c r="B475" s="12">
        <f t="shared" si="73"/>
        <v>45851</v>
      </c>
      <c r="C475" s="13">
        <f t="shared" si="78"/>
        <v>0.82638888888888817</v>
      </c>
      <c r="D475" s="4" t="s">
        <v>349</v>
      </c>
      <c r="E475" s="4" t="s">
        <v>681</v>
      </c>
      <c r="F475" s="4">
        <v>508085171</v>
      </c>
      <c r="G475" s="4"/>
      <c r="H475" s="15" t="e">
        <f t="shared" ca="1" si="74"/>
        <v>#NAME?</v>
      </c>
      <c r="I475" s="18" t="str">
        <f t="shared" ca="1" si="75"/>
        <v>0</v>
      </c>
      <c r="J475" s="4" t="s">
        <v>86</v>
      </c>
      <c r="K475" s="131" t="s">
        <v>345</v>
      </c>
      <c r="L475" s="4">
        <v>831882005</v>
      </c>
      <c r="M475" s="4"/>
      <c r="N475" s="15" t="e">
        <f t="shared" ca="1" si="76"/>
        <v>#NAME?</v>
      </c>
      <c r="O475" s="18" t="str">
        <f t="shared" ca="1" si="77"/>
        <v>0</v>
      </c>
      <c r="P475" s="32" t="s">
        <v>122</v>
      </c>
      <c r="Q475" s="81" t="s">
        <v>9</v>
      </c>
      <c r="R475" s="10"/>
    </row>
    <row r="476" spans="1:18">
      <c r="A476" s="11">
        <v>45851</v>
      </c>
      <c r="B476" s="12">
        <f t="shared" si="73"/>
        <v>45851</v>
      </c>
      <c r="C476" s="13">
        <f t="shared" si="78"/>
        <v>0.83333333333333259</v>
      </c>
      <c r="D476" s="4" t="s">
        <v>92</v>
      </c>
      <c r="E476" s="21" t="s">
        <v>679</v>
      </c>
      <c r="F476" s="4">
        <v>805970535</v>
      </c>
      <c r="G476" s="4">
        <v>210</v>
      </c>
      <c r="H476" s="15" t="e">
        <f t="shared" ca="1" si="74"/>
        <v>#NAME?</v>
      </c>
      <c r="I476" s="18" t="str">
        <f t="shared" ca="1" si="75"/>
        <v>0</v>
      </c>
      <c r="J476" s="4" t="s">
        <v>272</v>
      </c>
      <c r="K476" s="5" t="s">
        <v>411</v>
      </c>
      <c r="L476" s="4">
        <v>501317001</v>
      </c>
      <c r="M476" s="4">
        <v>50180</v>
      </c>
      <c r="N476" s="15" t="e">
        <f t="shared" ca="1" si="76"/>
        <v>#NAME?</v>
      </c>
      <c r="O476" s="18" t="str">
        <f t="shared" ca="1" si="77"/>
        <v>0</v>
      </c>
      <c r="P476" s="4"/>
      <c r="Q476" s="81" t="s">
        <v>9</v>
      </c>
      <c r="R476" s="10"/>
    </row>
    <row r="477" spans="1:18">
      <c r="A477" s="11">
        <v>45851</v>
      </c>
      <c r="B477" s="12">
        <f t="shared" si="73"/>
        <v>45851</v>
      </c>
      <c r="C477" s="13">
        <f t="shared" si="78"/>
        <v>0.84027777777777701</v>
      </c>
      <c r="D477" s="4" t="s">
        <v>33</v>
      </c>
      <c r="E477" s="4" t="s">
        <v>411</v>
      </c>
      <c r="F477" s="4">
        <v>501317001</v>
      </c>
      <c r="G477" s="4">
        <v>1570</v>
      </c>
      <c r="H477" s="15" t="e">
        <f t="shared" ca="1" si="74"/>
        <v>#NAME?</v>
      </c>
      <c r="I477" s="18" t="str">
        <f t="shared" ca="1" si="75"/>
        <v>0</v>
      </c>
      <c r="J477" s="4" t="s">
        <v>262</v>
      </c>
      <c r="K477" s="132" t="s">
        <v>354</v>
      </c>
      <c r="L477" s="4">
        <v>815835665</v>
      </c>
      <c r="M477" s="4">
        <v>10530</v>
      </c>
      <c r="N477" s="15" t="e">
        <f t="shared" ca="1" si="76"/>
        <v>#NAME?</v>
      </c>
      <c r="O477" s="18" t="str">
        <f t="shared" ca="1" si="77"/>
        <v>0</v>
      </c>
      <c r="P477" s="20">
        <v>0.84513888888888888</v>
      </c>
      <c r="Q477" s="81" t="s">
        <v>9</v>
      </c>
      <c r="R477" s="10"/>
    </row>
    <row r="478" spans="1:18">
      <c r="A478" s="11">
        <v>45851</v>
      </c>
      <c r="B478" s="12">
        <f t="shared" si="73"/>
        <v>45851</v>
      </c>
      <c r="C478" s="13">
        <f t="shared" si="78"/>
        <v>0.84722222222222143</v>
      </c>
      <c r="D478" s="4" t="s">
        <v>272</v>
      </c>
      <c r="E478" s="4" t="s">
        <v>384</v>
      </c>
      <c r="F478" s="4">
        <v>686189751</v>
      </c>
      <c r="G478" s="4">
        <v>1470</v>
      </c>
      <c r="H478" s="15" t="e">
        <f t="shared" ca="1" si="74"/>
        <v>#NAME?</v>
      </c>
      <c r="I478" s="18" t="str">
        <f t="shared" ca="1" si="75"/>
        <v>0</v>
      </c>
      <c r="J478" s="4" t="s">
        <v>272</v>
      </c>
      <c r="K478" s="4" t="s">
        <v>268</v>
      </c>
      <c r="L478" s="4">
        <v>587747066</v>
      </c>
      <c r="M478" s="4">
        <v>2670</v>
      </c>
      <c r="N478" s="15" t="e">
        <f t="shared" ca="1" si="76"/>
        <v>#NAME?</v>
      </c>
      <c r="O478" s="18" t="str">
        <f t="shared" ca="1" si="77"/>
        <v>0</v>
      </c>
      <c r="P478" s="4"/>
      <c r="Q478" s="81" t="s">
        <v>9</v>
      </c>
      <c r="R478" s="10"/>
    </row>
    <row r="479" spans="1:18" ht="15.75" customHeight="1">
      <c r="A479" s="11">
        <v>45851</v>
      </c>
      <c r="B479" s="12">
        <f t="shared" si="73"/>
        <v>45851</v>
      </c>
      <c r="C479" s="13">
        <f t="shared" si="78"/>
        <v>0.85416666666666585</v>
      </c>
      <c r="D479" s="4" t="s">
        <v>70</v>
      </c>
      <c r="E479" s="26" t="s">
        <v>108</v>
      </c>
      <c r="F479" s="4">
        <v>504349393</v>
      </c>
      <c r="G479" s="4">
        <v>22240</v>
      </c>
      <c r="H479" s="15" t="e">
        <f t="shared" ca="1" si="74"/>
        <v>#NAME?</v>
      </c>
      <c r="I479" s="18" t="str">
        <f t="shared" ca="1" si="75"/>
        <v>0</v>
      </c>
      <c r="J479" s="4" t="s">
        <v>297</v>
      </c>
      <c r="K479" s="135" t="s">
        <v>360</v>
      </c>
      <c r="L479" s="4">
        <v>845902756</v>
      </c>
      <c r="M479" s="4">
        <v>5060</v>
      </c>
      <c r="N479" s="15" t="e">
        <f t="shared" ca="1" si="76"/>
        <v>#NAME?</v>
      </c>
      <c r="O479" s="18" t="str">
        <f t="shared" ca="1" si="77"/>
        <v>0</v>
      </c>
      <c r="P479" s="20"/>
      <c r="Q479" s="81" t="s">
        <v>9</v>
      </c>
      <c r="R479" s="10"/>
    </row>
    <row r="480" spans="1:18">
      <c r="A480" s="11">
        <v>45851</v>
      </c>
      <c r="B480" s="12">
        <f t="shared" si="73"/>
        <v>45851</v>
      </c>
      <c r="C480" s="13">
        <f t="shared" si="78"/>
        <v>0.86111111111111027</v>
      </c>
      <c r="D480" s="4" t="s">
        <v>87</v>
      </c>
      <c r="E480" s="28" t="s">
        <v>224</v>
      </c>
      <c r="F480" s="4">
        <v>581372539</v>
      </c>
      <c r="G480" s="4">
        <v>280</v>
      </c>
      <c r="H480" s="15" t="e">
        <f t="shared" ca="1" si="74"/>
        <v>#NAME?</v>
      </c>
      <c r="I480" s="18" t="str">
        <f t="shared" ca="1" si="75"/>
        <v>0</v>
      </c>
      <c r="J480" s="4" t="s">
        <v>80</v>
      </c>
      <c r="K480" s="28" t="s">
        <v>163</v>
      </c>
      <c r="L480" s="4">
        <v>824654077</v>
      </c>
      <c r="M480" s="4">
        <v>10</v>
      </c>
      <c r="N480" s="15" t="e">
        <f t="shared" ca="1" si="76"/>
        <v>#NAME?</v>
      </c>
      <c r="O480" s="18" t="str">
        <f t="shared" ca="1" si="77"/>
        <v>0</v>
      </c>
      <c r="P480" s="4"/>
      <c r="Q480" s="81" t="s">
        <v>9</v>
      </c>
      <c r="R480" s="10"/>
    </row>
    <row r="481" spans="1:18">
      <c r="A481" s="11">
        <v>45851</v>
      </c>
      <c r="B481" s="12">
        <f t="shared" si="73"/>
        <v>45851</v>
      </c>
      <c r="C481" s="13">
        <f t="shared" si="78"/>
        <v>0.86805555555555469</v>
      </c>
      <c r="D481" s="4" t="s">
        <v>92</v>
      </c>
      <c r="E481" s="21" t="s">
        <v>234</v>
      </c>
      <c r="F481" s="4">
        <v>825815585</v>
      </c>
      <c r="G481" s="4">
        <v>70</v>
      </c>
      <c r="H481" s="15" t="e">
        <f t="shared" ca="1" si="74"/>
        <v>#NAME?</v>
      </c>
      <c r="I481" s="18" t="str">
        <f t="shared" ca="1" si="75"/>
        <v>0</v>
      </c>
      <c r="J481" s="4" t="s">
        <v>316</v>
      </c>
      <c r="K481" s="4">
        <v>673519272</v>
      </c>
      <c r="L481" s="4">
        <v>461321864</v>
      </c>
      <c r="M481" s="4">
        <v>20</v>
      </c>
      <c r="N481" s="15" t="e">
        <f t="shared" ca="1" si="76"/>
        <v>#NAME?</v>
      </c>
      <c r="O481" s="18" t="str">
        <f t="shared" ca="1" si="77"/>
        <v>0</v>
      </c>
      <c r="P481" s="20"/>
      <c r="Q481" s="81" t="s">
        <v>9</v>
      </c>
      <c r="R481" s="10"/>
    </row>
    <row r="482" spans="1:18">
      <c r="A482" s="6" t="s">
        <v>18</v>
      </c>
      <c r="B482" s="7" t="s">
        <v>1</v>
      </c>
      <c r="C482" s="17" t="s">
        <v>19</v>
      </c>
      <c r="D482" s="8" t="s">
        <v>20</v>
      </c>
      <c r="E482" s="8" t="s">
        <v>21</v>
      </c>
      <c r="F482" s="9" t="s">
        <v>22</v>
      </c>
      <c r="G482" s="8" t="s">
        <v>23</v>
      </c>
      <c r="H482" s="8" t="s">
        <v>24</v>
      </c>
      <c r="I482" s="8" t="s">
        <v>25</v>
      </c>
      <c r="J482" s="8" t="s">
        <v>20</v>
      </c>
      <c r="K482" s="8" t="s">
        <v>26</v>
      </c>
      <c r="L482" s="9" t="s">
        <v>27</v>
      </c>
      <c r="M482" s="8" t="s">
        <v>23</v>
      </c>
      <c r="N482" s="8" t="s">
        <v>24</v>
      </c>
      <c r="O482" s="8" t="s">
        <v>25</v>
      </c>
      <c r="P482" s="52" t="s">
        <v>10</v>
      </c>
      <c r="Q482" s="99" t="s">
        <v>2</v>
      </c>
      <c r="R482" s="10"/>
    </row>
    <row r="483" spans="1:18">
      <c r="A483" s="11">
        <v>45852</v>
      </c>
      <c r="B483" s="12">
        <f t="shared" ref="B483:B518" si="79">A483</f>
        <v>45852</v>
      </c>
      <c r="C483" s="13">
        <v>0.625</v>
      </c>
      <c r="D483" s="4" t="s">
        <v>80</v>
      </c>
      <c r="E483" s="4"/>
      <c r="F483" s="4"/>
      <c r="G483" s="4"/>
      <c r="H483" s="15" t="e">
        <f t="shared" ref="H483:H518" ca="1" si="80">_xludf.IFS(G483&gt;M483,"W",G483&lt;M483,"L",G483=M483,"D")</f>
        <v>#NAME?</v>
      </c>
      <c r="I483" s="18" t="str">
        <f t="shared" ref="I483:I518" ca="1" si="81">IFERROR(IF(H483="W",LOOKUP(G483,{5000,10000,20000,30000,50000},{150,350,700,1000,1700}),LOOKUP(G483,{5000,10000,20000,30000,50000},{75,175,350,500,850})),"0")</f>
        <v>0</v>
      </c>
      <c r="J483" s="4" t="s">
        <v>39</v>
      </c>
      <c r="K483" s="4"/>
      <c r="L483" s="4"/>
      <c r="M483" s="18"/>
      <c r="N483" s="15" t="e">
        <f t="shared" ref="N483:N518" ca="1" si="82">_xludf.IFS(M483&gt;G483,"W",M483&lt;G483,"L",M483=G483,"D")</f>
        <v>#NAME?</v>
      </c>
      <c r="O483" s="18" t="str">
        <f t="shared" ref="O483:O518" ca="1" si="83">IFERROR(IF(N483="W",LOOKUP(M483,{5000,10000,20000,30000,50000},{150,350,700,1000,1700}),LOOKUP(M483,{5000,10000,20000,30000,50000},{75,175,350,500,850})),"0")</f>
        <v>0</v>
      </c>
      <c r="P483" s="20"/>
      <c r="Q483" s="115" t="s">
        <v>3</v>
      </c>
      <c r="R483" s="10"/>
    </row>
    <row r="484" spans="1:18">
      <c r="A484" s="11">
        <v>45852</v>
      </c>
      <c r="B484" s="12">
        <f t="shared" si="79"/>
        <v>45852</v>
      </c>
      <c r="C484" s="13">
        <f t="shared" ref="C484:C518" si="84">C483 + TIME(0, 10, 0)</f>
        <v>0.63194444444444442</v>
      </c>
      <c r="D484" s="4" t="s">
        <v>86</v>
      </c>
      <c r="E484" s="4"/>
      <c r="F484" s="4"/>
      <c r="G484" s="18"/>
      <c r="H484" s="15" t="e">
        <f t="shared" ca="1" si="80"/>
        <v>#NAME?</v>
      </c>
      <c r="I484" s="18" t="str">
        <f t="shared" ca="1" si="81"/>
        <v>0</v>
      </c>
      <c r="J484" s="4" t="s">
        <v>28</v>
      </c>
      <c r="K484" s="4"/>
      <c r="L484" s="4"/>
      <c r="M484" s="18"/>
      <c r="N484" s="15" t="e">
        <f t="shared" ca="1" si="82"/>
        <v>#NAME?</v>
      </c>
      <c r="O484" s="18" t="str">
        <f t="shared" ca="1" si="83"/>
        <v>0</v>
      </c>
      <c r="P484" s="4"/>
      <c r="Q484" s="115" t="s">
        <v>3</v>
      </c>
      <c r="R484" s="10"/>
    </row>
    <row r="485" spans="1:18">
      <c r="A485" s="11">
        <v>45852</v>
      </c>
      <c r="B485" s="12">
        <f t="shared" si="79"/>
        <v>45852</v>
      </c>
      <c r="C485" s="13">
        <f t="shared" si="84"/>
        <v>0.63888888888888884</v>
      </c>
      <c r="D485" s="4" t="s">
        <v>87</v>
      </c>
      <c r="E485" s="4"/>
      <c r="F485" s="4"/>
      <c r="G485" s="4"/>
      <c r="H485" s="15" t="e">
        <f t="shared" ca="1" si="80"/>
        <v>#NAME?</v>
      </c>
      <c r="I485" s="18" t="str">
        <f t="shared" ca="1" si="81"/>
        <v>0</v>
      </c>
      <c r="J485" s="4" t="s">
        <v>67</v>
      </c>
      <c r="K485" s="4"/>
      <c r="L485" s="4"/>
      <c r="M485" s="18"/>
      <c r="N485" s="15" t="e">
        <f t="shared" ca="1" si="82"/>
        <v>#NAME?</v>
      </c>
      <c r="O485" s="18" t="str">
        <f t="shared" ca="1" si="83"/>
        <v>0</v>
      </c>
      <c r="P485" s="20"/>
      <c r="Q485" s="115" t="s">
        <v>3</v>
      </c>
      <c r="R485" s="10"/>
    </row>
    <row r="486" spans="1:18">
      <c r="A486" s="11">
        <v>45852</v>
      </c>
      <c r="B486" s="12">
        <f t="shared" si="79"/>
        <v>45852</v>
      </c>
      <c r="C486" s="13">
        <f t="shared" si="84"/>
        <v>0.64583333333333326</v>
      </c>
      <c r="D486" s="18" t="s">
        <v>80</v>
      </c>
      <c r="E486" s="4"/>
      <c r="F486" s="4"/>
      <c r="G486" s="4"/>
      <c r="H486" s="15" t="e">
        <f t="shared" ca="1" si="80"/>
        <v>#NAME?</v>
      </c>
      <c r="I486" s="18" t="str">
        <f t="shared" ca="1" si="81"/>
        <v>0</v>
      </c>
      <c r="J486" s="18" t="s">
        <v>39</v>
      </c>
      <c r="K486" s="4"/>
      <c r="L486" s="4"/>
      <c r="M486" s="18"/>
      <c r="N486" s="15" t="e">
        <f t="shared" ca="1" si="82"/>
        <v>#NAME?</v>
      </c>
      <c r="O486" s="18" t="str">
        <f t="shared" ca="1" si="83"/>
        <v>0</v>
      </c>
      <c r="P486" s="20"/>
      <c r="Q486" s="115" t="s">
        <v>3</v>
      </c>
      <c r="R486" s="10"/>
    </row>
    <row r="487" spans="1:18">
      <c r="A487" s="11">
        <v>45852</v>
      </c>
      <c r="B487" s="12">
        <f t="shared" si="79"/>
        <v>45852</v>
      </c>
      <c r="C487" s="13">
        <f t="shared" si="84"/>
        <v>0.65277777777777768</v>
      </c>
      <c r="D487" s="4" t="s">
        <v>123</v>
      </c>
      <c r="E487" s="26" t="s">
        <v>184</v>
      </c>
      <c r="F487" s="4">
        <v>725853031</v>
      </c>
      <c r="G487" s="4"/>
      <c r="H487" s="15" t="e">
        <f t="shared" ca="1" si="80"/>
        <v>#NAME?</v>
      </c>
      <c r="I487" s="18" t="str">
        <f t="shared" ca="1" si="81"/>
        <v>0</v>
      </c>
      <c r="J487" s="4" t="s">
        <v>30</v>
      </c>
      <c r="K487" s="4" t="s">
        <v>31</v>
      </c>
      <c r="L487" s="4">
        <v>780109818</v>
      </c>
      <c r="M487" s="18"/>
      <c r="N487" s="15" t="e">
        <f t="shared" ca="1" si="82"/>
        <v>#NAME?</v>
      </c>
      <c r="O487" s="18" t="str">
        <f t="shared" ca="1" si="83"/>
        <v>0</v>
      </c>
      <c r="P487" s="32" t="s">
        <v>122</v>
      </c>
      <c r="Q487" s="115" t="s">
        <v>3</v>
      </c>
      <c r="R487" s="10"/>
    </row>
    <row r="488" spans="1:18">
      <c r="A488" s="11">
        <v>45852</v>
      </c>
      <c r="B488" s="12">
        <f t="shared" si="79"/>
        <v>45852</v>
      </c>
      <c r="C488" s="13">
        <f t="shared" si="84"/>
        <v>0.6597222222222221</v>
      </c>
      <c r="D488" s="4" t="s">
        <v>272</v>
      </c>
      <c r="E488" s="4" t="s">
        <v>385</v>
      </c>
      <c r="F488" s="4">
        <v>837011545</v>
      </c>
      <c r="G488" s="4"/>
      <c r="H488" s="15" t="e">
        <f t="shared" ca="1" si="80"/>
        <v>#NAME?</v>
      </c>
      <c r="I488" s="18" t="str">
        <f t="shared" ca="1" si="81"/>
        <v>0</v>
      </c>
      <c r="J488" s="4" t="s">
        <v>272</v>
      </c>
      <c r="K488" s="4" t="s">
        <v>274</v>
      </c>
      <c r="L488" s="4">
        <v>477506269</v>
      </c>
      <c r="M488" s="18"/>
      <c r="N488" s="15" t="e">
        <f t="shared" ca="1" si="82"/>
        <v>#NAME?</v>
      </c>
      <c r="O488" s="18" t="str">
        <f t="shared" ca="1" si="83"/>
        <v>0</v>
      </c>
      <c r="P488" s="32" t="s">
        <v>122</v>
      </c>
      <c r="Q488" s="115" t="s">
        <v>3</v>
      </c>
      <c r="R488" s="10"/>
    </row>
    <row r="489" spans="1:18">
      <c r="A489" s="11">
        <v>45852</v>
      </c>
      <c r="B489" s="12">
        <f t="shared" si="79"/>
        <v>45852</v>
      </c>
      <c r="C489" s="13">
        <f t="shared" si="84"/>
        <v>0.66666666666666652</v>
      </c>
      <c r="D489" s="4" t="s">
        <v>262</v>
      </c>
      <c r="E489" s="4"/>
      <c r="F489" s="4"/>
      <c r="G489" s="4"/>
      <c r="H489" s="15" t="e">
        <f t="shared" ca="1" si="80"/>
        <v>#NAME?</v>
      </c>
      <c r="I489" s="18" t="str">
        <f t="shared" ca="1" si="81"/>
        <v>0</v>
      </c>
      <c r="J489" s="4" t="s">
        <v>79</v>
      </c>
      <c r="K489" s="4"/>
      <c r="L489" s="4"/>
      <c r="M489" s="18"/>
      <c r="N489" s="15" t="e">
        <f t="shared" ca="1" si="82"/>
        <v>#NAME?</v>
      </c>
      <c r="O489" s="18" t="str">
        <f t="shared" ca="1" si="83"/>
        <v>0</v>
      </c>
      <c r="P489" s="20"/>
      <c r="Q489" s="115" t="s">
        <v>3</v>
      </c>
      <c r="R489" s="10"/>
    </row>
    <row r="490" spans="1:18">
      <c r="A490" s="11">
        <v>45852</v>
      </c>
      <c r="B490" s="12">
        <f t="shared" si="79"/>
        <v>45852</v>
      </c>
      <c r="C490" s="13">
        <f t="shared" si="84"/>
        <v>0.67361111111111094</v>
      </c>
      <c r="D490" s="4" t="s">
        <v>262</v>
      </c>
      <c r="E490" s="21" t="s">
        <v>130</v>
      </c>
      <c r="F490" s="4">
        <v>835222775</v>
      </c>
      <c r="G490" s="4"/>
      <c r="H490" s="15" t="e">
        <f t="shared" ca="1" si="80"/>
        <v>#NAME?</v>
      </c>
      <c r="I490" s="18" t="str">
        <f t="shared" ca="1" si="81"/>
        <v>0</v>
      </c>
      <c r="J490" s="4" t="s">
        <v>92</v>
      </c>
      <c r="K490" s="21" t="s">
        <v>467</v>
      </c>
      <c r="L490" s="4">
        <v>692013175</v>
      </c>
      <c r="M490" s="18"/>
      <c r="N490" s="15" t="e">
        <f t="shared" ca="1" si="82"/>
        <v>#NAME?</v>
      </c>
      <c r="O490" s="18" t="str">
        <f t="shared" ca="1" si="83"/>
        <v>0</v>
      </c>
      <c r="P490" s="32" t="s">
        <v>122</v>
      </c>
      <c r="Q490" s="115" t="s">
        <v>3</v>
      </c>
      <c r="R490" s="10"/>
    </row>
    <row r="491" spans="1:18">
      <c r="A491" s="11">
        <v>45852</v>
      </c>
      <c r="B491" s="12">
        <f t="shared" si="79"/>
        <v>45852</v>
      </c>
      <c r="C491" s="13">
        <f t="shared" si="84"/>
        <v>0.68055555555555536</v>
      </c>
      <c r="D491" s="4" t="s">
        <v>39</v>
      </c>
      <c r="E491" s="5" t="s">
        <v>299</v>
      </c>
      <c r="F491" s="4">
        <v>572623041</v>
      </c>
      <c r="G491" s="4">
        <v>50180</v>
      </c>
      <c r="H491" s="15" t="e">
        <f t="shared" ca="1" si="80"/>
        <v>#NAME?</v>
      </c>
      <c r="I491" s="18" t="str">
        <f t="shared" ca="1" si="81"/>
        <v>0</v>
      </c>
      <c r="J491" s="4" t="s">
        <v>92</v>
      </c>
      <c r="K491" s="5" t="s">
        <v>682</v>
      </c>
      <c r="L491" s="4">
        <v>439533483</v>
      </c>
      <c r="M491" s="18">
        <v>810</v>
      </c>
      <c r="N491" s="15" t="e">
        <f t="shared" ca="1" si="82"/>
        <v>#NAME?</v>
      </c>
      <c r="O491" s="18" t="str">
        <f t="shared" ca="1" si="83"/>
        <v>0</v>
      </c>
      <c r="P491" s="20"/>
      <c r="Q491" s="115" t="s">
        <v>3</v>
      </c>
      <c r="R491" s="10"/>
    </row>
    <row r="492" spans="1:18">
      <c r="A492" s="11">
        <v>45852</v>
      </c>
      <c r="B492" s="12">
        <f t="shared" si="79"/>
        <v>45852</v>
      </c>
      <c r="C492" s="13">
        <f t="shared" si="84"/>
        <v>0.68749999999999978</v>
      </c>
      <c r="D492" s="4" t="s">
        <v>70</v>
      </c>
      <c r="E492" s="4"/>
      <c r="F492" s="4"/>
      <c r="G492" s="4"/>
      <c r="H492" s="15" t="e">
        <f t="shared" ca="1" si="80"/>
        <v>#NAME?</v>
      </c>
      <c r="I492" s="18" t="str">
        <f t="shared" ca="1" si="81"/>
        <v>0</v>
      </c>
      <c r="J492" s="4" t="s">
        <v>39</v>
      </c>
      <c r="K492" s="4"/>
      <c r="L492" s="4"/>
      <c r="M492" s="18"/>
      <c r="N492" s="15" t="e">
        <f t="shared" ca="1" si="82"/>
        <v>#NAME?</v>
      </c>
      <c r="O492" s="18" t="str">
        <f t="shared" ca="1" si="83"/>
        <v>0</v>
      </c>
      <c r="P492" s="20"/>
      <c r="Q492" s="115" t="s">
        <v>3</v>
      </c>
      <c r="R492" s="10"/>
    </row>
    <row r="493" spans="1:18">
      <c r="A493" s="11">
        <v>45852</v>
      </c>
      <c r="B493" s="12">
        <f t="shared" si="79"/>
        <v>45852</v>
      </c>
      <c r="C493" s="13">
        <f t="shared" si="84"/>
        <v>0.6944444444444442</v>
      </c>
      <c r="D493" s="4" t="s">
        <v>86</v>
      </c>
      <c r="E493" s="4"/>
      <c r="F493" s="4"/>
      <c r="G493" s="4"/>
      <c r="H493" s="15" t="e">
        <f t="shared" ca="1" si="80"/>
        <v>#NAME?</v>
      </c>
      <c r="I493" s="18" t="str">
        <f t="shared" ca="1" si="81"/>
        <v>0</v>
      </c>
      <c r="J493" s="4" t="s">
        <v>125</v>
      </c>
      <c r="K493" s="4"/>
      <c r="L493" s="4"/>
      <c r="M493" s="18"/>
      <c r="N493" s="15" t="e">
        <f t="shared" ca="1" si="82"/>
        <v>#NAME?</v>
      </c>
      <c r="O493" s="18" t="str">
        <f t="shared" ca="1" si="83"/>
        <v>0</v>
      </c>
      <c r="P493" s="20"/>
      <c r="Q493" s="115" t="s">
        <v>3</v>
      </c>
      <c r="R493" s="10"/>
    </row>
    <row r="494" spans="1:18">
      <c r="A494" s="11">
        <v>45852</v>
      </c>
      <c r="B494" s="12">
        <f t="shared" si="79"/>
        <v>45852</v>
      </c>
      <c r="C494" s="13">
        <f t="shared" si="84"/>
        <v>0.70138888888888862</v>
      </c>
      <c r="D494" s="4" t="s">
        <v>262</v>
      </c>
      <c r="E494" s="5" t="s">
        <v>293</v>
      </c>
      <c r="F494" s="4">
        <v>456907819</v>
      </c>
      <c r="G494" s="4">
        <v>340</v>
      </c>
      <c r="H494" s="15" t="e">
        <f t="shared" ca="1" si="80"/>
        <v>#NAME?</v>
      </c>
      <c r="I494" s="18" t="str">
        <f t="shared" ca="1" si="81"/>
        <v>0</v>
      </c>
      <c r="J494" s="4" t="s">
        <v>39</v>
      </c>
      <c r="K494" s="5" t="s">
        <v>299</v>
      </c>
      <c r="L494" s="4">
        <v>572623041</v>
      </c>
      <c r="M494" s="18">
        <v>50210</v>
      </c>
      <c r="N494" s="15" t="e">
        <f t="shared" ca="1" si="82"/>
        <v>#NAME?</v>
      </c>
      <c r="O494" s="18" t="str">
        <f t="shared" ca="1" si="83"/>
        <v>0</v>
      </c>
      <c r="P494" s="20">
        <v>0.69791666666666663</v>
      </c>
      <c r="Q494" s="115" t="s">
        <v>3</v>
      </c>
      <c r="R494" s="10"/>
    </row>
    <row r="495" spans="1:18">
      <c r="A495" s="11">
        <v>45852</v>
      </c>
      <c r="B495" s="12">
        <f t="shared" si="79"/>
        <v>45852</v>
      </c>
      <c r="C495" s="13">
        <f t="shared" si="84"/>
        <v>0.70833333333333304</v>
      </c>
      <c r="D495" s="4" t="s">
        <v>80</v>
      </c>
      <c r="E495" s="4"/>
      <c r="F495" s="4"/>
      <c r="G495" s="4"/>
      <c r="H495" s="15" t="e">
        <f t="shared" ca="1" si="80"/>
        <v>#NAME?</v>
      </c>
      <c r="I495" s="18" t="str">
        <f t="shared" ca="1" si="81"/>
        <v>0</v>
      </c>
      <c r="J495" s="4" t="s">
        <v>92</v>
      </c>
      <c r="K495" s="4"/>
      <c r="L495" s="4"/>
      <c r="M495" s="18"/>
      <c r="N495" s="15" t="e">
        <f t="shared" ca="1" si="82"/>
        <v>#NAME?</v>
      </c>
      <c r="O495" s="18" t="str">
        <f t="shared" ca="1" si="83"/>
        <v>0</v>
      </c>
      <c r="P495" s="20"/>
      <c r="Q495" s="115" t="s">
        <v>3</v>
      </c>
      <c r="R495" s="10"/>
    </row>
    <row r="496" spans="1:18">
      <c r="A496" s="11">
        <v>45852</v>
      </c>
      <c r="B496" s="12">
        <f t="shared" si="79"/>
        <v>45852</v>
      </c>
      <c r="C496" s="13">
        <f t="shared" si="84"/>
        <v>0.71527777777777746</v>
      </c>
      <c r="D496" s="4" t="s">
        <v>262</v>
      </c>
      <c r="E496" s="4" t="s">
        <v>171</v>
      </c>
      <c r="F496" s="4">
        <v>783530613</v>
      </c>
      <c r="G496" s="4">
        <v>5030</v>
      </c>
      <c r="H496" s="15" t="e">
        <f t="shared" ca="1" si="80"/>
        <v>#NAME?</v>
      </c>
      <c r="I496" s="18" t="str">
        <f t="shared" ca="1" si="81"/>
        <v>0</v>
      </c>
      <c r="J496" s="4" t="s">
        <v>38</v>
      </c>
      <c r="K496" s="4" t="s">
        <v>120</v>
      </c>
      <c r="L496" s="4">
        <v>836893821</v>
      </c>
      <c r="M496" s="4">
        <v>40020</v>
      </c>
      <c r="N496" s="15" t="e">
        <f t="shared" ca="1" si="82"/>
        <v>#NAME?</v>
      </c>
      <c r="O496" s="18" t="str">
        <f t="shared" ca="1" si="83"/>
        <v>0</v>
      </c>
      <c r="P496" s="20"/>
      <c r="Q496" s="115" t="s">
        <v>3</v>
      </c>
      <c r="R496" s="10"/>
    </row>
    <row r="497" spans="1:18">
      <c r="A497" s="11">
        <v>45852</v>
      </c>
      <c r="B497" s="12">
        <f t="shared" si="79"/>
        <v>45852</v>
      </c>
      <c r="C497" s="13">
        <f t="shared" si="84"/>
        <v>0.72222222222222188</v>
      </c>
      <c r="D497" s="4" t="s">
        <v>39</v>
      </c>
      <c r="E497" s="4" t="s">
        <v>347</v>
      </c>
      <c r="F497" s="4">
        <v>799623928</v>
      </c>
      <c r="G497" s="4">
        <v>10</v>
      </c>
      <c r="H497" s="15" t="e">
        <f t="shared" ca="1" si="80"/>
        <v>#NAME?</v>
      </c>
      <c r="I497" s="18" t="str">
        <f t="shared" ca="1" si="81"/>
        <v>0</v>
      </c>
      <c r="J497" s="4" t="s">
        <v>92</v>
      </c>
      <c r="K497" s="21" t="s">
        <v>177</v>
      </c>
      <c r="L497" s="4">
        <v>594266288</v>
      </c>
      <c r="M497" s="4">
        <v>10</v>
      </c>
      <c r="N497" s="15" t="e">
        <f t="shared" ca="1" si="82"/>
        <v>#NAME?</v>
      </c>
      <c r="O497" s="18" t="str">
        <f t="shared" ca="1" si="83"/>
        <v>0</v>
      </c>
      <c r="P497" s="20"/>
      <c r="Q497" s="115" t="s">
        <v>3</v>
      </c>
      <c r="R497" s="10"/>
    </row>
    <row r="498" spans="1:18">
      <c r="A498" s="11">
        <v>45852</v>
      </c>
      <c r="B498" s="12">
        <f t="shared" si="79"/>
        <v>45852</v>
      </c>
      <c r="C498" s="13">
        <f t="shared" si="84"/>
        <v>0.7291666666666663</v>
      </c>
      <c r="D498" s="4" t="s">
        <v>86</v>
      </c>
      <c r="E498" s="4"/>
      <c r="F498" s="4"/>
      <c r="G498" s="4"/>
      <c r="H498" s="15" t="e">
        <f t="shared" ca="1" si="80"/>
        <v>#NAME?</v>
      </c>
      <c r="I498" s="18" t="str">
        <f t="shared" ca="1" si="81"/>
        <v>0</v>
      </c>
      <c r="J498" s="4" t="s">
        <v>383</v>
      </c>
      <c r="K498" s="5"/>
      <c r="L498" s="4"/>
      <c r="M498" s="4"/>
      <c r="N498" s="15" t="e">
        <f t="shared" ca="1" si="82"/>
        <v>#NAME?</v>
      </c>
      <c r="O498" s="18" t="str">
        <f t="shared" ca="1" si="83"/>
        <v>0</v>
      </c>
      <c r="P498" s="4"/>
      <c r="Q498" s="115" t="s">
        <v>3</v>
      </c>
      <c r="R498" s="10"/>
    </row>
    <row r="499" spans="1:18">
      <c r="A499" s="11">
        <v>45852</v>
      </c>
      <c r="B499" s="12">
        <f t="shared" si="79"/>
        <v>45852</v>
      </c>
      <c r="C499" s="13">
        <f t="shared" si="84"/>
        <v>0.73611111111111072</v>
      </c>
      <c r="D499" s="4" t="s">
        <v>80</v>
      </c>
      <c r="E499" s="4"/>
      <c r="F499" s="4"/>
      <c r="G499" s="4"/>
      <c r="H499" s="15" t="e">
        <f t="shared" ca="1" si="80"/>
        <v>#NAME?</v>
      </c>
      <c r="I499" s="18" t="str">
        <f t="shared" ca="1" si="81"/>
        <v>0</v>
      </c>
      <c r="J499" s="4" t="s">
        <v>53</v>
      </c>
      <c r="K499" s="4"/>
      <c r="L499" s="4"/>
      <c r="M499" s="4"/>
      <c r="N499" s="15" t="e">
        <f t="shared" ca="1" si="82"/>
        <v>#NAME?</v>
      </c>
      <c r="O499" s="18" t="str">
        <f t="shared" ca="1" si="83"/>
        <v>0</v>
      </c>
      <c r="P499" s="20"/>
      <c r="Q499" s="115" t="s">
        <v>3</v>
      </c>
      <c r="R499" s="10"/>
    </row>
    <row r="500" spans="1:18">
      <c r="A500" s="11">
        <v>45852</v>
      </c>
      <c r="B500" s="12">
        <f t="shared" si="79"/>
        <v>45852</v>
      </c>
      <c r="C500" s="13">
        <f t="shared" si="84"/>
        <v>0.74305555555555514</v>
      </c>
      <c r="D500" s="4" t="s">
        <v>262</v>
      </c>
      <c r="E500" s="24" t="s">
        <v>637</v>
      </c>
      <c r="F500" s="4">
        <v>820046682</v>
      </c>
      <c r="G500" s="4">
        <v>0</v>
      </c>
      <c r="H500" s="15" t="e">
        <f t="shared" ca="1" si="80"/>
        <v>#NAME?</v>
      </c>
      <c r="I500" s="18" t="str">
        <f t="shared" ca="1" si="81"/>
        <v>0</v>
      </c>
      <c r="J500" s="4" t="s">
        <v>126</v>
      </c>
      <c r="K500" s="24" t="s">
        <v>636</v>
      </c>
      <c r="L500" s="4">
        <v>772107072</v>
      </c>
      <c r="M500" s="4">
        <v>30000</v>
      </c>
      <c r="N500" s="15" t="e">
        <f t="shared" ca="1" si="82"/>
        <v>#NAME?</v>
      </c>
      <c r="O500" s="18" t="str">
        <f t="shared" ca="1" si="83"/>
        <v>0</v>
      </c>
      <c r="P500" s="20"/>
      <c r="Q500" s="115" t="s">
        <v>3</v>
      </c>
      <c r="R500" s="10"/>
    </row>
    <row r="501" spans="1:18">
      <c r="A501" s="11">
        <v>45852</v>
      </c>
      <c r="B501" s="12">
        <f t="shared" si="79"/>
        <v>45852</v>
      </c>
      <c r="C501" s="13">
        <f t="shared" si="84"/>
        <v>0.74999999999999956</v>
      </c>
      <c r="D501" s="4" t="s">
        <v>80</v>
      </c>
      <c r="E501" s="4"/>
      <c r="F501" s="4"/>
      <c r="G501" s="4"/>
      <c r="H501" s="15" t="e">
        <f t="shared" ca="1" si="80"/>
        <v>#NAME?</v>
      </c>
      <c r="I501" s="18" t="str">
        <f t="shared" ca="1" si="81"/>
        <v>0</v>
      </c>
      <c r="J501" s="4" t="s">
        <v>49</v>
      </c>
      <c r="K501" s="4"/>
      <c r="L501" s="4"/>
      <c r="M501" s="4"/>
      <c r="N501" s="15" t="e">
        <f t="shared" ca="1" si="82"/>
        <v>#NAME?</v>
      </c>
      <c r="O501" s="18" t="str">
        <f t="shared" ca="1" si="83"/>
        <v>0</v>
      </c>
      <c r="P501" s="4"/>
      <c r="Q501" s="115" t="s">
        <v>3</v>
      </c>
      <c r="R501" s="10"/>
    </row>
    <row r="502" spans="1:18">
      <c r="A502" s="11">
        <v>45852</v>
      </c>
      <c r="B502" s="12">
        <f t="shared" si="79"/>
        <v>45852</v>
      </c>
      <c r="C502" s="13">
        <f t="shared" si="84"/>
        <v>0.75694444444444398</v>
      </c>
      <c r="D502" s="4" t="s">
        <v>80</v>
      </c>
      <c r="E502" s="4"/>
      <c r="F502" s="4"/>
      <c r="G502" s="4"/>
      <c r="H502" s="15" t="e">
        <f t="shared" ca="1" si="80"/>
        <v>#NAME?</v>
      </c>
      <c r="I502" s="18" t="str">
        <f t="shared" ca="1" si="81"/>
        <v>0</v>
      </c>
      <c r="J502" s="4" t="s">
        <v>28</v>
      </c>
      <c r="K502" s="4"/>
      <c r="L502" s="4"/>
      <c r="M502" s="4"/>
      <c r="N502" s="15" t="e">
        <f t="shared" ca="1" si="82"/>
        <v>#NAME?</v>
      </c>
      <c r="O502" s="18" t="str">
        <f t="shared" ca="1" si="83"/>
        <v>0</v>
      </c>
      <c r="P502" s="20"/>
      <c r="Q502" s="115" t="s">
        <v>3</v>
      </c>
      <c r="R502" s="10"/>
    </row>
    <row r="503" spans="1:18">
      <c r="A503" s="11">
        <v>45852</v>
      </c>
      <c r="B503" s="12">
        <f t="shared" si="79"/>
        <v>45852</v>
      </c>
      <c r="C503" s="13">
        <f t="shared" si="84"/>
        <v>0.7638888888888884</v>
      </c>
      <c r="D503" s="4" t="s">
        <v>316</v>
      </c>
      <c r="E503" s="27" t="s">
        <v>66</v>
      </c>
      <c r="F503" s="4">
        <v>630450839</v>
      </c>
      <c r="G503" s="4"/>
      <c r="H503" s="15" t="e">
        <f t="shared" ca="1" si="80"/>
        <v>#NAME?</v>
      </c>
      <c r="I503" s="18" t="str">
        <f t="shared" ca="1" si="81"/>
        <v>0</v>
      </c>
      <c r="J503" s="4" t="s">
        <v>53</v>
      </c>
      <c r="K503" s="19" t="s">
        <v>193</v>
      </c>
      <c r="L503" s="4">
        <v>756066307</v>
      </c>
      <c r="M503" s="4"/>
      <c r="N503" s="15" t="e">
        <f t="shared" ca="1" si="82"/>
        <v>#NAME?</v>
      </c>
      <c r="O503" s="18" t="str">
        <f t="shared" ca="1" si="83"/>
        <v>0</v>
      </c>
      <c r="P503" s="32" t="s">
        <v>122</v>
      </c>
      <c r="Q503" s="115" t="s">
        <v>3</v>
      </c>
      <c r="R503" s="10"/>
    </row>
    <row r="504" spans="1:18" ht="15.75" customHeight="1">
      <c r="A504" s="11">
        <v>45852</v>
      </c>
      <c r="B504" s="12">
        <f t="shared" si="79"/>
        <v>45852</v>
      </c>
      <c r="C504" s="13">
        <f t="shared" si="84"/>
        <v>0.77083333333333282</v>
      </c>
      <c r="D504" s="4" t="s">
        <v>86</v>
      </c>
      <c r="E504" s="136" t="s">
        <v>354</v>
      </c>
      <c r="F504" s="4">
        <v>815835665</v>
      </c>
      <c r="G504" s="4">
        <v>0</v>
      </c>
      <c r="H504" s="15" t="e">
        <f t="shared" ca="1" si="80"/>
        <v>#NAME?</v>
      </c>
      <c r="I504" s="18" t="str">
        <f t="shared" ca="1" si="81"/>
        <v>0</v>
      </c>
      <c r="J504" s="4" t="s">
        <v>39</v>
      </c>
      <c r="K504" s="5" t="s">
        <v>232</v>
      </c>
      <c r="L504" s="4">
        <v>787823640</v>
      </c>
      <c r="M504" s="4">
        <v>1000</v>
      </c>
      <c r="N504" s="15" t="e">
        <f t="shared" ca="1" si="82"/>
        <v>#NAME?</v>
      </c>
      <c r="O504" s="18" t="str">
        <f t="shared" ca="1" si="83"/>
        <v>0</v>
      </c>
      <c r="P504" s="20"/>
      <c r="Q504" s="115" t="s">
        <v>3</v>
      </c>
      <c r="R504" s="10"/>
    </row>
    <row r="505" spans="1:18">
      <c r="A505" s="11">
        <v>45852</v>
      </c>
      <c r="B505" s="12">
        <f t="shared" si="79"/>
        <v>45852</v>
      </c>
      <c r="C505" s="13">
        <f t="shared" si="84"/>
        <v>0.77777777777777724</v>
      </c>
      <c r="D505" s="4" t="s">
        <v>262</v>
      </c>
      <c r="E505" s="49" t="s">
        <v>592</v>
      </c>
      <c r="F505" s="4">
        <v>808814518</v>
      </c>
      <c r="G505" s="4">
        <v>20010</v>
      </c>
      <c r="H505" s="15" t="e">
        <f t="shared" ca="1" si="80"/>
        <v>#NAME?</v>
      </c>
      <c r="I505" s="18" t="str">
        <f t="shared" ca="1" si="81"/>
        <v>0</v>
      </c>
      <c r="J505" s="4" t="s">
        <v>39</v>
      </c>
      <c r="K505" s="49" t="s">
        <v>255</v>
      </c>
      <c r="L505" s="4">
        <v>422581337</v>
      </c>
      <c r="M505" s="4">
        <v>10</v>
      </c>
      <c r="N505" s="15" t="e">
        <f t="shared" ca="1" si="82"/>
        <v>#NAME?</v>
      </c>
      <c r="O505" s="18" t="str">
        <f t="shared" ca="1" si="83"/>
        <v>0</v>
      </c>
      <c r="P505" s="20"/>
      <c r="Q505" s="115" t="s">
        <v>3</v>
      </c>
      <c r="R505" s="10"/>
    </row>
    <row r="506" spans="1:18">
      <c r="A506" s="11">
        <v>45852</v>
      </c>
      <c r="B506" s="12">
        <f t="shared" si="79"/>
        <v>45852</v>
      </c>
      <c r="C506" s="13">
        <f t="shared" si="84"/>
        <v>0.78472222222222165</v>
      </c>
      <c r="D506" s="4" t="s">
        <v>80</v>
      </c>
      <c r="E506" s="4"/>
      <c r="F506" s="4"/>
      <c r="G506" s="4"/>
      <c r="H506" s="15" t="e">
        <f t="shared" ca="1" si="80"/>
        <v>#NAME?</v>
      </c>
      <c r="I506" s="18" t="str">
        <f t="shared" ca="1" si="81"/>
        <v>0</v>
      </c>
      <c r="J506" s="4" t="s">
        <v>67</v>
      </c>
      <c r="K506" s="4"/>
      <c r="L506" s="4"/>
      <c r="M506" s="4"/>
      <c r="N506" s="15" t="e">
        <f t="shared" ca="1" si="82"/>
        <v>#NAME?</v>
      </c>
      <c r="O506" s="18" t="str">
        <f t="shared" ca="1" si="83"/>
        <v>0</v>
      </c>
      <c r="P506" s="4"/>
      <c r="Q506" s="115" t="s">
        <v>3</v>
      </c>
      <c r="R506" s="10"/>
    </row>
    <row r="507" spans="1:18">
      <c r="A507" s="11">
        <v>45852</v>
      </c>
      <c r="B507" s="12">
        <f t="shared" si="79"/>
        <v>45852</v>
      </c>
      <c r="C507" s="13">
        <f t="shared" si="84"/>
        <v>0.79166666666666607</v>
      </c>
      <c r="D507" s="4" t="s">
        <v>95</v>
      </c>
      <c r="E507" s="56" t="s">
        <v>300</v>
      </c>
      <c r="F507" s="4">
        <v>406209818</v>
      </c>
      <c r="G507" s="4">
        <v>240</v>
      </c>
      <c r="H507" s="15" t="e">
        <f t="shared" ca="1" si="80"/>
        <v>#NAME?</v>
      </c>
      <c r="I507" s="18" t="str">
        <f t="shared" ca="1" si="81"/>
        <v>0</v>
      </c>
      <c r="J507" s="4" t="s">
        <v>133</v>
      </c>
      <c r="K507" s="28" t="s">
        <v>202</v>
      </c>
      <c r="L507" s="4">
        <v>628822395</v>
      </c>
      <c r="M507" s="4">
        <v>1410</v>
      </c>
      <c r="N507" s="15" t="e">
        <f t="shared" ca="1" si="82"/>
        <v>#NAME?</v>
      </c>
      <c r="O507" s="18" t="str">
        <f t="shared" ca="1" si="83"/>
        <v>0</v>
      </c>
      <c r="P507" s="4"/>
      <c r="Q507" s="115" t="s">
        <v>3</v>
      </c>
      <c r="R507" s="10"/>
    </row>
    <row r="508" spans="1:18">
      <c r="A508" s="11">
        <v>45852</v>
      </c>
      <c r="B508" s="12">
        <f t="shared" si="79"/>
        <v>45852</v>
      </c>
      <c r="C508" s="13">
        <f t="shared" si="84"/>
        <v>0.79861111111111049</v>
      </c>
      <c r="D508" s="4" t="s">
        <v>262</v>
      </c>
      <c r="E508" s="19" t="s">
        <v>137</v>
      </c>
      <c r="F508" s="4">
        <v>1879291600</v>
      </c>
      <c r="G508" s="4">
        <v>30</v>
      </c>
      <c r="H508" s="15" t="e">
        <f t="shared" ca="1" si="80"/>
        <v>#NAME?</v>
      </c>
      <c r="I508" s="18" t="str">
        <f t="shared" ca="1" si="81"/>
        <v>0</v>
      </c>
      <c r="J508" s="4" t="s">
        <v>53</v>
      </c>
      <c r="K508" s="19" t="s">
        <v>641</v>
      </c>
      <c r="L508" s="4">
        <v>463528080</v>
      </c>
      <c r="M508" s="4">
        <v>10050</v>
      </c>
      <c r="N508" s="15" t="e">
        <f t="shared" ca="1" si="82"/>
        <v>#NAME?</v>
      </c>
      <c r="O508" s="18" t="str">
        <f t="shared" ca="1" si="83"/>
        <v>0</v>
      </c>
      <c r="P508" s="20"/>
      <c r="Q508" s="115" t="s">
        <v>3</v>
      </c>
      <c r="R508" s="10"/>
    </row>
    <row r="509" spans="1:18">
      <c r="A509" s="11">
        <v>45852</v>
      </c>
      <c r="B509" s="12">
        <f t="shared" si="79"/>
        <v>45852</v>
      </c>
      <c r="C509" s="13">
        <f t="shared" si="84"/>
        <v>0.80555555555555491</v>
      </c>
      <c r="D509" s="4" t="s">
        <v>86</v>
      </c>
      <c r="E509" s="49" t="s">
        <v>592</v>
      </c>
      <c r="F509" s="4">
        <v>808814518</v>
      </c>
      <c r="G509" s="4">
        <v>10080</v>
      </c>
      <c r="H509" s="15" t="e">
        <f t="shared" ca="1" si="80"/>
        <v>#NAME?</v>
      </c>
      <c r="I509" s="18" t="str">
        <f t="shared" ca="1" si="81"/>
        <v>0</v>
      </c>
      <c r="J509" s="4" t="s">
        <v>58</v>
      </c>
      <c r="K509" s="49" t="s">
        <v>255</v>
      </c>
      <c r="L509" s="4">
        <v>422581337</v>
      </c>
      <c r="M509" s="4">
        <v>30</v>
      </c>
      <c r="N509" s="15" t="e">
        <f t="shared" ca="1" si="82"/>
        <v>#NAME?</v>
      </c>
      <c r="O509" s="18" t="str">
        <f t="shared" ca="1" si="83"/>
        <v>0</v>
      </c>
      <c r="P509" s="20"/>
      <c r="Q509" s="115" t="s">
        <v>3</v>
      </c>
      <c r="R509" s="10"/>
    </row>
    <row r="510" spans="1:18">
      <c r="A510" s="11">
        <v>45852</v>
      </c>
      <c r="B510" s="12">
        <f t="shared" si="79"/>
        <v>45852</v>
      </c>
      <c r="C510" s="13">
        <f t="shared" si="84"/>
        <v>0.81249999999999933</v>
      </c>
      <c r="D510" s="4" t="s">
        <v>129</v>
      </c>
      <c r="E510" s="62" t="s">
        <v>361</v>
      </c>
      <c r="F510" s="4">
        <v>679710514</v>
      </c>
      <c r="G510" s="4"/>
      <c r="H510" s="15" t="e">
        <f t="shared" ca="1" si="80"/>
        <v>#NAME?</v>
      </c>
      <c r="I510" s="18" t="str">
        <f t="shared" ca="1" si="81"/>
        <v>0</v>
      </c>
      <c r="J510" s="4" t="s">
        <v>39</v>
      </c>
      <c r="K510" s="62" t="s">
        <v>476</v>
      </c>
      <c r="L510" s="4">
        <v>754211055</v>
      </c>
      <c r="M510" s="4"/>
      <c r="N510" s="15" t="e">
        <f t="shared" ca="1" si="82"/>
        <v>#NAME?</v>
      </c>
      <c r="O510" s="18" t="str">
        <f t="shared" ca="1" si="83"/>
        <v>0</v>
      </c>
      <c r="P510" s="32" t="s">
        <v>122</v>
      </c>
      <c r="Q510" s="115" t="s">
        <v>3</v>
      </c>
      <c r="R510" s="10"/>
    </row>
    <row r="511" spans="1:18">
      <c r="A511" s="11">
        <v>45852</v>
      </c>
      <c r="B511" s="12">
        <f t="shared" si="79"/>
        <v>45852</v>
      </c>
      <c r="C511" s="13">
        <f t="shared" si="84"/>
        <v>0.81944444444444375</v>
      </c>
      <c r="D511" s="4" t="s">
        <v>80</v>
      </c>
      <c r="E511" s="5" t="s">
        <v>337</v>
      </c>
      <c r="F511" s="4">
        <v>782249384</v>
      </c>
      <c r="G511" s="4">
        <v>50</v>
      </c>
      <c r="H511" s="15" t="e">
        <f t="shared" ca="1" si="80"/>
        <v>#NAME?</v>
      </c>
      <c r="I511" s="18" t="str">
        <f t="shared" ca="1" si="81"/>
        <v>0</v>
      </c>
      <c r="J511" s="4" t="s">
        <v>39</v>
      </c>
      <c r="K511" s="5" t="s">
        <v>298</v>
      </c>
      <c r="L511" s="4">
        <v>529884291</v>
      </c>
      <c r="M511" s="4">
        <v>55460</v>
      </c>
      <c r="N511" s="15" t="e">
        <f t="shared" ca="1" si="82"/>
        <v>#NAME?</v>
      </c>
      <c r="O511" s="18" t="str">
        <f t="shared" ca="1" si="83"/>
        <v>0</v>
      </c>
      <c r="P511" s="20"/>
      <c r="Q511" s="115" t="s">
        <v>3</v>
      </c>
      <c r="R511" s="10"/>
    </row>
    <row r="512" spans="1:18">
      <c r="A512" s="11">
        <v>45852</v>
      </c>
      <c r="B512" s="12">
        <f t="shared" si="79"/>
        <v>45852</v>
      </c>
      <c r="C512" s="13">
        <f t="shared" si="84"/>
        <v>0.82638888888888817</v>
      </c>
      <c r="D512" s="4" t="s">
        <v>80</v>
      </c>
      <c r="E512" s="4" t="s">
        <v>683</v>
      </c>
      <c r="F512" s="4">
        <v>431408340</v>
      </c>
      <c r="G512" s="4">
        <v>20</v>
      </c>
      <c r="H512" s="15" t="e">
        <f t="shared" ca="1" si="80"/>
        <v>#NAME?</v>
      </c>
      <c r="I512" s="18" t="str">
        <f t="shared" ca="1" si="81"/>
        <v>0</v>
      </c>
      <c r="J512" s="4" t="s">
        <v>58</v>
      </c>
      <c r="K512" s="4" t="s">
        <v>540</v>
      </c>
      <c r="L512" s="4">
        <v>516572633</v>
      </c>
      <c r="M512" s="4">
        <v>20</v>
      </c>
      <c r="N512" s="15" t="e">
        <f t="shared" ca="1" si="82"/>
        <v>#NAME?</v>
      </c>
      <c r="O512" s="18" t="str">
        <f t="shared" ca="1" si="83"/>
        <v>0</v>
      </c>
      <c r="P512" s="20"/>
      <c r="Q512" s="115" t="s">
        <v>3</v>
      </c>
      <c r="R512" s="10"/>
    </row>
    <row r="513" spans="1:18">
      <c r="A513" s="11">
        <v>45852</v>
      </c>
      <c r="B513" s="12">
        <f t="shared" si="79"/>
        <v>45852</v>
      </c>
      <c r="C513" s="13">
        <f t="shared" si="84"/>
        <v>0.83333333333333259</v>
      </c>
      <c r="D513" s="4" t="s">
        <v>62</v>
      </c>
      <c r="E513" s="51" t="s">
        <v>351</v>
      </c>
      <c r="F513" s="4">
        <v>754437757</v>
      </c>
      <c r="G513" s="4">
        <v>170</v>
      </c>
      <c r="H513" s="15" t="e">
        <f t="shared" ca="1" si="80"/>
        <v>#NAME?</v>
      </c>
      <c r="I513" s="18" t="str">
        <f t="shared" ca="1" si="81"/>
        <v>0</v>
      </c>
      <c r="J513" s="4" t="s">
        <v>116</v>
      </c>
      <c r="K513" s="4" t="s">
        <v>117</v>
      </c>
      <c r="L513" s="4">
        <v>672731344</v>
      </c>
      <c r="M513" s="4">
        <v>230</v>
      </c>
      <c r="N513" s="15" t="e">
        <f t="shared" ca="1" si="82"/>
        <v>#NAME?</v>
      </c>
      <c r="O513" s="18" t="str">
        <f t="shared" ca="1" si="83"/>
        <v>0</v>
      </c>
      <c r="P513" s="4"/>
      <c r="Q513" s="115" t="s">
        <v>3</v>
      </c>
      <c r="R513" s="10"/>
    </row>
    <row r="514" spans="1:18">
      <c r="A514" s="11">
        <v>45852</v>
      </c>
      <c r="B514" s="12">
        <f t="shared" si="79"/>
        <v>45852</v>
      </c>
      <c r="C514" s="13">
        <f t="shared" si="84"/>
        <v>0.84027777777777701</v>
      </c>
      <c r="D514" s="4" t="s">
        <v>86</v>
      </c>
      <c r="E514" s="49" t="s">
        <v>592</v>
      </c>
      <c r="F514" s="4">
        <v>808814518</v>
      </c>
      <c r="G514" s="4">
        <v>10160</v>
      </c>
      <c r="H514" s="15" t="e">
        <f t="shared" ca="1" si="80"/>
        <v>#NAME?</v>
      </c>
      <c r="I514" s="18" t="str">
        <f t="shared" ca="1" si="81"/>
        <v>0</v>
      </c>
      <c r="J514" s="4" t="s">
        <v>410</v>
      </c>
      <c r="K514" s="49" t="s">
        <v>255</v>
      </c>
      <c r="L514" s="4">
        <v>422581337</v>
      </c>
      <c r="M514" s="4">
        <v>160</v>
      </c>
      <c r="N514" s="15" t="e">
        <f t="shared" ca="1" si="82"/>
        <v>#NAME?</v>
      </c>
      <c r="O514" s="18" t="str">
        <f t="shared" ca="1" si="83"/>
        <v>0</v>
      </c>
      <c r="P514" s="20"/>
      <c r="Q514" s="115" t="s">
        <v>3</v>
      </c>
      <c r="R514" s="10"/>
    </row>
    <row r="515" spans="1:18">
      <c r="A515" s="11">
        <v>45852</v>
      </c>
      <c r="B515" s="12">
        <f t="shared" si="79"/>
        <v>45852</v>
      </c>
      <c r="C515" s="13">
        <f t="shared" si="84"/>
        <v>0.84722222222222143</v>
      </c>
      <c r="D515" s="4" t="s">
        <v>262</v>
      </c>
      <c r="E515" s="4"/>
      <c r="F515" s="4"/>
      <c r="G515" s="4"/>
      <c r="H515" s="15" t="e">
        <f t="shared" ca="1" si="80"/>
        <v>#NAME?</v>
      </c>
      <c r="I515" s="18" t="str">
        <f t="shared" ca="1" si="81"/>
        <v>0</v>
      </c>
      <c r="J515" s="4" t="s">
        <v>79</v>
      </c>
      <c r="K515" s="4"/>
      <c r="L515" s="4"/>
      <c r="M515" s="4"/>
      <c r="N515" s="15" t="e">
        <f t="shared" ca="1" si="82"/>
        <v>#NAME?</v>
      </c>
      <c r="O515" s="18" t="str">
        <f t="shared" ca="1" si="83"/>
        <v>0</v>
      </c>
      <c r="P515" s="4"/>
      <c r="Q515" s="115" t="s">
        <v>3</v>
      </c>
      <c r="R515" s="10"/>
    </row>
    <row r="516" spans="1:18">
      <c r="A516" s="11">
        <v>45852</v>
      </c>
      <c r="B516" s="12">
        <f t="shared" si="79"/>
        <v>45852</v>
      </c>
      <c r="C516" s="13">
        <f t="shared" si="84"/>
        <v>0.85416666666666585</v>
      </c>
      <c r="D516" s="4" t="s">
        <v>146</v>
      </c>
      <c r="E516" s="4"/>
      <c r="F516" s="4"/>
      <c r="G516" s="4"/>
      <c r="H516" s="15" t="e">
        <f t="shared" ca="1" si="80"/>
        <v>#NAME?</v>
      </c>
      <c r="I516" s="18" t="str">
        <f t="shared" ca="1" si="81"/>
        <v>0</v>
      </c>
      <c r="J516" s="4" t="s">
        <v>39</v>
      </c>
      <c r="K516" s="4"/>
      <c r="L516" s="4"/>
      <c r="M516" s="4"/>
      <c r="N516" s="15" t="e">
        <f t="shared" ca="1" si="82"/>
        <v>#NAME?</v>
      </c>
      <c r="O516" s="18" t="str">
        <f t="shared" ca="1" si="83"/>
        <v>0</v>
      </c>
      <c r="P516" s="4"/>
      <c r="Q516" s="115" t="s">
        <v>3</v>
      </c>
      <c r="R516" s="10"/>
    </row>
    <row r="517" spans="1:18">
      <c r="A517" s="11">
        <v>45852</v>
      </c>
      <c r="B517" s="12">
        <f t="shared" si="79"/>
        <v>45852</v>
      </c>
      <c r="C517" s="13">
        <f t="shared" si="84"/>
        <v>0.86111111111111027</v>
      </c>
      <c r="D517" s="4" t="s">
        <v>297</v>
      </c>
      <c r="E517" s="4"/>
      <c r="F517" s="3"/>
      <c r="G517" s="3"/>
      <c r="H517" s="15" t="e">
        <f t="shared" ca="1" si="80"/>
        <v>#NAME?</v>
      </c>
      <c r="I517" s="18" t="str">
        <f t="shared" ca="1" si="81"/>
        <v>0</v>
      </c>
      <c r="J517" s="4" t="s">
        <v>79</v>
      </c>
      <c r="K517" s="4"/>
      <c r="L517" s="3"/>
      <c r="M517" s="3"/>
      <c r="N517" s="15" t="e">
        <f t="shared" ca="1" si="82"/>
        <v>#NAME?</v>
      </c>
      <c r="O517" s="18" t="str">
        <f t="shared" ca="1" si="83"/>
        <v>0</v>
      </c>
      <c r="P517" s="4"/>
      <c r="Q517" s="115" t="s">
        <v>3</v>
      </c>
      <c r="R517" s="10"/>
    </row>
    <row r="518" spans="1:18">
      <c r="A518" s="11">
        <v>45852</v>
      </c>
      <c r="B518" s="12">
        <f t="shared" si="79"/>
        <v>45852</v>
      </c>
      <c r="C518" s="13">
        <f t="shared" si="84"/>
        <v>0.86805555555555469</v>
      </c>
      <c r="D518" s="4" t="s">
        <v>262</v>
      </c>
      <c r="E518" s="21" t="s">
        <v>604</v>
      </c>
      <c r="F518" s="4">
        <v>789827173</v>
      </c>
      <c r="G518" s="3">
        <v>0</v>
      </c>
      <c r="H518" s="15" t="e">
        <f t="shared" ca="1" si="80"/>
        <v>#NAME?</v>
      </c>
      <c r="I518" s="18" t="str">
        <f t="shared" ca="1" si="81"/>
        <v>0</v>
      </c>
      <c r="J518" s="4" t="s">
        <v>92</v>
      </c>
      <c r="K518" s="118" t="s">
        <v>684</v>
      </c>
      <c r="L518" s="3">
        <v>438947213</v>
      </c>
      <c r="M518" s="4">
        <v>30200</v>
      </c>
      <c r="N518" s="15" t="e">
        <f t="shared" ca="1" si="82"/>
        <v>#NAME?</v>
      </c>
      <c r="O518" s="18" t="str">
        <f t="shared" ca="1" si="83"/>
        <v>0</v>
      </c>
      <c r="P518" s="20"/>
      <c r="Q518" s="115" t="s">
        <v>3</v>
      </c>
      <c r="R518" s="10"/>
    </row>
    <row r="519" spans="1:18">
      <c r="A519" s="6" t="s">
        <v>18</v>
      </c>
      <c r="B519" s="7" t="s">
        <v>1</v>
      </c>
      <c r="C519" s="17" t="s">
        <v>19</v>
      </c>
      <c r="D519" s="8" t="s">
        <v>20</v>
      </c>
      <c r="E519" s="8" t="s">
        <v>21</v>
      </c>
      <c r="F519" s="98" t="s">
        <v>22</v>
      </c>
      <c r="G519" s="97" t="s">
        <v>23</v>
      </c>
      <c r="H519" s="8" t="s">
        <v>24</v>
      </c>
      <c r="I519" s="8" t="s">
        <v>25</v>
      </c>
      <c r="J519" s="8" t="s">
        <v>20</v>
      </c>
      <c r="K519" s="8" t="s">
        <v>26</v>
      </c>
      <c r="L519" s="98" t="s">
        <v>27</v>
      </c>
      <c r="M519" s="97" t="s">
        <v>23</v>
      </c>
      <c r="N519" s="8" t="s">
        <v>24</v>
      </c>
      <c r="O519" s="8" t="s">
        <v>25</v>
      </c>
      <c r="P519" s="9" t="s">
        <v>10</v>
      </c>
      <c r="Q519" s="99" t="s">
        <v>2</v>
      </c>
      <c r="R519" s="10"/>
    </row>
    <row r="520" spans="1:18">
      <c r="A520" s="11">
        <v>45853</v>
      </c>
      <c r="B520" s="12">
        <f t="shared" ref="B520:B555" si="85">A520</f>
        <v>45853</v>
      </c>
      <c r="C520" s="13">
        <v>0.625</v>
      </c>
      <c r="D520" s="18" t="s">
        <v>262</v>
      </c>
      <c r="E520" s="3"/>
      <c r="F520" s="4"/>
      <c r="G520" s="4"/>
      <c r="H520" s="15" t="e">
        <f t="shared" ref="H520:H555" ca="1" si="86">_xludf.IFS(G520&gt;M520,"W",G520&lt;M520,"L",G520=M520,"D")</f>
        <v>#NAME?</v>
      </c>
      <c r="I520" s="18" t="str">
        <f t="shared" ref="I520:I555" ca="1" si="87">IFERROR(IF(H520="W",LOOKUP(G520,{5000,10000,20000,30000,50000},{150,350,700,1000,1700}),LOOKUP(G520,{5000,10000,20000,30000,50000},{75,175,350,500,850})),"0")</f>
        <v>0</v>
      </c>
      <c r="J520" s="18" t="s">
        <v>104</v>
      </c>
      <c r="K520" s="137"/>
      <c r="L520" s="4"/>
      <c r="M520" s="4"/>
      <c r="N520" s="15" t="e">
        <f t="shared" ref="N520:N555" ca="1" si="88">_xludf.IFS(M520&gt;G520,"W",M520&lt;G520,"L",M520=G520,"D")</f>
        <v>#NAME?</v>
      </c>
      <c r="O520" s="18" t="str">
        <f t="shared" ref="O520:O555" ca="1" si="89">IFERROR(IF(N520="W",LOOKUP(M520,{5000,10000,20000,30000,50000},{150,350,700,1000,1700}),LOOKUP(M520,{5000,10000,20000,30000,50000},{75,175,350,500,850})),"0")</f>
        <v>0</v>
      </c>
      <c r="P520" s="20"/>
      <c r="Q520" s="81" t="s">
        <v>4</v>
      </c>
      <c r="R520" s="10"/>
    </row>
    <row r="521" spans="1:18">
      <c r="A521" s="11">
        <v>45853</v>
      </c>
      <c r="B521" s="12">
        <f t="shared" si="85"/>
        <v>45853</v>
      </c>
      <c r="C521" s="13">
        <f t="shared" ref="C521:C555" si="90">C520 + TIME(0, 10, 0)</f>
        <v>0.63194444444444442</v>
      </c>
      <c r="D521" s="18" t="s">
        <v>86</v>
      </c>
      <c r="E521" s="19">
        <v>313544867</v>
      </c>
      <c r="F521" s="4">
        <v>1830963821</v>
      </c>
      <c r="G521" s="4">
        <v>100</v>
      </c>
      <c r="H521" s="15" t="e">
        <f t="shared" ca="1" si="86"/>
        <v>#NAME?</v>
      </c>
      <c r="I521" s="18" t="str">
        <f t="shared" ca="1" si="87"/>
        <v>0</v>
      </c>
      <c r="J521" s="18" t="s">
        <v>53</v>
      </c>
      <c r="K521" s="19" t="s">
        <v>208</v>
      </c>
      <c r="L521" s="4">
        <v>582217237</v>
      </c>
      <c r="M521" s="4">
        <v>0</v>
      </c>
      <c r="N521" s="15" t="e">
        <f t="shared" ca="1" si="88"/>
        <v>#NAME?</v>
      </c>
      <c r="O521" s="18" t="str">
        <f t="shared" ca="1" si="89"/>
        <v>0</v>
      </c>
      <c r="P521" s="4"/>
      <c r="Q521" s="81" t="s">
        <v>4</v>
      </c>
      <c r="R521" s="10"/>
    </row>
    <row r="522" spans="1:18">
      <c r="A522" s="11">
        <v>45853</v>
      </c>
      <c r="B522" s="12">
        <f t="shared" si="85"/>
        <v>45853</v>
      </c>
      <c r="C522" s="13">
        <f t="shared" si="90"/>
        <v>0.63888888888888884</v>
      </c>
      <c r="D522" s="18" t="s">
        <v>262</v>
      </c>
      <c r="E522" s="3" t="s">
        <v>353</v>
      </c>
      <c r="F522" s="4">
        <v>808490653</v>
      </c>
      <c r="G522" s="4">
        <v>0</v>
      </c>
      <c r="H522" s="15" t="e">
        <f t="shared" ca="1" si="86"/>
        <v>#NAME?</v>
      </c>
      <c r="I522" s="18" t="str">
        <f t="shared" ca="1" si="87"/>
        <v>0</v>
      </c>
      <c r="J522" s="18" t="s">
        <v>92</v>
      </c>
      <c r="K522" s="21" t="s">
        <v>685</v>
      </c>
      <c r="L522" s="4">
        <v>799725446</v>
      </c>
      <c r="M522" s="4">
        <v>20000</v>
      </c>
      <c r="N522" s="15" t="e">
        <f t="shared" ca="1" si="88"/>
        <v>#NAME?</v>
      </c>
      <c r="O522" s="18" t="str">
        <f t="shared" ca="1" si="89"/>
        <v>0</v>
      </c>
      <c r="P522" s="4"/>
      <c r="Q522" s="81" t="s">
        <v>4</v>
      </c>
      <c r="R522" s="10"/>
    </row>
    <row r="523" spans="1:18">
      <c r="A523" s="11">
        <v>45853</v>
      </c>
      <c r="B523" s="12">
        <f t="shared" si="85"/>
        <v>45853</v>
      </c>
      <c r="C523" s="13">
        <f t="shared" si="90"/>
        <v>0.64583333333333326</v>
      </c>
      <c r="D523" s="18" t="s">
        <v>86</v>
      </c>
      <c r="E523" s="23" t="s">
        <v>59</v>
      </c>
      <c r="F523" s="4">
        <v>517012798</v>
      </c>
      <c r="G523" s="4">
        <v>1120</v>
      </c>
      <c r="H523" s="15" t="e">
        <f t="shared" ca="1" si="86"/>
        <v>#NAME?</v>
      </c>
      <c r="I523" s="18" t="str">
        <f t="shared" ca="1" si="87"/>
        <v>0</v>
      </c>
      <c r="J523" s="18" t="s">
        <v>58</v>
      </c>
      <c r="K523" s="14" t="s">
        <v>73</v>
      </c>
      <c r="L523" s="4">
        <v>841943080</v>
      </c>
      <c r="M523" s="4">
        <v>5090</v>
      </c>
      <c r="N523" s="15" t="e">
        <f t="shared" ca="1" si="88"/>
        <v>#NAME?</v>
      </c>
      <c r="O523" s="18" t="str">
        <f t="shared" ca="1" si="89"/>
        <v>0</v>
      </c>
      <c r="P523" s="4"/>
      <c r="Q523" s="81" t="s">
        <v>4</v>
      </c>
      <c r="R523" s="10"/>
    </row>
    <row r="524" spans="1:18">
      <c r="A524" s="11">
        <v>45853</v>
      </c>
      <c r="B524" s="12">
        <f t="shared" si="85"/>
        <v>45853</v>
      </c>
      <c r="C524" s="13">
        <f t="shared" si="90"/>
        <v>0.65277777777777768</v>
      </c>
      <c r="D524" s="18" t="s">
        <v>146</v>
      </c>
      <c r="E524" s="27">
        <v>921411693</v>
      </c>
      <c r="F524" s="4">
        <v>694614791</v>
      </c>
      <c r="G524" s="4"/>
      <c r="H524" s="15" t="e">
        <f t="shared" ca="1" si="86"/>
        <v>#NAME?</v>
      </c>
      <c r="I524" s="18" t="str">
        <f t="shared" ca="1" si="87"/>
        <v>0</v>
      </c>
      <c r="J524" s="18" t="s">
        <v>53</v>
      </c>
      <c r="K524" s="19"/>
      <c r="L524" s="4"/>
      <c r="M524" s="4"/>
      <c r="N524" s="15" t="e">
        <f t="shared" ca="1" si="88"/>
        <v>#NAME?</v>
      </c>
      <c r="O524" s="18" t="str">
        <f t="shared" ca="1" si="89"/>
        <v>0</v>
      </c>
      <c r="P524" s="83" t="s">
        <v>41</v>
      </c>
      <c r="Q524" s="81" t="s">
        <v>4</v>
      </c>
      <c r="R524" s="10"/>
    </row>
    <row r="525" spans="1:18">
      <c r="A525" s="11">
        <v>45853</v>
      </c>
      <c r="B525" s="12">
        <f t="shared" si="85"/>
        <v>45853</v>
      </c>
      <c r="C525" s="13">
        <f t="shared" si="90"/>
        <v>0.6597222222222221</v>
      </c>
      <c r="D525" s="18" t="s">
        <v>33</v>
      </c>
      <c r="E525" s="18" t="s">
        <v>230</v>
      </c>
      <c r="F525" s="4">
        <v>614038377</v>
      </c>
      <c r="G525" s="4"/>
      <c r="H525" s="15" t="e">
        <f t="shared" ca="1" si="86"/>
        <v>#NAME?</v>
      </c>
      <c r="I525" s="18" t="str">
        <f t="shared" ca="1" si="87"/>
        <v>0</v>
      </c>
      <c r="J525" s="18" t="s">
        <v>39</v>
      </c>
      <c r="K525" s="19" t="s">
        <v>137</v>
      </c>
      <c r="L525" s="4">
        <v>1879291600</v>
      </c>
      <c r="M525" s="4"/>
      <c r="N525" s="15" t="e">
        <f t="shared" ca="1" si="88"/>
        <v>#NAME?</v>
      </c>
      <c r="O525" s="18" t="str">
        <f t="shared" ca="1" si="89"/>
        <v>0</v>
      </c>
      <c r="P525" s="32" t="s">
        <v>122</v>
      </c>
      <c r="Q525" s="81" t="s">
        <v>4</v>
      </c>
      <c r="R525" s="10"/>
    </row>
    <row r="526" spans="1:18">
      <c r="A526" s="11">
        <v>45853</v>
      </c>
      <c r="B526" s="12">
        <f t="shared" si="85"/>
        <v>45853</v>
      </c>
      <c r="C526" s="13">
        <f t="shared" si="90"/>
        <v>0.66666666666666652</v>
      </c>
      <c r="D526" s="18" t="s">
        <v>62</v>
      </c>
      <c r="E526" s="26" t="s">
        <v>181</v>
      </c>
      <c r="F526" s="4">
        <v>728603229</v>
      </c>
      <c r="G526" s="4">
        <v>5610</v>
      </c>
      <c r="H526" s="15" t="e">
        <f t="shared" ca="1" si="86"/>
        <v>#NAME?</v>
      </c>
      <c r="I526" s="18" t="str">
        <f t="shared" ca="1" si="87"/>
        <v>0</v>
      </c>
      <c r="J526" s="18" t="s">
        <v>39</v>
      </c>
      <c r="K526" s="26" t="s">
        <v>435</v>
      </c>
      <c r="L526" s="4">
        <v>731817112</v>
      </c>
      <c r="M526" s="4">
        <v>5610</v>
      </c>
      <c r="N526" s="15" t="e">
        <f t="shared" ca="1" si="88"/>
        <v>#NAME?</v>
      </c>
      <c r="O526" s="18" t="str">
        <f t="shared" ca="1" si="89"/>
        <v>0</v>
      </c>
      <c r="P526" s="20"/>
      <c r="Q526" s="81" t="s">
        <v>4</v>
      </c>
      <c r="R526" s="10"/>
    </row>
    <row r="527" spans="1:18">
      <c r="A527" s="11">
        <v>45853</v>
      </c>
      <c r="B527" s="12">
        <f t="shared" si="85"/>
        <v>45853</v>
      </c>
      <c r="C527" s="13">
        <f t="shared" si="90"/>
        <v>0.67361111111111094</v>
      </c>
      <c r="D527" s="18" t="s">
        <v>146</v>
      </c>
      <c r="E527" s="3"/>
      <c r="F527" s="4"/>
      <c r="G527" s="4"/>
      <c r="H527" s="15" t="e">
        <f t="shared" ca="1" si="86"/>
        <v>#NAME?</v>
      </c>
      <c r="I527" s="18" t="str">
        <f t="shared" ca="1" si="87"/>
        <v>0</v>
      </c>
      <c r="J527" s="18" t="s">
        <v>46</v>
      </c>
      <c r="K527" s="18" t="s">
        <v>437</v>
      </c>
      <c r="L527" s="4">
        <v>670434717</v>
      </c>
      <c r="M527" s="4"/>
      <c r="N527" s="15" t="e">
        <f t="shared" ca="1" si="88"/>
        <v>#NAME?</v>
      </c>
      <c r="O527" s="18" t="str">
        <f t="shared" ca="1" si="89"/>
        <v>0</v>
      </c>
      <c r="P527" s="83" t="s">
        <v>41</v>
      </c>
      <c r="Q527" s="81" t="s">
        <v>4</v>
      </c>
      <c r="R527" s="10"/>
    </row>
    <row r="528" spans="1:18">
      <c r="A528" s="11">
        <v>45853</v>
      </c>
      <c r="B528" s="12">
        <f t="shared" si="85"/>
        <v>45853</v>
      </c>
      <c r="C528" s="13">
        <f t="shared" si="90"/>
        <v>0.68055555555555536</v>
      </c>
      <c r="D528" s="18" t="s">
        <v>62</v>
      </c>
      <c r="E528" s="29" t="s">
        <v>686</v>
      </c>
      <c r="F528" s="4">
        <v>1636284475</v>
      </c>
      <c r="G528" s="4">
        <v>120</v>
      </c>
      <c r="H528" s="15" t="e">
        <f t="shared" ca="1" si="86"/>
        <v>#NAME?</v>
      </c>
      <c r="I528" s="18" t="str">
        <f t="shared" ca="1" si="87"/>
        <v>0</v>
      </c>
      <c r="J528" s="18" t="s">
        <v>331</v>
      </c>
      <c r="K528" s="29" t="s">
        <v>417</v>
      </c>
      <c r="L528" s="4">
        <v>596418680</v>
      </c>
      <c r="M528" s="4">
        <v>80</v>
      </c>
      <c r="N528" s="15" t="e">
        <f t="shared" ca="1" si="88"/>
        <v>#NAME?</v>
      </c>
      <c r="O528" s="18" t="str">
        <f t="shared" ca="1" si="89"/>
        <v>0</v>
      </c>
      <c r="P528" s="20"/>
      <c r="Q528" s="81" t="s">
        <v>4</v>
      </c>
      <c r="R528" s="10"/>
    </row>
    <row r="529" spans="1:18">
      <c r="A529" s="11">
        <v>45853</v>
      </c>
      <c r="B529" s="12">
        <f t="shared" si="85"/>
        <v>45853</v>
      </c>
      <c r="C529" s="13">
        <f t="shared" si="90"/>
        <v>0.68749999999999978</v>
      </c>
      <c r="D529" s="18" t="s">
        <v>98</v>
      </c>
      <c r="E529" s="29" t="s">
        <v>368</v>
      </c>
      <c r="F529" s="4">
        <v>838899512</v>
      </c>
      <c r="G529" s="4"/>
      <c r="H529" s="15" t="e">
        <f t="shared" ca="1" si="86"/>
        <v>#NAME?</v>
      </c>
      <c r="I529" s="18" t="str">
        <f t="shared" ca="1" si="87"/>
        <v>0</v>
      </c>
      <c r="J529" s="18" t="s">
        <v>126</v>
      </c>
      <c r="K529" s="138"/>
      <c r="L529" s="4"/>
      <c r="M529" s="4"/>
      <c r="N529" s="15" t="e">
        <f t="shared" ca="1" si="88"/>
        <v>#NAME?</v>
      </c>
      <c r="O529" s="18" t="str">
        <f t="shared" ca="1" si="89"/>
        <v>0</v>
      </c>
      <c r="P529" s="83" t="s">
        <v>41</v>
      </c>
      <c r="Q529" s="81" t="s">
        <v>4</v>
      </c>
      <c r="R529" s="10"/>
    </row>
    <row r="530" spans="1:18">
      <c r="A530" s="11">
        <v>45853</v>
      </c>
      <c r="B530" s="12">
        <f t="shared" si="85"/>
        <v>45853</v>
      </c>
      <c r="C530" s="13">
        <f t="shared" si="90"/>
        <v>0.6944444444444442</v>
      </c>
      <c r="D530" s="18" t="s">
        <v>65</v>
      </c>
      <c r="E530" s="3" t="s">
        <v>171</v>
      </c>
      <c r="F530" s="4">
        <v>783530613</v>
      </c>
      <c r="G530" s="4"/>
      <c r="H530" s="15" t="e">
        <f t="shared" ca="1" si="86"/>
        <v>#NAME?</v>
      </c>
      <c r="I530" s="18" t="str">
        <f t="shared" ca="1" si="87"/>
        <v>0</v>
      </c>
      <c r="J530" s="18" t="s">
        <v>38</v>
      </c>
      <c r="K530" s="18" t="s">
        <v>172</v>
      </c>
      <c r="L530" s="4">
        <v>832716992</v>
      </c>
      <c r="M530" s="4"/>
      <c r="N530" s="15" t="e">
        <f t="shared" ca="1" si="88"/>
        <v>#NAME?</v>
      </c>
      <c r="O530" s="18" t="str">
        <f t="shared" ca="1" si="89"/>
        <v>0</v>
      </c>
      <c r="P530" s="32" t="s">
        <v>122</v>
      </c>
      <c r="Q530" s="81" t="s">
        <v>4</v>
      </c>
      <c r="R530" s="10"/>
    </row>
    <row r="531" spans="1:18">
      <c r="A531" s="11">
        <v>45853</v>
      </c>
      <c r="B531" s="12">
        <f t="shared" si="85"/>
        <v>45853</v>
      </c>
      <c r="C531" s="13">
        <f t="shared" si="90"/>
        <v>0.70138888888888862</v>
      </c>
      <c r="D531" s="18" t="s">
        <v>62</v>
      </c>
      <c r="E531" s="139" t="s">
        <v>169</v>
      </c>
      <c r="F531" s="4">
        <v>556328399</v>
      </c>
      <c r="G531" s="4">
        <v>40</v>
      </c>
      <c r="H531" s="15" t="e">
        <f t="shared" ca="1" si="86"/>
        <v>#NAME?</v>
      </c>
      <c r="I531" s="18" t="str">
        <f t="shared" ca="1" si="87"/>
        <v>0</v>
      </c>
      <c r="J531" s="18" t="s">
        <v>39</v>
      </c>
      <c r="K531" s="139" t="s">
        <v>411</v>
      </c>
      <c r="L531" s="4">
        <v>501317001</v>
      </c>
      <c r="M531" s="4">
        <v>50020</v>
      </c>
      <c r="N531" s="15" t="e">
        <f t="shared" ca="1" si="88"/>
        <v>#NAME?</v>
      </c>
      <c r="O531" s="18" t="str">
        <f t="shared" ca="1" si="89"/>
        <v>0</v>
      </c>
      <c r="P531" s="4"/>
      <c r="Q531" s="81" t="s">
        <v>4</v>
      </c>
      <c r="R531" s="10"/>
    </row>
    <row r="532" spans="1:18">
      <c r="A532" s="11">
        <v>45853</v>
      </c>
      <c r="B532" s="12">
        <f t="shared" si="85"/>
        <v>45853</v>
      </c>
      <c r="C532" s="13">
        <f t="shared" si="90"/>
        <v>0.70833333333333304</v>
      </c>
      <c r="D532" s="18" t="s">
        <v>48</v>
      </c>
      <c r="E532" s="21"/>
      <c r="F532" s="4"/>
      <c r="G532" s="4"/>
      <c r="H532" s="15" t="e">
        <f t="shared" ca="1" si="86"/>
        <v>#NAME?</v>
      </c>
      <c r="I532" s="18" t="str">
        <f t="shared" ca="1" si="87"/>
        <v>0</v>
      </c>
      <c r="J532" s="18" t="s">
        <v>92</v>
      </c>
      <c r="K532" s="21"/>
      <c r="L532" s="4"/>
      <c r="M532" s="4"/>
      <c r="N532" s="15" t="e">
        <f t="shared" ca="1" si="88"/>
        <v>#NAME?</v>
      </c>
      <c r="O532" s="18" t="str">
        <f t="shared" ca="1" si="89"/>
        <v>0</v>
      </c>
      <c r="P532" s="4"/>
      <c r="Q532" s="81" t="s">
        <v>4</v>
      </c>
      <c r="R532" s="10"/>
    </row>
    <row r="533" spans="1:18">
      <c r="A533" s="11">
        <v>45853</v>
      </c>
      <c r="B533" s="12">
        <f t="shared" si="85"/>
        <v>45853</v>
      </c>
      <c r="C533" s="13">
        <f t="shared" si="90"/>
        <v>0.71527777777777746</v>
      </c>
      <c r="D533" s="18" t="s">
        <v>62</v>
      </c>
      <c r="E533" s="26" t="s">
        <v>166</v>
      </c>
      <c r="F533" s="4">
        <v>806954002</v>
      </c>
      <c r="G533" s="4">
        <v>2300</v>
      </c>
      <c r="H533" s="15" t="e">
        <f t="shared" ca="1" si="86"/>
        <v>#NAME?</v>
      </c>
      <c r="I533" s="18" t="str">
        <f t="shared" ca="1" si="87"/>
        <v>0</v>
      </c>
      <c r="J533" s="18" t="s">
        <v>39</v>
      </c>
      <c r="K533" s="26" t="s">
        <v>435</v>
      </c>
      <c r="L533" s="4">
        <v>731817112</v>
      </c>
      <c r="M533" s="4">
        <v>1450</v>
      </c>
      <c r="N533" s="15" t="e">
        <f t="shared" ca="1" si="88"/>
        <v>#NAME?</v>
      </c>
      <c r="O533" s="18" t="str">
        <f t="shared" ca="1" si="89"/>
        <v>0</v>
      </c>
      <c r="P533" s="4"/>
      <c r="Q533" s="81" t="s">
        <v>4</v>
      </c>
      <c r="R533" s="10"/>
    </row>
    <row r="534" spans="1:18">
      <c r="A534" s="11">
        <v>45853</v>
      </c>
      <c r="B534" s="12">
        <f t="shared" si="85"/>
        <v>45853</v>
      </c>
      <c r="C534" s="13">
        <f t="shared" si="90"/>
        <v>0.72222222222222188</v>
      </c>
      <c r="D534" s="18" t="s">
        <v>76</v>
      </c>
      <c r="E534" s="4" t="s">
        <v>147</v>
      </c>
      <c r="F534" s="4">
        <v>684324267</v>
      </c>
      <c r="G534" s="4">
        <v>5000</v>
      </c>
      <c r="H534" s="15" t="e">
        <f t="shared" ca="1" si="86"/>
        <v>#NAME?</v>
      </c>
      <c r="I534" s="18" t="str">
        <f t="shared" ca="1" si="87"/>
        <v>0</v>
      </c>
      <c r="J534" s="18" t="s">
        <v>38</v>
      </c>
      <c r="K534" s="18" t="s">
        <v>120</v>
      </c>
      <c r="L534" s="4">
        <v>836893821</v>
      </c>
      <c r="M534" s="4">
        <v>2310</v>
      </c>
      <c r="N534" s="15" t="e">
        <f t="shared" ca="1" si="88"/>
        <v>#NAME?</v>
      </c>
      <c r="O534" s="18" t="str">
        <f t="shared" ca="1" si="89"/>
        <v>0</v>
      </c>
      <c r="P534" s="4"/>
      <c r="Q534" s="81" t="s">
        <v>4</v>
      </c>
      <c r="R534" s="10"/>
    </row>
    <row r="535" spans="1:18">
      <c r="A535" s="11">
        <v>45853</v>
      </c>
      <c r="B535" s="12">
        <f t="shared" si="85"/>
        <v>45853</v>
      </c>
      <c r="C535" s="13">
        <f t="shared" si="90"/>
        <v>0.7291666666666663</v>
      </c>
      <c r="D535" s="18" t="s">
        <v>48</v>
      </c>
      <c r="E535" s="18" t="s">
        <v>169</v>
      </c>
      <c r="F535" s="4">
        <v>556328399</v>
      </c>
      <c r="G535" s="4">
        <v>0</v>
      </c>
      <c r="H535" s="15" t="e">
        <f t="shared" ca="1" si="86"/>
        <v>#NAME?</v>
      </c>
      <c r="I535" s="18" t="str">
        <f t="shared" ca="1" si="87"/>
        <v>0</v>
      </c>
      <c r="J535" s="18" t="s">
        <v>39</v>
      </c>
      <c r="K535" s="139" t="s">
        <v>411</v>
      </c>
      <c r="L535" s="4">
        <v>501317001</v>
      </c>
      <c r="M535" s="4">
        <v>50000</v>
      </c>
      <c r="N535" s="15" t="e">
        <f t="shared" ca="1" si="88"/>
        <v>#NAME?</v>
      </c>
      <c r="O535" s="18" t="str">
        <f t="shared" ca="1" si="89"/>
        <v>0</v>
      </c>
      <c r="P535" s="4"/>
      <c r="Q535" s="81" t="s">
        <v>4</v>
      </c>
      <c r="R535" s="10"/>
    </row>
    <row r="536" spans="1:18">
      <c r="A536" s="11">
        <v>45853</v>
      </c>
      <c r="B536" s="12">
        <f t="shared" si="85"/>
        <v>45853</v>
      </c>
      <c r="C536" s="13">
        <f t="shared" si="90"/>
        <v>0.73611111111111072</v>
      </c>
      <c r="D536" s="18" t="s">
        <v>262</v>
      </c>
      <c r="E536" s="140" t="s">
        <v>687</v>
      </c>
      <c r="F536" s="4">
        <v>402618960</v>
      </c>
      <c r="G536" s="4">
        <v>30000</v>
      </c>
      <c r="H536" s="15" t="e">
        <f t="shared" ca="1" si="86"/>
        <v>#NAME?</v>
      </c>
      <c r="I536" s="18" t="str">
        <f t="shared" ca="1" si="87"/>
        <v>0</v>
      </c>
      <c r="J536" s="18" t="s">
        <v>95</v>
      </c>
      <c r="K536" s="25" t="s">
        <v>334</v>
      </c>
      <c r="L536" s="4">
        <v>766483298</v>
      </c>
      <c r="M536" s="4">
        <v>0</v>
      </c>
      <c r="N536" s="15" t="e">
        <f t="shared" ca="1" si="88"/>
        <v>#NAME?</v>
      </c>
      <c r="O536" s="18" t="str">
        <f t="shared" ca="1" si="89"/>
        <v>0</v>
      </c>
      <c r="P536" s="4"/>
      <c r="Q536" s="81" t="s">
        <v>4</v>
      </c>
      <c r="R536" s="10"/>
    </row>
    <row r="537" spans="1:18">
      <c r="A537" s="11">
        <v>45853</v>
      </c>
      <c r="B537" s="12">
        <f t="shared" si="85"/>
        <v>45853</v>
      </c>
      <c r="C537" s="13">
        <f t="shared" si="90"/>
        <v>0.74305555555555514</v>
      </c>
      <c r="D537" s="18" t="s">
        <v>62</v>
      </c>
      <c r="E537" s="45" t="s">
        <v>248</v>
      </c>
      <c r="F537" s="4">
        <v>790684444</v>
      </c>
      <c r="G537" s="4">
        <v>5600</v>
      </c>
      <c r="H537" s="15" t="e">
        <f t="shared" ca="1" si="86"/>
        <v>#NAME?</v>
      </c>
      <c r="I537" s="18" t="str">
        <f t="shared" ca="1" si="87"/>
        <v>0</v>
      </c>
      <c r="J537" s="18" t="s">
        <v>76</v>
      </c>
      <c r="K537" s="45" t="s">
        <v>535</v>
      </c>
      <c r="L537" s="4">
        <v>781989262</v>
      </c>
      <c r="M537" s="4">
        <v>15100</v>
      </c>
      <c r="N537" s="15" t="e">
        <f t="shared" ca="1" si="88"/>
        <v>#NAME?</v>
      </c>
      <c r="O537" s="18" t="str">
        <f t="shared" ca="1" si="89"/>
        <v>0</v>
      </c>
      <c r="P537" s="4"/>
      <c r="Q537" s="81" t="s">
        <v>4</v>
      </c>
      <c r="R537" s="10"/>
    </row>
    <row r="538" spans="1:18">
      <c r="A538" s="11">
        <v>45853</v>
      </c>
      <c r="B538" s="12">
        <f t="shared" si="85"/>
        <v>45853</v>
      </c>
      <c r="C538" s="13">
        <f t="shared" si="90"/>
        <v>0.74999999999999956</v>
      </c>
      <c r="D538" s="18" t="s">
        <v>86</v>
      </c>
      <c r="E538" s="25" t="s">
        <v>688</v>
      </c>
      <c r="F538" s="4">
        <v>828790102</v>
      </c>
      <c r="G538" s="4">
        <v>34760</v>
      </c>
      <c r="H538" s="15" t="e">
        <f t="shared" ca="1" si="86"/>
        <v>#NAME?</v>
      </c>
      <c r="I538" s="18" t="str">
        <f t="shared" ca="1" si="87"/>
        <v>0</v>
      </c>
      <c r="J538" s="18" t="s">
        <v>39</v>
      </c>
      <c r="K538" s="25" t="s">
        <v>334</v>
      </c>
      <c r="L538" s="4">
        <v>766483298</v>
      </c>
      <c r="M538" s="4">
        <v>70980</v>
      </c>
      <c r="N538" s="15" t="e">
        <f t="shared" ca="1" si="88"/>
        <v>#NAME?</v>
      </c>
      <c r="O538" s="18" t="str">
        <f t="shared" ca="1" si="89"/>
        <v>0</v>
      </c>
      <c r="P538" s="4"/>
      <c r="Q538" s="81" t="s">
        <v>4</v>
      </c>
      <c r="R538" s="10"/>
    </row>
    <row r="539" spans="1:18">
      <c r="A539" s="11">
        <v>45853</v>
      </c>
      <c r="B539" s="12">
        <f t="shared" si="85"/>
        <v>45853</v>
      </c>
      <c r="C539" s="13">
        <f t="shared" si="90"/>
        <v>0.75694444444444398</v>
      </c>
      <c r="D539" s="18" t="s">
        <v>129</v>
      </c>
      <c r="E539" s="141" t="s">
        <v>90</v>
      </c>
      <c r="F539" s="4">
        <v>615137564</v>
      </c>
      <c r="G539" s="4">
        <v>100</v>
      </c>
      <c r="H539" s="15" t="e">
        <f t="shared" ca="1" si="86"/>
        <v>#NAME?</v>
      </c>
      <c r="I539" s="18" t="str">
        <f t="shared" ca="1" si="87"/>
        <v>0</v>
      </c>
      <c r="J539" s="18" t="s">
        <v>79</v>
      </c>
      <c r="K539" s="41" t="s">
        <v>689</v>
      </c>
      <c r="L539" s="4">
        <v>586294912</v>
      </c>
      <c r="M539" s="4">
        <v>360</v>
      </c>
      <c r="N539" s="15" t="e">
        <f t="shared" ca="1" si="88"/>
        <v>#NAME?</v>
      </c>
      <c r="O539" s="18" t="str">
        <f t="shared" ca="1" si="89"/>
        <v>0</v>
      </c>
      <c r="P539" s="4"/>
      <c r="Q539" s="81" t="s">
        <v>4</v>
      </c>
      <c r="R539" s="10"/>
    </row>
    <row r="540" spans="1:18">
      <c r="A540" s="11">
        <v>45853</v>
      </c>
      <c r="B540" s="12">
        <f t="shared" si="85"/>
        <v>45853</v>
      </c>
      <c r="C540" s="13">
        <f t="shared" si="90"/>
        <v>0.7638888888888884</v>
      </c>
      <c r="D540" s="18" t="s">
        <v>262</v>
      </c>
      <c r="E540" s="50" t="s">
        <v>112</v>
      </c>
      <c r="F540" s="4"/>
      <c r="G540" s="4"/>
      <c r="H540" s="15" t="e">
        <f t="shared" ca="1" si="86"/>
        <v>#NAME?</v>
      </c>
      <c r="I540" s="18" t="str">
        <f t="shared" ca="1" si="87"/>
        <v>0</v>
      </c>
      <c r="J540" s="18" t="s">
        <v>53</v>
      </c>
      <c r="K540" s="60" t="s">
        <v>484</v>
      </c>
      <c r="L540" s="4"/>
      <c r="M540" s="4"/>
      <c r="N540" s="15" t="e">
        <f t="shared" ca="1" si="88"/>
        <v>#NAME?</v>
      </c>
      <c r="O540" s="18" t="str">
        <f t="shared" ca="1" si="89"/>
        <v>0</v>
      </c>
      <c r="P540" s="4">
        <v>19.12</v>
      </c>
      <c r="Q540" s="81" t="s">
        <v>4</v>
      </c>
      <c r="R540" s="10"/>
    </row>
    <row r="541" spans="1:18">
      <c r="A541" s="11">
        <v>45853</v>
      </c>
      <c r="B541" s="12">
        <f t="shared" si="85"/>
        <v>45853</v>
      </c>
      <c r="C541" s="13">
        <f t="shared" si="90"/>
        <v>0.77083333333333282</v>
      </c>
      <c r="D541" s="18" t="s">
        <v>80</v>
      </c>
      <c r="E541" s="3" t="s">
        <v>690</v>
      </c>
      <c r="F541" s="4">
        <v>809110270</v>
      </c>
      <c r="G541" s="4">
        <v>10290</v>
      </c>
      <c r="H541" s="15" t="e">
        <f t="shared" ca="1" si="86"/>
        <v>#NAME?</v>
      </c>
      <c r="I541" s="18" t="str">
        <f t="shared" ca="1" si="87"/>
        <v>0</v>
      </c>
      <c r="J541" s="18" t="s">
        <v>410</v>
      </c>
      <c r="K541" s="142">
        <v>880112887</v>
      </c>
      <c r="L541" s="4">
        <v>653473704</v>
      </c>
      <c r="M541" s="4">
        <v>100</v>
      </c>
      <c r="N541" s="15" t="e">
        <f t="shared" ca="1" si="88"/>
        <v>#NAME?</v>
      </c>
      <c r="O541" s="18" t="str">
        <f t="shared" ca="1" si="89"/>
        <v>0</v>
      </c>
      <c r="P541" s="4"/>
      <c r="Q541" s="81" t="s">
        <v>4</v>
      </c>
      <c r="R541" s="10"/>
    </row>
    <row r="542" spans="1:18">
      <c r="A542" s="11">
        <v>45853</v>
      </c>
      <c r="B542" s="12">
        <f t="shared" si="85"/>
        <v>45853</v>
      </c>
      <c r="C542" s="13">
        <f t="shared" si="90"/>
        <v>0.77777777777777724</v>
      </c>
      <c r="D542" s="18" t="s">
        <v>86</v>
      </c>
      <c r="E542" s="18" t="s">
        <v>230</v>
      </c>
      <c r="F542" s="4">
        <v>614038377</v>
      </c>
      <c r="G542" s="4">
        <v>6000</v>
      </c>
      <c r="H542" s="15" t="e">
        <f t="shared" ca="1" si="86"/>
        <v>#NAME?</v>
      </c>
      <c r="I542" s="18" t="str">
        <f t="shared" ca="1" si="87"/>
        <v>0</v>
      </c>
      <c r="J542" s="18" t="s">
        <v>39</v>
      </c>
      <c r="K542" s="26" t="s">
        <v>435</v>
      </c>
      <c r="L542" s="4">
        <v>731817112</v>
      </c>
      <c r="M542" s="4">
        <v>2490</v>
      </c>
      <c r="N542" s="15" t="e">
        <f t="shared" ca="1" si="88"/>
        <v>#NAME?</v>
      </c>
      <c r="O542" s="18" t="str">
        <f t="shared" ca="1" si="89"/>
        <v>0</v>
      </c>
      <c r="P542" s="20"/>
      <c r="Q542" s="81" t="s">
        <v>4</v>
      </c>
      <c r="R542" s="10"/>
    </row>
    <row r="543" spans="1:18">
      <c r="A543" s="11">
        <v>45853</v>
      </c>
      <c r="B543" s="12">
        <f t="shared" si="85"/>
        <v>45853</v>
      </c>
      <c r="C543" s="13">
        <f t="shared" si="90"/>
        <v>0.78472222222222165</v>
      </c>
      <c r="D543" s="18" t="s">
        <v>262</v>
      </c>
      <c r="E543" s="143" t="s">
        <v>690</v>
      </c>
      <c r="F543" s="4">
        <v>809110270</v>
      </c>
      <c r="G543" s="4">
        <v>50640</v>
      </c>
      <c r="H543" s="15" t="e">
        <f t="shared" ca="1" si="86"/>
        <v>#NAME?</v>
      </c>
      <c r="I543" s="18" t="str">
        <f t="shared" ca="1" si="87"/>
        <v>0</v>
      </c>
      <c r="J543" s="18" t="s">
        <v>104</v>
      </c>
      <c r="K543" s="4">
        <v>880112887</v>
      </c>
      <c r="L543" s="4">
        <v>653473704</v>
      </c>
      <c r="M543" s="4">
        <v>1050</v>
      </c>
      <c r="N543" s="15" t="e">
        <f t="shared" ca="1" si="88"/>
        <v>#NAME?</v>
      </c>
      <c r="O543" s="18" t="str">
        <f t="shared" ca="1" si="89"/>
        <v>0</v>
      </c>
      <c r="P543" s="4"/>
      <c r="Q543" s="81" t="s">
        <v>4</v>
      </c>
      <c r="R543" s="10"/>
    </row>
    <row r="544" spans="1:18">
      <c r="A544" s="11">
        <v>45853</v>
      </c>
      <c r="B544" s="12">
        <f t="shared" si="85"/>
        <v>45853</v>
      </c>
      <c r="C544" s="13">
        <f t="shared" si="90"/>
        <v>0.79166666666666607</v>
      </c>
      <c r="D544" s="18" t="s">
        <v>316</v>
      </c>
      <c r="E544" s="3" t="s">
        <v>143</v>
      </c>
      <c r="F544" s="4">
        <v>651155861</v>
      </c>
      <c r="G544" s="4">
        <v>20000</v>
      </c>
      <c r="H544" s="15" t="e">
        <f t="shared" ca="1" si="86"/>
        <v>#NAME?</v>
      </c>
      <c r="I544" s="18" t="str">
        <f t="shared" ca="1" si="87"/>
        <v>0</v>
      </c>
      <c r="J544" s="18" t="s">
        <v>44</v>
      </c>
      <c r="K544" s="18" t="s">
        <v>34</v>
      </c>
      <c r="L544" s="4">
        <v>684324267</v>
      </c>
      <c r="M544" s="4">
        <v>0</v>
      </c>
      <c r="N544" s="15" t="e">
        <f t="shared" ca="1" si="88"/>
        <v>#NAME?</v>
      </c>
      <c r="O544" s="18" t="str">
        <f t="shared" ca="1" si="89"/>
        <v>0</v>
      </c>
      <c r="P544" s="4"/>
      <c r="Q544" s="81" t="s">
        <v>4</v>
      </c>
      <c r="R544" s="10"/>
    </row>
    <row r="545" spans="1:18">
      <c r="A545" s="11">
        <v>45853</v>
      </c>
      <c r="B545" s="12">
        <f t="shared" si="85"/>
        <v>45853</v>
      </c>
      <c r="C545" s="13">
        <f t="shared" si="90"/>
        <v>0.79861111111111049</v>
      </c>
      <c r="D545" s="18" t="s">
        <v>80</v>
      </c>
      <c r="E545" s="18">
        <v>313544867</v>
      </c>
      <c r="F545" s="4">
        <v>1830963821</v>
      </c>
      <c r="G545" s="4">
        <v>30010</v>
      </c>
      <c r="H545" s="15" t="e">
        <f t="shared" ca="1" si="86"/>
        <v>#NAME?</v>
      </c>
      <c r="I545" s="18" t="str">
        <f t="shared" ca="1" si="87"/>
        <v>0</v>
      </c>
      <c r="J545" s="18" t="s">
        <v>28</v>
      </c>
      <c r="K545" s="18" t="s">
        <v>261</v>
      </c>
      <c r="L545" s="4">
        <v>782770339</v>
      </c>
      <c r="M545" s="4">
        <v>20</v>
      </c>
      <c r="N545" s="15" t="e">
        <f t="shared" ca="1" si="88"/>
        <v>#NAME?</v>
      </c>
      <c r="O545" s="18" t="str">
        <f t="shared" ca="1" si="89"/>
        <v>0</v>
      </c>
      <c r="P545" s="4" t="s">
        <v>691</v>
      </c>
      <c r="Q545" s="81" t="s">
        <v>4</v>
      </c>
      <c r="R545" s="10"/>
    </row>
    <row r="546" spans="1:18">
      <c r="A546" s="11">
        <v>45853</v>
      </c>
      <c r="B546" s="12">
        <f t="shared" si="85"/>
        <v>45853</v>
      </c>
      <c r="C546" s="13">
        <f t="shared" si="90"/>
        <v>0.80555555555555491</v>
      </c>
      <c r="D546" s="18" t="s">
        <v>101</v>
      </c>
      <c r="E546" s="18" t="s">
        <v>179</v>
      </c>
      <c r="F546" s="4">
        <v>795790436</v>
      </c>
      <c r="G546" s="4">
        <v>400</v>
      </c>
      <c r="H546" s="15" t="e">
        <f t="shared" ca="1" si="86"/>
        <v>#NAME?</v>
      </c>
      <c r="I546" s="18" t="str">
        <f t="shared" ca="1" si="87"/>
        <v>0</v>
      </c>
      <c r="J546" s="18" t="s">
        <v>42</v>
      </c>
      <c r="K546" s="19" t="s">
        <v>641</v>
      </c>
      <c r="L546" s="4">
        <v>463528080</v>
      </c>
      <c r="M546" s="4">
        <v>2150</v>
      </c>
      <c r="N546" s="15" t="e">
        <f t="shared" ca="1" si="88"/>
        <v>#NAME?</v>
      </c>
      <c r="O546" s="18" t="str">
        <f t="shared" ca="1" si="89"/>
        <v>0</v>
      </c>
      <c r="P546" s="4"/>
      <c r="Q546" s="81" t="s">
        <v>4</v>
      </c>
      <c r="R546" s="10"/>
    </row>
    <row r="547" spans="1:18">
      <c r="A547" s="11">
        <v>45853</v>
      </c>
      <c r="B547" s="12">
        <f t="shared" si="85"/>
        <v>45853</v>
      </c>
      <c r="C547" s="13">
        <f t="shared" si="90"/>
        <v>0.81249999999999933</v>
      </c>
      <c r="D547" s="18" t="s">
        <v>62</v>
      </c>
      <c r="E547" s="41" t="s">
        <v>386</v>
      </c>
      <c r="F547" s="4">
        <v>688838262</v>
      </c>
      <c r="G547" s="4">
        <v>10</v>
      </c>
      <c r="H547" s="15" t="e">
        <f t="shared" ca="1" si="86"/>
        <v>#NAME?</v>
      </c>
      <c r="I547" s="18" t="str">
        <f t="shared" ca="1" si="87"/>
        <v>0</v>
      </c>
      <c r="J547" s="18" t="s">
        <v>79</v>
      </c>
      <c r="K547" s="41" t="s">
        <v>689</v>
      </c>
      <c r="L547" s="4">
        <v>586294912</v>
      </c>
      <c r="M547" s="4">
        <v>20</v>
      </c>
      <c r="N547" s="15" t="e">
        <f t="shared" ca="1" si="88"/>
        <v>#NAME?</v>
      </c>
      <c r="O547" s="18" t="str">
        <f t="shared" ca="1" si="89"/>
        <v>0</v>
      </c>
      <c r="P547" s="4"/>
      <c r="Q547" s="81" t="s">
        <v>4</v>
      </c>
      <c r="R547" s="10"/>
    </row>
    <row r="548" spans="1:18">
      <c r="A548" s="11">
        <v>45853</v>
      </c>
      <c r="B548" s="12">
        <f t="shared" si="85"/>
        <v>45853</v>
      </c>
      <c r="C548" s="13">
        <f t="shared" si="90"/>
        <v>0.81944444444444375</v>
      </c>
      <c r="D548" s="18" t="s">
        <v>33</v>
      </c>
      <c r="E548" s="18" t="s">
        <v>230</v>
      </c>
      <c r="F548" s="4">
        <v>614038377</v>
      </c>
      <c r="G548" s="4">
        <v>20000</v>
      </c>
      <c r="H548" s="15" t="e">
        <f t="shared" ca="1" si="86"/>
        <v>#NAME?</v>
      </c>
      <c r="I548" s="18" t="str">
        <f t="shared" ca="1" si="87"/>
        <v>0</v>
      </c>
      <c r="J548" s="18" t="s">
        <v>39</v>
      </c>
      <c r="K548" s="26" t="s">
        <v>72</v>
      </c>
      <c r="L548" s="4">
        <v>406209818</v>
      </c>
      <c r="M548" s="4">
        <v>12260</v>
      </c>
      <c r="N548" s="15" t="e">
        <f t="shared" ca="1" si="88"/>
        <v>#NAME?</v>
      </c>
      <c r="O548" s="18" t="str">
        <f t="shared" ca="1" si="89"/>
        <v>0</v>
      </c>
      <c r="P548" s="4"/>
      <c r="Q548" s="81" t="s">
        <v>4</v>
      </c>
      <c r="R548" s="10"/>
    </row>
    <row r="549" spans="1:18">
      <c r="A549" s="11">
        <v>45853</v>
      </c>
      <c r="B549" s="12">
        <f t="shared" si="85"/>
        <v>45853</v>
      </c>
      <c r="C549" s="13">
        <f t="shared" si="90"/>
        <v>0.82638888888888817</v>
      </c>
      <c r="D549" s="18" t="s">
        <v>146</v>
      </c>
      <c r="E549" s="27" t="s">
        <v>66</v>
      </c>
      <c r="F549" s="4">
        <v>630450839</v>
      </c>
      <c r="G549" s="4">
        <v>2090</v>
      </c>
      <c r="H549" s="15" t="e">
        <f t="shared" ca="1" si="86"/>
        <v>#NAME?</v>
      </c>
      <c r="I549" s="18" t="str">
        <f t="shared" ca="1" si="87"/>
        <v>0</v>
      </c>
      <c r="J549" s="18" t="s">
        <v>126</v>
      </c>
      <c r="K549" s="24" t="s">
        <v>692</v>
      </c>
      <c r="L549" s="4">
        <v>792925987</v>
      </c>
      <c r="M549" s="4">
        <v>130</v>
      </c>
      <c r="N549" s="15" t="e">
        <f t="shared" ca="1" si="88"/>
        <v>#NAME?</v>
      </c>
      <c r="O549" s="18" t="str">
        <f t="shared" ca="1" si="89"/>
        <v>0</v>
      </c>
      <c r="P549" s="4"/>
      <c r="Q549" s="81" t="s">
        <v>4</v>
      </c>
      <c r="R549" s="10"/>
    </row>
    <row r="550" spans="1:18">
      <c r="A550" s="11">
        <v>45853</v>
      </c>
      <c r="B550" s="12">
        <f t="shared" si="85"/>
        <v>45853</v>
      </c>
      <c r="C550" s="13">
        <f t="shared" si="90"/>
        <v>0.83333333333333259</v>
      </c>
      <c r="D550" s="18" t="s">
        <v>70</v>
      </c>
      <c r="E550" s="26" t="s">
        <v>154</v>
      </c>
      <c r="F550" s="4">
        <v>504349393</v>
      </c>
      <c r="G550" s="4">
        <v>52100</v>
      </c>
      <c r="H550" s="15" t="e">
        <f t="shared" ca="1" si="86"/>
        <v>#NAME?</v>
      </c>
      <c r="I550" s="18" t="str">
        <f t="shared" ca="1" si="87"/>
        <v>0</v>
      </c>
      <c r="J550" s="18" t="s">
        <v>53</v>
      </c>
      <c r="K550" s="26">
        <v>979993201</v>
      </c>
      <c r="L550" s="4">
        <v>753012678</v>
      </c>
      <c r="M550" s="4">
        <v>1600</v>
      </c>
      <c r="N550" s="15" t="e">
        <f t="shared" ca="1" si="88"/>
        <v>#NAME?</v>
      </c>
      <c r="O550" s="18" t="str">
        <f t="shared" ca="1" si="89"/>
        <v>0</v>
      </c>
      <c r="P550" s="4"/>
      <c r="Q550" s="81" t="s">
        <v>4</v>
      </c>
      <c r="R550" s="10"/>
    </row>
    <row r="551" spans="1:18">
      <c r="A551" s="11">
        <v>45853</v>
      </c>
      <c r="B551" s="12">
        <f t="shared" si="85"/>
        <v>45853</v>
      </c>
      <c r="C551" s="13">
        <f t="shared" si="90"/>
        <v>0.84027777777777701</v>
      </c>
      <c r="D551" s="18" t="s">
        <v>86</v>
      </c>
      <c r="E551" s="72" t="s">
        <v>693</v>
      </c>
      <c r="F551" s="4">
        <v>769251284</v>
      </c>
      <c r="G551" s="4">
        <v>1000</v>
      </c>
      <c r="H551" s="15" t="e">
        <f t="shared" ca="1" si="86"/>
        <v>#NAME?</v>
      </c>
      <c r="I551" s="18" t="str">
        <f t="shared" ca="1" si="87"/>
        <v>0</v>
      </c>
      <c r="J551" s="18" t="s">
        <v>388</v>
      </c>
      <c r="K551" s="72" t="s">
        <v>450</v>
      </c>
      <c r="L551" s="4">
        <v>621291360</v>
      </c>
      <c r="M551" s="4">
        <v>54110</v>
      </c>
      <c r="N551" s="15" t="e">
        <f t="shared" ca="1" si="88"/>
        <v>#NAME?</v>
      </c>
      <c r="O551" s="18" t="str">
        <f t="shared" ca="1" si="89"/>
        <v>0</v>
      </c>
      <c r="P551" s="4"/>
      <c r="Q551" s="81" t="s">
        <v>4</v>
      </c>
      <c r="R551" s="10"/>
    </row>
    <row r="552" spans="1:18">
      <c r="A552" s="11">
        <v>45853</v>
      </c>
      <c r="B552" s="12">
        <f t="shared" si="85"/>
        <v>45853</v>
      </c>
      <c r="C552" s="13">
        <f t="shared" si="90"/>
        <v>0.84722222222222143</v>
      </c>
      <c r="D552" s="18" t="s">
        <v>33</v>
      </c>
      <c r="E552" s="18" t="s">
        <v>266</v>
      </c>
      <c r="F552" s="4">
        <v>522744881</v>
      </c>
      <c r="G552" s="4">
        <v>0</v>
      </c>
      <c r="H552" s="15" t="e">
        <f t="shared" ca="1" si="86"/>
        <v>#NAME?</v>
      </c>
      <c r="I552" s="18" t="str">
        <f t="shared" ca="1" si="87"/>
        <v>0</v>
      </c>
      <c r="J552" s="18" t="s">
        <v>53</v>
      </c>
      <c r="K552" s="19" t="s">
        <v>190</v>
      </c>
      <c r="L552" s="4">
        <v>734321088</v>
      </c>
      <c r="M552" s="4">
        <v>0</v>
      </c>
      <c r="N552" s="15" t="e">
        <f t="shared" ca="1" si="88"/>
        <v>#NAME?</v>
      </c>
      <c r="O552" s="18" t="str">
        <f t="shared" ca="1" si="89"/>
        <v>0</v>
      </c>
      <c r="P552" s="4"/>
      <c r="Q552" s="81" t="s">
        <v>4</v>
      </c>
      <c r="R552" s="10"/>
    </row>
    <row r="553" spans="1:18">
      <c r="A553" s="11">
        <v>45853</v>
      </c>
      <c r="B553" s="12">
        <f t="shared" si="85"/>
        <v>45853</v>
      </c>
      <c r="C553" s="13">
        <f t="shared" si="90"/>
        <v>0.85416666666666585</v>
      </c>
      <c r="D553" s="18" t="s">
        <v>39</v>
      </c>
      <c r="E553" s="19" t="s">
        <v>190</v>
      </c>
      <c r="F553" s="4">
        <v>734321088</v>
      </c>
      <c r="G553" s="4">
        <v>6050</v>
      </c>
      <c r="H553" s="15" t="e">
        <f t="shared" ca="1" si="86"/>
        <v>#NAME?</v>
      </c>
      <c r="I553" s="18" t="str">
        <f t="shared" ca="1" si="87"/>
        <v>0</v>
      </c>
      <c r="J553" s="18" t="s">
        <v>82</v>
      </c>
      <c r="K553" s="114" t="s">
        <v>694</v>
      </c>
      <c r="L553" s="4">
        <v>811940153</v>
      </c>
      <c r="M553" s="4">
        <v>13210</v>
      </c>
      <c r="N553" s="15" t="e">
        <f t="shared" ca="1" si="88"/>
        <v>#NAME?</v>
      </c>
      <c r="O553" s="18" t="str">
        <f t="shared" ca="1" si="89"/>
        <v>0</v>
      </c>
      <c r="P553" s="4"/>
      <c r="Q553" s="81" t="s">
        <v>4</v>
      </c>
      <c r="R553" s="10"/>
    </row>
    <row r="554" spans="1:18">
      <c r="A554" s="11">
        <v>45853</v>
      </c>
      <c r="B554" s="12">
        <f t="shared" si="85"/>
        <v>45853</v>
      </c>
      <c r="C554" s="13">
        <f t="shared" si="90"/>
        <v>0.86111111111111027</v>
      </c>
      <c r="D554" s="18" t="s">
        <v>76</v>
      </c>
      <c r="E554" s="144" t="s">
        <v>678</v>
      </c>
      <c r="F554" s="4">
        <v>780802071</v>
      </c>
      <c r="G554" s="4">
        <v>110950</v>
      </c>
      <c r="H554" s="15" t="e">
        <f t="shared" ca="1" si="86"/>
        <v>#NAME?</v>
      </c>
      <c r="I554" s="18" t="str">
        <f t="shared" ca="1" si="87"/>
        <v>0</v>
      </c>
      <c r="J554" s="18" t="s">
        <v>38</v>
      </c>
      <c r="K554" s="18" t="s">
        <v>201</v>
      </c>
      <c r="L554" s="4">
        <v>689212116</v>
      </c>
      <c r="M554" s="4">
        <v>94400</v>
      </c>
      <c r="N554" s="15" t="e">
        <f t="shared" ca="1" si="88"/>
        <v>#NAME?</v>
      </c>
      <c r="O554" s="18" t="str">
        <f t="shared" ca="1" si="89"/>
        <v>0</v>
      </c>
      <c r="P554" s="4"/>
      <c r="Q554" s="81" t="s">
        <v>4</v>
      </c>
      <c r="R554" s="10"/>
    </row>
    <row r="555" spans="1:18">
      <c r="A555" s="11">
        <v>45853</v>
      </c>
      <c r="B555" s="12">
        <f t="shared" si="85"/>
        <v>45853</v>
      </c>
      <c r="C555" s="13">
        <f t="shared" si="90"/>
        <v>0.86805555555555469</v>
      </c>
      <c r="D555" s="18" t="s">
        <v>146</v>
      </c>
      <c r="E555" s="27" t="s">
        <v>198</v>
      </c>
      <c r="F555" s="4">
        <v>780946110</v>
      </c>
      <c r="G555" s="4">
        <v>70</v>
      </c>
      <c r="H555" s="15" t="e">
        <f t="shared" ca="1" si="86"/>
        <v>#NAME?</v>
      </c>
      <c r="I555" s="18" t="str">
        <f t="shared" ca="1" si="87"/>
        <v>0</v>
      </c>
      <c r="J555" s="18" t="s">
        <v>62</v>
      </c>
      <c r="K555" s="49" t="s">
        <v>255</v>
      </c>
      <c r="L555" s="4">
        <v>422581337</v>
      </c>
      <c r="M555" s="4">
        <v>20000</v>
      </c>
      <c r="N555" s="15" t="e">
        <f t="shared" ca="1" si="88"/>
        <v>#NAME?</v>
      </c>
      <c r="O555" s="18" t="str">
        <f t="shared" ca="1" si="89"/>
        <v>0</v>
      </c>
      <c r="P555" s="20"/>
      <c r="Q555" s="81" t="s">
        <v>4</v>
      </c>
      <c r="R555" s="10"/>
    </row>
    <row r="556" spans="1:18">
      <c r="A556" s="6" t="s">
        <v>18</v>
      </c>
      <c r="B556" s="7" t="s">
        <v>1</v>
      </c>
      <c r="C556" s="17" t="s">
        <v>19</v>
      </c>
      <c r="D556" s="8" t="s">
        <v>20</v>
      </c>
      <c r="E556" s="8" t="s">
        <v>21</v>
      </c>
      <c r="F556" s="9" t="s">
        <v>22</v>
      </c>
      <c r="G556" s="8" t="s">
        <v>23</v>
      </c>
      <c r="H556" s="8" t="s">
        <v>24</v>
      </c>
      <c r="I556" s="8" t="s">
        <v>25</v>
      </c>
      <c r="J556" s="8" t="s">
        <v>20</v>
      </c>
      <c r="K556" s="8" t="s">
        <v>26</v>
      </c>
      <c r="L556" s="9" t="s">
        <v>27</v>
      </c>
      <c r="M556" s="97" t="s">
        <v>23</v>
      </c>
      <c r="N556" s="8" t="s">
        <v>24</v>
      </c>
      <c r="O556" s="8" t="s">
        <v>25</v>
      </c>
      <c r="P556" s="9" t="s">
        <v>10</v>
      </c>
      <c r="Q556" s="99" t="s">
        <v>2</v>
      </c>
      <c r="R556" s="10"/>
    </row>
    <row r="557" spans="1:18">
      <c r="A557" s="11">
        <v>45854</v>
      </c>
      <c r="B557" s="12">
        <f t="shared" ref="B557:B592" si="91">A557</f>
        <v>45854</v>
      </c>
      <c r="C557" s="13">
        <v>0.625</v>
      </c>
      <c r="D557" s="14" t="s">
        <v>65</v>
      </c>
      <c r="E557" s="14"/>
      <c r="F557" s="14"/>
      <c r="G557" s="14"/>
      <c r="H557" s="15" t="e">
        <f t="shared" ref="H557:H592" ca="1" si="92">_xludf.IFS(G557&gt;M557,"W",G557&lt;M557,"L",G557=M557,"D")</f>
        <v>#NAME?</v>
      </c>
      <c r="I557" s="18" t="str">
        <f t="shared" ref="I557:I592" ca="1" si="93">IFERROR(IF(H557="W",LOOKUP(G557,{5000,10000,20000,30000,50000},{150,350,700,1000,1700}),LOOKUP(G557,{5000,10000,20000,30000,50000},{75,175,350,500,850})),"0")</f>
        <v>0</v>
      </c>
      <c r="J557" s="14" t="s">
        <v>39</v>
      </c>
      <c r="K557" s="14"/>
      <c r="L557" s="14"/>
      <c r="M557" s="14"/>
      <c r="N557" s="15" t="e">
        <f t="shared" ref="N557:N592" ca="1" si="94">_xludf.IFS(M557&gt;G557,"W",M557&lt;G557,"L",M557=G557,"D")</f>
        <v>#NAME?</v>
      </c>
      <c r="O557" s="18" t="str">
        <f t="shared" ref="O557:O592" ca="1" si="95">IFERROR(IF(N557="W",LOOKUP(M557,{5000,10000,20000,30000,50000},{150,350,700,1000,1700}),LOOKUP(M557,{5000,10000,20000,30000,50000},{75,175,350,500,850})),"0")</f>
        <v>0</v>
      </c>
      <c r="P557" s="20"/>
      <c r="Q557" s="101" t="s">
        <v>5</v>
      </c>
      <c r="R557" s="10"/>
    </row>
    <row r="558" spans="1:18">
      <c r="A558" s="11">
        <v>45854</v>
      </c>
      <c r="B558" s="12">
        <f t="shared" si="91"/>
        <v>45854</v>
      </c>
      <c r="C558" s="13">
        <f t="shared" ref="C558:C592" si="96">C557 + TIME(0, 10, 0)</f>
        <v>0.63194444444444442</v>
      </c>
      <c r="D558" s="14" t="s">
        <v>262</v>
      </c>
      <c r="E558" s="14" t="s">
        <v>108</v>
      </c>
      <c r="F558" s="14">
        <v>504349393</v>
      </c>
      <c r="G558" s="14">
        <v>20</v>
      </c>
      <c r="H558" s="15" t="e">
        <f t="shared" ca="1" si="92"/>
        <v>#NAME?</v>
      </c>
      <c r="I558" s="18" t="str">
        <f t="shared" ca="1" si="93"/>
        <v>0</v>
      </c>
      <c r="J558" s="14" t="s">
        <v>39</v>
      </c>
      <c r="K558" s="14" t="s">
        <v>107</v>
      </c>
      <c r="L558" s="14">
        <v>725853031</v>
      </c>
      <c r="M558" s="14">
        <v>550</v>
      </c>
      <c r="N558" s="15" t="e">
        <f t="shared" ca="1" si="94"/>
        <v>#NAME?</v>
      </c>
      <c r="O558" s="18" t="str">
        <f t="shared" ca="1" si="95"/>
        <v>0</v>
      </c>
      <c r="P558" s="4"/>
      <c r="Q558" s="101" t="s">
        <v>5</v>
      </c>
      <c r="R558" s="10"/>
    </row>
    <row r="559" spans="1:18">
      <c r="A559" s="11">
        <v>45854</v>
      </c>
      <c r="B559" s="12">
        <f t="shared" si="91"/>
        <v>45854</v>
      </c>
      <c r="C559" s="13">
        <f t="shared" si="96"/>
        <v>0.63888888888888884</v>
      </c>
      <c r="D559" s="14" t="s">
        <v>62</v>
      </c>
      <c r="E559" s="14">
        <v>673519272</v>
      </c>
      <c r="F559" s="14">
        <v>461321864</v>
      </c>
      <c r="G559" s="14">
        <v>0</v>
      </c>
      <c r="H559" s="15" t="e">
        <f t="shared" ca="1" si="92"/>
        <v>#NAME?</v>
      </c>
      <c r="I559" s="18" t="str">
        <f t="shared" ca="1" si="93"/>
        <v>0</v>
      </c>
      <c r="J559" s="14" t="s">
        <v>92</v>
      </c>
      <c r="K559" s="14" t="s">
        <v>130</v>
      </c>
      <c r="L559" s="14">
        <v>835222775</v>
      </c>
      <c r="M559" s="14">
        <v>0</v>
      </c>
      <c r="N559" s="15" t="e">
        <f t="shared" ca="1" si="94"/>
        <v>#NAME?</v>
      </c>
      <c r="O559" s="18" t="str">
        <f t="shared" ca="1" si="95"/>
        <v>0</v>
      </c>
      <c r="P559" s="4"/>
      <c r="Q559" s="101" t="s">
        <v>5</v>
      </c>
      <c r="R559" s="10"/>
    </row>
    <row r="560" spans="1:18">
      <c r="A560" s="11">
        <v>45854</v>
      </c>
      <c r="B560" s="12">
        <f t="shared" si="91"/>
        <v>45854</v>
      </c>
      <c r="C560" s="13">
        <f t="shared" si="96"/>
        <v>0.64583333333333326</v>
      </c>
      <c r="D560" s="14" t="s">
        <v>262</v>
      </c>
      <c r="E560" s="14"/>
      <c r="F560" s="14"/>
      <c r="G560" s="14"/>
      <c r="H560" s="15" t="e">
        <f t="shared" ca="1" si="92"/>
        <v>#NAME?</v>
      </c>
      <c r="I560" s="18" t="str">
        <f t="shared" ca="1" si="93"/>
        <v>0</v>
      </c>
      <c r="J560" s="14" t="s">
        <v>30</v>
      </c>
      <c r="K560" s="14" t="s">
        <v>31</v>
      </c>
      <c r="L560" s="14">
        <v>780109818</v>
      </c>
      <c r="M560" s="14"/>
      <c r="N560" s="15" t="e">
        <f t="shared" ca="1" si="94"/>
        <v>#NAME?</v>
      </c>
      <c r="O560" s="18" t="str">
        <f t="shared" ca="1" si="95"/>
        <v>0</v>
      </c>
      <c r="P560" s="83" t="s">
        <v>41</v>
      </c>
      <c r="Q560" s="101" t="s">
        <v>5</v>
      </c>
      <c r="R560" s="10"/>
    </row>
    <row r="561" spans="1:18">
      <c r="A561" s="11">
        <v>45854</v>
      </c>
      <c r="B561" s="12">
        <f t="shared" si="91"/>
        <v>45854</v>
      </c>
      <c r="C561" s="13">
        <f t="shared" si="96"/>
        <v>0.65277777777777768</v>
      </c>
      <c r="D561" s="14" t="s">
        <v>262</v>
      </c>
      <c r="E561" s="14">
        <v>1065142931</v>
      </c>
      <c r="F561" s="14">
        <v>834713436</v>
      </c>
      <c r="G561" s="14"/>
      <c r="H561" s="15" t="e">
        <f t="shared" ca="1" si="92"/>
        <v>#NAME?</v>
      </c>
      <c r="I561" s="18" t="str">
        <f t="shared" ca="1" si="93"/>
        <v>0</v>
      </c>
      <c r="J561" s="14" t="s">
        <v>67</v>
      </c>
      <c r="K561" s="14"/>
      <c r="L561" s="14"/>
      <c r="M561" s="14"/>
      <c r="N561" s="15" t="e">
        <f t="shared" ca="1" si="94"/>
        <v>#NAME?</v>
      </c>
      <c r="O561" s="18" t="str">
        <f t="shared" ca="1" si="95"/>
        <v>0</v>
      </c>
      <c r="P561" s="83" t="s">
        <v>41</v>
      </c>
      <c r="Q561" s="101" t="s">
        <v>5</v>
      </c>
      <c r="R561" s="10"/>
    </row>
    <row r="562" spans="1:18">
      <c r="A562" s="11">
        <v>45854</v>
      </c>
      <c r="B562" s="12">
        <f t="shared" si="91"/>
        <v>45854</v>
      </c>
      <c r="C562" s="13">
        <f t="shared" si="96"/>
        <v>0.6597222222222221</v>
      </c>
      <c r="D562" s="14" t="s">
        <v>262</v>
      </c>
      <c r="E562" s="14" t="s">
        <v>207</v>
      </c>
      <c r="F562" s="14">
        <v>594266288</v>
      </c>
      <c r="G562" s="14">
        <v>0</v>
      </c>
      <c r="H562" s="15" t="e">
        <f t="shared" ca="1" si="92"/>
        <v>#NAME?</v>
      </c>
      <c r="I562" s="18" t="str">
        <f t="shared" ca="1" si="93"/>
        <v>0</v>
      </c>
      <c r="J562" s="14" t="s">
        <v>79</v>
      </c>
      <c r="K562" s="14" t="s">
        <v>389</v>
      </c>
      <c r="L562" s="14">
        <v>831891181</v>
      </c>
      <c r="M562" s="14">
        <v>0</v>
      </c>
      <c r="N562" s="15" t="e">
        <f t="shared" ca="1" si="94"/>
        <v>#NAME?</v>
      </c>
      <c r="O562" s="18" t="str">
        <f t="shared" ca="1" si="95"/>
        <v>0</v>
      </c>
      <c r="P562" s="4"/>
      <c r="Q562" s="101" t="s">
        <v>5</v>
      </c>
      <c r="R562" s="10"/>
    </row>
    <row r="563" spans="1:18">
      <c r="A563" s="11">
        <v>45854</v>
      </c>
      <c r="B563" s="12">
        <f t="shared" si="91"/>
        <v>45854</v>
      </c>
      <c r="C563" s="13">
        <f t="shared" si="96"/>
        <v>0.66666666666666652</v>
      </c>
      <c r="D563" s="14" t="s">
        <v>87</v>
      </c>
      <c r="E563" s="14" t="s">
        <v>163</v>
      </c>
      <c r="F563" s="14">
        <v>824654077</v>
      </c>
      <c r="G563" s="14"/>
      <c r="H563" s="15" t="e">
        <f t="shared" ca="1" si="92"/>
        <v>#NAME?</v>
      </c>
      <c r="I563" s="18" t="str">
        <f t="shared" ca="1" si="93"/>
        <v>0</v>
      </c>
      <c r="J563" s="14" t="s">
        <v>116</v>
      </c>
      <c r="K563" s="14" t="s">
        <v>590</v>
      </c>
      <c r="L563" s="14">
        <v>681235235</v>
      </c>
      <c r="M563" s="14"/>
      <c r="N563" s="15" t="e">
        <f t="shared" ca="1" si="94"/>
        <v>#NAME?</v>
      </c>
      <c r="O563" s="18" t="str">
        <f t="shared" ca="1" si="95"/>
        <v>0</v>
      </c>
      <c r="P563" s="83" t="s">
        <v>32</v>
      </c>
      <c r="Q563" s="101" t="s">
        <v>5</v>
      </c>
      <c r="R563" s="10"/>
    </row>
    <row r="564" spans="1:18">
      <c r="A564" s="11">
        <v>45854</v>
      </c>
      <c r="B564" s="12">
        <f t="shared" si="91"/>
        <v>45854</v>
      </c>
      <c r="C564" s="13">
        <f t="shared" si="96"/>
        <v>0.67361111111111094</v>
      </c>
      <c r="D564" s="14" t="s">
        <v>39</v>
      </c>
      <c r="E564" s="14"/>
      <c r="F564" s="14"/>
      <c r="G564" s="14"/>
      <c r="H564" s="15" t="e">
        <f t="shared" ca="1" si="92"/>
        <v>#NAME?</v>
      </c>
      <c r="I564" s="18" t="str">
        <f t="shared" ca="1" si="93"/>
        <v>0</v>
      </c>
      <c r="J564" s="14" t="s">
        <v>383</v>
      </c>
      <c r="K564" s="14"/>
      <c r="L564" s="14"/>
      <c r="M564" s="14"/>
      <c r="N564" s="15" t="e">
        <f t="shared" ca="1" si="94"/>
        <v>#NAME?</v>
      </c>
      <c r="O564" s="18" t="str">
        <f t="shared" ca="1" si="95"/>
        <v>0</v>
      </c>
      <c r="P564" s="20"/>
      <c r="Q564" s="101" t="s">
        <v>5</v>
      </c>
      <c r="R564" s="10"/>
    </row>
    <row r="565" spans="1:18">
      <c r="A565" s="11">
        <v>45854</v>
      </c>
      <c r="B565" s="12">
        <f t="shared" si="91"/>
        <v>45854</v>
      </c>
      <c r="C565" s="13">
        <f t="shared" si="96"/>
        <v>0.68055555555555536</v>
      </c>
      <c r="D565" s="14" t="s">
        <v>262</v>
      </c>
      <c r="E565" s="14"/>
      <c r="F565" s="14"/>
      <c r="G565" s="14"/>
      <c r="H565" s="15" t="e">
        <f t="shared" ca="1" si="92"/>
        <v>#NAME?</v>
      </c>
      <c r="I565" s="18" t="str">
        <f t="shared" ca="1" si="93"/>
        <v>0</v>
      </c>
      <c r="J565" s="14" t="s">
        <v>92</v>
      </c>
      <c r="K565" s="14"/>
      <c r="L565" s="14"/>
      <c r="M565" s="14"/>
      <c r="N565" s="15" t="e">
        <f t="shared" ca="1" si="94"/>
        <v>#NAME?</v>
      </c>
      <c r="O565" s="18" t="str">
        <f t="shared" ca="1" si="95"/>
        <v>0</v>
      </c>
      <c r="P565" s="20"/>
      <c r="Q565" s="101" t="s">
        <v>5</v>
      </c>
      <c r="R565" s="10"/>
    </row>
    <row r="566" spans="1:18">
      <c r="A566" s="11">
        <v>45854</v>
      </c>
      <c r="B566" s="12">
        <f t="shared" si="91"/>
        <v>45854</v>
      </c>
      <c r="C566" s="13">
        <f t="shared" si="96"/>
        <v>0.68749999999999978</v>
      </c>
      <c r="D566" s="14" t="s">
        <v>316</v>
      </c>
      <c r="E566" s="14" t="s">
        <v>217</v>
      </c>
      <c r="F566" s="14">
        <v>737524726</v>
      </c>
      <c r="G566" s="14">
        <v>50010</v>
      </c>
      <c r="H566" s="15" t="e">
        <f t="shared" ca="1" si="92"/>
        <v>#NAME?</v>
      </c>
      <c r="I566" s="18" t="str">
        <f t="shared" ca="1" si="93"/>
        <v>0</v>
      </c>
      <c r="J566" s="14" t="s">
        <v>53</v>
      </c>
      <c r="K566" s="14" t="s">
        <v>230</v>
      </c>
      <c r="L566" s="14">
        <v>614038377</v>
      </c>
      <c r="M566" s="14">
        <v>70</v>
      </c>
      <c r="N566" s="15" t="e">
        <f t="shared" ca="1" si="94"/>
        <v>#NAME?</v>
      </c>
      <c r="O566" s="18" t="str">
        <f t="shared" ca="1" si="95"/>
        <v>0</v>
      </c>
      <c r="P566" s="20"/>
      <c r="Q566" s="101" t="s">
        <v>5</v>
      </c>
      <c r="R566" s="10"/>
    </row>
    <row r="567" spans="1:18">
      <c r="A567" s="11">
        <v>45854</v>
      </c>
      <c r="B567" s="12">
        <f t="shared" si="91"/>
        <v>45854</v>
      </c>
      <c r="C567" s="13">
        <f t="shared" si="96"/>
        <v>0.6944444444444442</v>
      </c>
      <c r="D567" s="14" t="s">
        <v>80</v>
      </c>
      <c r="E567" s="14"/>
      <c r="F567" s="14"/>
      <c r="G567" s="14"/>
      <c r="H567" s="15" t="e">
        <f t="shared" ca="1" si="92"/>
        <v>#NAME?</v>
      </c>
      <c r="I567" s="18" t="str">
        <f t="shared" ca="1" si="93"/>
        <v>0</v>
      </c>
      <c r="J567" s="14" t="s">
        <v>125</v>
      </c>
      <c r="K567" s="14"/>
      <c r="L567" s="14"/>
      <c r="M567" s="14"/>
      <c r="N567" s="15" t="e">
        <f t="shared" ca="1" si="94"/>
        <v>#NAME?</v>
      </c>
      <c r="O567" s="18" t="str">
        <f t="shared" ca="1" si="95"/>
        <v>0</v>
      </c>
      <c r="P567" s="4"/>
      <c r="Q567" s="101" t="s">
        <v>5</v>
      </c>
      <c r="R567" s="10"/>
    </row>
    <row r="568" spans="1:18">
      <c r="A568" s="11">
        <v>45854</v>
      </c>
      <c r="B568" s="12">
        <f t="shared" si="91"/>
        <v>45854</v>
      </c>
      <c r="C568" s="13">
        <f t="shared" si="96"/>
        <v>0.70138888888888862</v>
      </c>
      <c r="D568" s="14" t="s">
        <v>80</v>
      </c>
      <c r="E568" s="14" t="s">
        <v>171</v>
      </c>
      <c r="F568" s="14">
        <v>783530613</v>
      </c>
      <c r="G568" s="14">
        <v>210</v>
      </c>
      <c r="H568" s="15" t="e">
        <f t="shared" ca="1" si="92"/>
        <v>#NAME?</v>
      </c>
      <c r="I568" s="18" t="str">
        <f t="shared" ca="1" si="93"/>
        <v>0</v>
      </c>
      <c r="J568" s="14" t="s">
        <v>38</v>
      </c>
      <c r="K568" s="14" t="s">
        <v>120</v>
      </c>
      <c r="L568" s="14">
        <v>836893821</v>
      </c>
      <c r="M568" s="14">
        <v>1320</v>
      </c>
      <c r="N568" s="15" t="e">
        <f t="shared" ca="1" si="94"/>
        <v>#NAME?</v>
      </c>
      <c r="O568" s="18" t="str">
        <f t="shared" ca="1" si="95"/>
        <v>0</v>
      </c>
      <c r="P568" s="4"/>
      <c r="Q568" s="101" t="s">
        <v>5</v>
      </c>
      <c r="R568" s="10"/>
    </row>
    <row r="569" spans="1:18">
      <c r="A569" s="11">
        <v>45854</v>
      </c>
      <c r="B569" s="12">
        <f t="shared" si="91"/>
        <v>45854</v>
      </c>
      <c r="C569" s="13">
        <f t="shared" si="96"/>
        <v>0.70833333333333304</v>
      </c>
      <c r="D569" s="14" t="s">
        <v>80</v>
      </c>
      <c r="E569" s="14"/>
      <c r="F569" s="14"/>
      <c r="G569" s="14"/>
      <c r="H569" s="15" t="e">
        <f t="shared" ca="1" si="92"/>
        <v>#NAME?</v>
      </c>
      <c r="I569" s="18" t="str">
        <f t="shared" ca="1" si="93"/>
        <v>0</v>
      </c>
      <c r="J569" s="14" t="s">
        <v>39</v>
      </c>
      <c r="K569" s="14"/>
      <c r="L569" s="14"/>
      <c r="M569" s="14"/>
      <c r="N569" s="15" t="e">
        <f t="shared" ca="1" si="94"/>
        <v>#NAME?</v>
      </c>
      <c r="O569" s="18" t="str">
        <f t="shared" ca="1" si="95"/>
        <v>0</v>
      </c>
      <c r="P569" s="4"/>
      <c r="Q569" s="101" t="s">
        <v>5</v>
      </c>
      <c r="R569" s="10"/>
    </row>
    <row r="570" spans="1:18">
      <c r="A570" s="11">
        <v>45854</v>
      </c>
      <c r="B570" s="12">
        <f t="shared" si="91"/>
        <v>45854</v>
      </c>
      <c r="C570" s="13">
        <f t="shared" si="96"/>
        <v>0.71527777777777746</v>
      </c>
      <c r="D570" s="14" t="s">
        <v>262</v>
      </c>
      <c r="E570" s="14" t="s">
        <v>695</v>
      </c>
      <c r="F570" s="14">
        <v>402618960</v>
      </c>
      <c r="G570" s="14">
        <v>6830</v>
      </c>
      <c r="H570" s="15" t="e">
        <f t="shared" ca="1" si="92"/>
        <v>#NAME?</v>
      </c>
      <c r="I570" s="18" t="str">
        <f t="shared" ca="1" si="93"/>
        <v>0</v>
      </c>
      <c r="J570" s="14" t="s">
        <v>39</v>
      </c>
      <c r="K570" s="14" t="s">
        <v>334</v>
      </c>
      <c r="L570" s="14">
        <v>766483298</v>
      </c>
      <c r="M570" s="14">
        <v>31670</v>
      </c>
      <c r="N570" s="15" t="e">
        <f t="shared" ca="1" si="94"/>
        <v>#NAME?</v>
      </c>
      <c r="O570" s="18" t="str">
        <f t="shared" ca="1" si="95"/>
        <v>0</v>
      </c>
      <c r="P570" s="4"/>
      <c r="Q570" s="101" t="s">
        <v>5</v>
      </c>
      <c r="R570" s="10" t="s">
        <v>335</v>
      </c>
    </row>
    <row r="571" spans="1:18">
      <c r="A571" s="11">
        <v>45854</v>
      </c>
      <c r="B571" s="12">
        <f t="shared" si="91"/>
        <v>45854</v>
      </c>
      <c r="C571" s="13">
        <f t="shared" si="96"/>
        <v>0.72222222222222188</v>
      </c>
      <c r="D571" s="14" t="s">
        <v>80</v>
      </c>
      <c r="E571" s="14" t="s">
        <v>208</v>
      </c>
      <c r="F571" s="14">
        <v>582217237</v>
      </c>
      <c r="G571" s="14">
        <v>100</v>
      </c>
      <c r="H571" s="15" t="e">
        <f t="shared" ca="1" si="92"/>
        <v>#NAME?</v>
      </c>
      <c r="I571" s="18" t="str">
        <f t="shared" ca="1" si="93"/>
        <v>0</v>
      </c>
      <c r="J571" s="14" t="s">
        <v>53</v>
      </c>
      <c r="K571" s="14" t="s">
        <v>193</v>
      </c>
      <c r="L571" s="14">
        <v>756066307</v>
      </c>
      <c r="M571" s="14">
        <v>490</v>
      </c>
      <c r="N571" s="15" t="e">
        <f t="shared" ca="1" si="94"/>
        <v>#NAME?</v>
      </c>
      <c r="O571" s="18" t="str">
        <f t="shared" ca="1" si="95"/>
        <v>0</v>
      </c>
      <c r="P571" s="4"/>
      <c r="Q571" s="101" t="s">
        <v>5</v>
      </c>
      <c r="R571" s="10"/>
    </row>
    <row r="572" spans="1:18">
      <c r="A572" s="11">
        <v>45854</v>
      </c>
      <c r="B572" s="12">
        <f t="shared" si="91"/>
        <v>45854</v>
      </c>
      <c r="C572" s="13">
        <f t="shared" si="96"/>
        <v>0.7291666666666663</v>
      </c>
      <c r="D572" s="14" t="s">
        <v>62</v>
      </c>
      <c r="E572" s="14" t="s">
        <v>448</v>
      </c>
      <c r="F572" s="14">
        <v>521170499</v>
      </c>
      <c r="G572" s="14"/>
      <c r="H572" s="15" t="e">
        <f t="shared" ca="1" si="92"/>
        <v>#NAME?</v>
      </c>
      <c r="I572" s="18" t="str">
        <f t="shared" ca="1" si="93"/>
        <v>0</v>
      </c>
      <c r="J572" s="14" t="s">
        <v>39</v>
      </c>
      <c r="K572" s="14"/>
      <c r="L572" s="14"/>
      <c r="M572" s="14"/>
      <c r="N572" s="15" t="e">
        <f t="shared" ca="1" si="94"/>
        <v>#NAME?</v>
      </c>
      <c r="O572" s="18" t="str">
        <f t="shared" ca="1" si="95"/>
        <v>0</v>
      </c>
      <c r="P572" s="83" t="s">
        <v>41</v>
      </c>
      <c r="Q572" s="101" t="s">
        <v>5</v>
      </c>
      <c r="R572" s="10"/>
    </row>
    <row r="573" spans="1:18">
      <c r="A573" s="11">
        <v>45854</v>
      </c>
      <c r="B573" s="12">
        <f t="shared" si="91"/>
        <v>45854</v>
      </c>
      <c r="C573" s="13">
        <f t="shared" si="96"/>
        <v>0.73611111111111072</v>
      </c>
      <c r="D573" s="14" t="s">
        <v>80</v>
      </c>
      <c r="E573" s="14" t="s">
        <v>696</v>
      </c>
      <c r="F573" s="14">
        <v>835222775</v>
      </c>
      <c r="G573" s="14">
        <v>30</v>
      </c>
      <c r="H573" s="15" t="e">
        <f t="shared" ca="1" si="92"/>
        <v>#NAME?</v>
      </c>
      <c r="I573" s="18" t="str">
        <f t="shared" ca="1" si="93"/>
        <v>0</v>
      </c>
      <c r="J573" s="14" t="s">
        <v>92</v>
      </c>
      <c r="K573" s="14" t="s">
        <v>290</v>
      </c>
      <c r="L573" s="14">
        <v>659060208</v>
      </c>
      <c r="M573" s="14">
        <v>40</v>
      </c>
      <c r="N573" s="15" t="e">
        <f t="shared" ca="1" si="94"/>
        <v>#NAME?</v>
      </c>
      <c r="O573" s="18" t="str">
        <f t="shared" ca="1" si="95"/>
        <v>0</v>
      </c>
      <c r="P573" s="4"/>
      <c r="Q573" s="101" t="s">
        <v>5</v>
      </c>
      <c r="R573" s="10"/>
    </row>
    <row r="574" spans="1:18">
      <c r="A574" s="11">
        <v>45854</v>
      </c>
      <c r="B574" s="12">
        <f t="shared" si="91"/>
        <v>45854</v>
      </c>
      <c r="C574" s="13">
        <f t="shared" si="96"/>
        <v>0.74305555555555514</v>
      </c>
      <c r="D574" s="14" t="s">
        <v>80</v>
      </c>
      <c r="E574" s="14"/>
      <c r="F574" s="14"/>
      <c r="G574" s="14"/>
      <c r="H574" s="15" t="e">
        <f t="shared" ca="1" si="92"/>
        <v>#NAME?</v>
      </c>
      <c r="I574" s="18" t="str">
        <f t="shared" ca="1" si="93"/>
        <v>0</v>
      </c>
      <c r="J574" s="14" t="s">
        <v>126</v>
      </c>
      <c r="K574" s="14"/>
      <c r="L574" s="14"/>
      <c r="M574" s="14"/>
      <c r="N574" s="15" t="e">
        <f t="shared" ca="1" si="94"/>
        <v>#NAME?</v>
      </c>
      <c r="O574" s="18" t="str">
        <f t="shared" ca="1" si="95"/>
        <v>0</v>
      </c>
      <c r="P574" s="4"/>
      <c r="Q574" s="101" t="s">
        <v>5</v>
      </c>
      <c r="R574" s="10"/>
    </row>
    <row r="575" spans="1:18">
      <c r="A575" s="11">
        <v>45854</v>
      </c>
      <c r="B575" s="12">
        <f t="shared" si="91"/>
        <v>45854</v>
      </c>
      <c r="C575" s="13">
        <f t="shared" si="96"/>
        <v>0.74999999999999956</v>
      </c>
      <c r="D575" s="14" t="s">
        <v>262</v>
      </c>
      <c r="E575" s="14"/>
      <c r="F575" s="14"/>
      <c r="G575" s="14"/>
      <c r="H575" s="15" t="e">
        <f t="shared" ca="1" si="92"/>
        <v>#NAME?</v>
      </c>
      <c r="I575" s="18" t="str">
        <f t="shared" ca="1" si="93"/>
        <v>0</v>
      </c>
      <c r="J575" s="14" t="s">
        <v>53</v>
      </c>
      <c r="K575" s="14"/>
      <c r="L575" s="14"/>
      <c r="M575" s="14"/>
      <c r="N575" s="15" t="e">
        <f t="shared" ca="1" si="94"/>
        <v>#NAME?</v>
      </c>
      <c r="O575" s="18" t="str">
        <f t="shared" ca="1" si="95"/>
        <v>0</v>
      </c>
      <c r="P575" s="4"/>
      <c r="Q575" s="101" t="s">
        <v>5</v>
      </c>
      <c r="R575" s="10"/>
    </row>
    <row r="576" spans="1:18">
      <c r="A576" s="11">
        <v>45854</v>
      </c>
      <c r="B576" s="12">
        <f t="shared" si="91"/>
        <v>45854</v>
      </c>
      <c r="C576" s="13">
        <f t="shared" si="96"/>
        <v>0.75694444444444398</v>
      </c>
      <c r="D576" s="14" t="s">
        <v>146</v>
      </c>
      <c r="E576" s="14" t="s">
        <v>493</v>
      </c>
      <c r="F576" s="14">
        <v>751966805</v>
      </c>
      <c r="G576" s="14">
        <v>49100</v>
      </c>
      <c r="H576" s="15" t="e">
        <f t="shared" ca="1" si="92"/>
        <v>#NAME?</v>
      </c>
      <c r="I576" s="18" t="str">
        <f t="shared" ca="1" si="93"/>
        <v>0</v>
      </c>
      <c r="J576" s="14" t="s">
        <v>76</v>
      </c>
      <c r="K576" s="14" t="s">
        <v>697</v>
      </c>
      <c r="L576" s="14">
        <v>824654077</v>
      </c>
      <c r="M576" s="14">
        <v>720</v>
      </c>
      <c r="N576" s="15" t="e">
        <f t="shared" ca="1" si="94"/>
        <v>#NAME?</v>
      </c>
      <c r="O576" s="18" t="str">
        <f t="shared" ca="1" si="95"/>
        <v>0</v>
      </c>
      <c r="P576" s="4"/>
      <c r="Q576" s="101" t="s">
        <v>5</v>
      </c>
      <c r="R576" s="10"/>
    </row>
    <row r="577" spans="1:18">
      <c r="A577" s="11">
        <v>45854</v>
      </c>
      <c r="B577" s="12">
        <f t="shared" si="91"/>
        <v>45854</v>
      </c>
      <c r="C577" s="13">
        <f t="shared" si="96"/>
        <v>0.7638888888888884</v>
      </c>
      <c r="D577" s="14" t="s">
        <v>62</v>
      </c>
      <c r="E577" s="14" t="s">
        <v>199</v>
      </c>
      <c r="F577" s="14">
        <v>667784686</v>
      </c>
      <c r="G577" s="14">
        <v>90</v>
      </c>
      <c r="H577" s="15" t="e">
        <f t="shared" ca="1" si="92"/>
        <v>#NAME?</v>
      </c>
      <c r="I577" s="18" t="str">
        <f t="shared" ca="1" si="93"/>
        <v>0</v>
      </c>
      <c r="J577" s="14" t="s">
        <v>38</v>
      </c>
      <c r="K577" s="14" t="s">
        <v>201</v>
      </c>
      <c r="L577" s="14">
        <v>689212116</v>
      </c>
      <c r="M577" s="14">
        <v>20450</v>
      </c>
      <c r="N577" s="15" t="e">
        <f t="shared" ca="1" si="94"/>
        <v>#NAME?</v>
      </c>
      <c r="O577" s="18" t="str">
        <f t="shared" ca="1" si="95"/>
        <v>0</v>
      </c>
      <c r="P577" s="20"/>
      <c r="Q577" s="101" t="s">
        <v>5</v>
      </c>
      <c r="R577" s="10"/>
    </row>
    <row r="578" spans="1:18">
      <c r="A578" s="11">
        <v>45854</v>
      </c>
      <c r="B578" s="12">
        <f t="shared" si="91"/>
        <v>45854</v>
      </c>
      <c r="C578" s="13">
        <f t="shared" si="96"/>
        <v>0.77083333333333282</v>
      </c>
      <c r="D578" s="14" t="s">
        <v>86</v>
      </c>
      <c r="E578" s="14" t="s">
        <v>143</v>
      </c>
      <c r="F578" s="14">
        <v>651155861</v>
      </c>
      <c r="G578" s="14">
        <v>20000</v>
      </c>
      <c r="H578" s="15" t="e">
        <f t="shared" ca="1" si="92"/>
        <v>#NAME?</v>
      </c>
      <c r="I578" s="18" t="str">
        <f t="shared" ca="1" si="93"/>
        <v>0</v>
      </c>
      <c r="J578" s="14" t="s">
        <v>79</v>
      </c>
      <c r="K578" s="14" t="s">
        <v>421</v>
      </c>
      <c r="L578" s="14">
        <v>581115255</v>
      </c>
      <c r="M578" s="14">
        <v>0</v>
      </c>
      <c r="N578" s="15" t="e">
        <f t="shared" ca="1" si="94"/>
        <v>#NAME?</v>
      </c>
      <c r="O578" s="18" t="str">
        <f t="shared" ca="1" si="95"/>
        <v>0</v>
      </c>
      <c r="P578" s="4"/>
      <c r="Q578" s="101" t="s">
        <v>5</v>
      </c>
      <c r="R578" s="10"/>
    </row>
    <row r="579" spans="1:18">
      <c r="A579" s="11">
        <v>45854</v>
      </c>
      <c r="B579" s="12">
        <f t="shared" si="91"/>
        <v>45854</v>
      </c>
      <c r="C579" s="13">
        <f t="shared" si="96"/>
        <v>0.77777777777777724</v>
      </c>
      <c r="D579" s="14" t="s">
        <v>86</v>
      </c>
      <c r="E579" s="14" t="s">
        <v>500</v>
      </c>
      <c r="F579" s="14">
        <v>431408340</v>
      </c>
      <c r="G579" s="14">
        <v>100</v>
      </c>
      <c r="H579" s="15" t="e">
        <f t="shared" ca="1" si="92"/>
        <v>#NAME?</v>
      </c>
      <c r="I579" s="18" t="str">
        <f t="shared" ca="1" si="93"/>
        <v>0</v>
      </c>
      <c r="J579" s="14" t="s">
        <v>79</v>
      </c>
      <c r="K579" s="14" t="s">
        <v>540</v>
      </c>
      <c r="L579" s="14">
        <v>516572633</v>
      </c>
      <c r="M579" s="14">
        <v>50</v>
      </c>
      <c r="N579" s="15" t="e">
        <f t="shared" ca="1" si="94"/>
        <v>#NAME?</v>
      </c>
      <c r="O579" s="18" t="str">
        <f t="shared" ca="1" si="95"/>
        <v>0</v>
      </c>
      <c r="P579" s="20"/>
      <c r="Q579" s="101" t="s">
        <v>5</v>
      </c>
      <c r="R579" s="10" t="s">
        <v>698</v>
      </c>
    </row>
    <row r="580" spans="1:18">
      <c r="A580" s="11">
        <v>45854</v>
      </c>
      <c r="B580" s="12">
        <f t="shared" si="91"/>
        <v>45854</v>
      </c>
      <c r="C580" s="13">
        <f t="shared" si="96"/>
        <v>0.78472222222222165</v>
      </c>
      <c r="D580" s="14" t="s">
        <v>33</v>
      </c>
      <c r="E580" s="14" t="s">
        <v>421</v>
      </c>
      <c r="F580" s="14">
        <v>581115255</v>
      </c>
      <c r="G580" s="14">
        <v>50010</v>
      </c>
      <c r="H580" s="15" t="e">
        <f t="shared" ca="1" si="92"/>
        <v>#NAME?</v>
      </c>
      <c r="I580" s="18" t="str">
        <f t="shared" ca="1" si="93"/>
        <v>0</v>
      </c>
      <c r="J580" s="14" t="s">
        <v>39</v>
      </c>
      <c r="K580" s="14" t="s">
        <v>354</v>
      </c>
      <c r="L580" s="14">
        <v>815835665</v>
      </c>
      <c r="M580" s="14">
        <v>70</v>
      </c>
      <c r="N580" s="15" t="e">
        <f t="shared" ca="1" si="94"/>
        <v>#NAME?</v>
      </c>
      <c r="O580" s="18" t="str">
        <f t="shared" ca="1" si="95"/>
        <v>0</v>
      </c>
      <c r="P580" s="4"/>
      <c r="Q580" s="101" t="s">
        <v>5</v>
      </c>
      <c r="R580" s="10"/>
    </row>
    <row r="581" spans="1:18">
      <c r="A581" s="11">
        <v>45854</v>
      </c>
      <c r="B581" s="12">
        <f t="shared" si="91"/>
        <v>45854</v>
      </c>
      <c r="C581" s="13">
        <f t="shared" si="96"/>
        <v>0.79166666666666607</v>
      </c>
      <c r="D581" s="14" t="s">
        <v>262</v>
      </c>
      <c r="E581" s="14">
        <v>880112887</v>
      </c>
      <c r="F581" s="14">
        <v>653473704</v>
      </c>
      <c r="G581" s="14"/>
      <c r="H581" s="15" t="e">
        <f t="shared" ca="1" si="92"/>
        <v>#NAME?</v>
      </c>
      <c r="I581" s="18" t="str">
        <f t="shared" ca="1" si="93"/>
        <v>0</v>
      </c>
      <c r="J581" s="14" t="s">
        <v>49</v>
      </c>
      <c r="K581" s="14" t="s">
        <v>451</v>
      </c>
      <c r="L581" s="14">
        <v>631394757</v>
      </c>
      <c r="M581" s="14"/>
      <c r="N581" s="15" t="e">
        <f t="shared" ca="1" si="94"/>
        <v>#NAME?</v>
      </c>
      <c r="O581" s="18" t="str">
        <f t="shared" ca="1" si="95"/>
        <v>0</v>
      </c>
      <c r="P581" s="83" t="s">
        <v>32</v>
      </c>
      <c r="Q581" s="101" t="s">
        <v>5</v>
      </c>
      <c r="R581" s="10"/>
    </row>
    <row r="582" spans="1:18">
      <c r="A582" s="11">
        <v>45854</v>
      </c>
      <c r="B582" s="12">
        <f t="shared" si="91"/>
        <v>45854</v>
      </c>
      <c r="C582" s="13">
        <f t="shared" si="96"/>
        <v>0.79861111111111049</v>
      </c>
      <c r="D582" s="14" t="s">
        <v>272</v>
      </c>
      <c r="E582" s="14" t="s">
        <v>93</v>
      </c>
      <c r="F582" s="14">
        <v>833635123</v>
      </c>
      <c r="G582" s="14">
        <v>0</v>
      </c>
      <c r="H582" s="15" t="e">
        <f t="shared" ca="1" si="92"/>
        <v>#NAME?</v>
      </c>
      <c r="I582" s="18" t="str">
        <f t="shared" ca="1" si="93"/>
        <v>0</v>
      </c>
      <c r="J582" s="14" t="s">
        <v>92</v>
      </c>
      <c r="K582" s="14" t="s">
        <v>353</v>
      </c>
      <c r="L582" s="14">
        <v>808490653</v>
      </c>
      <c r="M582" s="14">
        <v>0</v>
      </c>
      <c r="N582" s="15" t="e">
        <f t="shared" ca="1" si="94"/>
        <v>#NAME?</v>
      </c>
      <c r="O582" s="18" t="str">
        <f t="shared" ca="1" si="95"/>
        <v>0</v>
      </c>
      <c r="P582" s="4"/>
      <c r="Q582" s="101" t="s">
        <v>5</v>
      </c>
      <c r="R582" s="10"/>
    </row>
    <row r="583" spans="1:18">
      <c r="A583" s="11">
        <v>45854</v>
      </c>
      <c r="B583" s="12">
        <f t="shared" si="91"/>
        <v>45854</v>
      </c>
      <c r="C583" s="13">
        <f t="shared" si="96"/>
        <v>0.80555555555555491</v>
      </c>
      <c r="D583" s="14" t="s">
        <v>95</v>
      </c>
      <c r="E583" s="14" t="s">
        <v>300</v>
      </c>
      <c r="F583" s="14">
        <v>406209818</v>
      </c>
      <c r="G583" s="14">
        <v>55210</v>
      </c>
      <c r="H583" s="15" t="e">
        <f t="shared" ca="1" si="92"/>
        <v>#NAME?</v>
      </c>
      <c r="I583" s="18" t="str">
        <f t="shared" ca="1" si="93"/>
        <v>0</v>
      </c>
      <c r="J583" s="14" t="s">
        <v>53</v>
      </c>
      <c r="K583" s="14" t="s">
        <v>699</v>
      </c>
      <c r="L583" s="14">
        <v>523107027</v>
      </c>
      <c r="M583" s="14">
        <v>60</v>
      </c>
      <c r="N583" s="15" t="e">
        <f t="shared" ca="1" si="94"/>
        <v>#NAME?</v>
      </c>
      <c r="O583" s="18" t="str">
        <f t="shared" ca="1" si="95"/>
        <v>0</v>
      </c>
      <c r="P583" s="4"/>
      <c r="Q583" s="101" t="s">
        <v>5</v>
      </c>
      <c r="R583" s="10"/>
    </row>
    <row r="584" spans="1:18">
      <c r="A584" s="11">
        <v>45854</v>
      </c>
      <c r="B584" s="12">
        <f t="shared" si="91"/>
        <v>45854</v>
      </c>
      <c r="C584" s="13">
        <f t="shared" si="96"/>
        <v>0.81249999999999933</v>
      </c>
      <c r="D584" s="14" t="s">
        <v>262</v>
      </c>
      <c r="E584" s="14" t="s">
        <v>337</v>
      </c>
      <c r="F584" s="14">
        <v>782249384</v>
      </c>
      <c r="G584" s="14">
        <v>20</v>
      </c>
      <c r="H584" s="15" t="e">
        <f t="shared" ca="1" si="92"/>
        <v>#NAME?</v>
      </c>
      <c r="I584" s="18" t="str">
        <f t="shared" ca="1" si="93"/>
        <v>0</v>
      </c>
      <c r="J584" s="14" t="s">
        <v>39</v>
      </c>
      <c r="K584" s="14" t="s">
        <v>279</v>
      </c>
      <c r="L584" s="14">
        <v>572623041</v>
      </c>
      <c r="M584" s="14">
        <v>50070</v>
      </c>
      <c r="N584" s="15" t="e">
        <f t="shared" ca="1" si="94"/>
        <v>#NAME?</v>
      </c>
      <c r="O584" s="18" t="str">
        <f t="shared" ca="1" si="95"/>
        <v>0</v>
      </c>
      <c r="P584" s="20"/>
      <c r="Q584" s="101" t="s">
        <v>5</v>
      </c>
      <c r="R584" s="10"/>
    </row>
    <row r="585" spans="1:18">
      <c r="A585" s="11">
        <v>45854</v>
      </c>
      <c r="B585" s="12">
        <f t="shared" si="91"/>
        <v>45854</v>
      </c>
      <c r="C585" s="13">
        <f t="shared" si="96"/>
        <v>0.81944444444444375</v>
      </c>
      <c r="D585" s="14" t="s">
        <v>62</v>
      </c>
      <c r="E585" s="14" t="s">
        <v>337</v>
      </c>
      <c r="F585" s="14">
        <v>782249384</v>
      </c>
      <c r="G585" s="14">
        <v>20</v>
      </c>
      <c r="H585" s="15" t="e">
        <f t="shared" ca="1" si="92"/>
        <v>#NAME?</v>
      </c>
      <c r="I585" s="18" t="str">
        <f t="shared" ca="1" si="93"/>
        <v>0</v>
      </c>
      <c r="J585" s="14" t="s">
        <v>39</v>
      </c>
      <c r="K585" s="14" t="s">
        <v>279</v>
      </c>
      <c r="L585" s="14">
        <v>572623041</v>
      </c>
      <c r="M585" s="14">
        <v>50000</v>
      </c>
      <c r="N585" s="15" t="e">
        <f t="shared" ca="1" si="94"/>
        <v>#NAME?</v>
      </c>
      <c r="O585" s="18" t="str">
        <f t="shared" ca="1" si="95"/>
        <v>0</v>
      </c>
      <c r="P585" s="4"/>
      <c r="Q585" s="101" t="s">
        <v>5</v>
      </c>
      <c r="R585" s="10"/>
    </row>
    <row r="586" spans="1:18">
      <c r="A586" s="11">
        <v>45854</v>
      </c>
      <c r="B586" s="12">
        <f t="shared" si="91"/>
        <v>45854</v>
      </c>
      <c r="C586" s="13">
        <f t="shared" si="96"/>
        <v>0.82638888888888817</v>
      </c>
      <c r="D586" s="14" t="s">
        <v>123</v>
      </c>
      <c r="E586" s="14" t="s">
        <v>334</v>
      </c>
      <c r="F586" s="14">
        <v>766483298</v>
      </c>
      <c r="G586" s="14">
        <v>320</v>
      </c>
      <c r="H586" s="15" t="e">
        <f t="shared" ca="1" si="92"/>
        <v>#NAME?</v>
      </c>
      <c r="I586" s="18" t="str">
        <f t="shared" ca="1" si="93"/>
        <v>0</v>
      </c>
      <c r="J586" s="14" t="s">
        <v>39</v>
      </c>
      <c r="K586" s="14" t="s">
        <v>700</v>
      </c>
      <c r="L586" s="14">
        <v>627797129</v>
      </c>
      <c r="M586" s="14">
        <v>5420</v>
      </c>
      <c r="N586" s="15" t="e">
        <f t="shared" ca="1" si="94"/>
        <v>#NAME?</v>
      </c>
      <c r="O586" s="18" t="str">
        <f t="shared" ca="1" si="95"/>
        <v>0</v>
      </c>
      <c r="P586" s="20"/>
      <c r="Q586" s="101" t="s">
        <v>5</v>
      </c>
      <c r="R586" s="10" t="s">
        <v>701</v>
      </c>
    </row>
    <row r="587" spans="1:18">
      <c r="A587" s="11">
        <v>45854</v>
      </c>
      <c r="B587" s="12">
        <f t="shared" si="91"/>
        <v>45854</v>
      </c>
      <c r="C587" s="13">
        <f t="shared" si="96"/>
        <v>0.83333333333333259</v>
      </c>
      <c r="D587" s="14" t="s">
        <v>86</v>
      </c>
      <c r="E587" s="14" t="s">
        <v>500</v>
      </c>
      <c r="F587" s="14">
        <v>431408340</v>
      </c>
      <c r="G587" s="14">
        <v>70</v>
      </c>
      <c r="H587" s="15" t="e">
        <f t="shared" ca="1" si="92"/>
        <v>#NAME?</v>
      </c>
      <c r="I587" s="18" t="str">
        <f t="shared" ca="1" si="93"/>
        <v>0</v>
      </c>
      <c r="J587" s="14" t="s">
        <v>410</v>
      </c>
      <c r="K587" s="14" t="s">
        <v>540</v>
      </c>
      <c r="L587" s="14">
        <v>516572633</v>
      </c>
      <c r="M587" s="14">
        <v>10</v>
      </c>
      <c r="N587" s="15" t="e">
        <f t="shared" ca="1" si="94"/>
        <v>#NAME?</v>
      </c>
      <c r="O587" s="18" t="str">
        <f t="shared" ca="1" si="95"/>
        <v>0</v>
      </c>
      <c r="P587" s="4"/>
      <c r="Q587" s="101" t="s">
        <v>5</v>
      </c>
      <c r="R587" s="10" t="s">
        <v>702</v>
      </c>
    </row>
    <row r="588" spans="1:18">
      <c r="A588" s="11">
        <v>45854</v>
      </c>
      <c r="B588" s="12">
        <f t="shared" si="91"/>
        <v>45854</v>
      </c>
      <c r="C588" s="13">
        <f t="shared" si="96"/>
        <v>0.84027777777777701</v>
      </c>
      <c r="D588" s="14" t="s">
        <v>70</v>
      </c>
      <c r="E588" s="14" t="s">
        <v>154</v>
      </c>
      <c r="F588" s="14">
        <v>504349393</v>
      </c>
      <c r="G588" s="14">
        <v>0</v>
      </c>
      <c r="H588" s="15" t="e">
        <f t="shared" ca="1" si="92"/>
        <v>#NAME?</v>
      </c>
      <c r="I588" s="18" t="str">
        <f t="shared" ca="1" si="93"/>
        <v>0</v>
      </c>
      <c r="J588" s="14" t="s">
        <v>44</v>
      </c>
      <c r="K588" s="14" t="s">
        <v>427</v>
      </c>
      <c r="L588" s="14">
        <v>753012678</v>
      </c>
      <c r="M588" s="14">
        <v>0</v>
      </c>
      <c r="N588" s="15" t="e">
        <f t="shared" ca="1" si="94"/>
        <v>#NAME?</v>
      </c>
      <c r="O588" s="18" t="str">
        <f t="shared" ca="1" si="95"/>
        <v>0</v>
      </c>
      <c r="P588" s="3"/>
      <c r="Q588" s="101" t="s">
        <v>5</v>
      </c>
      <c r="R588" s="10" t="s">
        <v>703</v>
      </c>
    </row>
    <row r="589" spans="1:18">
      <c r="A589" s="11">
        <v>45854</v>
      </c>
      <c r="B589" s="12">
        <f t="shared" si="91"/>
        <v>45854</v>
      </c>
      <c r="C589" s="13">
        <f t="shared" si="96"/>
        <v>0.84722222222222143</v>
      </c>
      <c r="D589" s="14" t="s">
        <v>86</v>
      </c>
      <c r="E589" s="14" t="s">
        <v>688</v>
      </c>
      <c r="F589" s="14">
        <v>828790102</v>
      </c>
      <c r="G589" s="14">
        <v>490</v>
      </c>
      <c r="H589" s="15" t="e">
        <f t="shared" ca="1" si="92"/>
        <v>#NAME?</v>
      </c>
      <c r="I589" s="18" t="str">
        <f t="shared" ca="1" si="93"/>
        <v>0</v>
      </c>
      <c r="J589" s="14" t="s">
        <v>58</v>
      </c>
      <c r="K589" s="14" t="s">
        <v>334</v>
      </c>
      <c r="L589" s="14">
        <v>766483298</v>
      </c>
      <c r="M589" s="14">
        <v>32400</v>
      </c>
      <c r="N589" s="15" t="e">
        <f t="shared" ca="1" si="94"/>
        <v>#NAME?</v>
      </c>
      <c r="O589" s="18" t="str">
        <f t="shared" ca="1" si="95"/>
        <v>0</v>
      </c>
      <c r="P589" s="4"/>
      <c r="Q589" s="101" t="s">
        <v>5</v>
      </c>
      <c r="R589" s="10"/>
    </row>
    <row r="590" spans="1:18">
      <c r="A590" s="11">
        <v>45854</v>
      </c>
      <c r="B590" s="12">
        <f t="shared" si="91"/>
        <v>45854</v>
      </c>
      <c r="C590" s="13">
        <f t="shared" si="96"/>
        <v>0.85416666666666585</v>
      </c>
      <c r="D590" s="14" t="s">
        <v>86</v>
      </c>
      <c r="E590" s="14" t="s">
        <v>217</v>
      </c>
      <c r="F590" s="14">
        <v>737524726</v>
      </c>
      <c r="G590" s="14">
        <v>20000</v>
      </c>
      <c r="H590" s="15" t="e">
        <f t="shared" ca="1" si="92"/>
        <v>#NAME?</v>
      </c>
      <c r="I590" s="18" t="str">
        <f t="shared" ca="1" si="93"/>
        <v>0</v>
      </c>
      <c r="J590" s="14" t="s">
        <v>28</v>
      </c>
      <c r="K590" s="14" t="s">
        <v>141</v>
      </c>
      <c r="L590" s="14">
        <v>1857610919</v>
      </c>
      <c r="M590" s="14">
        <v>0</v>
      </c>
      <c r="N590" s="15" t="e">
        <f t="shared" ca="1" si="94"/>
        <v>#NAME?</v>
      </c>
      <c r="O590" s="18" t="str">
        <f t="shared" ca="1" si="95"/>
        <v>0</v>
      </c>
      <c r="P590" s="20"/>
      <c r="Q590" s="101" t="s">
        <v>5</v>
      </c>
      <c r="R590" s="10"/>
    </row>
    <row r="591" spans="1:18">
      <c r="A591" s="11">
        <v>45854</v>
      </c>
      <c r="B591" s="12">
        <f t="shared" si="91"/>
        <v>45854</v>
      </c>
      <c r="C591" s="13">
        <f t="shared" si="96"/>
        <v>0.86111111111111027</v>
      </c>
      <c r="D591" s="14" t="s">
        <v>316</v>
      </c>
      <c r="E591" s="14" t="s">
        <v>137</v>
      </c>
      <c r="F591" s="14">
        <v>1879291600</v>
      </c>
      <c r="G591" s="14"/>
      <c r="H591" s="15" t="e">
        <f t="shared" ca="1" si="92"/>
        <v>#NAME?</v>
      </c>
      <c r="I591" s="18" t="str">
        <f t="shared" ca="1" si="93"/>
        <v>0</v>
      </c>
      <c r="J591" s="14" t="s">
        <v>53</v>
      </c>
      <c r="K591" s="14" t="s">
        <v>641</v>
      </c>
      <c r="L591" s="14">
        <v>463528080</v>
      </c>
      <c r="M591" s="14"/>
      <c r="N591" s="15" t="e">
        <f t="shared" ca="1" si="94"/>
        <v>#NAME?</v>
      </c>
      <c r="O591" s="18" t="str">
        <f t="shared" ca="1" si="95"/>
        <v>0</v>
      </c>
      <c r="P591" s="83" t="s">
        <v>32</v>
      </c>
      <c r="Q591" s="101" t="s">
        <v>5</v>
      </c>
      <c r="R591" s="10"/>
    </row>
    <row r="592" spans="1:18">
      <c r="A592" s="11">
        <v>45854</v>
      </c>
      <c r="B592" s="12">
        <f t="shared" si="91"/>
        <v>45854</v>
      </c>
      <c r="C592" s="13">
        <f t="shared" si="96"/>
        <v>0.86805555555555469</v>
      </c>
      <c r="D592" s="14" t="s">
        <v>129</v>
      </c>
      <c r="E592" s="14" t="s">
        <v>704</v>
      </c>
      <c r="F592" s="14">
        <v>614038377</v>
      </c>
      <c r="G592" s="14">
        <v>50000</v>
      </c>
      <c r="H592" s="145" t="e">
        <f t="shared" ca="1" si="92"/>
        <v>#NAME?</v>
      </c>
      <c r="I592" s="146" t="str">
        <f t="shared" ca="1" si="93"/>
        <v>0</v>
      </c>
      <c r="J592" s="14" t="s">
        <v>79</v>
      </c>
      <c r="K592" s="14" t="s">
        <v>684</v>
      </c>
      <c r="L592" s="14">
        <v>438947213</v>
      </c>
      <c r="M592" s="14">
        <v>40</v>
      </c>
      <c r="N592" s="145" t="e">
        <f t="shared" ca="1" si="94"/>
        <v>#NAME?</v>
      </c>
      <c r="O592" s="146" t="str">
        <f t="shared" ca="1" si="95"/>
        <v>0</v>
      </c>
      <c r="P592" s="20"/>
      <c r="Q592" s="101" t="s">
        <v>5</v>
      </c>
      <c r="R592" s="10" t="s">
        <v>705</v>
      </c>
    </row>
    <row r="593" spans="1:18">
      <c r="A593" s="6" t="s">
        <v>18</v>
      </c>
      <c r="B593" s="7" t="s">
        <v>1</v>
      </c>
      <c r="C593" s="17" t="s">
        <v>19</v>
      </c>
      <c r="D593" s="147" t="s">
        <v>20</v>
      </c>
      <c r="E593" s="147" t="s">
        <v>21</v>
      </c>
      <c r="F593" s="148" t="s">
        <v>22</v>
      </c>
      <c r="G593" s="147" t="s">
        <v>23</v>
      </c>
      <c r="H593" s="147" t="s">
        <v>24</v>
      </c>
      <c r="I593" s="147" t="s">
        <v>25</v>
      </c>
      <c r="J593" s="147" t="s">
        <v>20</v>
      </c>
      <c r="K593" s="147" t="s">
        <v>26</v>
      </c>
      <c r="L593" s="148" t="s">
        <v>27</v>
      </c>
      <c r="M593" s="147" t="s">
        <v>23</v>
      </c>
      <c r="N593" s="147" t="s">
        <v>24</v>
      </c>
      <c r="O593" s="147" t="s">
        <v>25</v>
      </c>
      <c r="P593" s="98" t="s">
        <v>10</v>
      </c>
      <c r="Q593" s="125" t="s">
        <v>2</v>
      </c>
      <c r="R593" s="10"/>
    </row>
    <row r="594" spans="1:18">
      <c r="A594" s="11">
        <v>45855</v>
      </c>
      <c r="B594" s="12">
        <f t="shared" ref="B594:B629" si="97">A594</f>
        <v>45855</v>
      </c>
      <c r="C594" s="13">
        <v>0.625</v>
      </c>
      <c r="D594" s="18" t="s">
        <v>33</v>
      </c>
      <c r="E594" s="24" t="s">
        <v>416</v>
      </c>
      <c r="F594" s="149" t="s">
        <v>706</v>
      </c>
      <c r="G594" s="149" t="s">
        <v>707</v>
      </c>
      <c r="H594" s="145" t="e">
        <f t="shared" ref="H594:H629" ca="1" si="98">_xludf.IFS(G594&gt;M594,"W",G594&lt;M594,"L",G594=M594,"D")</f>
        <v>#NAME?</v>
      </c>
      <c r="I594" s="146" t="str">
        <f t="shared" ref="I594:I629" ca="1" si="99">IFERROR(IF(H594="W",LOOKUP(G594,{5000,10000,20000,30000,50000},{150,350,700,1000,1700}),LOOKUP(G594,{5000,10000,20000,30000,50000},{75,175,350,500,850})),"0")</f>
        <v>0</v>
      </c>
      <c r="J594" s="18" t="s">
        <v>126</v>
      </c>
      <c r="K594" s="24" t="s">
        <v>708</v>
      </c>
      <c r="L594" s="149" t="s">
        <v>709</v>
      </c>
      <c r="M594" s="149" t="s">
        <v>707</v>
      </c>
      <c r="N594" s="145" t="e">
        <f t="shared" ref="N594:N629" ca="1" si="100">_xludf.IFS(M594&gt;G594,"W",M594&lt;G594,"L",M594=G594,"D")</f>
        <v>#NAME?</v>
      </c>
      <c r="O594" s="146" t="str">
        <f t="shared" ref="O594:O629" ca="1" si="101">IFERROR(IF(N594="W",LOOKUP(M594,{5000,10000,20000,30000,50000},{150,350,700,1000,1700}),LOOKUP(M594,{5000,10000,20000,30000,50000},{75,175,350,500,850})),"0")</f>
        <v>0</v>
      </c>
      <c r="P594" s="20"/>
      <c r="Q594" s="81" t="s">
        <v>6</v>
      </c>
      <c r="R594" s="10"/>
    </row>
    <row r="595" spans="1:18">
      <c r="A595" s="11">
        <v>45855</v>
      </c>
      <c r="B595" s="12">
        <f t="shared" si="97"/>
        <v>45855</v>
      </c>
      <c r="C595" s="13">
        <f t="shared" ref="C595:C629" si="102">C594 + TIME(0, 10, 0)</f>
        <v>0.63194444444444442</v>
      </c>
      <c r="D595" s="18" t="s">
        <v>33</v>
      </c>
      <c r="E595" s="41" t="s">
        <v>207</v>
      </c>
      <c r="F595" s="149" t="s">
        <v>710</v>
      </c>
      <c r="G595" s="146" t="s">
        <v>711</v>
      </c>
      <c r="H595" s="145" t="e">
        <f t="shared" ca="1" si="98"/>
        <v>#NAME?</v>
      </c>
      <c r="I595" s="146" t="str">
        <f t="shared" ca="1" si="99"/>
        <v>0</v>
      </c>
      <c r="J595" s="18" t="s">
        <v>79</v>
      </c>
      <c r="K595" s="41" t="s">
        <v>386</v>
      </c>
      <c r="L595" s="149" t="s">
        <v>712</v>
      </c>
      <c r="M595" s="146" t="s">
        <v>713</v>
      </c>
      <c r="N595" s="145" t="e">
        <f t="shared" ca="1" si="100"/>
        <v>#NAME?</v>
      </c>
      <c r="O595" s="146" t="str">
        <f t="shared" ca="1" si="101"/>
        <v>0</v>
      </c>
      <c r="P595" s="3"/>
      <c r="Q595" s="81" t="s">
        <v>6</v>
      </c>
      <c r="R595" s="10"/>
    </row>
    <row r="596" spans="1:18">
      <c r="A596" s="11">
        <v>45855</v>
      </c>
      <c r="B596" s="12">
        <f t="shared" si="97"/>
        <v>45855</v>
      </c>
      <c r="C596" s="13">
        <f t="shared" si="102"/>
        <v>0.63888888888888884</v>
      </c>
      <c r="D596" s="18" t="s">
        <v>80</v>
      </c>
      <c r="E596" s="149"/>
      <c r="F596" s="149"/>
      <c r="G596" s="149"/>
      <c r="H596" s="145" t="e">
        <f t="shared" ca="1" si="98"/>
        <v>#NAME?</v>
      </c>
      <c r="I596" s="146" t="str">
        <f t="shared" ca="1" si="99"/>
        <v>0</v>
      </c>
      <c r="J596" s="18" t="s">
        <v>39</v>
      </c>
      <c r="K596" s="26" t="s">
        <v>181</v>
      </c>
      <c r="L596" s="149" t="s">
        <v>714</v>
      </c>
      <c r="M596" s="146"/>
      <c r="N596" s="145" t="e">
        <f t="shared" ca="1" si="100"/>
        <v>#NAME?</v>
      </c>
      <c r="O596" s="146" t="str">
        <f t="shared" ca="1" si="101"/>
        <v>0</v>
      </c>
      <c r="P596" s="83" t="s">
        <v>41</v>
      </c>
      <c r="Q596" s="81" t="s">
        <v>6</v>
      </c>
      <c r="R596" s="10"/>
    </row>
    <row r="597" spans="1:18">
      <c r="A597" s="11">
        <v>45855</v>
      </c>
      <c r="B597" s="12">
        <f t="shared" si="97"/>
        <v>45855</v>
      </c>
      <c r="C597" s="13">
        <f t="shared" si="102"/>
        <v>0.64583333333333326</v>
      </c>
      <c r="D597" s="18" t="s">
        <v>262</v>
      </c>
      <c r="E597" s="149"/>
      <c r="F597" s="149"/>
      <c r="G597" s="149"/>
      <c r="H597" s="145" t="e">
        <f t="shared" ca="1" si="98"/>
        <v>#NAME?</v>
      </c>
      <c r="I597" s="146" t="str">
        <f t="shared" ca="1" si="99"/>
        <v>0</v>
      </c>
      <c r="J597" s="18" t="s">
        <v>95</v>
      </c>
      <c r="K597" s="18" t="s">
        <v>381</v>
      </c>
      <c r="L597" s="149"/>
      <c r="M597" s="146"/>
      <c r="N597" s="145" t="e">
        <f t="shared" ca="1" si="100"/>
        <v>#NAME?</v>
      </c>
      <c r="O597" s="146" t="str">
        <f t="shared" ca="1" si="101"/>
        <v>0</v>
      </c>
      <c r="P597" s="20"/>
      <c r="Q597" s="81" t="s">
        <v>6</v>
      </c>
      <c r="R597" s="10"/>
    </row>
    <row r="598" spans="1:18">
      <c r="A598" s="11">
        <v>45855</v>
      </c>
      <c r="B598" s="12">
        <f t="shared" si="97"/>
        <v>45855</v>
      </c>
      <c r="C598" s="13">
        <f t="shared" si="102"/>
        <v>0.65277777777777768</v>
      </c>
      <c r="D598" s="18" t="s">
        <v>98</v>
      </c>
      <c r="E598" s="29" t="s">
        <v>423</v>
      </c>
      <c r="F598" s="149" t="s">
        <v>715</v>
      </c>
      <c r="G598" s="149" t="s">
        <v>716</v>
      </c>
      <c r="H598" s="145" t="e">
        <f t="shared" ca="1" si="98"/>
        <v>#NAME?</v>
      </c>
      <c r="I598" s="146" t="str">
        <f t="shared" ca="1" si="99"/>
        <v>0</v>
      </c>
      <c r="J598" s="18" t="s">
        <v>38</v>
      </c>
      <c r="K598" s="18" t="s">
        <v>273</v>
      </c>
      <c r="L598" s="149" t="s">
        <v>717</v>
      </c>
      <c r="M598" s="146" t="s">
        <v>718</v>
      </c>
      <c r="N598" s="145" t="e">
        <f t="shared" ca="1" si="100"/>
        <v>#NAME?</v>
      </c>
      <c r="O598" s="146" t="str">
        <f t="shared" ca="1" si="101"/>
        <v>0</v>
      </c>
      <c r="P598" s="20"/>
      <c r="Q598" s="81" t="s">
        <v>6</v>
      </c>
      <c r="R598" s="10"/>
    </row>
    <row r="599" spans="1:18">
      <c r="A599" s="11">
        <v>45855</v>
      </c>
      <c r="B599" s="12">
        <f t="shared" si="97"/>
        <v>45855</v>
      </c>
      <c r="C599" s="13">
        <f t="shared" si="102"/>
        <v>0.6597222222222221</v>
      </c>
      <c r="D599" s="18" t="s">
        <v>80</v>
      </c>
      <c r="E599" s="149"/>
      <c r="F599" s="149"/>
      <c r="G599" s="149"/>
      <c r="H599" s="145" t="e">
        <f t="shared" ca="1" si="98"/>
        <v>#NAME?</v>
      </c>
      <c r="I599" s="146" t="str">
        <f t="shared" ca="1" si="99"/>
        <v>0</v>
      </c>
      <c r="J599" s="18" t="s">
        <v>58</v>
      </c>
      <c r="K599" s="149"/>
      <c r="L599" s="149"/>
      <c r="M599" s="146"/>
      <c r="N599" s="145" t="e">
        <f t="shared" ca="1" si="100"/>
        <v>#NAME?</v>
      </c>
      <c r="O599" s="146" t="str">
        <f t="shared" ca="1" si="101"/>
        <v>0</v>
      </c>
      <c r="P599" s="4"/>
      <c r="Q599" s="81" t="s">
        <v>6</v>
      </c>
      <c r="R599" s="10"/>
    </row>
    <row r="600" spans="1:18">
      <c r="A600" s="11">
        <v>45855</v>
      </c>
      <c r="B600" s="12">
        <f t="shared" si="97"/>
        <v>45855</v>
      </c>
      <c r="C600" s="13">
        <f t="shared" si="102"/>
        <v>0.66666666666666652</v>
      </c>
      <c r="D600" s="18" t="s">
        <v>146</v>
      </c>
      <c r="E600" s="149"/>
      <c r="F600" s="149"/>
      <c r="G600" s="149"/>
      <c r="H600" s="145" t="e">
        <f t="shared" ca="1" si="98"/>
        <v>#NAME?</v>
      </c>
      <c r="I600" s="146" t="str">
        <f t="shared" ca="1" si="99"/>
        <v>0</v>
      </c>
      <c r="J600" s="18" t="s">
        <v>42</v>
      </c>
      <c r="K600" s="19"/>
      <c r="L600" s="149"/>
      <c r="M600" s="146"/>
      <c r="N600" s="145" t="e">
        <f t="shared" ca="1" si="100"/>
        <v>#NAME?</v>
      </c>
      <c r="O600" s="146" t="str">
        <f t="shared" ca="1" si="101"/>
        <v>0</v>
      </c>
      <c r="P600" s="20"/>
      <c r="Q600" s="81" t="s">
        <v>6</v>
      </c>
      <c r="R600" s="10"/>
    </row>
    <row r="601" spans="1:18">
      <c r="A601" s="11">
        <v>45855</v>
      </c>
      <c r="B601" s="12">
        <f t="shared" si="97"/>
        <v>45855</v>
      </c>
      <c r="C601" s="13">
        <f t="shared" si="102"/>
        <v>0.67361111111111094</v>
      </c>
      <c r="D601" s="18" t="s">
        <v>86</v>
      </c>
      <c r="E601" s="149"/>
      <c r="F601" s="149"/>
      <c r="G601" s="149"/>
      <c r="H601" s="145" t="e">
        <f t="shared" ca="1" si="98"/>
        <v>#NAME?</v>
      </c>
      <c r="I601" s="146" t="str">
        <f t="shared" ca="1" si="99"/>
        <v>0</v>
      </c>
      <c r="J601" s="18" t="s">
        <v>53</v>
      </c>
      <c r="K601" s="19"/>
      <c r="L601" s="149"/>
      <c r="M601" s="146"/>
      <c r="N601" s="145" t="e">
        <f t="shared" ca="1" si="100"/>
        <v>#NAME?</v>
      </c>
      <c r="O601" s="146" t="str">
        <f t="shared" ca="1" si="101"/>
        <v>0</v>
      </c>
      <c r="P601" s="20"/>
      <c r="Q601" s="81" t="s">
        <v>6</v>
      </c>
      <c r="R601" s="10"/>
    </row>
    <row r="602" spans="1:18">
      <c r="A602" s="11">
        <v>45855</v>
      </c>
      <c r="B602" s="12">
        <f t="shared" si="97"/>
        <v>45855</v>
      </c>
      <c r="C602" s="13">
        <f t="shared" si="102"/>
        <v>0.68055555555555536</v>
      </c>
      <c r="D602" s="18" t="s">
        <v>101</v>
      </c>
      <c r="E602" s="29" t="s">
        <v>261</v>
      </c>
      <c r="F602" s="149" t="s">
        <v>719</v>
      </c>
      <c r="G602" s="149" t="s">
        <v>720</v>
      </c>
      <c r="H602" s="145" t="e">
        <f t="shared" ca="1" si="98"/>
        <v>#NAME?</v>
      </c>
      <c r="I602" s="146" t="str">
        <f t="shared" ca="1" si="99"/>
        <v>0</v>
      </c>
      <c r="J602" s="18" t="s">
        <v>53</v>
      </c>
      <c r="K602" s="19">
        <v>313544867</v>
      </c>
      <c r="L602" s="149" t="s">
        <v>721</v>
      </c>
      <c r="M602" s="146" t="s">
        <v>722</v>
      </c>
      <c r="N602" s="145" t="e">
        <f t="shared" ca="1" si="100"/>
        <v>#NAME?</v>
      </c>
      <c r="O602" s="146" t="str">
        <f t="shared" ca="1" si="101"/>
        <v>0</v>
      </c>
      <c r="P602" s="20"/>
      <c r="Q602" s="81" t="s">
        <v>6</v>
      </c>
      <c r="R602" s="10"/>
    </row>
    <row r="603" spans="1:18">
      <c r="A603" s="11">
        <v>45855</v>
      </c>
      <c r="B603" s="12">
        <f t="shared" si="97"/>
        <v>45855</v>
      </c>
      <c r="C603" s="13">
        <f t="shared" si="102"/>
        <v>0.68749999999999978</v>
      </c>
      <c r="D603" s="18" t="s">
        <v>62</v>
      </c>
      <c r="E603" s="29" t="s">
        <v>325</v>
      </c>
      <c r="F603" s="149" t="s">
        <v>723</v>
      </c>
      <c r="G603" s="149" t="s">
        <v>724</v>
      </c>
      <c r="H603" s="145" t="e">
        <f t="shared" ca="1" si="98"/>
        <v>#NAME?</v>
      </c>
      <c r="I603" s="146" t="str">
        <f t="shared" ca="1" si="99"/>
        <v>0</v>
      </c>
      <c r="J603" s="18" t="s">
        <v>331</v>
      </c>
      <c r="K603" s="29" t="s">
        <v>423</v>
      </c>
      <c r="L603" s="149" t="s">
        <v>715</v>
      </c>
      <c r="M603" s="146" t="s">
        <v>725</v>
      </c>
      <c r="N603" s="145" t="e">
        <f t="shared" ca="1" si="100"/>
        <v>#NAME?</v>
      </c>
      <c r="O603" s="146" t="str">
        <f t="shared" ca="1" si="101"/>
        <v>0</v>
      </c>
      <c r="P603" s="20"/>
      <c r="Q603" s="81" t="s">
        <v>6</v>
      </c>
      <c r="R603" s="10"/>
    </row>
    <row r="604" spans="1:18">
      <c r="A604" s="11">
        <v>45855</v>
      </c>
      <c r="B604" s="12">
        <f t="shared" si="97"/>
        <v>45855</v>
      </c>
      <c r="C604" s="13">
        <f t="shared" si="102"/>
        <v>0.6944444444444442</v>
      </c>
      <c r="D604" s="18" t="s">
        <v>80</v>
      </c>
      <c r="E604" s="149" t="s">
        <v>726</v>
      </c>
      <c r="F604" s="149" t="s">
        <v>727</v>
      </c>
      <c r="G604" s="149" t="s">
        <v>728</v>
      </c>
      <c r="H604" s="145" t="e">
        <f t="shared" ca="1" si="98"/>
        <v>#NAME?</v>
      </c>
      <c r="I604" s="146" t="str">
        <f t="shared" ca="1" si="99"/>
        <v>0</v>
      </c>
      <c r="J604" s="18" t="s">
        <v>28</v>
      </c>
      <c r="K604" s="18" t="s">
        <v>241</v>
      </c>
      <c r="L604" s="149" t="s">
        <v>729</v>
      </c>
      <c r="M604" s="146" t="s">
        <v>730</v>
      </c>
      <c r="N604" s="145" t="e">
        <f t="shared" ca="1" si="100"/>
        <v>#NAME?</v>
      </c>
      <c r="O604" s="146" t="str">
        <f t="shared" ca="1" si="101"/>
        <v>0</v>
      </c>
      <c r="P604" s="3"/>
      <c r="Q604" s="81" t="s">
        <v>6</v>
      </c>
      <c r="R604" s="10"/>
    </row>
    <row r="605" spans="1:18">
      <c r="A605" s="11">
        <v>45855</v>
      </c>
      <c r="B605" s="12">
        <f t="shared" si="97"/>
        <v>45855</v>
      </c>
      <c r="C605" s="13">
        <f t="shared" si="102"/>
        <v>0.70138888888888862</v>
      </c>
      <c r="D605" s="18" t="s">
        <v>129</v>
      </c>
      <c r="E605" s="50" t="s">
        <v>112</v>
      </c>
      <c r="F605" s="149" t="s">
        <v>731</v>
      </c>
      <c r="G605" s="149" t="s">
        <v>732</v>
      </c>
      <c r="H605" s="145" t="e">
        <f t="shared" ca="1" si="98"/>
        <v>#NAME?</v>
      </c>
      <c r="I605" s="146" t="str">
        <f t="shared" ca="1" si="99"/>
        <v>0</v>
      </c>
      <c r="J605" s="18" t="s">
        <v>39</v>
      </c>
      <c r="K605" s="144" t="s">
        <v>31</v>
      </c>
      <c r="L605" s="149" t="s">
        <v>733</v>
      </c>
      <c r="M605" s="146" t="s">
        <v>734</v>
      </c>
      <c r="N605" s="145" t="e">
        <f t="shared" ca="1" si="100"/>
        <v>#NAME?</v>
      </c>
      <c r="O605" s="146" t="str">
        <f t="shared" ca="1" si="101"/>
        <v>0</v>
      </c>
      <c r="P605" s="20"/>
      <c r="Q605" s="81" t="s">
        <v>6</v>
      </c>
      <c r="R605" s="10"/>
    </row>
    <row r="606" spans="1:18">
      <c r="A606" s="11">
        <v>45855</v>
      </c>
      <c r="B606" s="12">
        <f t="shared" si="97"/>
        <v>45855</v>
      </c>
      <c r="C606" s="13">
        <f t="shared" si="102"/>
        <v>0.70833333333333304</v>
      </c>
      <c r="D606" s="18" t="s">
        <v>86</v>
      </c>
      <c r="E606" s="150" t="s">
        <v>107</v>
      </c>
      <c r="F606" s="149" t="s">
        <v>735</v>
      </c>
      <c r="G606" s="149" t="s">
        <v>736</v>
      </c>
      <c r="H606" s="145" t="e">
        <f t="shared" ca="1" si="98"/>
        <v>#NAME?</v>
      </c>
      <c r="I606" s="146" t="str">
        <f t="shared" ca="1" si="99"/>
        <v>0</v>
      </c>
      <c r="J606" s="18" t="s">
        <v>39</v>
      </c>
      <c r="K606" s="26" t="s">
        <v>439</v>
      </c>
      <c r="L606" s="149" t="s">
        <v>737</v>
      </c>
      <c r="M606" s="146" t="s">
        <v>736</v>
      </c>
      <c r="N606" s="145" t="e">
        <f t="shared" ca="1" si="100"/>
        <v>#NAME?</v>
      </c>
      <c r="O606" s="146" t="str">
        <f t="shared" ca="1" si="101"/>
        <v>0</v>
      </c>
      <c r="P606" s="4"/>
      <c r="Q606" s="81" t="s">
        <v>6</v>
      </c>
      <c r="R606" s="10"/>
    </row>
    <row r="607" spans="1:18">
      <c r="A607" s="11">
        <v>45855</v>
      </c>
      <c r="B607" s="12">
        <f t="shared" si="97"/>
        <v>45855</v>
      </c>
      <c r="C607" s="13">
        <f t="shared" si="102"/>
        <v>0.71527777777777746</v>
      </c>
      <c r="D607" s="18" t="s">
        <v>80</v>
      </c>
      <c r="E607" s="149"/>
      <c r="F607" s="149"/>
      <c r="G607" s="149"/>
      <c r="H607" s="145" t="e">
        <f t="shared" ca="1" si="98"/>
        <v>#NAME?</v>
      </c>
      <c r="I607" s="146" t="str">
        <f t="shared" ca="1" si="99"/>
        <v>0</v>
      </c>
      <c r="J607" s="18" t="s">
        <v>53</v>
      </c>
      <c r="K607" s="19" t="s">
        <v>193</v>
      </c>
      <c r="L607" s="149" t="s">
        <v>738</v>
      </c>
      <c r="M607" s="149"/>
      <c r="N607" s="145" t="e">
        <f t="shared" ca="1" si="100"/>
        <v>#NAME?</v>
      </c>
      <c r="O607" s="146" t="str">
        <f t="shared" ca="1" si="101"/>
        <v>0</v>
      </c>
      <c r="P607" s="83" t="s">
        <v>41</v>
      </c>
      <c r="Q607" s="81" t="s">
        <v>6</v>
      </c>
      <c r="R607" s="10"/>
    </row>
    <row r="608" spans="1:18">
      <c r="A608" s="11">
        <v>45855</v>
      </c>
      <c r="B608" s="12">
        <f t="shared" si="97"/>
        <v>45855</v>
      </c>
      <c r="C608" s="13">
        <f t="shared" si="102"/>
        <v>0.72222222222222188</v>
      </c>
      <c r="D608" s="18" t="s">
        <v>86</v>
      </c>
      <c r="E608" s="149"/>
      <c r="F608" s="149"/>
      <c r="G608" s="149"/>
      <c r="H608" s="145" t="e">
        <f t="shared" ca="1" si="98"/>
        <v>#NAME?</v>
      </c>
      <c r="I608" s="146" t="str">
        <f t="shared" ca="1" si="99"/>
        <v>0</v>
      </c>
      <c r="J608" s="18" t="s">
        <v>58</v>
      </c>
      <c r="K608" s="149"/>
      <c r="L608" s="149"/>
      <c r="M608" s="149"/>
      <c r="N608" s="145" t="e">
        <f t="shared" ca="1" si="100"/>
        <v>#NAME?</v>
      </c>
      <c r="O608" s="146" t="str">
        <f t="shared" ca="1" si="101"/>
        <v>0</v>
      </c>
      <c r="P608" s="3"/>
      <c r="Q608" s="81" t="s">
        <v>6</v>
      </c>
      <c r="R608" s="10"/>
    </row>
    <row r="609" spans="1:18">
      <c r="A609" s="11">
        <v>45855</v>
      </c>
      <c r="B609" s="12">
        <f t="shared" si="97"/>
        <v>45855</v>
      </c>
      <c r="C609" s="13">
        <f t="shared" si="102"/>
        <v>0.7291666666666663</v>
      </c>
      <c r="D609" s="18" t="s">
        <v>48</v>
      </c>
      <c r="E609" s="21" t="s">
        <v>93</v>
      </c>
      <c r="F609" s="149" t="s">
        <v>739</v>
      </c>
      <c r="G609" s="149"/>
      <c r="H609" s="145" t="e">
        <f t="shared" ca="1" si="98"/>
        <v>#NAME?</v>
      </c>
      <c r="I609" s="146" t="str">
        <f t="shared" ca="1" si="99"/>
        <v>0</v>
      </c>
      <c r="J609" s="18" t="s">
        <v>92</v>
      </c>
      <c r="K609" s="21" t="s">
        <v>347</v>
      </c>
      <c r="L609" s="149" t="s">
        <v>740</v>
      </c>
      <c r="M609" s="149"/>
      <c r="N609" s="145" t="e">
        <f t="shared" ca="1" si="100"/>
        <v>#NAME?</v>
      </c>
      <c r="O609" s="146" t="str">
        <f t="shared" ca="1" si="101"/>
        <v>0</v>
      </c>
      <c r="P609" s="83" t="s">
        <v>32</v>
      </c>
      <c r="Q609" s="81" t="s">
        <v>6</v>
      </c>
      <c r="R609" s="10"/>
    </row>
    <row r="610" spans="1:18">
      <c r="A610" s="11">
        <v>45855</v>
      </c>
      <c r="B610" s="12">
        <f t="shared" si="97"/>
        <v>45855</v>
      </c>
      <c r="C610" s="13">
        <f t="shared" si="102"/>
        <v>0.73611111111111072</v>
      </c>
      <c r="D610" s="18" t="s">
        <v>262</v>
      </c>
      <c r="E610" s="28" t="s">
        <v>163</v>
      </c>
      <c r="F610" s="149" t="s">
        <v>741</v>
      </c>
      <c r="G610" s="149"/>
      <c r="H610" s="145" t="e">
        <f t="shared" ca="1" si="98"/>
        <v>#NAME?</v>
      </c>
      <c r="I610" s="146" t="str">
        <f t="shared" ca="1" si="99"/>
        <v>0</v>
      </c>
      <c r="J610" s="18" t="s">
        <v>133</v>
      </c>
      <c r="K610" s="28" t="s">
        <v>163</v>
      </c>
      <c r="L610" s="149" t="s">
        <v>741</v>
      </c>
      <c r="M610" s="149"/>
      <c r="N610" s="145" t="e">
        <f t="shared" ca="1" si="100"/>
        <v>#NAME?</v>
      </c>
      <c r="O610" s="146" t="str">
        <f t="shared" ca="1" si="101"/>
        <v>0</v>
      </c>
      <c r="P610" s="83" t="s">
        <v>41</v>
      </c>
      <c r="Q610" s="81" t="s">
        <v>6</v>
      </c>
      <c r="R610" s="10"/>
    </row>
    <row r="611" spans="1:18">
      <c r="A611" s="11">
        <v>45855</v>
      </c>
      <c r="B611" s="12">
        <f t="shared" si="97"/>
        <v>45855</v>
      </c>
      <c r="C611" s="13">
        <f t="shared" si="102"/>
        <v>0.74305555555555514</v>
      </c>
      <c r="D611" s="18" t="s">
        <v>70</v>
      </c>
      <c r="E611" s="26" t="s">
        <v>427</v>
      </c>
      <c r="F611" s="149" t="s">
        <v>742</v>
      </c>
      <c r="G611" s="149" t="s">
        <v>743</v>
      </c>
      <c r="H611" s="145" t="e">
        <f t="shared" ca="1" si="98"/>
        <v>#NAME?</v>
      </c>
      <c r="I611" s="146" t="str">
        <f t="shared" ca="1" si="99"/>
        <v>0</v>
      </c>
      <c r="J611" s="18" t="s">
        <v>272</v>
      </c>
      <c r="K611" s="26" t="s">
        <v>744</v>
      </c>
      <c r="L611" s="149" t="s">
        <v>735</v>
      </c>
      <c r="M611" s="149" t="s">
        <v>745</v>
      </c>
      <c r="N611" s="145" t="e">
        <f t="shared" ca="1" si="100"/>
        <v>#NAME?</v>
      </c>
      <c r="O611" s="146" t="str">
        <f t="shared" ca="1" si="101"/>
        <v>0</v>
      </c>
      <c r="P611" s="4" t="s">
        <v>610</v>
      </c>
      <c r="Q611" s="81" t="s">
        <v>6</v>
      </c>
      <c r="R611" s="10" t="s">
        <v>610</v>
      </c>
    </row>
    <row r="612" spans="1:18">
      <c r="A612" s="11">
        <v>45855</v>
      </c>
      <c r="B612" s="12">
        <f t="shared" si="97"/>
        <v>45855</v>
      </c>
      <c r="C612" s="13">
        <f t="shared" si="102"/>
        <v>0.74999999999999956</v>
      </c>
      <c r="D612" s="18" t="s">
        <v>262</v>
      </c>
      <c r="E612" s="50" t="s">
        <v>112</v>
      </c>
      <c r="F612" s="149" t="s">
        <v>731</v>
      </c>
      <c r="G612" s="149" t="s">
        <v>746</v>
      </c>
      <c r="H612" s="145" t="e">
        <f t="shared" ca="1" si="98"/>
        <v>#NAME?</v>
      </c>
      <c r="I612" s="146" t="str">
        <f t="shared" ca="1" si="99"/>
        <v>0</v>
      </c>
      <c r="J612" s="18" t="s">
        <v>410</v>
      </c>
      <c r="K612" s="18" t="s">
        <v>201</v>
      </c>
      <c r="L612" s="149" t="s">
        <v>747</v>
      </c>
      <c r="M612" s="149" t="s">
        <v>748</v>
      </c>
      <c r="N612" s="145" t="e">
        <f t="shared" ca="1" si="100"/>
        <v>#NAME?</v>
      </c>
      <c r="O612" s="146" t="str">
        <f t="shared" ca="1" si="101"/>
        <v>0</v>
      </c>
      <c r="P612" s="20">
        <v>0.77083333333333337</v>
      </c>
      <c r="Q612" s="81" t="s">
        <v>6</v>
      </c>
      <c r="R612" s="10"/>
    </row>
    <row r="613" spans="1:18">
      <c r="A613" s="11">
        <v>45855</v>
      </c>
      <c r="B613" s="12">
        <f t="shared" si="97"/>
        <v>45855</v>
      </c>
      <c r="C613" s="13">
        <f t="shared" si="102"/>
        <v>0.75694444444444398</v>
      </c>
      <c r="D613" s="18" t="s">
        <v>62</v>
      </c>
      <c r="E613" s="50" t="s">
        <v>112</v>
      </c>
      <c r="F613" s="149" t="s">
        <v>731</v>
      </c>
      <c r="G613" s="149" t="s">
        <v>749</v>
      </c>
      <c r="H613" s="145" t="e">
        <f t="shared" ca="1" si="98"/>
        <v>#NAME?</v>
      </c>
      <c r="I613" s="146" t="str">
        <f t="shared" ca="1" si="99"/>
        <v>0</v>
      </c>
      <c r="J613" s="18" t="s">
        <v>39</v>
      </c>
      <c r="K613" s="151" t="s">
        <v>750</v>
      </c>
      <c r="L613" s="149" t="s">
        <v>751</v>
      </c>
      <c r="M613" s="149" t="s">
        <v>752</v>
      </c>
      <c r="N613" s="145" t="e">
        <f t="shared" ca="1" si="100"/>
        <v>#NAME?</v>
      </c>
      <c r="O613" s="146" t="str">
        <f t="shared" ca="1" si="101"/>
        <v>0</v>
      </c>
      <c r="P613" s="20"/>
      <c r="Q613" s="81" t="s">
        <v>6</v>
      </c>
      <c r="R613" s="10"/>
    </row>
    <row r="614" spans="1:18">
      <c r="A614" s="11">
        <v>45855</v>
      </c>
      <c r="B614" s="12">
        <f t="shared" si="97"/>
        <v>45855</v>
      </c>
      <c r="C614" s="13">
        <f t="shared" si="102"/>
        <v>0.7638888888888884</v>
      </c>
      <c r="D614" s="18" t="s">
        <v>80</v>
      </c>
      <c r="E614" s="149"/>
      <c r="F614" s="149"/>
      <c r="G614" s="149"/>
      <c r="H614" s="145" t="e">
        <f t="shared" ca="1" si="98"/>
        <v>#NAME?</v>
      </c>
      <c r="I614" s="146" t="str">
        <f t="shared" ca="1" si="99"/>
        <v>0</v>
      </c>
      <c r="J614" s="18" t="s">
        <v>39</v>
      </c>
      <c r="K614" s="29" t="s">
        <v>753</v>
      </c>
      <c r="L614" s="149" t="s">
        <v>754</v>
      </c>
      <c r="M614" s="149"/>
      <c r="N614" s="145" t="e">
        <f t="shared" ca="1" si="100"/>
        <v>#NAME?</v>
      </c>
      <c r="O614" s="146" t="str">
        <f t="shared" ca="1" si="101"/>
        <v>0</v>
      </c>
      <c r="P614" s="83" t="s">
        <v>41</v>
      </c>
      <c r="Q614" s="81" t="s">
        <v>6</v>
      </c>
      <c r="R614" s="10"/>
    </row>
    <row r="615" spans="1:18">
      <c r="A615" s="11">
        <v>45855</v>
      </c>
      <c r="B615" s="12">
        <f t="shared" si="97"/>
        <v>45855</v>
      </c>
      <c r="C615" s="13">
        <f t="shared" si="102"/>
        <v>0.77083333333333282</v>
      </c>
      <c r="D615" s="18" t="s">
        <v>48</v>
      </c>
      <c r="E615" s="18"/>
      <c r="F615" s="149"/>
      <c r="G615" s="149"/>
      <c r="H615" s="145" t="e">
        <f t="shared" ca="1" si="98"/>
        <v>#NAME?</v>
      </c>
      <c r="I615" s="146" t="str">
        <f t="shared" ca="1" si="99"/>
        <v>0</v>
      </c>
      <c r="J615" s="18" t="s">
        <v>67</v>
      </c>
      <c r="K615" s="18"/>
      <c r="L615" s="149"/>
      <c r="M615" s="149"/>
      <c r="N615" s="145" t="e">
        <f t="shared" ca="1" si="100"/>
        <v>#NAME?</v>
      </c>
      <c r="O615" s="146" t="str">
        <f t="shared" ca="1" si="101"/>
        <v>0</v>
      </c>
      <c r="P615" s="3"/>
      <c r="Q615" s="81" t="s">
        <v>6</v>
      </c>
      <c r="R615" s="10"/>
    </row>
    <row r="616" spans="1:18">
      <c r="A616" s="11">
        <v>45855</v>
      </c>
      <c r="B616" s="12">
        <f t="shared" si="97"/>
        <v>45855</v>
      </c>
      <c r="C616" s="13">
        <f t="shared" si="102"/>
        <v>0.77777777777777724</v>
      </c>
      <c r="D616" s="18" t="s">
        <v>146</v>
      </c>
      <c r="E616" s="149"/>
      <c r="F616" s="149"/>
      <c r="G616" s="149"/>
      <c r="H616" s="145" t="e">
        <f t="shared" ca="1" si="98"/>
        <v>#NAME?</v>
      </c>
      <c r="I616" s="146" t="str">
        <f t="shared" ca="1" si="99"/>
        <v>0</v>
      </c>
      <c r="J616" s="18" t="s">
        <v>28</v>
      </c>
      <c r="K616" s="18" t="s">
        <v>241</v>
      </c>
      <c r="L616" s="149" t="s">
        <v>729</v>
      </c>
      <c r="M616" s="149"/>
      <c r="N616" s="145" t="e">
        <f t="shared" ca="1" si="100"/>
        <v>#NAME?</v>
      </c>
      <c r="O616" s="146" t="str">
        <f t="shared" ca="1" si="101"/>
        <v>0</v>
      </c>
      <c r="P616" s="83" t="s">
        <v>41</v>
      </c>
      <c r="Q616" s="81" t="s">
        <v>6</v>
      </c>
      <c r="R616" s="10"/>
    </row>
    <row r="617" spans="1:18">
      <c r="A617" s="11">
        <v>45855</v>
      </c>
      <c r="B617" s="12">
        <f t="shared" si="97"/>
        <v>45855</v>
      </c>
      <c r="C617" s="13">
        <f t="shared" si="102"/>
        <v>0.78472222222222165</v>
      </c>
      <c r="D617" s="18" t="s">
        <v>86</v>
      </c>
      <c r="E617" s="23" t="s">
        <v>73</v>
      </c>
      <c r="F617" s="149" t="s">
        <v>755</v>
      </c>
      <c r="G617" s="149" t="s">
        <v>756</v>
      </c>
      <c r="H617" s="145" t="e">
        <f t="shared" ca="1" si="98"/>
        <v>#NAME?</v>
      </c>
      <c r="I617" s="146" t="str">
        <f t="shared" ca="1" si="99"/>
        <v>0</v>
      </c>
      <c r="J617" s="18" t="s">
        <v>92</v>
      </c>
      <c r="K617" s="23" t="s">
        <v>260</v>
      </c>
      <c r="L617" s="149" t="s">
        <v>757</v>
      </c>
      <c r="M617" s="149" t="s">
        <v>758</v>
      </c>
      <c r="N617" s="145" t="e">
        <f t="shared" ca="1" si="100"/>
        <v>#NAME?</v>
      </c>
      <c r="O617" s="146" t="str">
        <f t="shared" ca="1" si="101"/>
        <v>0</v>
      </c>
      <c r="P617" s="4"/>
      <c r="Q617" s="81" t="s">
        <v>6</v>
      </c>
      <c r="R617" s="10"/>
    </row>
    <row r="618" spans="1:18">
      <c r="A618" s="11">
        <v>45855</v>
      </c>
      <c r="B618" s="12">
        <f t="shared" si="97"/>
        <v>45855</v>
      </c>
      <c r="C618" s="13">
        <f t="shared" si="102"/>
        <v>0.79166666666666607</v>
      </c>
      <c r="D618" s="18" t="s">
        <v>39</v>
      </c>
      <c r="E618" s="50" t="s">
        <v>112</v>
      </c>
      <c r="F618" s="149" t="s">
        <v>731</v>
      </c>
      <c r="G618" s="149" t="s">
        <v>759</v>
      </c>
      <c r="H618" s="145" t="e">
        <f t="shared" ca="1" si="98"/>
        <v>#NAME?</v>
      </c>
      <c r="I618" s="146" t="str">
        <f t="shared" ca="1" si="99"/>
        <v>0</v>
      </c>
      <c r="J618" s="18" t="s">
        <v>104</v>
      </c>
      <c r="K618" s="50" t="s">
        <v>614</v>
      </c>
      <c r="L618" s="149" t="s">
        <v>760</v>
      </c>
      <c r="M618" s="149" t="s">
        <v>761</v>
      </c>
      <c r="N618" s="145" t="e">
        <f t="shared" ca="1" si="100"/>
        <v>#NAME?</v>
      </c>
      <c r="O618" s="146" t="str">
        <f t="shared" ca="1" si="101"/>
        <v>0</v>
      </c>
      <c r="P618" s="20">
        <v>0.8125</v>
      </c>
      <c r="Q618" s="81" t="s">
        <v>6</v>
      </c>
      <c r="R618" s="10"/>
    </row>
    <row r="619" spans="1:18">
      <c r="A619" s="11">
        <v>45855</v>
      </c>
      <c r="B619" s="12">
        <f t="shared" si="97"/>
        <v>45855</v>
      </c>
      <c r="C619" s="13">
        <f t="shared" si="102"/>
        <v>0.79861111111111049</v>
      </c>
      <c r="D619" s="18" t="s">
        <v>262</v>
      </c>
      <c r="E619" s="18" t="s">
        <v>762</v>
      </c>
      <c r="F619" s="149" t="s">
        <v>747</v>
      </c>
      <c r="G619" s="149" t="s">
        <v>763</v>
      </c>
      <c r="H619" s="145" t="e">
        <f t="shared" ca="1" si="98"/>
        <v>#NAME?</v>
      </c>
      <c r="I619" s="146" t="str">
        <f t="shared" ca="1" si="99"/>
        <v>0</v>
      </c>
      <c r="J619" s="18" t="s">
        <v>38</v>
      </c>
      <c r="K619" s="18" t="s">
        <v>40</v>
      </c>
      <c r="L619" s="149" t="s">
        <v>764</v>
      </c>
      <c r="M619" s="149" t="s">
        <v>765</v>
      </c>
      <c r="N619" s="145" t="e">
        <f t="shared" ca="1" si="100"/>
        <v>#NAME?</v>
      </c>
      <c r="O619" s="146" t="str">
        <f t="shared" ca="1" si="101"/>
        <v>0</v>
      </c>
      <c r="P619" s="4"/>
      <c r="Q619" s="81" t="s">
        <v>6</v>
      </c>
      <c r="R619" s="10"/>
    </row>
    <row r="620" spans="1:18">
      <c r="A620" s="11">
        <v>45855</v>
      </c>
      <c r="B620" s="12">
        <f t="shared" si="97"/>
        <v>45855</v>
      </c>
      <c r="C620" s="13">
        <f t="shared" si="102"/>
        <v>0.80555555555555491</v>
      </c>
      <c r="D620" s="18" t="s">
        <v>262</v>
      </c>
      <c r="E620" s="150" t="s">
        <v>71</v>
      </c>
      <c r="F620" s="149" t="s">
        <v>766</v>
      </c>
      <c r="G620" s="149" t="s">
        <v>716</v>
      </c>
      <c r="H620" s="145" t="e">
        <f t="shared" ca="1" si="98"/>
        <v>#NAME?</v>
      </c>
      <c r="I620" s="146" t="str">
        <f t="shared" ca="1" si="99"/>
        <v>0</v>
      </c>
      <c r="J620" s="18" t="s">
        <v>39</v>
      </c>
      <c r="K620" s="26" t="s">
        <v>435</v>
      </c>
      <c r="L620" s="149" t="s">
        <v>767</v>
      </c>
      <c r="M620" s="149" t="s">
        <v>768</v>
      </c>
      <c r="N620" s="145" t="e">
        <f t="shared" ca="1" si="100"/>
        <v>#NAME?</v>
      </c>
      <c r="O620" s="146" t="str">
        <f t="shared" ca="1" si="101"/>
        <v>0</v>
      </c>
      <c r="P620" s="4"/>
      <c r="Q620" s="81" t="s">
        <v>6</v>
      </c>
      <c r="R620" s="10"/>
    </row>
    <row r="621" spans="1:18">
      <c r="A621" s="11">
        <v>45855</v>
      </c>
      <c r="B621" s="12">
        <f t="shared" si="97"/>
        <v>45855</v>
      </c>
      <c r="C621" s="13">
        <f t="shared" si="102"/>
        <v>0.81249999999999933</v>
      </c>
      <c r="D621" s="18" t="s">
        <v>39</v>
      </c>
      <c r="E621" s="18" t="s">
        <v>93</v>
      </c>
      <c r="F621" s="149" t="s">
        <v>739</v>
      </c>
      <c r="G621" s="149" t="s">
        <v>769</v>
      </c>
      <c r="H621" s="145" t="e">
        <f t="shared" ca="1" si="98"/>
        <v>#NAME?</v>
      </c>
      <c r="I621" s="146" t="str">
        <f t="shared" ca="1" si="99"/>
        <v>0</v>
      </c>
      <c r="J621" s="18" t="s">
        <v>92</v>
      </c>
      <c r="K621" s="21" t="s">
        <v>130</v>
      </c>
      <c r="L621" s="149" t="s">
        <v>770</v>
      </c>
      <c r="M621" s="149" t="s">
        <v>720</v>
      </c>
      <c r="N621" s="145" t="e">
        <f t="shared" ca="1" si="100"/>
        <v>#NAME?</v>
      </c>
      <c r="O621" s="146" t="str">
        <f t="shared" ca="1" si="101"/>
        <v>0</v>
      </c>
      <c r="P621" s="4"/>
      <c r="Q621" s="81" t="s">
        <v>6</v>
      </c>
      <c r="R621" s="10"/>
    </row>
    <row r="622" spans="1:18">
      <c r="A622" s="11">
        <v>45855</v>
      </c>
      <c r="B622" s="12">
        <f t="shared" si="97"/>
        <v>45855</v>
      </c>
      <c r="C622" s="13">
        <f t="shared" si="102"/>
        <v>0.81944444444444375</v>
      </c>
      <c r="D622" s="18" t="s">
        <v>62</v>
      </c>
      <c r="E622" s="51" t="s">
        <v>258</v>
      </c>
      <c r="F622" s="149" t="s">
        <v>771</v>
      </c>
      <c r="G622" s="149"/>
      <c r="H622" s="145" t="e">
        <f t="shared" ca="1" si="98"/>
        <v>#NAME?</v>
      </c>
      <c r="I622" s="146" t="str">
        <f t="shared" ca="1" si="99"/>
        <v>0</v>
      </c>
      <c r="J622" s="18" t="s">
        <v>46</v>
      </c>
      <c r="K622" s="18" t="s">
        <v>437</v>
      </c>
      <c r="L622" s="149" t="s">
        <v>772</v>
      </c>
      <c r="M622" s="149"/>
      <c r="N622" s="145" t="e">
        <f t="shared" ca="1" si="100"/>
        <v>#NAME?</v>
      </c>
      <c r="O622" s="146" t="str">
        <f t="shared" ca="1" si="101"/>
        <v>0</v>
      </c>
      <c r="P622" s="83" t="s">
        <v>32</v>
      </c>
      <c r="Q622" s="81" t="s">
        <v>6</v>
      </c>
      <c r="R622" s="10"/>
    </row>
    <row r="623" spans="1:18">
      <c r="A623" s="11">
        <v>45855</v>
      </c>
      <c r="B623" s="12">
        <f t="shared" si="97"/>
        <v>45855</v>
      </c>
      <c r="C623" s="13">
        <f t="shared" si="102"/>
        <v>0.82638888888888817</v>
      </c>
      <c r="D623" s="18" t="s">
        <v>146</v>
      </c>
      <c r="E623" s="151" t="s">
        <v>750</v>
      </c>
      <c r="F623" s="149" t="s">
        <v>751</v>
      </c>
      <c r="G623" s="149" t="s">
        <v>773</v>
      </c>
      <c r="H623" s="145" t="e">
        <f t="shared" ca="1" si="98"/>
        <v>#NAME?</v>
      </c>
      <c r="I623" s="146" t="str">
        <f t="shared" ca="1" si="99"/>
        <v>0</v>
      </c>
      <c r="J623" s="18" t="s">
        <v>126</v>
      </c>
      <c r="K623" s="50" t="s">
        <v>614</v>
      </c>
      <c r="L623" s="149" t="s">
        <v>760</v>
      </c>
      <c r="M623" s="149" t="s">
        <v>748</v>
      </c>
      <c r="N623" s="145" t="e">
        <f t="shared" ca="1" si="100"/>
        <v>#NAME?</v>
      </c>
      <c r="O623" s="146" t="str">
        <f t="shared" ca="1" si="101"/>
        <v>0</v>
      </c>
      <c r="P623" s="4"/>
      <c r="Q623" s="81" t="s">
        <v>6</v>
      </c>
      <c r="R623" s="10"/>
    </row>
    <row r="624" spans="1:18">
      <c r="A624" s="11">
        <v>45855</v>
      </c>
      <c r="B624" s="12">
        <f t="shared" si="97"/>
        <v>45855</v>
      </c>
      <c r="C624" s="13">
        <f t="shared" si="102"/>
        <v>0.83333333333333259</v>
      </c>
      <c r="D624" s="18" t="s">
        <v>86</v>
      </c>
      <c r="E624" s="151" t="s">
        <v>750</v>
      </c>
      <c r="F624" s="149" t="s">
        <v>751</v>
      </c>
      <c r="G624" s="149" t="s">
        <v>774</v>
      </c>
      <c r="H624" s="145" t="e">
        <f t="shared" ca="1" si="98"/>
        <v>#NAME?</v>
      </c>
      <c r="I624" s="146" t="str">
        <f t="shared" ca="1" si="99"/>
        <v>0</v>
      </c>
      <c r="J624" s="18" t="s">
        <v>104</v>
      </c>
      <c r="K624" s="50" t="s">
        <v>614</v>
      </c>
      <c r="L624" s="149" t="s">
        <v>760</v>
      </c>
      <c r="M624" s="149" t="s">
        <v>775</v>
      </c>
      <c r="N624" s="145" t="e">
        <f t="shared" ca="1" si="100"/>
        <v>#NAME?</v>
      </c>
      <c r="O624" s="146" t="str">
        <f t="shared" ca="1" si="101"/>
        <v>0</v>
      </c>
      <c r="P624" s="20">
        <v>0.83472222222222225</v>
      </c>
      <c r="Q624" s="81" t="s">
        <v>6</v>
      </c>
      <c r="R624" s="10"/>
    </row>
    <row r="625" spans="1:18">
      <c r="A625" s="11">
        <v>45855</v>
      </c>
      <c r="B625" s="12">
        <f t="shared" si="97"/>
        <v>45855</v>
      </c>
      <c r="C625" s="13">
        <f t="shared" si="102"/>
        <v>0.84027777777777701</v>
      </c>
      <c r="D625" s="18" t="s">
        <v>86</v>
      </c>
      <c r="E625" s="152" t="s">
        <v>693</v>
      </c>
      <c r="F625" s="149" t="s">
        <v>776</v>
      </c>
      <c r="G625" s="149" t="s">
        <v>777</v>
      </c>
      <c r="H625" s="145" t="e">
        <f t="shared" ca="1" si="98"/>
        <v>#NAME?</v>
      </c>
      <c r="I625" s="146" t="str">
        <f t="shared" ca="1" si="99"/>
        <v>0</v>
      </c>
      <c r="J625" s="18" t="s">
        <v>388</v>
      </c>
      <c r="K625" s="72" t="s">
        <v>693</v>
      </c>
      <c r="L625" s="149" t="s">
        <v>778</v>
      </c>
      <c r="M625" s="149" t="s">
        <v>779</v>
      </c>
      <c r="N625" s="145" t="e">
        <f t="shared" ca="1" si="100"/>
        <v>#NAME?</v>
      </c>
      <c r="O625" s="146" t="str">
        <f t="shared" ca="1" si="101"/>
        <v>0</v>
      </c>
      <c r="P625" s="20"/>
      <c r="Q625" s="81" t="s">
        <v>6</v>
      </c>
      <c r="R625" s="10"/>
    </row>
    <row r="626" spans="1:18">
      <c r="A626" s="11">
        <v>45855</v>
      </c>
      <c r="B626" s="12">
        <f t="shared" si="97"/>
        <v>45855</v>
      </c>
      <c r="C626" s="13">
        <f t="shared" si="102"/>
        <v>0.84722222222222143</v>
      </c>
      <c r="D626" s="18" t="s">
        <v>76</v>
      </c>
      <c r="E626" s="26" t="s">
        <v>72</v>
      </c>
      <c r="F626" s="149" t="s">
        <v>780</v>
      </c>
      <c r="G626" s="149" t="s">
        <v>781</v>
      </c>
      <c r="H626" s="145" t="e">
        <f t="shared" ca="1" si="98"/>
        <v>#NAME?</v>
      </c>
      <c r="I626" s="146" t="str">
        <f t="shared" ca="1" si="99"/>
        <v>0</v>
      </c>
      <c r="J626" s="18" t="s">
        <v>39</v>
      </c>
      <c r="K626" s="26" t="s">
        <v>107</v>
      </c>
      <c r="L626" s="149" t="s">
        <v>735</v>
      </c>
      <c r="M626" s="149" t="s">
        <v>782</v>
      </c>
      <c r="N626" s="145" t="e">
        <f t="shared" ca="1" si="100"/>
        <v>#NAME?</v>
      </c>
      <c r="O626" s="146" t="str">
        <f t="shared" ca="1" si="101"/>
        <v>0</v>
      </c>
      <c r="P626" s="20"/>
      <c r="Q626" s="81" t="s">
        <v>6</v>
      </c>
      <c r="R626" s="10"/>
    </row>
    <row r="627" spans="1:18">
      <c r="A627" s="11">
        <v>45855</v>
      </c>
      <c r="B627" s="12">
        <f t="shared" si="97"/>
        <v>45855</v>
      </c>
      <c r="C627" s="13">
        <f t="shared" si="102"/>
        <v>0.85416666666666585</v>
      </c>
      <c r="D627" s="18" t="s">
        <v>297</v>
      </c>
      <c r="E627" s="19" t="s">
        <v>211</v>
      </c>
      <c r="F627" s="149" t="s">
        <v>783</v>
      </c>
      <c r="G627" s="149" t="s">
        <v>716</v>
      </c>
      <c r="H627" s="145" t="e">
        <f t="shared" ca="1" si="98"/>
        <v>#NAME?</v>
      </c>
      <c r="I627" s="146" t="str">
        <f t="shared" ca="1" si="99"/>
        <v>0</v>
      </c>
      <c r="J627" s="18" t="s">
        <v>82</v>
      </c>
      <c r="K627" s="19" t="s">
        <v>190</v>
      </c>
      <c r="L627" s="149" t="s">
        <v>784</v>
      </c>
      <c r="M627" s="149" t="s">
        <v>716</v>
      </c>
      <c r="N627" s="145" t="e">
        <f t="shared" ca="1" si="100"/>
        <v>#NAME?</v>
      </c>
      <c r="O627" s="146" t="str">
        <f t="shared" ca="1" si="101"/>
        <v>0</v>
      </c>
      <c r="P627" s="4"/>
      <c r="Q627" s="81" t="s">
        <v>6</v>
      </c>
      <c r="R627" s="10"/>
    </row>
    <row r="628" spans="1:18">
      <c r="A628" s="11">
        <v>45855</v>
      </c>
      <c r="B628" s="12">
        <f t="shared" si="97"/>
        <v>45855</v>
      </c>
      <c r="C628" s="13">
        <f t="shared" si="102"/>
        <v>0.86111111111111027</v>
      </c>
      <c r="D628" s="18" t="s">
        <v>76</v>
      </c>
      <c r="E628" s="45" t="s">
        <v>288</v>
      </c>
      <c r="F628" s="149" t="s">
        <v>785</v>
      </c>
      <c r="G628" s="149" t="s">
        <v>786</v>
      </c>
      <c r="H628" s="145" t="e">
        <f t="shared" ca="1" si="98"/>
        <v>#NAME?</v>
      </c>
      <c r="I628" s="146" t="str">
        <f t="shared" ca="1" si="99"/>
        <v>0</v>
      </c>
      <c r="J628" s="18" t="s">
        <v>39</v>
      </c>
      <c r="K628" s="45" t="s">
        <v>787</v>
      </c>
      <c r="L628" s="149" t="s">
        <v>788</v>
      </c>
      <c r="M628" s="149" t="s">
        <v>789</v>
      </c>
      <c r="N628" s="145" t="e">
        <f t="shared" ca="1" si="100"/>
        <v>#NAME?</v>
      </c>
      <c r="O628" s="146" t="str">
        <f t="shared" ca="1" si="101"/>
        <v>0</v>
      </c>
      <c r="P628" s="4"/>
      <c r="Q628" s="81" t="s">
        <v>6</v>
      </c>
      <c r="R628" s="10"/>
    </row>
    <row r="629" spans="1:18">
      <c r="A629" s="11">
        <v>45855</v>
      </c>
      <c r="B629" s="12">
        <f t="shared" si="97"/>
        <v>45855</v>
      </c>
      <c r="C629" s="13">
        <f t="shared" si="102"/>
        <v>0.86805555555555469</v>
      </c>
      <c r="D629" s="18" t="s">
        <v>67</v>
      </c>
      <c r="E629" s="18" t="s">
        <v>408</v>
      </c>
      <c r="F629" s="149" t="s">
        <v>790</v>
      </c>
      <c r="G629" s="149" t="s">
        <v>791</v>
      </c>
      <c r="H629" s="145" t="e">
        <f t="shared" ca="1" si="98"/>
        <v>#NAME?</v>
      </c>
      <c r="I629" s="146" t="str">
        <f t="shared" ca="1" si="99"/>
        <v>0</v>
      </c>
      <c r="J629" s="18" t="s">
        <v>58</v>
      </c>
      <c r="K629" s="50" t="s">
        <v>112</v>
      </c>
      <c r="L629" s="149" t="s">
        <v>731</v>
      </c>
      <c r="M629" s="149" t="s">
        <v>756</v>
      </c>
      <c r="N629" s="145" t="e">
        <f t="shared" ca="1" si="100"/>
        <v>#NAME?</v>
      </c>
      <c r="O629" s="146" t="str">
        <f t="shared" ca="1" si="101"/>
        <v>0</v>
      </c>
      <c r="P629" s="20"/>
      <c r="Q629" s="81" t="s">
        <v>6</v>
      </c>
      <c r="R629" s="10"/>
    </row>
    <row r="630" spans="1:18">
      <c r="A630" s="6" t="s">
        <v>18</v>
      </c>
      <c r="B630" s="7" t="s">
        <v>1</v>
      </c>
      <c r="C630" s="17" t="s">
        <v>19</v>
      </c>
      <c r="D630" s="147" t="s">
        <v>20</v>
      </c>
      <c r="E630" s="147" t="s">
        <v>21</v>
      </c>
      <c r="F630" s="148" t="s">
        <v>22</v>
      </c>
      <c r="G630" s="147" t="s">
        <v>23</v>
      </c>
      <c r="H630" s="147" t="s">
        <v>24</v>
      </c>
      <c r="I630" s="147" t="s">
        <v>25</v>
      </c>
      <c r="J630" s="147" t="s">
        <v>20</v>
      </c>
      <c r="K630" s="147" t="s">
        <v>26</v>
      </c>
      <c r="L630" s="148" t="s">
        <v>27</v>
      </c>
      <c r="M630" s="147" t="s">
        <v>23</v>
      </c>
      <c r="N630" s="147" t="s">
        <v>24</v>
      </c>
      <c r="O630" s="147" t="s">
        <v>25</v>
      </c>
      <c r="P630" s="9" t="s">
        <v>10</v>
      </c>
      <c r="Q630" s="99" t="s">
        <v>2</v>
      </c>
      <c r="R630" s="10"/>
    </row>
    <row r="631" spans="1:18" ht="15.75" customHeight="1">
      <c r="A631" s="11">
        <v>45856</v>
      </c>
      <c r="B631" s="12">
        <f t="shared" ref="B631:B666" si="103">A631</f>
        <v>45856</v>
      </c>
      <c r="C631" s="13">
        <v>0.625</v>
      </c>
      <c r="D631" s="18" t="s">
        <v>38</v>
      </c>
      <c r="E631" s="18" t="s">
        <v>355</v>
      </c>
      <c r="F631" s="149"/>
      <c r="G631" s="149"/>
      <c r="H631" s="145" t="e">
        <f t="shared" ref="H631:H666" ca="1" si="104">_xludf.IFS(G631&gt;M631,"W",G631&lt;M631,"L",G631=M631,"D")</f>
        <v>#NAME?</v>
      </c>
      <c r="I631" s="146" t="str">
        <f t="shared" ref="I631:I666" ca="1" si="105">IFERROR(IF(H631="W",LOOKUP(G631,{5000,10000,20000,30000,50000},{150,350,700,1000,1700}),LOOKUP(G631,{5000,10000,20000,30000,50000},{75,175,350,500,850})),"0")</f>
        <v>0</v>
      </c>
      <c r="J631" s="18" t="s">
        <v>86</v>
      </c>
      <c r="K631" s="136" t="s">
        <v>345</v>
      </c>
      <c r="L631" s="149"/>
      <c r="M631" s="146"/>
      <c r="N631" s="145" t="e">
        <f t="shared" ref="N631:N666" ca="1" si="106">_xludf.IFS(M631&gt;G631,"W",M631&lt;G631,"L",M631=G631,"D")</f>
        <v>#NAME?</v>
      </c>
      <c r="O631" s="146" t="str">
        <f t="shared" ref="O631:O666" ca="1" si="107">IFERROR(IF(N631="W",LOOKUP(M631,{5000,10000,20000,30000,50000},{150,350,700,1000,1700}),LOOKUP(M631,{5000,10000,20000,30000,50000},{75,175,350,500,850})),"0")</f>
        <v>0</v>
      </c>
      <c r="P631" s="20"/>
      <c r="Q631" s="81" t="s">
        <v>7</v>
      </c>
      <c r="R631" s="10"/>
    </row>
    <row r="632" spans="1:18">
      <c r="A632" s="11">
        <v>45856</v>
      </c>
      <c r="B632" s="12">
        <f t="shared" si="103"/>
        <v>45856</v>
      </c>
      <c r="C632" s="13">
        <f t="shared" ref="C632:C666" si="108">C631 + TIME(0, 10, 0)</f>
        <v>0.63194444444444442</v>
      </c>
      <c r="D632" s="18" t="s">
        <v>116</v>
      </c>
      <c r="E632" s="29" t="s">
        <v>203</v>
      </c>
      <c r="F632" s="149"/>
      <c r="G632" s="146"/>
      <c r="H632" s="145" t="e">
        <f t="shared" ca="1" si="104"/>
        <v>#NAME?</v>
      </c>
      <c r="I632" s="146" t="str">
        <f t="shared" ca="1" si="105"/>
        <v>0</v>
      </c>
      <c r="J632" s="18" t="s">
        <v>146</v>
      </c>
      <c r="K632" s="27" t="s">
        <v>198</v>
      </c>
      <c r="L632" s="149"/>
      <c r="M632" s="146"/>
      <c r="N632" s="145" t="e">
        <f t="shared" ca="1" si="106"/>
        <v>#NAME?</v>
      </c>
      <c r="O632" s="146" t="str">
        <f t="shared" ca="1" si="107"/>
        <v>0</v>
      </c>
      <c r="P632" s="4"/>
      <c r="Q632" s="81" t="s">
        <v>7</v>
      </c>
      <c r="R632" s="10"/>
    </row>
    <row r="633" spans="1:18">
      <c r="A633" s="11">
        <v>45856</v>
      </c>
      <c r="B633" s="12">
        <f t="shared" si="103"/>
        <v>45856</v>
      </c>
      <c r="C633" s="13">
        <f t="shared" si="108"/>
        <v>0.63888888888888884</v>
      </c>
      <c r="D633" s="18" t="s">
        <v>39</v>
      </c>
      <c r="E633" s="51" t="s">
        <v>448</v>
      </c>
      <c r="F633" s="149"/>
      <c r="G633" s="149"/>
      <c r="H633" s="145" t="e">
        <f t="shared" ca="1" si="104"/>
        <v>#NAME?</v>
      </c>
      <c r="I633" s="146" t="str">
        <f t="shared" ca="1" si="105"/>
        <v>0</v>
      </c>
      <c r="J633" s="18" t="s">
        <v>62</v>
      </c>
      <c r="K633" s="51" t="s">
        <v>448</v>
      </c>
      <c r="L633" s="149"/>
      <c r="M633" s="146"/>
      <c r="N633" s="145" t="e">
        <f t="shared" ca="1" si="106"/>
        <v>#NAME?</v>
      </c>
      <c r="O633" s="146" t="str">
        <f t="shared" ca="1" si="107"/>
        <v>0</v>
      </c>
      <c r="P633" s="20"/>
      <c r="Q633" s="81" t="s">
        <v>7</v>
      </c>
      <c r="R633" s="10"/>
    </row>
    <row r="634" spans="1:18">
      <c r="A634" s="11">
        <v>45856</v>
      </c>
      <c r="B634" s="12">
        <f t="shared" si="103"/>
        <v>45856</v>
      </c>
      <c r="C634" s="13">
        <f t="shared" si="108"/>
        <v>0.64583333333333326</v>
      </c>
      <c r="D634" s="18" t="s">
        <v>92</v>
      </c>
      <c r="E634" s="21" t="s">
        <v>415</v>
      </c>
      <c r="F634" s="149"/>
      <c r="G634" s="149"/>
      <c r="H634" s="145" t="e">
        <f t="shared" ca="1" si="104"/>
        <v>#NAME?</v>
      </c>
      <c r="I634" s="146" t="str">
        <f t="shared" ca="1" si="105"/>
        <v>0</v>
      </c>
      <c r="J634" s="18" t="s">
        <v>33</v>
      </c>
      <c r="K634" s="18" t="s">
        <v>64</v>
      </c>
      <c r="L634" s="149"/>
      <c r="M634" s="146"/>
      <c r="N634" s="145" t="e">
        <f t="shared" ca="1" si="106"/>
        <v>#NAME?</v>
      </c>
      <c r="O634" s="146" t="str">
        <f t="shared" ca="1" si="107"/>
        <v>0</v>
      </c>
      <c r="P634" s="20"/>
      <c r="Q634" s="81" t="s">
        <v>7</v>
      </c>
      <c r="R634" s="10"/>
    </row>
    <row r="635" spans="1:18">
      <c r="A635" s="11">
        <v>45856</v>
      </c>
      <c r="B635" s="12">
        <f t="shared" si="103"/>
        <v>45856</v>
      </c>
      <c r="C635" s="13">
        <f t="shared" si="108"/>
        <v>0.65277777777777768</v>
      </c>
      <c r="D635" s="18" t="s">
        <v>410</v>
      </c>
      <c r="E635" s="68" t="s">
        <v>440</v>
      </c>
      <c r="F635" s="149"/>
      <c r="G635" s="149"/>
      <c r="H635" s="145" t="e">
        <f t="shared" ca="1" si="104"/>
        <v>#NAME?</v>
      </c>
      <c r="I635" s="146" t="str">
        <f t="shared" ca="1" si="105"/>
        <v>0</v>
      </c>
      <c r="J635" s="18" t="s">
        <v>48</v>
      </c>
      <c r="K635" s="18" t="s">
        <v>428</v>
      </c>
      <c r="L635" s="149"/>
      <c r="M635" s="146"/>
      <c r="N635" s="145" t="e">
        <f t="shared" ca="1" si="106"/>
        <v>#NAME?</v>
      </c>
      <c r="O635" s="146" t="str">
        <f t="shared" ca="1" si="107"/>
        <v>0</v>
      </c>
      <c r="P635" s="4"/>
      <c r="Q635" s="81" t="s">
        <v>7</v>
      </c>
      <c r="R635" s="10"/>
    </row>
    <row r="636" spans="1:18">
      <c r="A636" s="11">
        <v>45856</v>
      </c>
      <c r="B636" s="12">
        <f t="shared" si="103"/>
        <v>45856</v>
      </c>
      <c r="C636" s="13">
        <f t="shared" si="108"/>
        <v>0.6597222222222221</v>
      </c>
      <c r="D636" s="18" t="s">
        <v>42</v>
      </c>
      <c r="E636" s="19" t="s">
        <v>375</v>
      </c>
      <c r="F636" s="149"/>
      <c r="G636" s="149"/>
      <c r="H636" s="145" t="e">
        <f t="shared" ca="1" si="104"/>
        <v>#NAME?</v>
      </c>
      <c r="I636" s="146" t="str">
        <f t="shared" ca="1" si="105"/>
        <v>0</v>
      </c>
      <c r="J636" s="18" t="s">
        <v>62</v>
      </c>
      <c r="K636" s="19" t="s">
        <v>375</v>
      </c>
      <c r="L636" s="149"/>
      <c r="M636" s="146"/>
      <c r="N636" s="145" t="e">
        <f t="shared" ca="1" si="106"/>
        <v>#NAME?</v>
      </c>
      <c r="O636" s="146" t="str">
        <f t="shared" ca="1" si="107"/>
        <v>0</v>
      </c>
      <c r="P636" s="20"/>
      <c r="Q636" s="81" t="s">
        <v>7</v>
      </c>
      <c r="R636" s="10"/>
    </row>
    <row r="637" spans="1:18">
      <c r="A637" s="11">
        <v>45856</v>
      </c>
      <c r="B637" s="12">
        <f t="shared" si="103"/>
        <v>45856</v>
      </c>
      <c r="C637" s="13">
        <f t="shared" si="108"/>
        <v>0.66666666666666652</v>
      </c>
      <c r="D637" s="18" t="s">
        <v>53</v>
      </c>
      <c r="E637" s="19" t="s">
        <v>375</v>
      </c>
      <c r="F637" s="149"/>
      <c r="G637" s="149"/>
      <c r="H637" s="145" t="e">
        <f t="shared" ca="1" si="104"/>
        <v>#NAME?</v>
      </c>
      <c r="I637" s="146" t="str">
        <f t="shared" ca="1" si="105"/>
        <v>0</v>
      </c>
      <c r="J637" s="18" t="s">
        <v>262</v>
      </c>
      <c r="K637" s="49" t="s">
        <v>255</v>
      </c>
      <c r="L637" s="149"/>
      <c r="M637" s="146"/>
      <c r="N637" s="145" t="e">
        <f t="shared" ca="1" si="106"/>
        <v>#NAME?</v>
      </c>
      <c r="O637" s="146" t="str">
        <f t="shared" ca="1" si="107"/>
        <v>0</v>
      </c>
      <c r="P637" s="20"/>
      <c r="Q637" s="81" t="s">
        <v>7</v>
      </c>
      <c r="R637" s="10"/>
    </row>
    <row r="638" spans="1:18">
      <c r="A638" s="11">
        <v>45856</v>
      </c>
      <c r="B638" s="12">
        <f t="shared" si="103"/>
        <v>45856</v>
      </c>
      <c r="C638" s="13">
        <f t="shared" si="108"/>
        <v>0.67361111111111094</v>
      </c>
      <c r="D638" s="18" t="s">
        <v>58</v>
      </c>
      <c r="E638" s="18" t="s">
        <v>382</v>
      </c>
      <c r="F638" s="149"/>
      <c r="G638" s="149"/>
      <c r="H638" s="145" t="e">
        <f t="shared" ca="1" si="104"/>
        <v>#NAME?</v>
      </c>
      <c r="I638" s="146" t="str">
        <f t="shared" ca="1" si="105"/>
        <v>0</v>
      </c>
      <c r="J638" s="18" t="s">
        <v>262</v>
      </c>
      <c r="K638" s="49" t="s">
        <v>243</v>
      </c>
      <c r="L638" s="149"/>
      <c r="M638" s="146"/>
      <c r="N638" s="145" t="e">
        <f t="shared" ca="1" si="106"/>
        <v>#NAME?</v>
      </c>
      <c r="O638" s="146" t="str">
        <f t="shared" ca="1" si="107"/>
        <v>0</v>
      </c>
      <c r="P638" s="20"/>
      <c r="Q638" s="81" t="s">
        <v>7</v>
      </c>
      <c r="R638" s="10"/>
    </row>
    <row r="639" spans="1:18">
      <c r="A639" s="11">
        <v>45856</v>
      </c>
      <c r="B639" s="12">
        <f t="shared" si="103"/>
        <v>45856</v>
      </c>
      <c r="C639" s="13">
        <f t="shared" si="108"/>
        <v>0.68055555555555536</v>
      </c>
      <c r="D639" s="18" t="s">
        <v>272</v>
      </c>
      <c r="E639" s="18" t="s">
        <v>296</v>
      </c>
      <c r="F639" s="149"/>
      <c r="G639" s="149"/>
      <c r="H639" s="145" t="e">
        <f t="shared" ca="1" si="104"/>
        <v>#NAME?</v>
      </c>
      <c r="I639" s="146" t="str">
        <f t="shared" ca="1" si="105"/>
        <v>0</v>
      </c>
      <c r="J639" s="18" t="s">
        <v>39</v>
      </c>
      <c r="K639" s="139" t="s">
        <v>279</v>
      </c>
      <c r="L639" s="149"/>
      <c r="M639" s="146"/>
      <c r="N639" s="145" t="e">
        <f t="shared" ca="1" si="106"/>
        <v>#NAME?</v>
      </c>
      <c r="O639" s="146" t="str">
        <f t="shared" ca="1" si="107"/>
        <v>0</v>
      </c>
      <c r="P639" s="20"/>
      <c r="Q639" s="81" t="s">
        <v>7</v>
      </c>
      <c r="R639" s="10"/>
    </row>
    <row r="640" spans="1:18" ht="15.75" customHeight="1">
      <c r="A640" s="11">
        <v>45856</v>
      </c>
      <c r="B640" s="12">
        <f t="shared" si="103"/>
        <v>45856</v>
      </c>
      <c r="C640" s="13">
        <f t="shared" si="108"/>
        <v>0.68749999999999978</v>
      </c>
      <c r="D640" s="18" t="s">
        <v>28</v>
      </c>
      <c r="E640" s="18" t="s">
        <v>461</v>
      </c>
      <c r="F640" s="149"/>
      <c r="G640" s="149"/>
      <c r="H640" s="145" t="e">
        <f t="shared" ca="1" si="104"/>
        <v>#NAME?</v>
      </c>
      <c r="I640" s="146" t="str">
        <f t="shared" ca="1" si="105"/>
        <v>0</v>
      </c>
      <c r="J640" s="18" t="s">
        <v>86</v>
      </c>
      <c r="K640" s="136" t="s">
        <v>346</v>
      </c>
      <c r="L640" s="149"/>
      <c r="M640" s="146"/>
      <c r="N640" s="145" t="e">
        <f t="shared" ca="1" si="106"/>
        <v>#NAME?</v>
      </c>
      <c r="O640" s="146" t="str">
        <f t="shared" ca="1" si="107"/>
        <v>0</v>
      </c>
      <c r="P640" s="20"/>
      <c r="Q640" s="81" t="s">
        <v>7</v>
      </c>
      <c r="R640" s="10"/>
    </row>
    <row r="641" spans="1:18">
      <c r="A641" s="11">
        <v>45856</v>
      </c>
      <c r="B641" s="12">
        <f t="shared" si="103"/>
        <v>45856</v>
      </c>
      <c r="C641" s="13">
        <f t="shared" si="108"/>
        <v>0.6944444444444442</v>
      </c>
      <c r="D641" s="18" t="s">
        <v>133</v>
      </c>
      <c r="E641" s="28" t="s">
        <v>163</v>
      </c>
      <c r="F641" s="149"/>
      <c r="G641" s="149"/>
      <c r="H641" s="145" t="e">
        <f t="shared" ca="1" si="104"/>
        <v>#NAME?</v>
      </c>
      <c r="I641" s="146" t="str">
        <f t="shared" ca="1" si="105"/>
        <v>0</v>
      </c>
      <c r="J641" s="18" t="s">
        <v>262</v>
      </c>
      <c r="K641" s="49" t="s">
        <v>255</v>
      </c>
      <c r="L641" s="149"/>
      <c r="M641" s="146"/>
      <c r="N641" s="145" t="e">
        <f t="shared" ca="1" si="106"/>
        <v>#NAME?</v>
      </c>
      <c r="O641" s="146" t="str">
        <f t="shared" ca="1" si="107"/>
        <v>0</v>
      </c>
      <c r="P641" s="20"/>
      <c r="Q641" s="81" t="s">
        <v>7</v>
      </c>
      <c r="R641" s="10"/>
    </row>
    <row r="642" spans="1:18" ht="15.75" customHeight="1">
      <c r="A642" s="11">
        <v>45856</v>
      </c>
      <c r="B642" s="12">
        <f t="shared" si="103"/>
        <v>45856</v>
      </c>
      <c r="C642" s="13">
        <f t="shared" si="108"/>
        <v>0.70138888888888862</v>
      </c>
      <c r="D642" s="18" t="s">
        <v>38</v>
      </c>
      <c r="E642" s="18" t="s">
        <v>120</v>
      </c>
      <c r="F642" s="149"/>
      <c r="G642" s="149"/>
      <c r="H642" s="145" t="e">
        <f t="shared" ca="1" si="104"/>
        <v>#NAME?</v>
      </c>
      <c r="I642" s="146" t="str">
        <f t="shared" ca="1" si="105"/>
        <v>0</v>
      </c>
      <c r="J642" s="18" t="s">
        <v>86</v>
      </c>
      <c r="K642" s="136" t="s">
        <v>345</v>
      </c>
      <c r="L642" s="149"/>
      <c r="M642" s="146"/>
      <c r="N642" s="145" t="e">
        <f t="shared" ca="1" si="106"/>
        <v>#NAME?</v>
      </c>
      <c r="O642" s="146" t="str">
        <f t="shared" ca="1" si="107"/>
        <v>0</v>
      </c>
      <c r="P642" s="4"/>
      <c r="Q642" s="81" t="s">
        <v>7</v>
      </c>
      <c r="R642" s="10"/>
    </row>
    <row r="643" spans="1:18">
      <c r="A643" s="11">
        <v>45856</v>
      </c>
      <c r="B643" s="12">
        <f t="shared" si="103"/>
        <v>45856</v>
      </c>
      <c r="C643" s="13">
        <f t="shared" si="108"/>
        <v>0.70833333333333304</v>
      </c>
      <c r="D643" s="18" t="s">
        <v>82</v>
      </c>
      <c r="E643" s="114" t="s">
        <v>694</v>
      </c>
      <c r="F643" s="149"/>
      <c r="G643" s="149"/>
      <c r="H643" s="145" t="e">
        <f t="shared" ca="1" si="104"/>
        <v>#NAME?</v>
      </c>
      <c r="I643" s="146" t="str">
        <f t="shared" ca="1" si="105"/>
        <v>0</v>
      </c>
      <c r="J643" s="18" t="s">
        <v>48</v>
      </c>
      <c r="K643" s="18" t="s">
        <v>169</v>
      </c>
      <c r="L643" s="149"/>
      <c r="M643" s="146"/>
      <c r="N643" s="145" t="e">
        <f t="shared" ca="1" si="106"/>
        <v>#NAME?</v>
      </c>
      <c r="O643" s="146" t="str">
        <f t="shared" ca="1" si="107"/>
        <v>0</v>
      </c>
      <c r="P643" s="4"/>
      <c r="Q643" s="81" t="s">
        <v>7</v>
      </c>
      <c r="R643" s="10"/>
    </row>
    <row r="644" spans="1:18">
      <c r="A644" s="11">
        <v>45856</v>
      </c>
      <c r="B644" s="12">
        <f t="shared" si="103"/>
        <v>45856</v>
      </c>
      <c r="C644" s="13">
        <f t="shared" si="108"/>
        <v>0.71527777777777746</v>
      </c>
      <c r="D644" s="18" t="s">
        <v>49</v>
      </c>
      <c r="E644" s="18" t="s">
        <v>451</v>
      </c>
      <c r="F644" s="149"/>
      <c r="G644" s="149"/>
      <c r="H644" s="145" t="e">
        <f t="shared" ca="1" si="104"/>
        <v>#NAME?</v>
      </c>
      <c r="I644" s="146" t="str">
        <f t="shared" ca="1" si="105"/>
        <v>0</v>
      </c>
      <c r="J644" s="18" t="s">
        <v>272</v>
      </c>
      <c r="K644" s="18" t="s">
        <v>792</v>
      </c>
      <c r="L644" s="149"/>
      <c r="M644" s="149"/>
      <c r="N644" s="145" t="e">
        <f t="shared" ca="1" si="106"/>
        <v>#NAME?</v>
      </c>
      <c r="O644" s="146" t="str">
        <f t="shared" ca="1" si="107"/>
        <v>0</v>
      </c>
      <c r="P644" s="20"/>
      <c r="Q644" s="81" t="s">
        <v>7</v>
      </c>
      <c r="R644" s="10"/>
    </row>
    <row r="645" spans="1:18">
      <c r="A645" s="11">
        <v>45856</v>
      </c>
      <c r="B645" s="12">
        <f t="shared" si="103"/>
        <v>45856</v>
      </c>
      <c r="C645" s="13">
        <f t="shared" si="108"/>
        <v>0.72222222222222188</v>
      </c>
      <c r="D645" s="18" t="s">
        <v>92</v>
      </c>
      <c r="E645" s="21" t="s">
        <v>468</v>
      </c>
      <c r="F645" s="149"/>
      <c r="G645" s="149"/>
      <c r="H645" s="145" t="e">
        <f t="shared" ca="1" si="104"/>
        <v>#NAME?</v>
      </c>
      <c r="I645" s="146" t="str">
        <f t="shared" ca="1" si="105"/>
        <v>0</v>
      </c>
      <c r="J645" s="18" t="s">
        <v>316</v>
      </c>
      <c r="K645" s="27" t="s">
        <v>198</v>
      </c>
      <c r="L645" s="149"/>
      <c r="M645" s="149"/>
      <c r="N645" s="145" t="e">
        <f t="shared" ca="1" si="106"/>
        <v>#NAME?</v>
      </c>
      <c r="O645" s="146" t="str">
        <f t="shared" ca="1" si="107"/>
        <v>0</v>
      </c>
      <c r="P645" s="4"/>
      <c r="Q645" s="81" t="s">
        <v>7</v>
      </c>
      <c r="R645" s="10"/>
    </row>
    <row r="646" spans="1:18">
      <c r="A646" s="11">
        <v>45856</v>
      </c>
      <c r="B646" s="12">
        <f t="shared" si="103"/>
        <v>45856</v>
      </c>
      <c r="C646" s="13">
        <f t="shared" si="108"/>
        <v>0.7291666666666663</v>
      </c>
      <c r="D646" s="18" t="s">
        <v>39</v>
      </c>
      <c r="E646" s="18" t="s">
        <v>243</v>
      </c>
      <c r="F646" s="149"/>
      <c r="G646" s="149"/>
      <c r="H646" s="145" t="e">
        <f t="shared" ca="1" si="104"/>
        <v>#NAME?</v>
      </c>
      <c r="I646" s="146" t="str">
        <f t="shared" ca="1" si="105"/>
        <v>0</v>
      </c>
      <c r="J646" s="18" t="s">
        <v>80</v>
      </c>
      <c r="K646" s="49" t="s">
        <v>243</v>
      </c>
      <c r="L646" s="149"/>
      <c r="M646" s="149"/>
      <c r="N646" s="145" t="e">
        <f t="shared" ca="1" si="106"/>
        <v>#NAME?</v>
      </c>
      <c r="O646" s="146" t="str">
        <f t="shared" ca="1" si="107"/>
        <v>0</v>
      </c>
      <c r="P646" s="20"/>
      <c r="Q646" s="81" t="s">
        <v>7</v>
      </c>
      <c r="R646" s="10"/>
    </row>
    <row r="647" spans="1:18">
      <c r="A647" s="11">
        <v>45856</v>
      </c>
      <c r="B647" s="12">
        <f t="shared" si="103"/>
        <v>45856</v>
      </c>
      <c r="C647" s="13">
        <f t="shared" si="108"/>
        <v>0.73611111111111072</v>
      </c>
      <c r="D647" s="18" t="s">
        <v>92</v>
      </c>
      <c r="E647" s="21" t="s">
        <v>454</v>
      </c>
      <c r="F647" s="149"/>
      <c r="G647" s="149"/>
      <c r="H647" s="145" t="e">
        <f t="shared" ca="1" si="104"/>
        <v>#NAME?</v>
      </c>
      <c r="I647" s="146" t="str">
        <f t="shared" ca="1" si="105"/>
        <v>0</v>
      </c>
      <c r="J647" s="18" t="s">
        <v>129</v>
      </c>
      <c r="K647" s="18" t="s">
        <v>454</v>
      </c>
      <c r="L647" s="149"/>
      <c r="M647" s="149"/>
      <c r="N647" s="145" t="e">
        <f t="shared" ca="1" si="106"/>
        <v>#NAME?</v>
      </c>
      <c r="O647" s="146" t="str">
        <f t="shared" ca="1" si="107"/>
        <v>0</v>
      </c>
      <c r="P647" s="20"/>
      <c r="Q647" s="81" t="s">
        <v>7</v>
      </c>
      <c r="R647" s="10"/>
    </row>
    <row r="648" spans="1:18">
      <c r="A648" s="11">
        <v>45856</v>
      </c>
      <c r="B648" s="12">
        <f t="shared" si="103"/>
        <v>45856</v>
      </c>
      <c r="C648" s="13">
        <f t="shared" si="108"/>
        <v>0.74305555555555514</v>
      </c>
      <c r="D648" s="18" t="s">
        <v>53</v>
      </c>
      <c r="E648" s="19" t="s">
        <v>375</v>
      </c>
      <c r="F648" s="149"/>
      <c r="G648" s="149"/>
      <c r="H648" s="145" t="e">
        <f t="shared" ca="1" si="104"/>
        <v>#NAME?</v>
      </c>
      <c r="I648" s="146" t="str">
        <f t="shared" ca="1" si="105"/>
        <v>0</v>
      </c>
      <c r="J648" s="18" t="s">
        <v>262</v>
      </c>
      <c r="K648" s="49" t="s">
        <v>255</v>
      </c>
      <c r="L648" s="149"/>
      <c r="M648" s="149"/>
      <c r="N648" s="145" t="e">
        <f t="shared" ca="1" si="106"/>
        <v>#NAME?</v>
      </c>
      <c r="O648" s="146" t="str">
        <f t="shared" ca="1" si="107"/>
        <v>0</v>
      </c>
      <c r="P648" s="20"/>
      <c r="Q648" s="81" t="s">
        <v>7</v>
      </c>
      <c r="R648" s="10"/>
    </row>
    <row r="649" spans="1:18">
      <c r="A649" s="11">
        <v>45856</v>
      </c>
      <c r="B649" s="12">
        <f t="shared" si="103"/>
        <v>45856</v>
      </c>
      <c r="C649" s="13">
        <f t="shared" si="108"/>
        <v>0.74999999999999956</v>
      </c>
      <c r="D649" s="18" t="s">
        <v>53</v>
      </c>
      <c r="E649" s="19" t="s">
        <v>375</v>
      </c>
      <c r="F649" s="149"/>
      <c r="G649" s="149"/>
      <c r="H649" s="145" t="e">
        <f t="shared" ca="1" si="104"/>
        <v>#NAME?</v>
      </c>
      <c r="I649" s="146" t="str">
        <f t="shared" ca="1" si="105"/>
        <v>0</v>
      </c>
      <c r="J649" s="18" t="s">
        <v>70</v>
      </c>
      <c r="K649" s="26" t="s">
        <v>72</v>
      </c>
      <c r="L649" s="149"/>
      <c r="M649" s="149"/>
      <c r="N649" s="145" t="e">
        <f t="shared" ca="1" si="106"/>
        <v>#NAME?</v>
      </c>
      <c r="O649" s="146" t="str">
        <f t="shared" ca="1" si="107"/>
        <v>0</v>
      </c>
      <c r="P649" s="4"/>
      <c r="Q649" s="81" t="s">
        <v>7</v>
      </c>
      <c r="R649" s="10"/>
    </row>
    <row r="650" spans="1:18">
      <c r="A650" s="11">
        <v>45856</v>
      </c>
      <c r="B650" s="12">
        <f t="shared" si="103"/>
        <v>45856</v>
      </c>
      <c r="C650" s="13">
        <f t="shared" si="108"/>
        <v>0.75694444444444398</v>
      </c>
      <c r="D650" s="18" t="s">
        <v>388</v>
      </c>
      <c r="E650" s="72" t="s">
        <v>450</v>
      </c>
      <c r="F650" s="149"/>
      <c r="G650" s="149"/>
      <c r="H650" s="145" t="e">
        <f t="shared" ca="1" si="104"/>
        <v>#NAME?</v>
      </c>
      <c r="I650" s="146" t="str">
        <f t="shared" ca="1" si="105"/>
        <v>0</v>
      </c>
      <c r="J650" s="18" t="s">
        <v>62</v>
      </c>
      <c r="K650" s="4"/>
      <c r="L650" s="149"/>
      <c r="M650" s="149"/>
      <c r="N650" s="145" t="e">
        <f t="shared" ca="1" si="106"/>
        <v>#NAME?</v>
      </c>
      <c r="O650" s="146" t="str">
        <f t="shared" ca="1" si="107"/>
        <v>0</v>
      </c>
      <c r="P650" s="4"/>
      <c r="Q650" s="81" t="s">
        <v>7</v>
      </c>
      <c r="R650" s="10"/>
    </row>
    <row r="651" spans="1:18">
      <c r="A651" s="11">
        <v>45856</v>
      </c>
      <c r="B651" s="12">
        <f t="shared" si="103"/>
        <v>45856</v>
      </c>
      <c r="C651" s="13">
        <f t="shared" si="108"/>
        <v>0.7638888888888884</v>
      </c>
      <c r="D651" s="18" t="s">
        <v>92</v>
      </c>
      <c r="E651" s="21" t="s">
        <v>207</v>
      </c>
      <c r="F651" s="149"/>
      <c r="G651" s="149"/>
      <c r="H651" s="145" t="e">
        <f t="shared" ca="1" si="104"/>
        <v>#NAME?</v>
      </c>
      <c r="I651" s="146" t="str">
        <f t="shared" ca="1" si="105"/>
        <v>0</v>
      </c>
      <c r="J651" s="18" t="s">
        <v>262</v>
      </c>
      <c r="K651" s="49" t="s">
        <v>243</v>
      </c>
      <c r="L651" s="149"/>
      <c r="M651" s="149"/>
      <c r="N651" s="145" t="e">
        <f t="shared" ca="1" si="106"/>
        <v>#NAME?</v>
      </c>
      <c r="O651" s="146" t="str">
        <f t="shared" ca="1" si="107"/>
        <v>0</v>
      </c>
      <c r="P651" s="20"/>
      <c r="Q651" s="81" t="s">
        <v>7</v>
      </c>
      <c r="R651" s="10"/>
    </row>
    <row r="652" spans="1:18">
      <c r="A652" s="11">
        <v>45856</v>
      </c>
      <c r="B652" s="12">
        <f t="shared" si="103"/>
        <v>45856</v>
      </c>
      <c r="C652" s="13">
        <f t="shared" si="108"/>
        <v>0.77083333333333282</v>
      </c>
      <c r="D652" s="18" t="s">
        <v>126</v>
      </c>
      <c r="E652" s="24" t="s">
        <v>447</v>
      </c>
      <c r="F652" s="149"/>
      <c r="G652" s="149"/>
      <c r="H652" s="145" t="e">
        <f t="shared" ca="1" si="104"/>
        <v>#NAME?</v>
      </c>
      <c r="I652" s="146" t="str">
        <f t="shared" ca="1" si="105"/>
        <v>0</v>
      </c>
      <c r="J652" s="18" t="s">
        <v>146</v>
      </c>
      <c r="K652" s="27" t="s">
        <v>198</v>
      </c>
      <c r="L652" s="149"/>
      <c r="M652" s="149"/>
      <c r="N652" s="145" t="e">
        <f t="shared" ca="1" si="106"/>
        <v>#NAME?</v>
      </c>
      <c r="O652" s="146" t="str">
        <f t="shared" ca="1" si="107"/>
        <v>0</v>
      </c>
      <c r="P652" s="4"/>
      <c r="Q652" s="81" t="s">
        <v>7</v>
      </c>
      <c r="R652" s="10"/>
    </row>
    <row r="653" spans="1:18">
      <c r="A653" s="11">
        <v>45856</v>
      </c>
      <c r="B653" s="12">
        <f t="shared" si="103"/>
        <v>45856</v>
      </c>
      <c r="C653" s="13">
        <f t="shared" si="108"/>
        <v>0.77777777777777724</v>
      </c>
      <c r="D653" s="18" t="s">
        <v>410</v>
      </c>
      <c r="E653" s="68">
        <v>1060568298</v>
      </c>
      <c r="F653" s="149"/>
      <c r="G653" s="149"/>
      <c r="H653" s="145" t="e">
        <f t="shared" ca="1" si="104"/>
        <v>#NAME?</v>
      </c>
      <c r="I653" s="146" t="str">
        <f t="shared" ca="1" si="105"/>
        <v>0</v>
      </c>
      <c r="J653" s="18" t="s">
        <v>80</v>
      </c>
      <c r="K653" s="49" t="s">
        <v>255</v>
      </c>
      <c r="L653" s="149"/>
      <c r="M653" s="149"/>
      <c r="N653" s="145" t="e">
        <f t="shared" ca="1" si="106"/>
        <v>#NAME?</v>
      </c>
      <c r="O653" s="146" t="str">
        <f t="shared" ca="1" si="107"/>
        <v>0</v>
      </c>
      <c r="P653" s="20"/>
      <c r="Q653" s="81" t="s">
        <v>7</v>
      </c>
      <c r="R653" s="10"/>
    </row>
    <row r="654" spans="1:18">
      <c r="A654" s="11">
        <v>45856</v>
      </c>
      <c r="B654" s="12">
        <f t="shared" si="103"/>
        <v>45856</v>
      </c>
      <c r="C654" s="13">
        <f t="shared" si="108"/>
        <v>0.78472222222222165</v>
      </c>
      <c r="D654" s="18" t="s">
        <v>38</v>
      </c>
      <c r="E654" s="18" t="s">
        <v>40</v>
      </c>
      <c r="F654" s="149"/>
      <c r="G654" s="149"/>
      <c r="H654" s="145" t="e">
        <f t="shared" ca="1" si="104"/>
        <v>#NAME?</v>
      </c>
      <c r="I654" s="146" t="str">
        <f t="shared" ca="1" si="105"/>
        <v>0</v>
      </c>
      <c r="J654" s="18" t="s">
        <v>62</v>
      </c>
      <c r="K654" s="4"/>
      <c r="L654" s="149"/>
      <c r="M654" s="149"/>
      <c r="N654" s="145" t="e">
        <f t="shared" ca="1" si="106"/>
        <v>#NAME?</v>
      </c>
      <c r="O654" s="146" t="str">
        <f t="shared" ca="1" si="107"/>
        <v>0</v>
      </c>
      <c r="P654" s="4"/>
      <c r="Q654" s="81" t="s">
        <v>7</v>
      </c>
      <c r="R654" s="10"/>
    </row>
    <row r="655" spans="1:18">
      <c r="A655" s="11">
        <v>45856</v>
      </c>
      <c r="B655" s="12">
        <f t="shared" si="103"/>
        <v>45856</v>
      </c>
      <c r="C655" s="13">
        <f t="shared" si="108"/>
        <v>0.79166666666666607</v>
      </c>
      <c r="D655" s="18" t="s">
        <v>126</v>
      </c>
      <c r="E655" s="24" t="s">
        <v>479</v>
      </c>
      <c r="F655" s="149"/>
      <c r="G655" s="149"/>
      <c r="H655" s="145" t="e">
        <f t="shared" ca="1" si="104"/>
        <v>#NAME?</v>
      </c>
      <c r="I655" s="146" t="str">
        <f t="shared" ca="1" si="105"/>
        <v>0</v>
      </c>
      <c r="J655" s="18" t="s">
        <v>39</v>
      </c>
      <c r="K655" s="139" t="s">
        <v>354</v>
      </c>
      <c r="L655" s="149"/>
      <c r="M655" s="149"/>
      <c r="N655" s="145" t="e">
        <f t="shared" ca="1" si="106"/>
        <v>#NAME?</v>
      </c>
      <c r="O655" s="146" t="str">
        <f t="shared" ca="1" si="107"/>
        <v>0</v>
      </c>
      <c r="P655" s="20"/>
      <c r="Q655" s="81" t="s">
        <v>7</v>
      </c>
      <c r="R655" s="10"/>
    </row>
    <row r="656" spans="1:18">
      <c r="A656" s="11">
        <v>45856</v>
      </c>
      <c r="B656" s="12">
        <f t="shared" si="103"/>
        <v>45856</v>
      </c>
      <c r="C656" s="13">
        <f t="shared" si="108"/>
        <v>0.79861111111111049</v>
      </c>
      <c r="D656" s="18" t="s">
        <v>79</v>
      </c>
      <c r="E656" s="41" t="s">
        <v>444</v>
      </c>
      <c r="F656" s="149"/>
      <c r="G656" s="149"/>
      <c r="H656" s="145" t="e">
        <f t="shared" ca="1" si="104"/>
        <v>#NAME?</v>
      </c>
      <c r="I656" s="146" t="str">
        <f t="shared" ca="1" si="105"/>
        <v>0</v>
      </c>
      <c r="J656" s="18" t="s">
        <v>80</v>
      </c>
      <c r="K656" s="49" t="s">
        <v>255</v>
      </c>
      <c r="L656" s="149"/>
      <c r="M656" s="149"/>
      <c r="N656" s="145" t="e">
        <f t="shared" ca="1" si="106"/>
        <v>#NAME?</v>
      </c>
      <c r="O656" s="146" t="str">
        <f t="shared" ca="1" si="107"/>
        <v>0</v>
      </c>
      <c r="P656" s="20"/>
      <c r="Q656" s="81" t="s">
        <v>7</v>
      </c>
      <c r="R656" s="10"/>
    </row>
    <row r="657" spans="1:18">
      <c r="A657" s="11">
        <v>45856</v>
      </c>
      <c r="B657" s="12">
        <f t="shared" si="103"/>
        <v>45856</v>
      </c>
      <c r="C657" s="13">
        <f t="shared" si="108"/>
        <v>0.80555555555555491</v>
      </c>
      <c r="D657" s="18" t="s">
        <v>53</v>
      </c>
      <c r="E657" s="19" t="s">
        <v>375</v>
      </c>
      <c r="F657" s="149"/>
      <c r="G657" s="149"/>
      <c r="H657" s="145" t="e">
        <f t="shared" ca="1" si="104"/>
        <v>#NAME?</v>
      </c>
      <c r="I657" s="146" t="str">
        <f t="shared" ca="1" si="105"/>
        <v>0</v>
      </c>
      <c r="J657" s="18" t="s">
        <v>262</v>
      </c>
      <c r="K657" s="49" t="s">
        <v>243</v>
      </c>
      <c r="L657" s="149"/>
      <c r="M657" s="149"/>
      <c r="N657" s="145" t="e">
        <f t="shared" ca="1" si="106"/>
        <v>#NAME?</v>
      </c>
      <c r="O657" s="146" t="str">
        <f t="shared" ca="1" si="107"/>
        <v>0</v>
      </c>
      <c r="P657" s="4"/>
      <c r="Q657" s="81" t="s">
        <v>7</v>
      </c>
      <c r="R657" s="10"/>
    </row>
    <row r="658" spans="1:18">
      <c r="A658" s="11">
        <v>45856</v>
      </c>
      <c r="B658" s="12">
        <f t="shared" si="103"/>
        <v>45856</v>
      </c>
      <c r="C658" s="13">
        <f t="shared" si="108"/>
        <v>0.81249999999999933</v>
      </c>
      <c r="D658" s="18" t="s">
        <v>39</v>
      </c>
      <c r="E658" s="18" t="s">
        <v>255</v>
      </c>
      <c r="F658" s="149"/>
      <c r="G658" s="149"/>
      <c r="H658" s="145" t="e">
        <f t="shared" ca="1" si="104"/>
        <v>#NAME?</v>
      </c>
      <c r="I658" s="146" t="str">
        <f t="shared" ca="1" si="105"/>
        <v>0</v>
      </c>
      <c r="J658" s="18" t="s">
        <v>262</v>
      </c>
      <c r="K658" s="49" t="s">
        <v>255</v>
      </c>
      <c r="L658" s="149"/>
      <c r="M658" s="149"/>
      <c r="N658" s="145" t="e">
        <f t="shared" ca="1" si="106"/>
        <v>#NAME?</v>
      </c>
      <c r="O658" s="146" t="str">
        <f t="shared" ca="1" si="107"/>
        <v>0</v>
      </c>
      <c r="P658" s="4"/>
      <c r="Q658" s="81" t="s">
        <v>7</v>
      </c>
      <c r="R658" s="10"/>
    </row>
    <row r="659" spans="1:18" ht="15.75" customHeight="1">
      <c r="A659" s="11">
        <v>45856</v>
      </c>
      <c r="B659" s="12">
        <f t="shared" si="103"/>
        <v>45856</v>
      </c>
      <c r="C659" s="13">
        <f t="shared" si="108"/>
        <v>0.81944444444444375</v>
      </c>
      <c r="D659" s="18" t="s">
        <v>39</v>
      </c>
      <c r="E659" s="139" t="s">
        <v>411</v>
      </c>
      <c r="F659" s="149"/>
      <c r="G659" s="149"/>
      <c r="H659" s="145" t="e">
        <f t="shared" ca="1" si="104"/>
        <v>#NAME?</v>
      </c>
      <c r="I659" s="146" t="str">
        <f t="shared" ca="1" si="105"/>
        <v>0</v>
      </c>
      <c r="J659" s="18" t="s">
        <v>86</v>
      </c>
      <c r="K659" s="136" t="s">
        <v>346</v>
      </c>
      <c r="L659" s="149"/>
      <c r="M659" s="149"/>
      <c r="N659" s="145" t="e">
        <f t="shared" ca="1" si="106"/>
        <v>#NAME?</v>
      </c>
      <c r="O659" s="146" t="str">
        <f t="shared" ca="1" si="107"/>
        <v>0</v>
      </c>
      <c r="P659" s="4"/>
      <c r="Q659" s="81" t="s">
        <v>7</v>
      </c>
      <c r="R659" s="10"/>
    </row>
    <row r="660" spans="1:18">
      <c r="A660" s="11">
        <v>45856</v>
      </c>
      <c r="B660" s="12">
        <f t="shared" si="103"/>
        <v>45856</v>
      </c>
      <c r="C660" s="13">
        <f t="shared" si="108"/>
        <v>0.82638888888888817</v>
      </c>
      <c r="D660" s="18" t="s">
        <v>39</v>
      </c>
      <c r="E660" s="18" t="s">
        <v>154</v>
      </c>
      <c r="F660" s="149"/>
      <c r="G660" s="149"/>
      <c r="H660" s="145" t="e">
        <f t="shared" ca="1" si="104"/>
        <v>#NAME?</v>
      </c>
      <c r="I660" s="146" t="str">
        <f t="shared" ca="1" si="105"/>
        <v>0</v>
      </c>
      <c r="J660" s="18" t="s">
        <v>70</v>
      </c>
      <c r="K660" s="26" t="s">
        <v>154</v>
      </c>
      <c r="L660" s="149"/>
      <c r="M660" s="149"/>
      <c r="N660" s="145" t="e">
        <f t="shared" ca="1" si="106"/>
        <v>#NAME?</v>
      </c>
      <c r="O660" s="146" t="str">
        <f t="shared" ca="1" si="107"/>
        <v>0</v>
      </c>
      <c r="P660" s="4"/>
      <c r="Q660" s="81" t="s">
        <v>7</v>
      </c>
      <c r="R660" s="10"/>
    </row>
    <row r="661" spans="1:18">
      <c r="A661" s="11">
        <v>45856</v>
      </c>
      <c r="B661" s="12">
        <f t="shared" si="103"/>
        <v>45856</v>
      </c>
      <c r="C661" s="13">
        <f t="shared" si="108"/>
        <v>0.83333333333333259</v>
      </c>
      <c r="D661" s="18" t="s">
        <v>39</v>
      </c>
      <c r="E661" s="51" t="s">
        <v>448</v>
      </c>
      <c r="F661" s="149"/>
      <c r="G661" s="149"/>
      <c r="H661" s="145" t="e">
        <f t="shared" ca="1" si="104"/>
        <v>#NAME?</v>
      </c>
      <c r="I661" s="146" t="str">
        <f t="shared" ca="1" si="105"/>
        <v>0</v>
      </c>
      <c r="J661" s="18" t="s">
        <v>62</v>
      </c>
      <c r="K661" s="51" t="s">
        <v>448</v>
      </c>
      <c r="L661" s="149"/>
      <c r="M661" s="149"/>
      <c r="N661" s="145" t="e">
        <f t="shared" ca="1" si="106"/>
        <v>#NAME?</v>
      </c>
      <c r="O661" s="146" t="str">
        <f t="shared" ca="1" si="107"/>
        <v>0</v>
      </c>
      <c r="P661" s="4"/>
      <c r="Q661" s="81" t="s">
        <v>7</v>
      </c>
      <c r="R661" s="10"/>
    </row>
    <row r="662" spans="1:18">
      <c r="A662" s="11">
        <v>45856</v>
      </c>
      <c r="B662" s="12">
        <f t="shared" si="103"/>
        <v>45856</v>
      </c>
      <c r="C662" s="13">
        <f t="shared" si="108"/>
        <v>0.84027777777777701</v>
      </c>
      <c r="D662" s="18" t="s">
        <v>92</v>
      </c>
      <c r="E662" s="21" t="s">
        <v>467</v>
      </c>
      <c r="F662" s="149"/>
      <c r="G662" s="149"/>
      <c r="H662" s="145" t="e">
        <f t="shared" ca="1" si="104"/>
        <v>#NAME?</v>
      </c>
      <c r="I662" s="146" t="str">
        <f t="shared" ca="1" si="105"/>
        <v>0</v>
      </c>
      <c r="J662" s="18" t="s">
        <v>80</v>
      </c>
      <c r="K662" s="49" t="s">
        <v>255</v>
      </c>
      <c r="L662" s="149"/>
      <c r="M662" s="149"/>
      <c r="N662" s="145" t="e">
        <f t="shared" ca="1" si="106"/>
        <v>#NAME?</v>
      </c>
      <c r="O662" s="146" t="str">
        <f t="shared" ca="1" si="107"/>
        <v>0</v>
      </c>
      <c r="P662" s="20"/>
      <c r="Q662" s="81" t="s">
        <v>7</v>
      </c>
      <c r="R662" s="10"/>
    </row>
    <row r="663" spans="1:18">
      <c r="A663" s="11">
        <v>45856</v>
      </c>
      <c r="B663" s="12">
        <f t="shared" si="103"/>
        <v>45856</v>
      </c>
      <c r="C663" s="13">
        <f t="shared" si="108"/>
        <v>0.84722222222222143</v>
      </c>
      <c r="D663" s="18" t="s">
        <v>104</v>
      </c>
      <c r="E663" s="18" t="s">
        <v>105</v>
      </c>
      <c r="F663" s="149"/>
      <c r="G663" s="149"/>
      <c r="H663" s="145" t="e">
        <f t="shared" ca="1" si="104"/>
        <v>#NAME?</v>
      </c>
      <c r="I663" s="146" t="str">
        <f t="shared" ca="1" si="105"/>
        <v>0</v>
      </c>
      <c r="J663" s="18" t="s">
        <v>33</v>
      </c>
      <c r="K663" s="18" t="s">
        <v>230</v>
      </c>
      <c r="L663" s="149"/>
      <c r="M663" s="149"/>
      <c r="N663" s="145" t="e">
        <f t="shared" ca="1" si="106"/>
        <v>#NAME?</v>
      </c>
      <c r="O663" s="146" t="str">
        <f t="shared" ca="1" si="107"/>
        <v>0</v>
      </c>
      <c r="P663" s="4"/>
      <c r="Q663" s="81" t="s">
        <v>7</v>
      </c>
      <c r="R663" s="10"/>
    </row>
    <row r="664" spans="1:18">
      <c r="A664" s="11">
        <v>45856</v>
      </c>
      <c r="B664" s="12">
        <f t="shared" si="103"/>
        <v>45856</v>
      </c>
      <c r="C664" s="13">
        <f t="shared" si="108"/>
        <v>0.85416666666666585</v>
      </c>
      <c r="D664" s="18" t="s">
        <v>39</v>
      </c>
      <c r="E664" s="18" t="s">
        <v>337</v>
      </c>
      <c r="F664" s="149"/>
      <c r="G664" s="149"/>
      <c r="H664" s="145" t="e">
        <f t="shared" ca="1" si="104"/>
        <v>#NAME?</v>
      </c>
      <c r="I664" s="146" t="str">
        <f t="shared" ca="1" si="105"/>
        <v>0</v>
      </c>
      <c r="J664" s="18" t="s">
        <v>262</v>
      </c>
      <c r="K664" s="49" t="s">
        <v>243</v>
      </c>
      <c r="L664" s="149"/>
      <c r="M664" s="149"/>
      <c r="N664" s="145" t="e">
        <f t="shared" ca="1" si="106"/>
        <v>#NAME?</v>
      </c>
      <c r="O664" s="146" t="str">
        <f t="shared" ca="1" si="107"/>
        <v>0</v>
      </c>
      <c r="P664" s="4"/>
      <c r="Q664" s="81" t="s">
        <v>7</v>
      </c>
      <c r="R664" s="10"/>
    </row>
    <row r="665" spans="1:18">
      <c r="A665" s="11">
        <v>45856</v>
      </c>
      <c r="B665" s="12">
        <f t="shared" si="103"/>
        <v>45856</v>
      </c>
      <c r="C665" s="13">
        <f t="shared" si="108"/>
        <v>0.86111111111111027</v>
      </c>
      <c r="D665" s="18" t="s">
        <v>126</v>
      </c>
      <c r="E665" s="24" t="s">
        <v>692</v>
      </c>
      <c r="F665" s="149"/>
      <c r="G665" s="149"/>
      <c r="H665" s="145" t="e">
        <f t="shared" ca="1" si="104"/>
        <v>#NAME?</v>
      </c>
      <c r="I665" s="146" t="str">
        <f t="shared" ca="1" si="105"/>
        <v>0</v>
      </c>
      <c r="J665" s="18" t="s">
        <v>80</v>
      </c>
      <c r="K665" s="49" t="s">
        <v>255</v>
      </c>
      <c r="L665" s="149"/>
      <c r="M665" s="149"/>
      <c r="N665" s="145" t="e">
        <f t="shared" ca="1" si="106"/>
        <v>#NAME?</v>
      </c>
      <c r="O665" s="146" t="str">
        <f t="shared" ca="1" si="107"/>
        <v>0</v>
      </c>
      <c r="P665" s="4"/>
      <c r="Q665" s="81" t="s">
        <v>7</v>
      </c>
      <c r="R665" s="10"/>
    </row>
    <row r="666" spans="1:18" ht="15.75" customHeight="1">
      <c r="A666" s="11">
        <v>45856</v>
      </c>
      <c r="B666" s="12">
        <f t="shared" si="103"/>
        <v>45856</v>
      </c>
      <c r="C666" s="13">
        <f t="shared" si="108"/>
        <v>0.86805555555555469</v>
      </c>
      <c r="D666" s="18" t="s">
        <v>39</v>
      </c>
      <c r="E666" s="18" t="s">
        <v>460</v>
      </c>
      <c r="F666" s="149"/>
      <c r="G666" s="149"/>
      <c r="H666" s="145" t="e">
        <f t="shared" ca="1" si="104"/>
        <v>#NAME?</v>
      </c>
      <c r="I666" s="146" t="str">
        <f t="shared" ca="1" si="105"/>
        <v>0</v>
      </c>
      <c r="J666" s="18" t="s">
        <v>86</v>
      </c>
      <c r="K666" s="136" t="s">
        <v>445</v>
      </c>
      <c r="L666" s="149"/>
      <c r="M666" s="149"/>
      <c r="N666" s="145" t="e">
        <f t="shared" ca="1" si="106"/>
        <v>#NAME?</v>
      </c>
      <c r="O666" s="146" t="str">
        <f t="shared" ca="1" si="107"/>
        <v>0</v>
      </c>
      <c r="P666" s="20"/>
      <c r="Q666" s="81" t="s">
        <v>7</v>
      </c>
      <c r="R666" s="10"/>
    </row>
    <row r="667" spans="1:18">
      <c r="A667" s="6" t="s">
        <v>18</v>
      </c>
      <c r="B667" s="7" t="s">
        <v>1</v>
      </c>
      <c r="C667" s="17" t="s">
        <v>19</v>
      </c>
      <c r="D667" s="147" t="s">
        <v>20</v>
      </c>
      <c r="E667" s="147" t="s">
        <v>21</v>
      </c>
      <c r="F667" s="148" t="s">
        <v>22</v>
      </c>
      <c r="G667" s="147" t="s">
        <v>23</v>
      </c>
      <c r="H667" s="147" t="s">
        <v>24</v>
      </c>
      <c r="I667" s="147" t="s">
        <v>25</v>
      </c>
      <c r="J667" s="147" t="s">
        <v>20</v>
      </c>
      <c r="K667" s="147" t="s">
        <v>26</v>
      </c>
      <c r="L667" s="148" t="s">
        <v>27</v>
      </c>
      <c r="M667" s="147" t="s">
        <v>23</v>
      </c>
      <c r="N667" s="147" t="s">
        <v>24</v>
      </c>
      <c r="O667" s="147" t="s">
        <v>25</v>
      </c>
      <c r="P667" s="9" t="s">
        <v>10</v>
      </c>
      <c r="Q667" s="99" t="s">
        <v>2</v>
      </c>
      <c r="R667" s="10"/>
    </row>
    <row r="668" spans="1:18" ht="15.75" customHeight="1">
      <c r="A668" s="11">
        <v>45857</v>
      </c>
      <c r="B668" s="12">
        <f t="shared" ref="B668:B703" si="109">A668</f>
        <v>45857</v>
      </c>
      <c r="C668" s="13">
        <v>0.625</v>
      </c>
      <c r="D668" s="18" t="s">
        <v>86</v>
      </c>
      <c r="E668" s="136" t="s">
        <v>345</v>
      </c>
      <c r="F668" s="149"/>
      <c r="G668" s="149"/>
      <c r="H668" s="145" t="e">
        <f t="shared" ref="H668:H703" ca="1" si="110">_xludf.IFS(G668&gt;M668,"W",G668&lt;M668,"L",G668=M668,"D")</f>
        <v>#NAME?</v>
      </c>
      <c r="I668" s="146" t="str">
        <f t="shared" ref="I668:I703" ca="1" si="111">IFERROR(IF(H668="W",LOOKUP(G668,{5000,10000,20000,30000,50000},{150,350,700,1000,1700}),LOOKUP(G668,{5000,10000,20000,30000,50000},{75,175,350,500,850})),"0")</f>
        <v>0</v>
      </c>
      <c r="J668" s="18" t="s">
        <v>58</v>
      </c>
      <c r="K668" s="23" t="s">
        <v>260</v>
      </c>
      <c r="L668" s="149"/>
      <c r="M668" s="146"/>
      <c r="N668" s="145" t="e">
        <f t="shared" ref="N668:N703" ca="1" si="112">_xludf.IFS(M668&gt;G668,"W",M668&lt;G668,"L",M668=G668,"D")</f>
        <v>#NAME?</v>
      </c>
      <c r="O668" s="146" t="str">
        <f t="shared" ref="O668:O703" ca="1" si="113">IFERROR(IF(N668="W",LOOKUP(M668,{5000,10000,20000,30000,50000},{150,350,700,1000,1700}),LOOKUP(M668,{5000,10000,20000,30000,50000},{75,175,350,500,850})),"0")</f>
        <v>0</v>
      </c>
      <c r="P668" s="20"/>
      <c r="Q668" s="81" t="s">
        <v>8</v>
      </c>
      <c r="R668" s="10"/>
    </row>
    <row r="669" spans="1:18">
      <c r="A669" s="11">
        <v>45857</v>
      </c>
      <c r="B669" s="12">
        <f t="shared" si="109"/>
        <v>45857</v>
      </c>
      <c r="C669" s="13">
        <f t="shared" ref="C669:C703" si="114">C668 + TIME(0, 10, 0)</f>
        <v>0.63194444444444442</v>
      </c>
      <c r="D669" s="18" t="s">
        <v>262</v>
      </c>
      <c r="E669" s="49" t="s">
        <v>243</v>
      </c>
      <c r="F669" s="149"/>
      <c r="G669" s="146"/>
      <c r="H669" s="145" t="e">
        <f t="shared" ca="1" si="110"/>
        <v>#NAME?</v>
      </c>
      <c r="I669" s="146" t="str">
        <f t="shared" ca="1" si="111"/>
        <v>0</v>
      </c>
      <c r="J669" s="18" t="s">
        <v>39</v>
      </c>
      <c r="K669" s="18" t="s">
        <v>455</v>
      </c>
      <c r="L669" s="149"/>
      <c r="M669" s="146"/>
      <c r="N669" s="145" t="e">
        <f t="shared" ca="1" si="112"/>
        <v>#NAME?</v>
      </c>
      <c r="O669" s="146" t="str">
        <f t="shared" ca="1" si="113"/>
        <v>0</v>
      </c>
      <c r="P669" s="4"/>
      <c r="Q669" s="81" t="s">
        <v>8</v>
      </c>
      <c r="R669" s="10"/>
    </row>
    <row r="670" spans="1:18">
      <c r="A670" s="11">
        <v>45857</v>
      </c>
      <c r="B670" s="12">
        <f t="shared" si="109"/>
        <v>45857</v>
      </c>
      <c r="C670" s="13">
        <f t="shared" si="114"/>
        <v>0.63888888888888884</v>
      </c>
      <c r="D670" s="18" t="s">
        <v>146</v>
      </c>
      <c r="E670" s="27" t="s">
        <v>198</v>
      </c>
      <c r="F670" s="149"/>
      <c r="G670" s="149"/>
      <c r="H670" s="145" t="e">
        <f t="shared" ca="1" si="110"/>
        <v>#NAME?</v>
      </c>
      <c r="I670" s="146" t="str">
        <f t="shared" ca="1" si="111"/>
        <v>0</v>
      </c>
      <c r="J670" s="18" t="s">
        <v>28</v>
      </c>
      <c r="K670" s="18" t="s">
        <v>391</v>
      </c>
      <c r="L670" s="149"/>
      <c r="M670" s="146"/>
      <c r="N670" s="145" t="e">
        <f t="shared" ca="1" si="112"/>
        <v>#NAME?</v>
      </c>
      <c r="O670" s="146" t="str">
        <f t="shared" ca="1" si="113"/>
        <v>0</v>
      </c>
      <c r="P670" s="20"/>
      <c r="Q670" s="81" t="s">
        <v>8</v>
      </c>
      <c r="R670" s="10"/>
    </row>
    <row r="671" spans="1:18">
      <c r="A671" s="11">
        <v>45857</v>
      </c>
      <c r="B671" s="12">
        <f t="shared" si="109"/>
        <v>45857</v>
      </c>
      <c r="C671" s="13">
        <f t="shared" si="114"/>
        <v>0.64583333333333326</v>
      </c>
      <c r="D671" s="18" t="s">
        <v>62</v>
      </c>
      <c r="E671" s="51" t="s">
        <v>448</v>
      </c>
      <c r="F671" s="149"/>
      <c r="G671" s="149"/>
      <c r="H671" s="145" t="e">
        <f t="shared" ca="1" si="110"/>
        <v>#NAME?</v>
      </c>
      <c r="I671" s="146" t="str">
        <f t="shared" ca="1" si="111"/>
        <v>0</v>
      </c>
      <c r="J671" s="18" t="s">
        <v>39</v>
      </c>
      <c r="K671" s="18" t="s">
        <v>480</v>
      </c>
      <c r="L671" s="149"/>
      <c r="M671" s="146"/>
      <c r="N671" s="145" t="e">
        <f t="shared" ca="1" si="112"/>
        <v>#NAME?</v>
      </c>
      <c r="O671" s="146" t="str">
        <f t="shared" ca="1" si="113"/>
        <v>0</v>
      </c>
      <c r="P671" s="20"/>
      <c r="Q671" s="81" t="s">
        <v>8</v>
      </c>
      <c r="R671" s="10"/>
    </row>
    <row r="672" spans="1:18">
      <c r="A672" s="11">
        <v>45857</v>
      </c>
      <c r="B672" s="12">
        <f t="shared" si="109"/>
        <v>45857</v>
      </c>
      <c r="C672" s="13">
        <f t="shared" si="114"/>
        <v>0.65277777777777768</v>
      </c>
      <c r="D672" s="18" t="s">
        <v>87</v>
      </c>
      <c r="E672" s="18" t="s">
        <v>449</v>
      </c>
      <c r="F672" s="149"/>
      <c r="G672" s="149"/>
      <c r="H672" s="145" t="e">
        <f t="shared" ca="1" si="110"/>
        <v>#NAME?</v>
      </c>
      <c r="I672" s="146" t="str">
        <f t="shared" ca="1" si="111"/>
        <v>0</v>
      </c>
      <c r="J672" s="18" t="s">
        <v>79</v>
      </c>
      <c r="K672" s="41" t="s">
        <v>389</v>
      </c>
      <c r="L672" s="149"/>
      <c r="M672" s="146"/>
      <c r="N672" s="145" t="e">
        <f t="shared" ca="1" si="112"/>
        <v>#NAME?</v>
      </c>
      <c r="O672" s="146" t="str">
        <f t="shared" ca="1" si="113"/>
        <v>0</v>
      </c>
      <c r="P672" s="4"/>
      <c r="Q672" s="81" t="s">
        <v>8</v>
      </c>
      <c r="R672" s="10"/>
    </row>
    <row r="673" spans="1:18">
      <c r="A673" s="11">
        <v>45857</v>
      </c>
      <c r="B673" s="12">
        <f t="shared" si="109"/>
        <v>45857</v>
      </c>
      <c r="C673" s="13">
        <f t="shared" si="114"/>
        <v>0.6597222222222221</v>
      </c>
      <c r="D673" s="18" t="s">
        <v>80</v>
      </c>
      <c r="E673" s="49" t="s">
        <v>198</v>
      </c>
      <c r="F673" s="149"/>
      <c r="G673" s="149"/>
      <c r="H673" s="145" t="e">
        <f t="shared" ca="1" si="110"/>
        <v>#NAME?</v>
      </c>
      <c r="I673" s="146" t="str">
        <f t="shared" ca="1" si="111"/>
        <v>0</v>
      </c>
      <c r="J673" s="18" t="s">
        <v>67</v>
      </c>
      <c r="K673" s="18">
        <v>1065142931</v>
      </c>
      <c r="L673" s="149"/>
      <c r="M673" s="146"/>
      <c r="N673" s="145" t="e">
        <f t="shared" ca="1" si="112"/>
        <v>#NAME?</v>
      </c>
      <c r="O673" s="146" t="str">
        <f t="shared" ca="1" si="113"/>
        <v>0</v>
      </c>
      <c r="P673" s="4"/>
      <c r="Q673" s="81" t="s">
        <v>8</v>
      </c>
      <c r="R673" s="10"/>
    </row>
    <row r="674" spans="1:18">
      <c r="A674" s="11">
        <v>45857</v>
      </c>
      <c r="B674" s="12">
        <f t="shared" si="109"/>
        <v>45857</v>
      </c>
      <c r="C674" s="13">
        <f t="shared" si="114"/>
        <v>0.66666666666666652</v>
      </c>
      <c r="D674" s="18" t="s">
        <v>262</v>
      </c>
      <c r="E674" s="49" t="s">
        <v>243</v>
      </c>
      <c r="F674" s="149"/>
      <c r="G674" s="149"/>
      <c r="H674" s="145" t="e">
        <f t="shared" ca="1" si="110"/>
        <v>#NAME?</v>
      </c>
      <c r="I674" s="146" t="str">
        <f t="shared" ca="1" si="111"/>
        <v>0</v>
      </c>
      <c r="J674" s="18" t="s">
        <v>79</v>
      </c>
      <c r="K674" s="41" t="s">
        <v>386</v>
      </c>
      <c r="L674" s="149"/>
      <c r="M674" s="146"/>
      <c r="N674" s="145" t="e">
        <f t="shared" ca="1" si="112"/>
        <v>#NAME?</v>
      </c>
      <c r="O674" s="146" t="str">
        <f t="shared" ca="1" si="113"/>
        <v>0</v>
      </c>
      <c r="P674" s="20"/>
      <c r="Q674" s="81" t="s">
        <v>8</v>
      </c>
      <c r="R674" s="10"/>
    </row>
    <row r="675" spans="1:18">
      <c r="A675" s="11">
        <v>45857</v>
      </c>
      <c r="B675" s="12">
        <f t="shared" si="109"/>
        <v>45857</v>
      </c>
      <c r="C675" s="13">
        <f t="shared" si="114"/>
        <v>0.67361111111111094</v>
      </c>
      <c r="D675" s="18" t="s">
        <v>80</v>
      </c>
      <c r="E675" s="49" t="s">
        <v>255</v>
      </c>
      <c r="F675" s="149"/>
      <c r="G675" s="149"/>
      <c r="H675" s="145" t="e">
        <f t="shared" ca="1" si="110"/>
        <v>#NAME?</v>
      </c>
      <c r="I675" s="146" t="str">
        <f t="shared" ca="1" si="111"/>
        <v>0</v>
      </c>
      <c r="J675" s="18" t="s">
        <v>53</v>
      </c>
      <c r="K675" s="19" t="s">
        <v>375</v>
      </c>
      <c r="L675" s="149"/>
      <c r="M675" s="146"/>
      <c r="N675" s="145" t="e">
        <f t="shared" ca="1" si="112"/>
        <v>#NAME?</v>
      </c>
      <c r="O675" s="146" t="str">
        <f t="shared" ca="1" si="113"/>
        <v>0</v>
      </c>
      <c r="P675" s="20"/>
      <c r="Q675" s="81" t="s">
        <v>8</v>
      </c>
      <c r="R675" s="10"/>
    </row>
    <row r="676" spans="1:18">
      <c r="A676" s="11">
        <v>45857</v>
      </c>
      <c r="B676" s="12">
        <f t="shared" si="109"/>
        <v>45857</v>
      </c>
      <c r="C676" s="13">
        <f t="shared" si="114"/>
        <v>0.68055555555555536</v>
      </c>
      <c r="D676" s="18" t="s">
        <v>146</v>
      </c>
      <c r="E676" s="27" t="s">
        <v>198</v>
      </c>
      <c r="F676" s="149"/>
      <c r="G676" s="149"/>
      <c r="H676" s="145" t="e">
        <f t="shared" ca="1" si="110"/>
        <v>#NAME?</v>
      </c>
      <c r="I676" s="146" t="str">
        <f t="shared" ca="1" si="111"/>
        <v>0</v>
      </c>
      <c r="J676" s="18" t="s">
        <v>30</v>
      </c>
      <c r="K676" s="18" t="s">
        <v>31</v>
      </c>
      <c r="L676" s="149"/>
      <c r="M676" s="146"/>
      <c r="N676" s="145" t="e">
        <f t="shared" ca="1" si="112"/>
        <v>#NAME?</v>
      </c>
      <c r="O676" s="146" t="str">
        <f t="shared" ca="1" si="113"/>
        <v>0</v>
      </c>
      <c r="P676" s="20"/>
      <c r="Q676" s="81" t="s">
        <v>8</v>
      </c>
      <c r="R676" s="10"/>
    </row>
    <row r="677" spans="1:18" ht="15.75" customHeight="1">
      <c r="A677" s="11">
        <v>45857</v>
      </c>
      <c r="B677" s="12">
        <f t="shared" si="109"/>
        <v>45857</v>
      </c>
      <c r="C677" s="13">
        <f t="shared" si="114"/>
        <v>0.68749999999999978</v>
      </c>
      <c r="D677" s="18" t="s">
        <v>86</v>
      </c>
      <c r="E677" s="136" t="s">
        <v>346</v>
      </c>
      <c r="F677" s="149"/>
      <c r="G677" s="149"/>
      <c r="H677" s="145" t="e">
        <f t="shared" ca="1" si="110"/>
        <v>#NAME?</v>
      </c>
      <c r="I677" s="146" t="str">
        <f t="shared" ca="1" si="111"/>
        <v>0</v>
      </c>
      <c r="J677" s="18" t="s">
        <v>39</v>
      </c>
      <c r="K677" s="18" t="s">
        <v>462</v>
      </c>
      <c r="L677" s="149"/>
      <c r="M677" s="146"/>
      <c r="N677" s="145" t="e">
        <f t="shared" ca="1" si="112"/>
        <v>#NAME?</v>
      </c>
      <c r="O677" s="146" t="str">
        <f t="shared" ca="1" si="113"/>
        <v>0</v>
      </c>
      <c r="P677" s="20"/>
      <c r="Q677" s="81" t="s">
        <v>8</v>
      </c>
      <c r="R677" s="10"/>
    </row>
    <row r="678" spans="1:18">
      <c r="A678" s="11">
        <v>45857</v>
      </c>
      <c r="B678" s="12">
        <f t="shared" si="109"/>
        <v>45857</v>
      </c>
      <c r="C678" s="13">
        <f t="shared" si="114"/>
        <v>0.6944444444444442</v>
      </c>
      <c r="D678" s="18" t="s">
        <v>76</v>
      </c>
      <c r="E678" s="25" t="s">
        <v>498</v>
      </c>
      <c r="F678" s="149"/>
      <c r="G678" s="149"/>
      <c r="H678" s="145" t="e">
        <f t="shared" ca="1" si="110"/>
        <v>#NAME?</v>
      </c>
      <c r="I678" s="146" t="str">
        <f t="shared" ca="1" si="111"/>
        <v>0</v>
      </c>
      <c r="J678" s="18" t="s">
        <v>125</v>
      </c>
      <c r="K678" s="21">
        <v>673519272</v>
      </c>
      <c r="L678" s="149"/>
      <c r="M678" s="146"/>
      <c r="N678" s="145" t="e">
        <f t="shared" ca="1" si="112"/>
        <v>#NAME?</v>
      </c>
      <c r="O678" s="146" t="str">
        <f t="shared" ca="1" si="113"/>
        <v>0</v>
      </c>
      <c r="P678" s="4"/>
      <c r="Q678" s="81" t="s">
        <v>8</v>
      </c>
      <c r="R678" s="10"/>
    </row>
    <row r="679" spans="1:18">
      <c r="A679" s="11">
        <v>45857</v>
      </c>
      <c r="B679" s="12">
        <f t="shared" si="109"/>
        <v>45857</v>
      </c>
      <c r="C679" s="13">
        <f t="shared" si="114"/>
        <v>0.70138888888888862</v>
      </c>
      <c r="D679" s="18" t="s">
        <v>262</v>
      </c>
      <c r="E679" s="49" t="s">
        <v>243</v>
      </c>
      <c r="F679" s="149"/>
      <c r="G679" s="149"/>
      <c r="H679" s="145" t="e">
        <f t="shared" ca="1" si="110"/>
        <v>#NAME?</v>
      </c>
      <c r="I679" s="146" t="str">
        <f t="shared" ca="1" si="111"/>
        <v>0</v>
      </c>
      <c r="J679" s="18" t="s">
        <v>76</v>
      </c>
      <c r="K679" s="25" t="s">
        <v>466</v>
      </c>
      <c r="L679" s="149"/>
      <c r="M679" s="146"/>
      <c r="N679" s="145" t="e">
        <f t="shared" ca="1" si="112"/>
        <v>#NAME?</v>
      </c>
      <c r="O679" s="146" t="str">
        <f t="shared" ca="1" si="113"/>
        <v>0</v>
      </c>
      <c r="P679" s="4"/>
      <c r="Q679" s="81" t="s">
        <v>8</v>
      </c>
      <c r="R679" s="10"/>
    </row>
    <row r="680" spans="1:18">
      <c r="A680" s="11">
        <v>45857</v>
      </c>
      <c r="B680" s="12">
        <f t="shared" si="109"/>
        <v>45857</v>
      </c>
      <c r="C680" s="13">
        <f t="shared" si="114"/>
        <v>0.70833333333333304</v>
      </c>
      <c r="D680" s="18" t="s">
        <v>80</v>
      </c>
      <c r="E680" s="49" t="s">
        <v>198</v>
      </c>
      <c r="F680" s="149"/>
      <c r="G680" s="149"/>
      <c r="H680" s="145" t="e">
        <f t="shared" ca="1" si="110"/>
        <v>#NAME?</v>
      </c>
      <c r="I680" s="146" t="str">
        <f t="shared" ca="1" si="111"/>
        <v>0</v>
      </c>
      <c r="J680" s="18" t="s">
        <v>53</v>
      </c>
      <c r="K680" s="19" t="s">
        <v>375</v>
      </c>
      <c r="L680" s="149"/>
      <c r="M680" s="146"/>
      <c r="N680" s="145" t="e">
        <f t="shared" ca="1" si="112"/>
        <v>#NAME?</v>
      </c>
      <c r="O680" s="146" t="str">
        <f t="shared" ca="1" si="113"/>
        <v>0</v>
      </c>
      <c r="P680" s="4"/>
      <c r="Q680" s="81" t="s">
        <v>8</v>
      </c>
      <c r="R680" s="10"/>
    </row>
    <row r="681" spans="1:18">
      <c r="A681" s="11">
        <v>45857</v>
      </c>
      <c r="B681" s="12">
        <f t="shared" si="109"/>
        <v>45857</v>
      </c>
      <c r="C681" s="13">
        <f t="shared" si="114"/>
        <v>0.71527777777777746</v>
      </c>
      <c r="D681" s="18" t="s">
        <v>95</v>
      </c>
      <c r="E681" s="56" t="s">
        <v>300</v>
      </c>
      <c r="F681" s="149"/>
      <c r="G681" s="149"/>
      <c r="H681" s="145" t="e">
        <f t="shared" ca="1" si="110"/>
        <v>#NAME?</v>
      </c>
      <c r="I681" s="146" t="str">
        <f t="shared" ca="1" si="111"/>
        <v>0</v>
      </c>
      <c r="J681" s="18" t="s">
        <v>44</v>
      </c>
      <c r="K681" s="18">
        <v>947096500</v>
      </c>
      <c r="L681" s="149"/>
      <c r="M681" s="149"/>
      <c r="N681" s="145" t="e">
        <f t="shared" ca="1" si="112"/>
        <v>#NAME?</v>
      </c>
      <c r="O681" s="146" t="str">
        <f t="shared" ca="1" si="113"/>
        <v>0</v>
      </c>
      <c r="P681" s="4"/>
      <c r="Q681" s="81" t="s">
        <v>8</v>
      </c>
      <c r="R681" s="10"/>
    </row>
    <row r="682" spans="1:18">
      <c r="A682" s="11">
        <v>45857</v>
      </c>
      <c r="B682" s="12">
        <f t="shared" si="109"/>
        <v>45857</v>
      </c>
      <c r="C682" s="13">
        <f t="shared" si="114"/>
        <v>0.72222222222222188</v>
      </c>
      <c r="D682" s="18" t="s">
        <v>65</v>
      </c>
      <c r="E682" s="27" t="s">
        <v>493</v>
      </c>
      <c r="F682" s="149"/>
      <c r="G682" s="149"/>
      <c r="H682" s="145" t="e">
        <f t="shared" ca="1" si="110"/>
        <v>#NAME?</v>
      </c>
      <c r="I682" s="146" t="str">
        <f t="shared" ca="1" si="111"/>
        <v>0</v>
      </c>
      <c r="J682" s="18" t="s">
        <v>92</v>
      </c>
      <c r="K682" s="21" t="s">
        <v>412</v>
      </c>
      <c r="L682" s="149"/>
      <c r="M682" s="149"/>
      <c r="N682" s="145" t="e">
        <f t="shared" ca="1" si="112"/>
        <v>#NAME?</v>
      </c>
      <c r="O682" s="146" t="str">
        <f t="shared" ca="1" si="113"/>
        <v>0</v>
      </c>
      <c r="P682" s="4"/>
      <c r="Q682" s="81" t="s">
        <v>8</v>
      </c>
      <c r="R682" s="10"/>
    </row>
    <row r="683" spans="1:18">
      <c r="A683" s="11">
        <v>45857</v>
      </c>
      <c r="B683" s="12">
        <f t="shared" si="109"/>
        <v>45857</v>
      </c>
      <c r="C683" s="13">
        <f t="shared" si="114"/>
        <v>0.7291666666666663</v>
      </c>
      <c r="D683" s="18" t="s">
        <v>80</v>
      </c>
      <c r="E683" s="49" t="s">
        <v>198</v>
      </c>
      <c r="F683" s="149"/>
      <c r="G683" s="149"/>
      <c r="H683" s="145" t="e">
        <f t="shared" ca="1" si="110"/>
        <v>#NAME?</v>
      </c>
      <c r="I683" s="146" t="str">
        <f t="shared" ca="1" si="111"/>
        <v>0</v>
      </c>
      <c r="J683" s="18" t="s">
        <v>39</v>
      </c>
      <c r="K683" s="18" t="s">
        <v>472</v>
      </c>
      <c r="L683" s="149"/>
      <c r="M683" s="149"/>
      <c r="N683" s="145" t="e">
        <f t="shared" ca="1" si="112"/>
        <v>#NAME?</v>
      </c>
      <c r="O683" s="146" t="str">
        <f t="shared" ca="1" si="113"/>
        <v>0</v>
      </c>
      <c r="P683" s="4"/>
      <c r="Q683" s="81" t="s">
        <v>8</v>
      </c>
      <c r="R683" s="10"/>
    </row>
    <row r="684" spans="1:18" ht="15.75" customHeight="1">
      <c r="A684" s="11">
        <v>45857</v>
      </c>
      <c r="B684" s="12">
        <f t="shared" si="109"/>
        <v>45857</v>
      </c>
      <c r="C684" s="13">
        <f t="shared" si="114"/>
        <v>0.73611111111111072</v>
      </c>
      <c r="D684" s="18" t="s">
        <v>86</v>
      </c>
      <c r="E684" s="136" t="s">
        <v>445</v>
      </c>
      <c r="F684" s="149"/>
      <c r="G684" s="149"/>
      <c r="H684" s="145" t="e">
        <f t="shared" ca="1" si="110"/>
        <v>#NAME?</v>
      </c>
      <c r="I684" s="146" t="str">
        <f t="shared" ca="1" si="111"/>
        <v>0</v>
      </c>
      <c r="J684" s="18" t="s">
        <v>331</v>
      </c>
      <c r="K684" s="18" t="s">
        <v>418</v>
      </c>
      <c r="L684" s="149"/>
      <c r="M684" s="149"/>
      <c r="N684" s="145" t="e">
        <f t="shared" ca="1" si="112"/>
        <v>#NAME?</v>
      </c>
      <c r="O684" s="146" t="str">
        <f t="shared" ca="1" si="113"/>
        <v>0</v>
      </c>
      <c r="P684" s="20"/>
      <c r="Q684" s="81" t="s">
        <v>8</v>
      </c>
      <c r="R684" s="10"/>
    </row>
    <row r="685" spans="1:18">
      <c r="A685" s="11">
        <v>45857</v>
      </c>
      <c r="B685" s="12">
        <f t="shared" si="109"/>
        <v>45857</v>
      </c>
      <c r="C685" s="13">
        <f t="shared" si="114"/>
        <v>0.74305555555555514</v>
      </c>
      <c r="D685" s="18" t="s">
        <v>33</v>
      </c>
      <c r="E685" s="18" t="s">
        <v>421</v>
      </c>
      <c r="F685" s="149"/>
      <c r="G685" s="149"/>
      <c r="H685" s="145" t="e">
        <f t="shared" ca="1" si="110"/>
        <v>#NAME?</v>
      </c>
      <c r="I685" s="146" t="str">
        <f t="shared" ca="1" si="111"/>
        <v>0</v>
      </c>
      <c r="J685" s="18" t="s">
        <v>104</v>
      </c>
      <c r="K685" s="18" t="s">
        <v>395</v>
      </c>
      <c r="L685" s="149"/>
      <c r="M685" s="149"/>
      <c r="N685" s="145" t="e">
        <f t="shared" ca="1" si="112"/>
        <v>#NAME?</v>
      </c>
      <c r="O685" s="146" t="str">
        <f t="shared" ca="1" si="113"/>
        <v>0</v>
      </c>
      <c r="P685" s="4"/>
      <c r="Q685" s="81" t="s">
        <v>8</v>
      </c>
      <c r="R685" s="10"/>
    </row>
    <row r="686" spans="1:18">
      <c r="A686" s="11">
        <v>45857</v>
      </c>
      <c r="B686" s="12">
        <f t="shared" si="109"/>
        <v>45857</v>
      </c>
      <c r="C686" s="13">
        <f t="shared" si="114"/>
        <v>0.74999999999999956</v>
      </c>
      <c r="D686" s="18" t="s">
        <v>262</v>
      </c>
      <c r="E686" s="49" t="s">
        <v>243</v>
      </c>
      <c r="F686" s="149"/>
      <c r="G686" s="149"/>
      <c r="H686" s="145" t="e">
        <f t="shared" ca="1" si="110"/>
        <v>#NAME?</v>
      </c>
      <c r="I686" s="146" t="str">
        <f t="shared" ca="1" si="111"/>
        <v>0</v>
      </c>
      <c r="J686" s="18" t="s">
        <v>39</v>
      </c>
      <c r="K686" s="18" t="s">
        <v>232</v>
      </c>
      <c r="L686" s="149"/>
      <c r="M686" s="149"/>
      <c r="N686" s="145" t="e">
        <f t="shared" ca="1" si="112"/>
        <v>#NAME?</v>
      </c>
      <c r="O686" s="146" t="str">
        <f t="shared" ca="1" si="113"/>
        <v>0</v>
      </c>
      <c r="P686" s="4"/>
      <c r="Q686" s="81" t="s">
        <v>8</v>
      </c>
      <c r="R686" s="10"/>
    </row>
    <row r="687" spans="1:18">
      <c r="A687" s="11">
        <v>45857</v>
      </c>
      <c r="B687" s="12">
        <f t="shared" si="109"/>
        <v>45857</v>
      </c>
      <c r="C687" s="13">
        <f t="shared" si="114"/>
        <v>0.75694444444444398</v>
      </c>
      <c r="D687" s="18" t="s">
        <v>262</v>
      </c>
      <c r="E687" s="49" t="s">
        <v>255</v>
      </c>
      <c r="F687" s="149"/>
      <c r="G687" s="149"/>
      <c r="H687" s="145" t="e">
        <f t="shared" ca="1" si="110"/>
        <v>#NAME?</v>
      </c>
      <c r="I687" s="146" t="str">
        <f t="shared" ca="1" si="111"/>
        <v>0</v>
      </c>
      <c r="J687" s="18" t="s">
        <v>383</v>
      </c>
      <c r="K687" s="59" t="s">
        <v>392</v>
      </c>
      <c r="L687" s="149"/>
      <c r="M687" s="149"/>
      <c r="N687" s="145" t="e">
        <f t="shared" ca="1" si="112"/>
        <v>#NAME?</v>
      </c>
      <c r="O687" s="146" t="str">
        <f t="shared" ca="1" si="113"/>
        <v>0</v>
      </c>
      <c r="P687" s="4"/>
      <c r="Q687" s="81" t="s">
        <v>8</v>
      </c>
      <c r="R687" s="10"/>
    </row>
    <row r="688" spans="1:18">
      <c r="A688" s="11">
        <v>45857</v>
      </c>
      <c r="B688" s="12">
        <f t="shared" si="109"/>
        <v>45857</v>
      </c>
      <c r="C688" s="13">
        <f t="shared" si="114"/>
        <v>0.7638888888888884</v>
      </c>
      <c r="D688" s="18" t="s">
        <v>80</v>
      </c>
      <c r="E688" s="49" t="s">
        <v>243</v>
      </c>
      <c r="F688" s="149"/>
      <c r="G688" s="149"/>
      <c r="H688" s="145" t="e">
        <f t="shared" ca="1" si="110"/>
        <v>#NAME?</v>
      </c>
      <c r="I688" s="146" t="str">
        <f t="shared" ca="1" si="111"/>
        <v>0</v>
      </c>
      <c r="J688" s="18" t="s">
        <v>67</v>
      </c>
      <c r="K688" s="18" t="s">
        <v>408</v>
      </c>
      <c r="L688" s="149"/>
      <c r="M688" s="149"/>
      <c r="N688" s="145" t="e">
        <f t="shared" ca="1" si="112"/>
        <v>#NAME?</v>
      </c>
      <c r="O688" s="146" t="str">
        <f t="shared" ca="1" si="113"/>
        <v>0</v>
      </c>
      <c r="P688" s="20"/>
      <c r="Q688" s="81" t="s">
        <v>8</v>
      </c>
      <c r="R688" s="10"/>
    </row>
    <row r="689" spans="1:18">
      <c r="A689" s="11">
        <v>45857</v>
      </c>
      <c r="B689" s="12">
        <f t="shared" si="109"/>
        <v>45857</v>
      </c>
      <c r="C689" s="13">
        <f t="shared" si="114"/>
        <v>0.77083333333333282</v>
      </c>
      <c r="D689" s="18" t="s">
        <v>80</v>
      </c>
      <c r="E689" s="49" t="s">
        <v>255</v>
      </c>
      <c r="F689" s="149"/>
      <c r="G689" s="149"/>
      <c r="H689" s="145" t="e">
        <f t="shared" ca="1" si="110"/>
        <v>#NAME?</v>
      </c>
      <c r="I689" s="146" t="str">
        <f t="shared" ca="1" si="111"/>
        <v>0</v>
      </c>
      <c r="J689" s="18" t="s">
        <v>39</v>
      </c>
      <c r="K689" s="4" t="s">
        <v>491</v>
      </c>
      <c r="L689" s="149"/>
      <c r="M689" s="149"/>
      <c r="N689" s="145" t="e">
        <f t="shared" ca="1" si="112"/>
        <v>#NAME?</v>
      </c>
      <c r="O689" s="146" t="str">
        <f t="shared" ca="1" si="113"/>
        <v>0</v>
      </c>
      <c r="P689" s="4"/>
      <c r="Q689" s="81" t="s">
        <v>8</v>
      </c>
      <c r="R689" s="10"/>
    </row>
    <row r="690" spans="1:18">
      <c r="A690" s="11">
        <v>45857</v>
      </c>
      <c r="B690" s="12">
        <f t="shared" si="109"/>
        <v>45857</v>
      </c>
      <c r="C690" s="13">
        <f t="shared" si="114"/>
        <v>0.77777777777777724</v>
      </c>
      <c r="D690" s="18" t="s">
        <v>39</v>
      </c>
      <c r="E690" s="18" t="s">
        <v>379</v>
      </c>
      <c r="F690" s="149"/>
      <c r="G690" s="149"/>
      <c r="H690" s="145" t="e">
        <f t="shared" ca="1" si="110"/>
        <v>#NAME?</v>
      </c>
      <c r="I690" s="146" t="str">
        <f t="shared" ca="1" si="111"/>
        <v>0</v>
      </c>
      <c r="J690" s="18" t="s">
        <v>92</v>
      </c>
      <c r="K690" s="21" t="s">
        <v>463</v>
      </c>
      <c r="L690" s="149"/>
      <c r="M690" s="149"/>
      <c r="N690" s="145" t="e">
        <f t="shared" ca="1" si="112"/>
        <v>#NAME?</v>
      </c>
      <c r="O690" s="146" t="str">
        <f t="shared" ca="1" si="113"/>
        <v>0</v>
      </c>
      <c r="P690" s="20"/>
      <c r="Q690" s="81" t="s">
        <v>8</v>
      </c>
      <c r="R690" s="10"/>
    </row>
    <row r="691" spans="1:18">
      <c r="A691" s="11">
        <v>45857</v>
      </c>
      <c r="B691" s="12">
        <f t="shared" si="109"/>
        <v>45857</v>
      </c>
      <c r="C691" s="13">
        <f t="shared" si="114"/>
        <v>0.78472222222222165</v>
      </c>
      <c r="D691" s="18" t="s">
        <v>129</v>
      </c>
      <c r="E691" s="139" t="s">
        <v>36</v>
      </c>
      <c r="F691" s="149"/>
      <c r="G691" s="149"/>
      <c r="H691" s="145" t="e">
        <f t="shared" ca="1" si="110"/>
        <v>#NAME?</v>
      </c>
      <c r="I691" s="146" t="str">
        <f t="shared" ca="1" si="111"/>
        <v>0</v>
      </c>
      <c r="J691" s="18" t="s">
        <v>39</v>
      </c>
      <c r="K691" s="18" t="s">
        <v>340</v>
      </c>
      <c r="L691" s="149"/>
      <c r="M691" s="149"/>
      <c r="N691" s="145" t="e">
        <f t="shared" ca="1" si="112"/>
        <v>#NAME?</v>
      </c>
      <c r="O691" s="146" t="str">
        <f t="shared" ca="1" si="113"/>
        <v>0</v>
      </c>
      <c r="P691" s="4"/>
      <c r="Q691" s="81" t="s">
        <v>8</v>
      </c>
      <c r="R691" s="10"/>
    </row>
    <row r="692" spans="1:18" ht="15.75" customHeight="1">
      <c r="A692" s="11">
        <v>45857</v>
      </c>
      <c r="B692" s="12">
        <f t="shared" si="109"/>
        <v>45857</v>
      </c>
      <c r="C692" s="13">
        <f t="shared" si="114"/>
        <v>0.79166666666666607</v>
      </c>
      <c r="D692" s="18" t="s">
        <v>86</v>
      </c>
      <c r="E692" s="136" t="s">
        <v>345</v>
      </c>
      <c r="F692" s="149"/>
      <c r="G692" s="149"/>
      <c r="H692" s="145" t="e">
        <f t="shared" ca="1" si="110"/>
        <v>#NAME?</v>
      </c>
      <c r="I692" s="146" t="str">
        <f t="shared" ca="1" si="111"/>
        <v>0</v>
      </c>
      <c r="J692" s="18" t="s">
        <v>53</v>
      </c>
      <c r="K692" s="19" t="s">
        <v>375</v>
      </c>
      <c r="L692" s="149"/>
      <c r="M692" s="149"/>
      <c r="N692" s="145" t="e">
        <f t="shared" ca="1" si="112"/>
        <v>#NAME?</v>
      </c>
      <c r="O692" s="146" t="str">
        <f t="shared" ca="1" si="113"/>
        <v>0</v>
      </c>
      <c r="P692" s="4"/>
      <c r="Q692" s="81" t="s">
        <v>8</v>
      </c>
      <c r="R692" s="10"/>
    </row>
    <row r="693" spans="1:18" ht="15.75" customHeight="1">
      <c r="A693" s="11">
        <v>45857</v>
      </c>
      <c r="B693" s="12">
        <f t="shared" si="109"/>
        <v>45857</v>
      </c>
      <c r="C693" s="13">
        <f t="shared" si="114"/>
        <v>0.79861111111111049</v>
      </c>
      <c r="D693" s="18" t="s">
        <v>86</v>
      </c>
      <c r="E693" s="136" t="s">
        <v>346</v>
      </c>
      <c r="F693" s="149"/>
      <c r="G693" s="149"/>
      <c r="H693" s="145" t="e">
        <f t="shared" ca="1" si="110"/>
        <v>#NAME?</v>
      </c>
      <c r="I693" s="146" t="str">
        <f t="shared" ca="1" si="111"/>
        <v>0</v>
      </c>
      <c r="J693" s="18" t="s">
        <v>39</v>
      </c>
      <c r="K693" s="18" t="s">
        <v>469</v>
      </c>
      <c r="L693" s="149"/>
      <c r="M693" s="149"/>
      <c r="N693" s="145" t="e">
        <f t="shared" ca="1" si="112"/>
        <v>#NAME?</v>
      </c>
      <c r="O693" s="146" t="str">
        <f t="shared" ca="1" si="113"/>
        <v>0</v>
      </c>
      <c r="P693" s="4"/>
      <c r="Q693" s="81" t="s">
        <v>8</v>
      </c>
      <c r="R693" s="10"/>
    </row>
    <row r="694" spans="1:18">
      <c r="A694" s="11">
        <v>45857</v>
      </c>
      <c r="B694" s="12">
        <f t="shared" si="109"/>
        <v>45857</v>
      </c>
      <c r="C694" s="13">
        <f t="shared" si="114"/>
        <v>0.80555555555555491</v>
      </c>
      <c r="D694" s="18" t="s">
        <v>262</v>
      </c>
      <c r="E694" s="49" t="s">
        <v>243</v>
      </c>
      <c r="F694" s="149"/>
      <c r="G694" s="149"/>
      <c r="H694" s="145" t="e">
        <f t="shared" ca="1" si="110"/>
        <v>#NAME?</v>
      </c>
      <c r="I694" s="146" t="str">
        <f t="shared" ca="1" si="111"/>
        <v>0</v>
      </c>
      <c r="J694" s="18" t="s">
        <v>95</v>
      </c>
      <c r="K694" s="56" t="s">
        <v>310</v>
      </c>
      <c r="L694" s="149"/>
      <c r="M694" s="149"/>
      <c r="N694" s="145" t="e">
        <f t="shared" ca="1" si="112"/>
        <v>#NAME?</v>
      </c>
      <c r="O694" s="146" t="str">
        <f t="shared" ca="1" si="113"/>
        <v>0</v>
      </c>
      <c r="P694" s="4"/>
      <c r="Q694" s="81" t="s">
        <v>8</v>
      </c>
      <c r="R694" s="10"/>
    </row>
    <row r="695" spans="1:18">
      <c r="A695" s="11">
        <v>45857</v>
      </c>
      <c r="B695" s="12">
        <f t="shared" si="109"/>
        <v>45857</v>
      </c>
      <c r="C695" s="13">
        <f t="shared" si="114"/>
        <v>0.81249999999999933</v>
      </c>
      <c r="D695" s="18" t="s">
        <v>98</v>
      </c>
      <c r="E695" s="51" t="s">
        <v>448</v>
      </c>
      <c r="F695" s="149"/>
      <c r="G695" s="149"/>
      <c r="H695" s="145" t="e">
        <f t="shared" ca="1" si="110"/>
        <v>#NAME?</v>
      </c>
      <c r="I695" s="146" t="str">
        <f t="shared" ca="1" si="111"/>
        <v>0</v>
      </c>
      <c r="J695" s="18" t="s">
        <v>79</v>
      </c>
      <c r="K695" s="41" t="s">
        <v>89</v>
      </c>
      <c r="L695" s="149"/>
      <c r="M695" s="149"/>
      <c r="N695" s="145" t="e">
        <f t="shared" ca="1" si="112"/>
        <v>#NAME?</v>
      </c>
      <c r="O695" s="146" t="str">
        <f t="shared" ca="1" si="113"/>
        <v>0</v>
      </c>
      <c r="P695" s="4"/>
      <c r="Q695" s="81" t="s">
        <v>8</v>
      </c>
      <c r="R695" s="10"/>
    </row>
    <row r="696" spans="1:18">
      <c r="A696" s="11">
        <v>45857</v>
      </c>
      <c r="B696" s="12">
        <f t="shared" si="109"/>
        <v>45857</v>
      </c>
      <c r="C696" s="13">
        <f t="shared" si="114"/>
        <v>0.81944444444444375</v>
      </c>
      <c r="D696" s="18" t="s">
        <v>316</v>
      </c>
      <c r="E696" s="27" t="s">
        <v>198</v>
      </c>
      <c r="F696" s="149"/>
      <c r="G696" s="149"/>
      <c r="H696" s="145" t="e">
        <f t="shared" ca="1" si="110"/>
        <v>#NAME?</v>
      </c>
      <c r="I696" s="146" t="str">
        <f t="shared" ca="1" si="111"/>
        <v>0</v>
      </c>
      <c r="J696" s="18" t="s">
        <v>58</v>
      </c>
      <c r="K696" s="23" t="s">
        <v>260</v>
      </c>
      <c r="L696" s="149"/>
      <c r="M696" s="149"/>
      <c r="N696" s="145" t="e">
        <f t="shared" ca="1" si="112"/>
        <v>#NAME?</v>
      </c>
      <c r="O696" s="146" t="str">
        <f t="shared" ca="1" si="113"/>
        <v>0</v>
      </c>
      <c r="P696" s="20"/>
      <c r="Q696" s="81" t="s">
        <v>8</v>
      </c>
      <c r="R696" s="10"/>
    </row>
    <row r="697" spans="1:18">
      <c r="A697" s="11">
        <v>45857</v>
      </c>
      <c r="B697" s="12">
        <f t="shared" si="109"/>
        <v>45857</v>
      </c>
      <c r="C697" s="13">
        <f t="shared" si="114"/>
        <v>0.82638888888888817</v>
      </c>
      <c r="D697" s="18" t="s">
        <v>62</v>
      </c>
      <c r="E697" s="51" t="s">
        <v>448</v>
      </c>
      <c r="F697" s="149"/>
      <c r="G697" s="149"/>
      <c r="H697" s="145" t="e">
        <f t="shared" ca="1" si="110"/>
        <v>#NAME?</v>
      </c>
      <c r="I697" s="146" t="str">
        <f t="shared" ca="1" si="111"/>
        <v>0</v>
      </c>
      <c r="J697" s="18" t="s">
        <v>38</v>
      </c>
      <c r="K697" s="18" t="s">
        <v>172</v>
      </c>
      <c r="L697" s="149"/>
      <c r="M697" s="149"/>
      <c r="N697" s="145" t="e">
        <f t="shared" ca="1" si="112"/>
        <v>#NAME?</v>
      </c>
      <c r="O697" s="146" t="str">
        <f t="shared" ca="1" si="113"/>
        <v>0</v>
      </c>
      <c r="P697" s="20"/>
      <c r="Q697" s="81" t="s">
        <v>8</v>
      </c>
      <c r="R697" s="10"/>
    </row>
    <row r="698" spans="1:18" ht="15.75" customHeight="1">
      <c r="A698" s="11">
        <v>45857</v>
      </c>
      <c r="B698" s="12">
        <f t="shared" si="109"/>
        <v>45857</v>
      </c>
      <c r="C698" s="13">
        <f t="shared" si="114"/>
        <v>0.83333333333333259</v>
      </c>
      <c r="D698" s="18" t="s">
        <v>86</v>
      </c>
      <c r="E698" s="136" t="s">
        <v>445</v>
      </c>
      <c r="F698" s="149"/>
      <c r="G698" s="149"/>
      <c r="H698" s="145" t="e">
        <f t="shared" ca="1" si="110"/>
        <v>#NAME?</v>
      </c>
      <c r="I698" s="146" t="str">
        <f t="shared" ca="1" si="111"/>
        <v>0</v>
      </c>
      <c r="J698" s="18" t="s">
        <v>53</v>
      </c>
      <c r="K698" s="19" t="s">
        <v>375</v>
      </c>
      <c r="L698" s="149"/>
      <c r="M698" s="149"/>
      <c r="N698" s="145" t="e">
        <f t="shared" ca="1" si="112"/>
        <v>#NAME?</v>
      </c>
      <c r="O698" s="146" t="str">
        <f t="shared" ca="1" si="113"/>
        <v>0</v>
      </c>
      <c r="P698" s="4"/>
      <c r="Q698" s="81" t="s">
        <v>8</v>
      </c>
      <c r="R698" s="10"/>
    </row>
    <row r="699" spans="1:18">
      <c r="A699" s="11">
        <v>45857</v>
      </c>
      <c r="B699" s="12">
        <f t="shared" si="109"/>
        <v>45857</v>
      </c>
      <c r="C699" s="13">
        <f t="shared" si="114"/>
        <v>0.84027777777777701</v>
      </c>
      <c r="D699" s="18" t="s">
        <v>101</v>
      </c>
      <c r="E699" s="18" t="s">
        <v>446</v>
      </c>
      <c r="F699" s="149"/>
      <c r="G699" s="149"/>
      <c r="H699" s="145" t="e">
        <f t="shared" ca="1" si="110"/>
        <v>#NAME?</v>
      </c>
      <c r="I699" s="146" t="str">
        <f t="shared" ca="1" si="111"/>
        <v>0</v>
      </c>
      <c r="J699" s="18" t="s">
        <v>46</v>
      </c>
      <c r="K699" s="18" t="s">
        <v>437</v>
      </c>
      <c r="L699" s="149"/>
      <c r="M699" s="149"/>
      <c r="N699" s="145" t="e">
        <f t="shared" ca="1" si="112"/>
        <v>#NAME?</v>
      </c>
      <c r="O699" s="146" t="str">
        <f t="shared" ca="1" si="113"/>
        <v>0</v>
      </c>
      <c r="P699" s="20"/>
      <c r="Q699" s="81" t="s">
        <v>8</v>
      </c>
      <c r="R699" s="10"/>
    </row>
    <row r="700" spans="1:18" ht="15.75" customHeight="1">
      <c r="A700" s="11">
        <v>45857</v>
      </c>
      <c r="B700" s="12">
        <f t="shared" si="109"/>
        <v>45857</v>
      </c>
      <c r="C700" s="13">
        <f t="shared" si="114"/>
        <v>0.84722222222222143</v>
      </c>
      <c r="D700" s="18" t="s">
        <v>297</v>
      </c>
      <c r="E700" s="136" t="s">
        <v>345</v>
      </c>
      <c r="F700" s="149"/>
      <c r="G700" s="149"/>
      <c r="H700" s="145" t="e">
        <f t="shared" ca="1" si="110"/>
        <v>#NAME?</v>
      </c>
      <c r="I700" s="146" t="str">
        <f t="shared" ca="1" si="111"/>
        <v>0</v>
      </c>
      <c r="J700" s="18" t="s">
        <v>79</v>
      </c>
      <c r="K700" s="41" t="s">
        <v>90</v>
      </c>
      <c r="L700" s="149"/>
      <c r="M700" s="149"/>
      <c r="N700" s="145" t="e">
        <f t="shared" ca="1" si="112"/>
        <v>#NAME?</v>
      </c>
      <c r="O700" s="146" t="str">
        <f t="shared" ca="1" si="113"/>
        <v>0</v>
      </c>
      <c r="P700" s="20"/>
      <c r="Q700" s="81" t="s">
        <v>8</v>
      </c>
      <c r="R700" s="10"/>
    </row>
    <row r="701" spans="1:18">
      <c r="A701" s="11">
        <v>45857</v>
      </c>
      <c r="B701" s="12">
        <f t="shared" si="109"/>
        <v>45857</v>
      </c>
      <c r="C701" s="13">
        <f t="shared" si="114"/>
        <v>0.85416666666666585</v>
      </c>
      <c r="D701" s="18" t="s">
        <v>76</v>
      </c>
      <c r="E701" s="18" t="s">
        <v>251</v>
      </c>
      <c r="F701" s="149"/>
      <c r="G701" s="149"/>
      <c r="H701" s="145" t="e">
        <f t="shared" ca="1" si="110"/>
        <v>#NAME?</v>
      </c>
      <c r="I701" s="146" t="str">
        <f t="shared" ca="1" si="111"/>
        <v>0</v>
      </c>
      <c r="J701" s="18" t="s">
        <v>28</v>
      </c>
      <c r="K701" s="18" t="s">
        <v>241</v>
      </c>
      <c r="L701" s="149"/>
      <c r="M701" s="149"/>
      <c r="N701" s="145" t="e">
        <f t="shared" ca="1" si="112"/>
        <v>#NAME?</v>
      </c>
      <c r="O701" s="146" t="str">
        <f t="shared" ca="1" si="113"/>
        <v>0</v>
      </c>
      <c r="P701" s="4"/>
      <c r="Q701" s="81" t="s">
        <v>8</v>
      </c>
      <c r="R701" s="10"/>
    </row>
    <row r="702" spans="1:18">
      <c r="A702" s="11">
        <v>45857</v>
      </c>
      <c r="B702" s="12">
        <f t="shared" si="109"/>
        <v>45857</v>
      </c>
      <c r="C702" s="13">
        <f t="shared" si="114"/>
        <v>0.86111111111111027</v>
      </c>
      <c r="D702" s="18" t="s">
        <v>123</v>
      </c>
      <c r="E702" s="18" t="s">
        <v>293</v>
      </c>
      <c r="F702" s="149"/>
      <c r="G702" s="149"/>
      <c r="H702" s="145" t="e">
        <f t="shared" ca="1" si="110"/>
        <v>#NAME?</v>
      </c>
      <c r="I702" s="146" t="str">
        <f t="shared" ca="1" si="111"/>
        <v>0</v>
      </c>
      <c r="J702" s="18" t="s">
        <v>39</v>
      </c>
      <c r="K702" s="18" t="s">
        <v>459</v>
      </c>
      <c r="L702" s="149"/>
      <c r="M702" s="149"/>
      <c r="N702" s="145" t="e">
        <f t="shared" ca="1" si="112"/>
        <v>#NAME?</v>
      </c>
      <c r="O702" s="146" t="str">
        <f t="shared" ca="1" si="113"/>
        <v>0</v>
      </c>
      <c r="P702" s="20"/>
      <c r="Q702" s="81" t="s">
        <v>8</v>
      </c>
      <c r="R702" s="10"/>
    </row>
    <row r="703" spans="1:18">
      <c r="A703" s="11">
        <v>45857</v>
      </c>
      <c r="B703" s="12">
        <f t="shared" si="109"/>
        <v>45857</v>
      </c>
      <c r="C703" s="13">
        <f t="shared" si="114"/>
        <v>0.86805555555555469</v>
      </c>
      <c r="D703" s="18" t="s">
        <v>116</v>
      </c>
      <c r="E703" s="18" t="s">
        <v>117</v>
      </c>
      <c r="F703" s="149"/>
      <c r="G703" s="149"/>
      <c r="H703" s="145" t="e">
        <f t="shared" ca="1" si="110"/>
        <v>#NAME?</v>
      </c>
      <c r="I703" s="146" t="str">
        <f t="shared" ca="1" si="111"/>
        <v>0</v>
      </c>
      <c r="J703" s="18" t="s">
        <v>44</v>
      </c>
      <c r="K703" s="18">
        <v>947096500</v>
      </c>
      <c r="L703" s="149"/>
      <c r="M703" s="149"/>
      <c r="N703" s="145" t="e">
        <f t="shared" ca="1" si="112"/>
        <v>#NAME?</v>
      </c>
      <c r="O703" s="146" t="str">
        <f t="shared" ca="1" si="113"/>
        <v>0</v>
      </c>
      <c r="P703" s="20"/>
      <c r="Q703" s="81" t="s">
        <v>8</v>
      </c>
      <c r="R703" s="10"/>
    </row>
    <row r="704" spans="1:18">
      <c r="A704" s="6" t="s">
        <v>18</v>
      </c>
      <c r="B704" s="7" t="s">
        <v>1</v>
      </c>
      <c r="C704" s="17" t="s">
        <v>19</v>
      </c>
      <c r="D704" s="147" t="s">
        <v>20</v>
      </c>
      <c r="E704" s="147" t="s">
        <v>21</v>
      </c>
      <c r="F704" s="148" t="s">
        <v>22</v>
      </c>
      <c r="G704" s="147" t="s">
        <v>23</v>
      </c>
      <c r="H704" s="147" t="s">
        <v>24</v>
      </c>
      <c r="I704" s="147" t="s">
        <v>25</v>
      </c>
      <c r="J704" s="147" t="s">
        <v>20</v>
      </c>
      <c r="K704" s="147" t="s">
        <v>26</v>
      </c>
      <c r="L704" s="148" t="s">
        <v>27</v>
      </c>
      <c r="M704" s="147" t="s">
        <v>23</v>
      </c>
      <c r="N704" s="147" t="s">
        <v>24</v>
      </c>
      <c r="O704" s="147" t="s">
        <v>25</v>
      </c>
      <c r="P704" s="9" t="s">
        <v>10</v>
      </c>
      <c r="Q704" s="99" t="s">
        <v>2</v>
      </c>
      <c r="R704" s="10"/>
    </row>
    <row r="705" spans="1:18">
      <c r="A705" s="11">
        <v>45858</v>
      </c>
      <c r="B705" s="12">
        <f t="shared" ref="B705:B740" si="115">A705</f>
        <v>45858</v>
      </c>
      <c r="C705" s="13">
        <v>0.625</v>
      </c>
      <c r="D705" s="18" t="s">
        <v>262</v>
      </c>
      <c r="E705" s="49" t="s">
        <v>255</v>
      </c>
      <c r="F705" s="149"/>
      <c r="G705" s="149"/>
      <c r="H705" s="145" t="e">
        <f t="shared" ref="H705:H740" ca="1" si="116">_xludf.IFS(G705&gt;M705,"W",G705&lt;M705,"L",G705=M705,"D")</f>
        <v>#NAME?</v>
      </c>
      <c r="I705" s="146" t="str">
        <f t="shared" ref="I705:I740" ca="1" si="117">IFERROR(IF(H705="W",LOOKUP(G705,{5000,10000,20000,30000,50000},{150,350,700,1000,1700}),LOOKUP(G705,{5000,10000,20000,30000,50000},{75,175,350,500,850})),"0")</f>
        <v>0</v>
      </c>
      <c r="J705" s="18" t="s">
        <v>53</v>
      </c>
      <c r="K705" s="19" t="s">
        <v>375</v>
      </c>
      <c r="L705" s="149"/>
      <c r="M705" s="146"/>
      <c r="N705" s="145" t="e">
        <f t="shared" ref="N705:N740" ca="1" si="118">_xludf.IFS(M705&gt;G705,"W",M705&lt;G705,"L",M705=G705,"D")</f>
        <v>#NAME?</v>
      </c>
      <c r="O705" s="146" t="str">
        <f t="shared" ref="O705:O740" ca="1" si="119">IFERROR(IF(N705="W",LOOKUP(M705,{5000,10000,20000,30000,50000},{150,350,700,1000,1700}),LOOKUP(M705,{5000,10000,20000,30000,50000},{75,175,350,500,850})),"0")</f>
        <v>0</v>
      </c>
      <c r="P705" s="20"/>
      <c r="Q705" s="81" t="s">
        <v>9</v>
      </c>
      <c r="R705" s="10"/>
    </row>
    <row r="706" spans="1:18">
      <c r="A706" s="11">
        <v>45858</v>
      </c>
      <c r="B706" s="12">
        <f t="shared" si="115"/>
        <v>45858</v>
      </c>
      <c r="C706" s="13">
        <f t="shared" ref="C706:C740" si="120">C705 + TIME(0, 10, 0)</f>
        <v>0.63194444444444442</v>
      </c>
      <c r="D706" s="18" t="s">
        <v>33</v>
      </c>
      <c r="E706" s="18" t="s">
        <v>64</v>
      </c>
      <c r="F706" s="149"/>
      <c r="G706" s="146"/>
      <c r="H706" s="145" t="e">
        <f t="shared" ca="1" si="116"/>
        <v>#NAME?</v>
      </c>
      <c r="I706" s="146" t="str">
        <f t="shared" ca="1" si="117"/>
        <v>0</v>
      </c>
      <c r="J706" s="18" t="s">
        <v>104</v>
      </c>
      <c r="K706" s="18" t="s">
        <v>105</v>
      </c>
      <c r="L706" s="149"/>
      <c r="M706" s="146"/>
      <c r="N706" s="145" t="e">
        <f t="shared" ca="1" si="118"/>
        <v>#NAME?</v>
      </c>
      <c r="O706" s="146" t="str">
        <f t="shared" ca="1" si="119"/>
        <v>0</v>
      </c>
      <c r="P706" s="20"/>
      <c r="Q706" s="81" t="s">
        <v>9</v>
      </c>
      <c r="R706" s="10"/>
    </row>
    <row r="707" spans="1:18">
      <c r="A707" s="11">
        <v>45858</v>
      </c>
      <c r="B707" s="12">
        <f t="shared" si="115"/>
        <v>45858</v>
      </c>
      <c r="C707" s="13">
        <f t="shared" si="120"/>
        <v>0.63888888888888884</v>
      </c>
      <c r="D707" s="18" t="s">
        <v>262</v>
      </c>
      <c r="E707" s="49" t="s">
        <v>243</v>
      </c>
      <c r="F707" s="149"/>
      <c r="G707" s="149"/>
      <c r="H707" s="145" t="e">
        <f t="shared" ca="1" si="116"/>
        <v>#NAME?</v>
      </c>
      <c r="I707" s="146" t="str">
        <f t="shared" ca="1" si="117"/>
        <v>0</v>
      </c>
      <c r="J707" s="18" t="s">
        <v>76</v>
      </c>
      <c r="K707" s="25" t="s">
        <v>466</v>
      </c>
      <c r="L707" s="149"/>
      <c r="M707" s="146"/>
      <c r="N707" s="145" t="e">
        <f t="shared" ca="1" si="118"/>
        <v>#NAME?</v>
      </c>
      <c r="O707" s="146" t="str">
        <f t="shared" ca="1" si="119"/>
        <v>0</v>
      </c>
      <c r="P707" s="20"/>
      <c r="Q707" s="81" t="s">
        <v>9</v>
      </c>
      <c r="R707" s="10"/>
    </row>
    <row r="708" spans="1:18">
      <c r="A708" s="11">
        <v>45858</v>
      </c>
      <c r="B708" s="12">
        <f t="shared" si="115"/>
        <v>45858</v>
      </c>
      <c r="C708" s="13">
        <f t="shared" si="120"/>
        <v>0.64583333333333326</v>
      </c>
      <c r="D708" s="18" t="s">
        <v>262</v>
      </c>
      <c r="E708" s="49" t="s">
        <v>255</v>
      </c>
      <c r="F708" s="149"/>
      <c r="G708" s="149"/>
      <c r="H708" s="145" t="e">
        <f t="shared" ca="1" si="116"/>
        <v>#NAME?</v>
      </c>
      <c r="I708" s="146" t="str">
        <f t="shared" ca="1" si="117"/>
        <v>0</v>
      </c>
      <c r="J708" s="18" t="s">
        <v>126</v>
      </c>
      <c r="K708" s="18" t="s">
        <v>479</v>
      </c>
      <c r="L708" s="149"/>
      <c r="M708" s="146"/>
      <c r="N708" s="145" t="e">
        <f t="shared" ca="1" si="118"/>
        <v>#NAME?</v>
      </c>
      <c r="O708" s="146" t="str">
        <f t="shared" ca="1" si="119"/>
        <v>0</v>
      </c>
      <c r="P708" s="20"/>
      <c r="Q708" s="81" t="s">
        <v>9</v>
      </c>
      <c r="R708" s="10"/>
    </row>
    <row r="709" spans="1:18">
      <c r="A709" s="11">
        <v>45858</v>
      </c>
      <c r="B709" s="12">
        <f t="shared" si="115"/>
        <v>45858</v>
      </c>
      <c r="C709" s="13">
        <f t="shared" si="120"/>
        <v>0.65277777777777768</v>
      </c>
      <c r="D709" s="18" t="s">
        <v>80</v>
      </c>
      <c r="E709" s="49" t="s">
        <v>243</v>
      </c>
      <c r="F709" s="149"/>
      <c r="G709" s="149"/>
      <c r="H709" s="145" t="e">
        <f t="shared" ca="1" si="116"/>
        <v>#NAME?</v>
      </c>
      <c r="I709" s="146" t="str">
        <f t="shared" ca="1" si="117"/>
        <v>0</v>
      </c>
      <c r="J709" s="18" t="s">
        <v>38</v>
      </c>
      <c r="K709" s="18" t="s">
        <v>355</v>
      </c>
      <c r="L709" s="149"/>
      <c r="M709" s="146"/>
      <c r="N709" s="145" t="e">
        <f t="shared" ca="1" si="118"/>
        <v>#NAME?</v>
      </c>
      <c r="O709" s="146" t="str">
        <f t="shared" ca="1" si="119"/>
        <v>0</v>
      </c>
      <c r="P709" s="20"/>
      <c r="Q709" s="81" t="s">
        <v>9</v>
      </c>
      <c r="R709" s="10"/>
    </row>
    <row r="710" spans="1:18">
      <c r="A710" s="11">
        <v>45858</v>
      </c>
      <c r="B710" s="12">
        <f t="shared" si="115"/>
        <v>45858</v>
      </c>
      <c r="C710" s="13">
        <f t="shared" si="120"/>
        <v>0.6597222222222221</v>
      </c>
      <c r="D710" s="18" t="s">
        <v>262</v>
      </c>
      <c r="E710" s="49" t="s">
        <v>255</v>
      </c>
      <c r="F710" s="149"/>
      <c r="G710" s="149"/>
      <c r="H710" s="145" t="e">
        <f t="shared" ca="1" si="116"/>
        <v>#NAME?</v>
      </c>
      <c r="I710" s="146" t="str">
        <f t="shared" ca="1" si="117"/>
        <v>0</v>
      </c>
      <c r="J710" s="18" t="s">
        <v>39</v>
      </c>
      <c r="K710" s="18" t="s">
        <v>455</v>
      </c>
      <c r="L710" s="149"/>
      <c r="M710" s="146"/>
      <c r="N710" s="145" t="e">
        <f t="shared" ca="1" si="118"/>
        <v>#NAME?</v>
      </c>
      <c r="O710" s="146" t="str">
        <f t="shared" ca="1" si="119"/>
        <v>0</v>
      </c>
      <c r="P710" s="20"/>
      <c r="Q710" s="81" t="s">
        <v>9</v>
      </c>
      <c r="R710" s="10"/>
    </row>
    <row r="711" spans="1:18">
      <c r="A711" s="11">
        <v>45858</v>
      </c>
      <c r="B711" s="12">
        <f t="shared" si="115"/>
        <v>45858</v>
      </c>
      <c r="C711" s="13">
        <f t="shared" si="120"/>
        <v>0.66666666666666652</v>
      </c>
      <c r="D711" s="18" t="s">
        <v>65</v>
      </c>
      <c r="E711" s="27" t="s">
        <v>198</v>
      </c>
      <c r="F711" s="149"/>
      <c r="G711" s="149"/>
      <c r="H711" s="145" t="e">
        <f t="shared" ca="1" si="116"/>
        <v>#NAME?</v>
      </c>
      <c r="I711" s="146" t="str">
        <f t="shared" ca="1" si="117"/>
        <v>0</v>
      </c>
      <c r="J711" s="18" t="s">
        <v>92</v>
      </c>
      <c r="K711" s="21" t="s">
        <v>467</v>
      </c>
      <c r="L711" s="149"/>
      <c r="M711" s="146"/>
      <c r="N711" s="145" t="e">
        <f t="shared" ca="1" si="118"/>
        <v>#NAME?</v>
      </c>
      <c r="O711" s="146" t="str">
        <f t="shared" ca="1" si="119"/>
        <v>0</v>
      </c>
      <c r="P711" s="20"/>
      <c r="Q711" s="81" t="s">
        <v>9</v>
      </c>
      <c r="R711" s="10"/>
    </row>
    <row r="712" spans="1:18">
      <c r="A712" s="11">
        <v>45858</v>
      </c>
      <c r="B712" s="12">
        <f t="shared" si="115"/>
        <v>45858</v>
      </c>
      <c r="C712" s="13">
        <f t="shared" si="120"/>
        <v>0.67361111111111094</v>
      </c>
      <c r="D712" s="18" t="s">
        <v>80</v>
      </c>
      <c r="E712" s="49" t="s">
        <v>243</v>
      </c>
      <c r="F712" s="149"/>
      <c r="G712" s="149"/>
      <c r="H712" s="145" t="e">
        <f t="shared" ca="1" si="116"/>
        <v>#NAME?</v>
      </c>
      <c r="I712" s="146" t="str">
        <f t="shared" ca="1" si="117"/>
        <v>0</v>
      </c>
      <c r="J712" s="18" t="s">
        <v>92</v>
      </c>
      <c r="K712" s="21" t="s">
        <v>454</v>
      </c>
      <c r="L712" s="149"/>
      <c r="M712" s="146"/>
      <c r="N712" s="145" t="e">
        <f t="shared" ca="1" si="118"/>
        <v>#NAME?</v>
      </c>
      <c r="O712" s="146" t="str">
        <f t="shared" ca="1" si="119"/>
        <v>0</v>
      </c>
      <c r="P712" s="20"/>
      <c r="Q712" s="81" t="s">
        <v>9</v>
      </c>
      <c r="R712" s="10"/>
    </row>
    <row r="713" spans="1:18">
      <c r="A713" s="11">
        <v>45858</v>
      </c>
      <c r="B713" s="12">
        <f t="shared" si="115"/>
        <v>45858</v>
      </c>
      <c r="C713" s="13">
        <f t="shared" si="120"/>
        <v>0.68055555555555536</v>
      </c>
      <c r="D713" s="18" t="s">
        <v>80</v>
      </c>
      <c r="E713" s="49" t="s">
        <v>255</v>
      </c>
      <c r="F713" s="149"/>
      <c r="G713" s="149"/>
      <c r="H713" s="145" t="e">
        <f t="shared" ca="1" si="116"/>
        <v>#NAME?</v>
      </c>
      <c r="I713" s="146" t="str">
        <f t="shared" ca="1" si="117"/>
        <v>0</v>
      </c>
      <c r="J713" s="18" t="s">
        <v>92</v>
      </c>
      <c r="K713" s="21" t="s">
        <v>415</v>
      </c>
      <c r="L713" s="149"/>
      <c r="M713" s="146"/>
      <c r="N713" s="145" t="e">
        <f t="shared" ca="1" si="118"/>
        <v>#NAME?</v>
      </c>
      <c r="O713" s="146" t="str">
        <f t="shared" ca="1" si="119"/>
        <v>0</v>
      </c>
      <c r="P713" s="20"/>
      <c r="Q713" s="81" t="s">
        <v>9</v>
      </c>
      <c r="R713" s="10"/>
    </row>
    <row r="714" spans="1:18">
      <c r="A714" s="11">
        <v>45858</v>
      </c>
      <c r="B714" s="12">
        <f t="shared" si="115"/>
        <v>45858</v>
      </c>
      <c r="C714" s="13">
        <f t="shared" si="120"/>
        <v>0.68749999999999978</v>
      </c>
      <c r="D714" s="18" t="s">
        <v>80</v>
      </c>
      <c r="E714" s="49" t="s">
        <v>243</v>
      </c>
      <c r="F714" s="149"/>
      <c r="G714" s="149"/>
      <c r="H714" s="145" t="e">
        <f t="shared" ca="1" si="116"/>
        <v>#NAME?</v>
      </c>
      <c r="I714" s="146" t="str">
        <f t="shared" ca="1" si="117"/>
        <v>0</v>
      </c>
      <c r="J714" s="18" t="s">
        <v>39</v>
      </c>
      <c r="K714" s="18" t="s">
        <v>460</v>
      </c>
      <c r="L714" s="149"/>
      <c r="M714" s="146"/>
      <c r="N714" s="145" t="e">
        <f t="shared" ca="1" si="118"/>
        <v>#NAME?</v>
      </c>
      <c r="O714" s="146" t="str">
        <f t="shared" ca="1" si="119"/>
        <v>0</v>
      </c>
      <c r="P714" s="20"/>
      <c r="Q714" s="81" t="s">
        <v>9</v>
      </c>
      <c r="R714" s="10"/>
    </row>
    <row r="715" spans="1:18">
      <c r="A715" s="11">
        <v>45858</v>
      </c>
      <c r="B715" s="12">
        <f t="shared" si="115"/>
        <v>45858</v>
      </c>
      <c r="C715" s="13">
        <f t="shared" si="120"/>
        <v>0.6944444444444442</v>
      </c>
      <c r="D715" s="18" t="s">
        <v>70</v>
      </c>
      <c r="E715" s="26" t="s">
        <v>155</v>
      </c>
      <c r="F715" s="149"/>
      <c r="G715" s="149"/>
      <c r="H715" s="145" t="e">
        <f t="shared" ca="1" si="116"/>
        <v>#NAME?</v>
      </c>
      <c r="I715" s="146" t="str">
        <f t="shared" ca="1" si="117"/>
        <v>0</v>
      </c>
      <c r="J715" s="18" t="s">
        <v>79</v>
      </c>
      <c r="K715" s="41" t="s">
        <v>389</v>
      </c>
      <c r="L715" s="149"/>
      <c r="M715" s="146"/>
      <c r="N715" s="145" t="e">
        <f t="shared" ca="1" si="118"/>
        <v>#NAME?</v>
      </c>
      <c r="O715" s="146" t="str">
        <f t="shared" ca="1" si="119"/>
        <v>0</v>
      </c>
      <c r="P715" s="20"/>
      <c r="Q715" s="81" t="s">
        <v>9</v>
      </c>
      <c r="R715" s="10"/>
    </row>
    <row r="716" spans="1:18">
      <c r="A716" s="11">
        <v>45858</v>
      </c>
      <c r="B716" s="12">
        <f t="shared" si="115"/>
        <v>45858</v>
      </c>
      <c r="C716" s="13">
        <f t="shared" si="120"/>
        <v>0.70138888888888862</v>
      </c>
      <c r="D716" s="18" t="s">
        <v>33</v>
      </c>
      <c r="E716" s="18" t="s">
        <v>230</v>
      </c>
      <c r="F716" s="149"/>
      <c r="G716" s="149"/>
      <c r="H716" s="145" t="e">
        <f t="shared" ca="1" si="116"/>
        <v>#NAME?</v>
      </c>
      <c r="I716" s="146" t="str">
        <f t="shared" ca="1" si="117"/>
        <v>0</v>
      </c>
      <c r="J716" s="18" t="s">
        <v>79</v>
      </c>
      <c r="K716" s="41" t="s">
        <v>89</v>
      </c>
      <c r="L716" s="149"/>
      <c r="M716" s="146"/>
      <c r="N716" s="145" t="e">
        <f t="shared" ca="1" si="118"/>
        <v>#NAME?</v>
      </c>
      <c r="O716" s="146" t="str">
        <f t="shared" ca="1" si="119"/>
        <v>0</v>
      </c>
      <c r="P716" s="4"/>
      <c r="Q716" s="81" t="s">
        <v>9</v>
      </c>
      <c r="R716" s="10"/>
    </row>
    <row r="717" spans="1:18">
      <c r="A717" s="11">
        <v>45858</v>
      </c>
      <c r="B717" s="12">
        <f t="shared" si="115"/>
        <v>45858</v>
      </c>
      <c r="C717" s="13">
        <f t="shared" si="120"/>
        <v>0.70833333333333304</v>
      </c>
      <c r="D717" s="18" t="s">
        <v>262</v>
      </c>
      <c r="E717" s="49" t="s">
        <v>243</v>
      </c>
      <c r="F717" s="149"/>
      <c r="G717" s="149"/>
      <c r="H717" s="145" t="e">
        <f t="shared" ca="1" si="116"/>
        <v>#NAME?</v>
      </c>
      <c r="I717" s="146" t="str">
        <f t="shared" ca="1" si="117"/>
        <v>0</v>
      </c>
      <c r="J717" s="18" t="s">
        <v>92</v>
      </c>
      <c r="K717" s="21" t="s">
        <v>412</v>
      </c>
      <c r="L717" s="149"/>
      <c r="M717" s="146"/>
      <c r="N717" s="145" t="e">
        <f t="shared" ca="1" si="118"/>
        <v>#NAME?</v>
      </c>
      <c r="O717" s="146" t="str">
        <f t="shared" ca="1" si="119"/>
        <v>0</v>
      </c>
      <c r="P717" s="4"/>
      <c r="Q717" s="81" t="s">
        <v>9</v>
      </c>
      <c r="R717" s="10"/>
    </row>
    <row r="718" spans="1:18">
      <c r="A718" s="11">
        <v>45858</v>
      </c>
      <c r="B718" s="12">
        <f t="shared" si="115"/>
        <v>45858</v>
      </c>
      <c r="C718" s="13">
        <f t="shared" si="120"/>
        <v>0.71527777777777746</v>
      </c>
      <c r="D718" s="18" t="s">
        <v>39</v>
      </c>
      <c r="E718" s="18" t="s">
        <v>379</v>
      </c>
      <c r="F718" s="149"/>
      <c r="G718" s="149"/>
      <c r="H718" s="145" t="e">
        <f t="shared" ca="1" si="116"/>
        <v>#NAME?</v>
      </c>
      <c r="I718" s="146" t="str">
        <f t="shared" ca="1" si="117"/>
        <v>0</v>
      </c>
      <c r="J718" s="18" t="s">
        <v>126</v>
      </c>
      <c r="K718" s="24" t="s">
        <v>479</v>
      </c>
      <c r="L718" s="149"/>
      <c r="M718" s="149"/>
      <c r="N718" s="145" t="e">
        <f t="shared" ca="1" si="118"/>
        <v>#NAME?</v>
      </c>
      <c r="O718" s="146" t="str">
        <f t="shared" ca="1" si="119"/>
        <v>0</v>
      </c>
      <c r="P718" s="4"/>
      <c r="Q718" s="81" t="s">
        <v>9</v>
      </c>
      <c r="R718" s="10"/>
    </row>
    <row r="719" spans="1:18" ht="15.75" customHeight="1">
      <c r="A719" s="11">
        <v>45858</v>
      </c>
      <c r="B719" s="12">
        <f t="shared" si="115"/>
        <v>45858</v>
      </c>
      <c r="C719" s="13">
        <f t="shared" si="120"/>
        <v>0.72222222222222188</v>
      </c>
      <c r="D719" s="18" t="s">
        <v>86</v>
      </c>
      <c r="E719" s="136" t="s">
        <v>346</v>
      </c>
      <c r="F719" s="149"/>
      <c r="G719" s="149"/>
      <c r="H719" s="145" t="e">
        <f t="shared" ca="1" si="116"/>
        <v>#NAME?</v>
      </c>
      <c r="I719" s="146" t="str">
        <f t="shared" ca="1" si="117"/>
        <v>0</v>
      </c>
      <c r="J719" s="18" t="s">
        <v>38</v>
      </c>
      <c r="K719" s="18" t="s">
        <v>120</v>
      </c>
      <c r="L719" s="149"/>
      <c r="M719" s="149"/>
      <c r="N719" s="145" t="e">
        <f t="shared" ca="1" si="118"/>
        <v>#NAME?</v>
      </c>
      <c r="O719" s="146" t="str">
        <f t="shared" ca="1" si="119"/>
        <v>0</v>
      </c>
      <c r="P719" s="20"/>
      <c r="Q719" s="81" t="s">
        <v>9</v>
      </c>
      <c r="R719" s="10"/>
    </row>
    <row r="720" spans="1:18" ht="15.75" customHeight="1">
      <c r="A720" s="11">
        <v>45858</v>
      </c>
      <c r="B720" s="12">
        <f t="shared" si="115"/>
        <v>45858</v>
      </c>
      <c r="C720" s="13">
        <f t="shared" si="120"/>
        <v>0.7291666666666663</v>
      </c>
      <c r="D720" s="18" t="s">
        <v>86</v>
      </c>
      <c r="E720" s="136" t="s">
        <v>445</v>
      </c>
      <c r="F720" s="149"/>
      <c r="G720" s="149"/>
      <c r="H720" s="145" t="e">
        <f t="shared" ca="1" si="116"/>
        <v>#NAME?</v>
      </c>
      <c r="I720" s="146" t="str">
        <f t="shared" ca="1" si="117"/>
        <v>0</v>
      </c>
      <c r="J720" s="18" t="s">
        <v>410</v>
      </c>
      <c r="K720" s="68">
        <v>1060568298</v>
      </c>
      <c r="L720" s="149"/>
      <c r="M720" s="149"/>
      <c r="N720" s="145" t="e">
        <f t="shared" ca="1" si="118"/>
        <v>#NAME?</v>
      </c>
      <c r="O720" s="146" t="str">
        <f t="shared" ca="1" si="119"/>
        <v>0</v>
      </c>
      <c r="P720" s="4"/>
      <c r="Q720" s="81" t="s">
        <v>9</v>
      </c>
      <c r="R720" s="10"/>
    </row>
    <row r="721" spans="1:18">
      <c r="A721" s="11">
        <v>45858</v>
      </c>
      <c r="B721" s="12">
        <f t="shared" si="115"/>
        <v>45858</v>
      </c>
      <c r="C721" s="13">
        <f t="shared" si="120"/>
        <v>0.73611111111111072</v>
      </c>
      <c r="D721" s="18" t="s">
        <v>62</v>
      </c>
      <c r="E721" s="51" t="s">
        <v>448</v>
      </c>
      <c r="F721" s="149"/>
      <c r="G721" s="149"/>
      <c r="H721" s="145" t="e">
        <f t="shared" ca="1" si="116"/>
        <v>#NAME?</v>
      </c>
      <c r="I721" s="146" t="str">
        <f t="shared" ca="1" si="117"/>
        <v>0</v>
      </c>
      <c r="J721" s="18" t="s">
        <v>30</v>
      </c>
      <c r="K721" s="18" t="s">
        <v>31</v>
      </c>
      <c r="L721" s="149"/>
      <c r="M721" s="149"/>
      <c r="N721" s="145" t="e">
        <f t="shared" ca="1" si="118"/>
        <v>#NAME?</v>
      </c>
      <c r="O721" s="146" t="str">
        <f t="shared" ca="1" si="119"/>
        <v>0</v>
      </c>
      <c r="P721" s="20"/>
      <c r="Q721" s="81" t="s">
        <v>9</v>
      </c>
      <c r="R721" s="10"/>
    </row>
    <row r="722" spans="1:18" ht="15.75" customHeight="1">
      <c r="A722" s="11">
        <v>45858</v>
      </c>
      <c r="B722" s="12">
        <f t="shared" si="115"/>
        <v>45858</v>
      </c>
      <c r="C722" s="13">
        <f t="shared" si="120"/>
        <v>0.74305555555555514</v>
      </c>
      <c r="D722" s="18" t="s">
        <v>86</v>
      </c>
      <c r="E722" s="136" t="s">
        <v>345</v>
      </c>
      <c r="F722" s="149"/>
      <c r="G722" s="149"/>
      <c r="H722" s="145" t="e">
        <f t="shared" ca="1" si="116"/>
        <v>#NAME?</v>
      </c>
      <c r="I722" s="146" t="str">
        <f t="shared" ca="1" si="117"/>
        <v>0</v>
      </c>
      <c r="J722" s="18" t="s">
        <v>39</v>
      </c>
      <c r="K722" s="18" t="s">
        <v>462</v>
      </c>
      <c r="L722" s="149"/>
      <c r="M722" s="149"/>
      <c r="N722" s="145" t="e">
        <f t="shared" ca="1" si="118"/>
        <v>#NAME?</v>
      </c>
      <c r="O722" s="146" t="str">
        <f t="shared" ca="1" si="119"/>
        <v>0</v>
      </c>
      <c r="P722" s="20"/>
      <c r="Q722" s="81" t="s">
        <v>9</v>
      </c>
      <c r="R722" s="10"/>
    </row>
    <row r="723" spans="1:18">
      <c r="A723" s="11">
        <v>45858</v>
      </c>
      <c r="B723" s="12">
        <f t="shared" si="115"/>
        <v>45858</v>
      </c>
      <c r="C723" s="13">
        <f t="shared" si="120"/>
        <v>0.74999999999999956</v>
      </c>
      <c r="D723" s="18" t="s">
        <v>146</v>
      </c>
      <c r="E723" s="27" t="s">
        <v>198</v>
      </c>
      <c r="F723" s="149"/>
      <c r="G723" s="149"/>
      <c r="H723" s="145" t="e">
        <f t="shared" ca="1" si="116"/>
        <v>#NAME?</v>
      </c>
      <c r="I723" s="146" t="str">
        <f t="shared" ca="1" si="117"/>
        <v>0</v>
      </c>
      <c r="J723" s="18" t="s">
        <v>79</v>
      </c>
      <c r="K723" s="41" t="s">
        <v>386</v>
      </c>
      <c r="L723" s="149"/>
      <c r="M723" s="149"/>
      <c r="N723" s="145" t="e">
        <f t="shared" ca="1" si="118"/>
        <v>#NAME?</v>
      </c>
      <c r="O723" s="146" t="str">
        <f t="shared" ca="1" si="119"/>
        <v>0</v>
      </c>
      <c r="P723" s="20"/>
      <c r="Q723" s="81" t="s">
        <v>9</v>
      </c>
      <c r="R723" s="10"/>
    </row>
    <row r="724" spans="1:18" ht="15.75" customHeight="1">
      <c r="A724" s="11">
        <v>45858</v>
      </c>
      <c r="B724" s="12">
        <f t="shared" si="115"/>
        <v>45858</v>
      </c>
      <c r="C724" s="13">
        <f t="shared" si="120"/>
        <v>0.75694444444444398</v>
      </c>
      <c r="D724" s="18" t="s">
        <v>86</v>
      </c>
      <c r="E724" s="136" t="s">
        <v>345</v>
      </c>
      <c r="F724" s="149"/>
      <c r="G724" s="149"/>
      <c r="H724" s="145" t="e">
        <f t="shared" ca="1" si="116"/>
        <v>#NAME?</v>
      </c>
      <c r="I724" s="146" t="str">
        <f t="shared" ca="1" si="117"/>
        <v>0</v>
      </c>
      <c r="J724" s="18" t="s">
        <v>104</v>
      </c>
      <c r="K724" s="18" t="s">
        <v>395</v>
      </c>
      <c r="L724" s="149"/>
      <c r="M724" s="149"/>
      <c r="N724" s="145" t="e">
        <f t="shared" ca="1" si="118"/>
        <v>#NAME?</v>
      </c>
      <c r="O724" s="146" t="str">
        <f t="shared" ca="1" si="119"/>
        <v>0</v>
      </c>
      <c r="P724" s="20"/>
      <c r="Q724" s="81" t="s">
        <v>9</v>
      </c>
      <c r="R724" s="10"/>
    </row>
    <row r="725" spans="1:18">
      <c r="A725" s="11">
        <v>45858</v>
      </c>
      <c r="B725" s="12">
        <f t="shared" si="115"/>
        <v>45858</v>
      </c>
      <c r="C725" s="13">
        <f t="shared" si="120"/>
        <v>0.7638888888888884</v>
      </c>
      <c r="D725" s="18" t="s">
        <v>146</v>
      </c>
      <c r="E725" s="27" t="s">
        <v>198</v>
      </c>
      <c r="F725" s="149"/>
      <c r="G725" s="149"/>
      <c r="H725" s="145" t="e">
        <f t="shared" ca="1" si="116"/>
        <v>#NAME?</v>
      </c>
      <c r="I725" s="146" t="str">
        <f t="shared" ca="1" si="117"/>
        <v>0</v>
      </c>
      <c r="J725" s="18" t="s">
        <v>53</v>
      </c>
      <c r="K725" s="19" t="s">
        <v>375</v>
      </c>
      <c r="L725" s="149"/>
      <c r="M725" s="149"/>
      <c r="N725" s="145" t="e">
        <f t="shared" ca="1" si="118"/>
        <v>#NAME?</v>
      </c>
      <c r="O725" s="146" t="str">
        <f t="shared" ca="1" si="119"/>
        <v>0</v>
      </c>
      <c r="P725" s="20"/>
      <c r="Q725" s="81" t="s">
        <v>9</v>
      </c>
      <c r="R725" s="10"/>
    </row>
    <row r="726" spans="1:18">
      <c r="A726" s="11">
        <v>45858</v>
      </c>
      <c r="B726" s="12">
        <f t="shared" si="115"/>
        <v>45858</v>
      </c>
      <c r="C726" s="13">
        <f t="shared" si="120"/>
        <v>0.77083333333333282</v>
      </c>
      <c r="D726" s="18" t="s">
        <v>39</v>
      </c>
      <c r="E726" s="18" t="s">
        <v>470</v>
      </c>
      <c r="F726" s="149"/>
      <c r="G726" s="149"/>
      <c r="H726" s="145" t="e">
        <f t="shared" ca="1" si="116"/>
        <v>#NAME?</v>
      </c>
      <c r="I726" s="146" t="str">
        <f t="shared" ca="1" si="117"/>
        <v>0</v>
      </c>
      <c r="J726" s="18" t="s">
        <v>82</v>
      </c>
      <c r="K726" s="19" t="s">
        <v>375</v>
      </c>
      <c r="L726" s="149"/>
      <c r="M726" s="149"/>
      <c r="N726" s="145" t="e">
        <f t="shared" ca="1" si="118"/>
        <v>#NAME?</v>
      </c>
      <c r="O726" s="146" t="str">
        <f t="shared" ca="1" si="119"/>
        <v>0</v>
      </c>
      <c r="P726" s="20"/>
      <c r="Q726" s="81" t="s">
        <v>9</v>
      </c>
      <c r="R726" s="10"/>
    </row>
    <row r="727" spans="1:18">
      <c r="A727" s="11">
        <v>45858</v>
      </c>
      <c r="B727" s="12">
        <f t="shared" si="115"/>
        <v>45858</v>
      </c>
      <c r="C727" s="13">
        <f t="shared" si="120"/>
        <v>0.77777777777777724</v>
      </c>
      <c r="D727" s="18" t="s">
        <v>48</v>
      </c>
      <c r="E727" s="18" t="s">
        <v>169</v>
      </c>
      <c r="F727" s="149"/>
      <c r="G727" s="149"/>
      <c r="H727" s="145" t="e">
        <f t="shared" ca="1" si="116"/>
        <v>#NAME?</v>
      </c>
      <c r="I727" s="146" t="str">
        <f t="shared" ca="1" si="117"/>
        <v>0</v>
      </c>
      <c r="J727" s="18" t="s">
        <v>39</v>
      </c>
      <c r="K727" s="18" t="s">
        <v>452</v>
      </c>
      <c r="L727" s="149"/>
      <c r="M727" s="149"/>
      <c r="N727" s="145" t="e">
        <f t="shared" ca="1" si="118"/>
        <v>#NAME?</v>
      </c>
      <c r="O727" s="146" t="str">
        <f t="shared" ca="1" si="119"/>
        <v>0</v>
      </c>
      <c r="P727" s="20"/>
      <c r="Q727" s="81" t="s">
        <v>9</v>
      </c>
      <c r="R727" s="10"/>
    </row>
    <row r="728" spans="1:18">
      <c r="A728" s="11">
        <v>45858</v>
      </c>
      <c r="B728" s="12">
        <f t="shared" si="115"/>
        <v>45858</v>
      </c>
      <c r="C728" s="13">
        <f t="shared" si="120"/>
        <v>0.78472222222222165</v>
      </c>
      <c r="D728" s="18" t="s">
        <v>80</v>
      </c>
      <c r="E728" s="49" t="s">
        <v>255</v>
      </c>
      <c r="F728" s="149"/>
      <c r="G728" s="149"/>
      <c r="H728" s="145" t="e">
        <f t="shared" ca="1" si="116"/>
        <v>#NAME?</v>
      </c>
      <c r="I728" s="146" t="str">
        <f t="shared" ca="1" si="117"/>
        <v>0</v>
      </c>
      <c r="J728" s="18" t="s">
        <v>53</v>
      </c>
      <c r="K728" s="19" t="s">
        <v>375</v>
      </c>
      <c r="L728" s="149"/>
      <c r="M728" s="149"/>
      <c r="N728" s="145" t="e">
        <f t="shared" ca="1" si="118"/>
        <v>#NAME?</v>
      </c>
      <c r="O728" s="146" t="str">
        <f t="shared" ca="1" si="119"/>
        <v>0</v>
      </c>
      <c r="P728" s="20"/>
      <c r="Q728" s="81" t="s">
        <v>9</v>
      </c>
      <c r="R728" s="10"/>
    </row>
    <row r="729" spans="1:18">
      <c r="A729" s="11">
        <v>45858</v>
      </c>
      <c r="B729" s="12">
        <f t="shared" si="115"/>
        <v>45858</v>
      </c>
      <c r="C729" s="13">
        <f t="shared" si="120"/>
        <v>0.79166666666666607</v>
      </c>
      <c r="D729" s="18" t="s">
        <v>80</v>
      </c>
      <c r="E729" s="49" t="s">
        <v>243</v>
      </c>
      <c r="F729" s="149"/>
      <c r="G729" s="149"/>
      <c r="H729" s="145" t="e">
        <f t="shared" ca="1" si="116"/>
        <v>#NAME?</v>
      </c>
      <c r="I729" s="146" t="str">
        <f t="shared" ca="1" si="117"/>
        <v>0</v>
      </c>
      <c r="J729" s="18" t="s">
        <v>79</v>
      </c>
      <c r="K729" s="41" t="s">
        <v>90</v>
      </c>
      <c r="L729" s="149"/>
      <c r="M729" s="149"/>
      <c r="N729" s="145" t="e">
        <f t="shared" ca="1" si="118"/>
        <v>#NAME?</v>
      </c>
      <c r="O729" s="146" t="str">
        <f t="shared" ca="1" si="119"/>
        <v>0</v>
      </c>
      <c r="P729" s="4"/>
      <c r="Q729" s="81" t="s">
        <v>9</v>
      </c>
      <c r="R729" s="10"/>
    </row>
    <row r="730" spans="1:18">
      <c r="A730" s="11">
        <v>45858</v>
      </c>
      <c r="B730" s="12">
        <f t="shared" si="115"/>
        <v>45858</v>
      </c>
      <c r="C730" s="13">
        <f t="shared" si="120"/>
        <v>0.79861111111111049</v>
      </c>
      <c r="D730" s="18" t="s">
        <v>76</v>
      </c>
      <c r="E730" s="25" t="s">
        <v>498</v>
      </c>
      <c r="F730" s="149"/>
      <c r="G730" s="149"/>
      <c r="H730" s="145" t="e">
        <f t="shared" ca="1" si="116"/>
        <v>#NAME?</v>
      </c>
      <c r="I730" s="146" t="str">
        <f t="shared" ca="1" si="117"/>
        <v>0</v>
      </c>
      <c r="J730" s="18" t="s">
        <v>28</v>
      </c>
      <c r="K730" s="18" t="s">
        <v>391</v>
      </c>
      <c r="L730" s="149"/>
      <c r="M730" s="149"/>
      <c r="N730" s="145" t="e">
        <f t="shared" ca="1" si="118"/>
        <v>#NAME?</v>
      </c>
      <c r="O730" s="146" t="str">
        <f t="shared" ca="1" si="119"/>
        <v>0</v>
      </c>
      <c r="P730" s="20"/>
      <c r="Q730" s="81" t="s">
        <v>9</v>
      </c>
      <c r="R730" s="10"/>
    </row>
    <row r="731" spans="1:18">
      <c r="A731" s="11">
        <v>45858</v>
      </c>
      <c r="B731" s="12">
        <f t="shared" si="115"/>
        <v>45858</v>
      </c>
      <c r="C731" s="13">
        <f t="shared" si="120"/>
        <v>0.80555555555555491</v>
      </c>
      <c r="D731" s="18" t="s">
        <v>80</v>
      </c>
      <c r="E731" s="49" t="s">
        <v>243</v>
      </c>
      <c r="F731" s="149"/>
      <c r="G731" s="149"/>
      <c r="H731" s="145" t="e">
        <f t="shared" ca="1" si="116"/>
        <v>#NAME?</v>
      </c>
      <c r="I731" s="146" t="str">
        <f t="shared" ca="1" si="117"/>
        <v>0</v>
      </c>
      <c r="J731" s="18" t="s">
        <v>39</v>
      </c>
      <c r="K731" s="18" t="s">
        <v>464</v>
      </c>
      <c r="L731" s="149"/>
      <c r="M731" s="149"/>
      <c r="N731" s="145" t="e">
        <f t="shared" ca="1" si="118"/>
        <v>#NAME?</v>
      </c>
      <c r="O731" s="146" t="str">
        <f t="shared" ca="1" si="119"/>
        <v>0</v>
      </c>
      <c r="P731" s="4"/>
      <c r="Q731" s="81" t="s">
        <v>9</v>
      </c>
      <c r="R731" s="10"/>
    </row>
    <row r="732" spans="1:18">
      <c r="A732" s="11">
        <v>45858</v>
      </c>
      <c r="B732" s="12">
        <f t="shared" si="115"/>
        <v>45858</v>
      </c>
      <c r="C732" s="13">
        <f t="shared" si="120"/>
        <v>0.81249999999999933</v>
      </c>
      <c r="D732" s="18" t="s">
        <v>48</v>
      </c>
      <c r="E732" s="18" t="s">
        <v>428</v>
      </c>
      <c r="F732" s="149"/>
      <c r="G732" s="149"/>
      <c r="H732" s="145" t="e">
        <f t="shared" ca="1" si="116"/>
        <v>#NAME?</v>
      </c>
      <c r="I732" s="146" t="str">
        <f t="shared" ca="1" si="117"/>
        <v>0</v>
      </c>
      <c r="J732" s="18" t="s">
        <v>53</v>
      </c>
      <c r="K732" s="19" t="s">
        <v>375</v>
      </c>
      <c r="L732" s="149"/>
      <c r="M732" s="149"/>
      <c r="N732" s="145" t="e">
        <f t="shared" ca="1" si="118"/>
        <v>#NAME?</v>
      </c>
      <c r="O732" s="146" t="str">
        <f t="shared" ca="1" si="119"/>
        <v>0</v>
      </c>
      <c r="P732" s="20"/>
      <c r="Q732" s="81" t="s">
        <v>9</v>
      </c>
      <c r="R732" s="10"/>
    </row>
    <row r="733" spans="1:18">
      <c r="A733" s="11">
        <v>45858</v>
      </c>
      <c r="B733" s="12">
        <f t="shared" si="115"/>
        <v>45858</v>
      </c>
      <c r="C733" s="13">
        <f t="shared" si="120"/>
        <v>0.81944444444444375</v>
      </c>
      <c r="D733" s="18" t="s">
        <v>80</v>
      </c>
      <c r="E733" s="49" t="s">
        <v>255</v>
      </c>
      <c r="F733" s="149"/>
      <c r="G733" s="149"/>
      <c r="H733" s="145" t="e">
        <f t="shared" ca="1" si="116"/>
        <v>#NAME?</v>
      </c>
      <c r="I733" s="146" t="str">
        <f t="shared" ca="1" si="117"/>
        <v>0</v>
      </c>
      <c r="J733" s="18" t="s">
        <v>44</v>
      </c>
      <c r="K733" s="18">
        <v>947096500</v>
      </c>
      <c r="L733" s="149"/>
      <c r="M733" s="149"/>
      <c r="N733" s="145" t="e">
        <f t="shared" ca="1" si="118"/>
        <v>#NAME?</v>
      </c>
      <c r="O733" s="146" t="str">
        <f t="shared" ca="1" si="119"/>
        <v>0</v>
      </c>
      <c r="P733" s="20"/>
      <c r="Q733" s="81" t="s">
        <v>9</v>
      </c>
      <c r="R733" s="10"/>
    </row>
    <row r="734" spans="1:18" ht="15.75" customHeight="1">
      <c r="A734" s="11">
        <v>45858</v>
      </c>
      <c r="B734" s="12">
        <f t="shared" si="115"/>
        <v>45858</v>
      </c>
      <c r="C734" s="13">
        <f t="shared" si="120"/>
        <v>0.82638888888888817</v>
      </c>
      <c r="D734" s="18" t="s">
        <v>297</v>
      </c>
      <c r="E734" s="136" t="s">
        <v>346</v>
      </c>
      <c r="F734" s="149"/>
      <c r="G734" s="149"/>
      <c r="H734" s="145" t="e">
        <f t="shared" ca="1" si="116"/>
        <v>#NAME?</v>
      </c>
      <c r="I734" s="146" t="str">
        <f t="shared" ca="1" si="117"/>
        <v>0</v>
      </c>
      <c r="J734" s="18" t="s">
        <v>53</v>
      </c>
      <c r="K734" s="19" t="s">
        <v>375</v>
      </c>
      <c r="L734" s="149"/>
      <c r="M734" s="149"/>
      <c r="N734" s="145" t="e">
        <f t="shared" ca="1" si="118"/>
        <v>#NAME?</v>
      </c>
      <c r="O734" s="146" t="str">
        <f t="shared" ca="1" si="119"/>
        <v>0</v>
      </c>
      <c r="P734" s="4"/>
      <c r="Q734" s="81" t="s">
        <v>9</v>
      </c>
      <c r="R734" s="10"/>
    </row>
    <row r="735" spans="1:18" ht="15.75" customHeight="1">
      <c r="A735" s="11">
        <v>45858</v>
      </c>
      <c r="B735" s="12">
        <f t="shared" si="115"/>
        <v>45858</v>
      </c>
      <c r="C735" s="13">
        <f t="shared" si="120"/>
        <v>0.83333333333333259</v>
      </c>
      <c r="D735" s="18" t="s">
        <v>86</v>
      </c>
      <c r="E735" s="136" t="s">
        <v>445</v>
      </c>
      <c r="F735" s="149"/>
      <c r="G735" s="149"/>
      <c r="H735" s="145" t="e">
        <f t="shared" ca="1" si="116"/>
        <v>#NAME?</v>
      </c>
      <c r="I735" s="146" t="str">
        <f t="shared" ca="1" si="117"/>
        <v>0</v>
      </c>
      <c r="J735" s="18" t="s">
        <v>58</v>
      </c>
      <c r="K735" s="23" t="s">
        <v>260</v>
      </c>
      <c r="L735" s="149"/>
      <c r="M735" s="149"/>
      <c r="N735" s="145" t="e">
        <f t="shared" ca="1" si="118"/>
        <v>#NAME?</v>
      </c>
      <c r="O735" s="146" t="str">
        <f t="shared" ca="1" si="119"/>
        <v>0</v>
      </c>
      <c r="P735" s="4"/>
      <c r="Q735" s="81" t="s">
        <v>9</v>
      </c>
      <c r="R735" s="10"/>
    </row>
    <row r="736" spans="1:18">
      <c r="A736" s="11">
        <v>45858</v>
      </c>
      <c r="B736" s="12">
        <f t="shared" si="115"/>
        <v>45858</v>
      </c>
      <c r="C736" s="13">
        <f t="shared" si="120"/>
        <v>0.84027777777777701</v>
      </c>
      <c r="D736" s="18" t="s">
        <v>262</v>
      </c>
      <c r="E736" s="49" t="s">
        <v>243</v>
      </c>
      <c r="F736" s="149"/>
      <c r="G736" s="149"/>
      <c r="H736" s="145" t="e">
        <f t="shared" ca="1" si="116"/>
        <v>#NAME?</v>
      </c>
      <c r="I736" s="146" t="str">
        <f t="shared" ca="1" si="117"/>
        <v>0</v>
      </c>
      <c r="J736" s="18" t="s">
        <v>58</v>
      </c>
      <c r="K736" s="23" t="s">
        <v>260</v>
      </c>
      <c r="L736" s="149"/>
      <c r="M736" s="149"/>
      <c r="N736" s="145" t="e">
        <f t="shared" ca="1" si="118"/>
        <v>#NAME?</v>
      </c>
      <c r="O736" s="146" t="str">
        <f t="shared" ca="1" si="119"/>
        <v>0</v>
      </c>
      <c r="P736" s="20"/>
      <c r="Q736" s="81" t="s">
        <v>9</v>
      </c>
      <c r="R736" s="10"/>
    </row>
    <row r="737" spans="1:18">
      <c r="A737" s="11">
        <v>45858</v>
      </c>
      <c r="B737" s="12">
        <f t="shared" si="115"/>
        <v>45858</v>
      </c>
      <c r="C737" s="13">
        <f t="shared" si="120"/>
        <v>0.84722222222222143</v>
      </c>
      <c r="D737" s="18" t="s">
        <v>262</v>
      </c>
      <c r="E737" s="49" t="s">
        <v>255</v>
      </c>
      <c r="F737" s="149"/>
      <c r="G737" s="149"/>
      <c r="H737" s="145" t="e">
        <f t="shared" ca="1" si="116"/>
        <v>#NAME?</v>
      </c>
      <c r="I737" s="146" t="str">
        <f t="shared" ca="1" si="117"/>
        <v>0</v>
      </c>
      <c r="J737" s="18" t="s">
        <v>116</v>
      </c>
      <c r="K737" s="18" t="s">
        <v>117</v>
      </c>
      <c r="L737" s="149"/>
      <c r="M737" s="149"/>
      <c r="N737" s="145" t="e">
        <f t="shared" ca="1" si="118"/>
        <v>#NAME?</v>
      </c>
      <c r="O737" s="146" t="str">
        <f t="shared" ca="1" si="119"/>
        <v>0</v>
      </c>
      <c r="P737" s="4"/>
      <c r="Q737" s="81" t="s">
        <v>9</v>
      </c>
      <c r="R737" s="10"/>
    </row>
    <row r="738" spans="1:18">
      <c r="A738" s="11">
        <v>45858</v>
      </c>
      <c r="B738" s="12">
        <f t="shared" si="115"/>
        <v>45858</v>
      </c>
      <c r="C738" s="13">
        <f t="shared" si="120"/>
        <v>0.85416666666666585</v>
      </c>
      <c r="D738" s="18" t="s">
        <v>101</v>
      </c>
      <c r="E738" s="18" t="s">
        <v>446</v>
      </c>
      <c r="F738" s="149"/>
      <c r="G738" s="149"/>
      <c r="H738" s="145" t="e">
        <f t="shared" ca="1" si="116"/>
        <v>#NAME?</v>
      </c>
      <c r="I738" s="146" t="str">
        <f t="shared" ca="1" si="117"/>
        <v>0</v>
      </c>
      <c r="J738" s="18" t="s">
        <v>53</v>
      </c>
      <c r="K738" s="19" t="s">
        <v>375</v>
      </c>
      <c r="L738" s="149"/>
      <c r="M738" s="149"/>
      <c r="N738" s="145" t="e">
        <f t="shared" ca="1" si="118"/>
        <v>#NAME?</v>
      </c>
      <c r="O738" s="146" t="str">
        <f t="shared" ca="1" si="119"/>
        <v>0</v>
      </c>
      <c r="P738" s="4"/>
      <c r="Q738" s="81" t="s">
        <v>9</v>
      </c>
      <c r="R738" s="10"/>
    </row>
    <row r="739" spans="1:18">
      <c r="A739" s="11">
        <v>45858</v>
      </c>
      <c r="B739" s="12">
        <f t="shared" si="115"/>
        <v>45858</v>
      </c>
      <c r="C739" s="13">
        <f t="shared" si="120"/>
        <v>0.86111111111111027</v>
      </c>
      <c r="D739" s="18" t="s">
        <v>70</v>
      </c>
      <c r="E739" s="26" t="s">
        <v>184</v>
      </c>
      <c r="F739" s="149"/>
      <c r="G739" s="149"/>
      <c r="H739" s="145" t="e">
        <f t="shared" ca="1" si="116"/>
        <v>#NAME?</v>
      </c>
      <c r="I739" s="146" t="str">
        <f t="shared" ca="1" si="117"/>
        <v>0</v>
      </c>
      <c r="J739" s="18" t="s">
        <v>383</v>
      </c>
      <c r="K739" s="59" t="s">
        <v>392</v>
      </c>
      <c r="L739" s="149"/>
      <c r="M739" s="149"/>
      <c r="N739" s="145" t="e">
        <f t="shared" ca="1" si="118"/>
        <v>#NAME?</v>
      </c>
      <c r="O739" s="146" t="str">
        <f t="shared" ca="1" si="119"/>
        <v>0</v>
      </c>
      <c r="P739" s="4"/>
      <c r="Q739" s="81" t="s">
        <v>9</v>
      </c>
      <c r="R739" s="10"/>
    </row>
    <row r="740" spans="1:18">
      <c r="A740" s="11">
        <v>45858</v>
      </c>
      <c r="B740" s="12">
        <f t="shared" si="115"/>
        <v>45858</v>
      </c>
      <c r="C740" s="13">
        <f t="shared" si="120"/>
        <v>0.86805555555555469</v>
      </c>
      <c r="D740" s="18" t="s">
        <v>146</v>
      </c>
      <c r="E740" s="27" t="s">
        <v>198</v>
      </c>
      <c r="F740" s="149"/>
      <c r="G740" s="149"/>
      <c r="H740" s="145" t="e">
        <f t="shared" ca="1" si="116"/>
        <v>#NAME?</v>
      </c>
      <c r="I740" s="146" t="str">
        <f t="shared" ca="1" si="117"/>
        <v>0</v>
      </c>
      <c r="J740" s="18" t="s">
        <v>92</v>
      </c>
      <c r="K740" s="21" t="s">
        <v>468</v>
      </c>
      <c r="L740" s="149"/>
      <c r="M740" s="149"/>
      <c r="N740" s="145" t="e">
        <f t="shared" ca="1" si="118"/>
        <v>#NAME?</v>
      </c>
      <c r="O740" s="146" t="str">
        <f t="shared" ca="1" si="119"/>
        <v>0</v>
      </c>
      <c r="P740" s="20"/>
      <c r="Q740" s="81" t="s">
        <v>9</v>
      </c>
      <c r="R740" s="10"/>
    </row>
    <row r="741" spans="1:18">
      <c r="A741" s="6" t="s">
        <v>18</v>
      </c>
      <c r="B741" s="7" t="s">
        <v>1</v>
      </c>
      <c r="C741" s="17" t="s">
        <v>19</v>
      </c>
      <c r="D741" s="147" t="s">
        <v>20</v>
      </c>
      <c r="E741" s="147" t="s">
        <v>21</v>
      </c>
      <c r="F741" s="148" t="s">
        <v>22</v>
      </c>
      <c r="G741" s="147" t="s">
        <v>23</v>
      </c>
      <c r="H741" s="147" t="s">
        <v>24</v>
      </c>
      <c r="I741" s="147" t="s">
        <v>25</v>
      </c>
      <c r="J741" s="147" t="s">
        <v>20</v>
      </c>
      <c r="K741" s="147" t="s">
        <v>26</v>
      </c>
      <c r="L741" s="148" t="s">
        <v>27</v>
      </c>
      <c r="M741" s="147" t="s">
        <v>23</v>
      </c>
      <c r="N741" s="147" t="s">
        <v>24</v>
      </c>
      <c r="O741" s="147" t="s">
        <v>25</v>
      </c>
      <c r="P741" s="9" t="s">
        <v>10</v>
      </c>
      <c r="Q741" s="99" t="s">
        <v>2</v>
      </c>
      <c r="R741" s="10"/>
    </row>
    <row r="742" spans="1:18">
      <c r="A742" s="11">
        <v>45859</v>
      </c>
      <c r="B742" s="12">
        <f t="shared" ref="B742:B777" si="121">A742</f>
        <v>45859</v>
      </c>
      <c r="C742" s="13">
        <v>0.625</v>
      </c>
      <c r="D742" s="18" t="s">
        <v>39</v>
      </c>
      <c r="E742" s="18" t="s">
        <v>455</v>
      </c>
      <c r="F742" s="153"/>
      <c r="G742" s="153"/>
      <c r="H742" s="145" t="e">
        <f t="shared" ref="H742:H777" ca="1" si="122">_xludf.IFS(G742&gt;M742,"W",G742&lt;M742,"L",G742=M742,"D")</f>
        <v>#NAME?</v>
      </c>
      <c r="I742" s="153"/>
      <c r="J742" s="18" t="s">
        <v>46</v>
      </c>
      <c r="K742" s="18" t="s">
        <v>493</v>
      </c>
      <c r="L742" s="153"/>
      <c r="M742" s="154"/>
      <c r="N742" s="145" t="e">
        <f t="shared" ref="N742:N777" ca="1" si="123">_xludf.IFS(M742&gt;G742,"W",M742&lt;G742,"L",M742=G742,"D")</f>
        <v>#NAME?</v>
      </c>
      <c r="O742" s="153"/>
      <c r="P742" s="71"/>
      <c r="Q742" s="115" t="s">
        <v>3</v>
      </c>
      <c r="R742" s="10"/>
    </row>
    <row r="743" spans="1:18">
      <c r="A743" s="11">
        <v>45859</v>
      </c>
      <c r="B743" s="12">
        <f t="shared" si="121"/>
        <v>45859</v>
      </c>
      <c r="C743" s="13">
        <f t="shared" ref="C743:C777" si="124">C742 + TIME(0, 10, 0)</f>
        <v>0.63194444444444442</v>
      </c>
      <c r="D743" s="18" t="s">
        <v>262</v>
      </c>
      <c r="E743" s="49" t="s">
        <v>243</v>
      </c>
      <c r="F743" s="153"/>
      <c r="G743" s="154"/>
      <c r="H743" s="145" t="e">
        <f t="shared" ca="1" si="122"/>
        <v>#NAME?</v>
      </c>
      <c r="I743" s="153"/>
      <c r="J743" s="18" t="s">
        <v>104</v>
      </c>
      <c r="K743" s="18" t="s">
        <v>496</v>
      </c>
      <c r="L743" s="153"/>
      <c r="M743" s="154"/>
      <c r="N743" s="145" t="e">
        <f t="shared" ca="1" si="123"/>
        <v>#NAME?</v>
      </c>
      <c r="O743" s="153"/>
      <c r="P743" s="69"/>
      <c r="Q743" s="115" t="s">
        <v>3</v>
      </c>
      <c r="R743" s="10"/>
    </row>
    <row r="744" spans="1:18">
      <c r="A744" s="11">
        <v>45859</v>
      </c>
      <c r="B744" s="12">
        <f t="shared" si="121"/>
        <v>45859</v>
      </c>
      <c r="C744" s="13">
        <f t="shared" si="124"/>
        <v>0.63888888888888884</v>
      </c>
      <c r="D744" s="18" t="s">
        <v>262</v>
      </c>
      <c r="E744" s="49" t="s">
        <v>243</v>
      </c>
      <c r="F744" s="153"/>
      <c r="G744" s="153"/>
      <c r="H744" s="145" t="e">
        <f t="shared" ca="1" si="122"/>
        <v>#NAME?</v>
      </c>
      <c r="I744" s="153"/>
      <c r="J744" s="18" t="s">
        <v>63</v>
      </c>
      <c r="K744" s="18" t="s">
        <v>218</v>
      </c>
      <c r="L744" s="153"/>
      <c r="M744" s="154"/>
      <c r="N744" s="145" t="e">
        <f t="shared" ca="1" si="123"/>
        <v>#NAME?</v>
      </c>
      <c r="O744" s="153"/>
      <c r="P744" s="71"/>
      <c r="Q744" s="115" t="s">
        <v>3</v>
      </c>
      <c r="R744" s="10"/>
    </row>
    <row r="745" spans="1:18">
      <c r="A745" s="11">
        <v>45859</v>
      </c>
      <c r="B745" s="12">
        <f t="shared" si="121"/>
        <v>45859</v>
      </c>
      <c r="C745" s="13">
        <f t="shared" si="124"/>
        <v>0.64583333333333326</v>
      </c>
      <c r="D745" s="18" t="s">
        <v>39</v>
      </c>
      <c r="E745" s="18" t="s">
        <v>459</v>
      </c>
      <c r="F745" s="153"/>
      <c r="G745" s="153"/>
      <c r="H745" s="145" t="e">
        <f t="shared" ca="1" si="122"/>
        <v>#NAME?</v>
      </c>
      <c r="I745" s="153"/>
      <c r="J745" s="18" t="s">
        <v>65</v>
      </c>
      <c r="K745" s="27" t="s">
        <v>198</v>
      </c>
      <c r="L745" s="153"/>
      <c r="M745" s="154"/>
      <c r="N745" s="145" t="e">
        <f t="shared" ca="1" si="123"/>
        <v>#NAME?</v>
      </c>
      <c r="O745" s="153"/>
      <c r="P745" s="71"/>
      <c r="Q745" s="115" t="s">
        <v>3</v>
      </c>
      <c r="R745" s="10"/>
    </row>
    <row r="746" spans="1:18">
      <c r="A746" s="11">
        <v>45859</v>
      </c>
      <c r="B746" s="12">
        <f t="shared" si="121"/>
        <v>45859</v>
      </c>
      <c r="C746" s="13">
        <f t="shared" si="124"/>
        <v>0.65277777777777768</v>
      </c>
      <c r="D746" s="18" t="s">
        <v>146</v>
      </c>
      <c r="E746" s="27" t="s">
        <v>198</v>
      </c>
      <c r="F746" s="153"/>
      <c r="G746" s="153"/>
      <c r="H746" s="145" t="e">
        <f t="shared" ca="1" si="122"/>
        <v>#NAME?</v>
      </c>
      <c r="I746" s="153"/>
      <c r="J746" s="18" t="s">
        <v>410</v>
      </c>
      <c r="K746" s="18" t="s">
        <v>440</v>
      </c>
      <c r="L746" s="153"/>
      <c r="M746" s="154"/>
      <c r="N746" s="145" t="e">
        <f t="shared" ca="1" si="123"/>
        <v>#NAME?</v>
      </c>
      <c r="O746" s="153"/>
      <c r="P746" s="69"/>
      <c r="Q746" s="115" t="s">
        <v>3</v>
      </c>
      <c r="R746" s="10"/>
    </row>
    <row r="747" spans="1:18">
      <c r="A747" s="11">
        <v>45859</v>
      </c>
      <c r="B747" s="12">
        <f t="shared" si="121"/>
        <v>45859</v>
      </c>
      <c r="C747" s="13">
        <f t="shared" si="124"/>
        <v>0.6597222222222221</v>
      </c>
      <c r="D747" s="18" t="s">
        <v>80</v>
      </c>
      <c r="E747" s="49" t="s">
        <v>243</v>
      </c>
      <c r="F747" s="153"/>
      <c r="G747" s="153"/>
      <c r="H747" s="145" t="e">
        <f t="shared" ca="1" si="122"/>
        <v>#NAME?</v>
      </c>
      <c r="I747" s="153"/>
      <c r="J747" s="18" t="s">
        <v>164</v>
      </c>
      <c r="K747" s="29" t="s">
        <v>306</v>
      </c>
      <c r="L747" s="153"/>
      <c r="M747" s="154"/>
      <c r="N747" s="145" t="e">
        <f t="shared" ca="1" si="123"/>
        <v>#NAME?</v>
      </c>
      <c r="O747" s="153"/>
      <c r="P747" s="71"/>
      <c r="Q747" s="115" t="s">
        <v>3</v>
      </c>
      <c r="R747" s="10"/>
    </row>
    <row r="748" spans="1:18">
      <c r="A748" s="11">
        <v>45859</v>
      </c>
      <c r="B748" s="12">
        <f t="shared" si="121"/>
        <v>45859</v>
      </c>
      <c r="C748" s="13">
        <f t="shared" si="124"/>
        <v>0.66666666666666652</v>
      </c>
      <c r="D748" s="18" t="s">
        <v>49</v>
      </c>
      <c r="E748" s="18">
        <v>829144060</v>
      </c>
      <c r="F748" s="153"/>
      <c r="G748" s="153"/>
      <c r="H748" s="145" t="e">
        <f t="shared" ca="1" si="122"/>
        <v>#NAME?</v>
      </c>
      <c r="I748" s="153"/>
      <c r="J748" s="18" t="s">
        <v>39</v>
      </c>
      <c r="K748" s="18" t="s">
        <v>472</v>
      </c>
      <c r="L748" s="153"/>
      <c r="M748" s="154"/>
      <c r="N748" s="145" t="e">
        <f t="shared" ca="1" si="123"/>
        <v>#NAME?</v>
      </c>
      <c r="O748" s="153"/>
      <c r="P748" s="71"/>
      <c r="Q748" s="115" t="s">
        <v>3</v>
      </c>
      <c r="R748" s="10"/>
    </row>
    <row r="749" spans="1:18">
      <c r="A749" s="11">
        <v>45859</v>
      </c>
      <c r="B749" s="12">
        <f t="shared" si="121"/>
        <v>45859</v>
      </c>
      <c r="C749" s="13">
        <f t="shared" si="124"/>
        <v>0.67361111111111094</v>
      </c>
      <c r="D749" s="18" t="s">
        <v>76</v>
      </c>
      <c r="E749" s="25" t="s">
        <v>466</v>
      </c>
      <c r="F749" s="153"/>
      <c r="G749" s="153"/>
      <c r="H749" s="145" t="e">
        <f t="shared" ca="1" si="122"/>
        <v>#NAME?</v>
      </c>
      <c r="I749" s="153"/>
      <c r="J749" s="18" t="s">
        <v>499</v>
      </c>
      <c r="K749" s="18" t="s">
        <v>500</v>
      </c>
      <c r="L749" s="153"/>
      <c r="M749" s="154"/>
      <c r="N749" s="145" t="e">
        <f t="shared" ca="1" si="123"/>
        <v>#NAME?</v>
      </c>
      <c r="O749" s="153"/>
      <c r="P749" s="71"/>
      <c r="Q749" s="115" t="s">
        <v>3</v>
      </c>
      <c r="R749" s="10"/>
    </row>
    <row r="750" spans="1:18">
      <c r="A750" s="11">
        <v>45859</v>
      </c>
      <c r="B750" s="12">
        <f t="shared" si="121"/>
        <v>45859</v>
      </c>
      <c r="C750" s="13">
        <f t="shared" si="124"/>
        <v>0.68055555555555536</v>
      </c>
      <c r="D750" s="18" t="s">
        <v>146</v>
      </c>
      <c r="E750" s="27" t="s">
        <v>198</v>
      </c>
      <c r="F750" s="153"/>
      <c r="G750" s="153"/>
      <c r="H750" s="145" t="e">
        <f t="shared" ca="1" si="122"/>
        <v>#NAME?</v>
      </c>
      <c r="I750" s="153"/>
      <c r="J750" s="18" t="s">
        <v>39</v>
      </c>
      <c r="K750" s="18" t="s">
        <v>464</v>
      </c>
      <c r="L750" s="153"/>
      <c r="M750" s="154"/>
      <c r="N750" s="145" t="e">
        <f t="shared" ca="1" si="123"/>
        <v>#NAME?</v>
      </c>
      <c r="O750" s="153"/>
      <c r="P750" s="71"/>
      <c r="Q750" s="115" t="s">
        <v>3</v>
      </c>
      <c r="R750" s="10"/>
    </row>
    <row r="751" spans="1:18">
      <c r="A751" s="11">
        <v>45859</v>
      </c>
      <c r="B751" s="12">
        <f t="shared" si="121"/>
        <v>45859</v>
      </c>
      <c r="C751" s="13">
        <f t="shared" si="124"/>
        <v>0.68749999999999978</v>
      </c>
      <c r="D751" s="18" t="s">
        <v>92</v>
      </c>
      <c r="E751" s="18" t="s">
        <v>489</v>
      </c>
      <c r="F751" s="153"/>
      <c r="G751" s="153"/>
      <c r="H751" s="145" t="e">
        <f t="shared" ca="1" si="122"/>
        <v>#NAME?</v>
      </c>
      <c r="I751" s="153"/>
      <c r="J751" s="18" t="s">
        <v>65</v>
      </c>
      <c r="K751" s="27" t="s">
        <v>198</v>
      </c>
      <c r="L751" s="153"/>
      <c r="M751" s="154"/>
      <c r="N751" s="145" t="e">
        <f t="shared" ca="1" si="123"/>
        <v>#NAME?</v>
      </c>
      <c r="O751" s="153"/>
      <c r="P751" s="71"/>
      <c r="Q751" s="115" t="s">
        <v>3</v>
      </c>
      <c r="R751" s="10"/>
    </row>
    <row r="752" spans="1:18">
      <c r="A752" s="11">
        <v>45859</v>
      </c>
      <c r="B752" s="12">
        <f t="shared" si="121"/>
        <v>45859</v>
      </c>
      <c r="C752" s="13">
        <f t="shared" si="124"/>
        <v>0.6944444444444442</v>
      </c>
      <c r="D752" s="18" t="s">
        <v>80</v>
      </c>
      <c r="E752" s="49" t="s">
        <v>243</v>
      </c>
      <c r="F752" s="153"/>
      <c r="G752" s="153"/>
      <c r="H752" s="145" t="e">
        <f t="shared" ca="1" si="122"/>
        <v>#NAME?</v>
      </c>
      <c r="I752" s="153"/>
      <c r="J752" s="18" t="s">
        <v>331</v>
      </c>
      <c r="K752" s="18" t="s">
        <v>332</v>
      </c>
      <c r="L752" s="153"/>
      <c r="M752" s="154"/>
      <c r="N752" s="145" t="e">
        <f t="shared" ca="1" si="123"/>
        <v>#NAME?</v>
      </c>
      <c r="O752" s="153"/>
      <c r="P752" s="69"/>
      <c r="Q752" s="115" t="s">
        <v>3</v>
      </c>
      <c r="R752" s="10"/>
    </row>
    <row r="753" spans="1:18">
      <c r="A753" s="11">
        <v>45859</v>
      </c>
      <c r="B753" s="12">
        <f t="shared" si="121"/>
        <v>45859</v>
      </c>
      <c r="C753" s="13">
        <f t="shared" si="124"/>
        <v>0.70138888888888862</v>
      </c>
      <c r="D753" s="18" t="s">
        <v>146</v>
      </c>
      <c r="E753" s="27" t="s">
        <v>198</v>
      </c>
      <c r="F753" s="153"/>
      <c r="G753" s="153"/>
      <c r="H753" s="145" t="e">
        <f t="shared" ca="1" si="122"/>
        <v>#NAME?</v>
      </c>
      <c r="I753" s="153"/>
      <c r="J753" s="18" t="s">
        <v>164</v>
      </c>
      <c r="K753" s="29" t="s">
        <v>306</v>
      </c>
      <c r="L753" s="153"/>
      <c r="M753" s="154"/>
      <c r="N753" s="145" t="e">
        <f t="shared" ca="1" si="123"/>
        <v>#NAME?</v>
      </c>
      <c r="O753" s="153"/>
      <c r="P753" s="71"/>
      <c r="Q753" s="115" t="s">
        <v>3</v>
      </c>
      <c r="R753" s="10"/>
    </row>
    <row r="754" spans="1:18">
      <c r="A754" s="11">
        <v>45859</v>
      </c>
      <c r="B754" s="12">
        <f t="shared" si="121"/>
        <v>45859</v>
      </c>
      <c r="C754" s="13">
        <f t="shared" si="124"/>
        <v>0.70833333333333304</v>
      </c>
      <c r="D754" s="18" t="s">
        <v>98</v>
      </c>
      <c r="E754" s="18" t="s">
        <v>304</v>
      </c>
      <c r="F754" s="153"/>
      <c r="G754" s="153"/>
      <c r="H754" s="145" t="e">
        <f t="shared" ca="1" si="122"/>
        <v>#NAME?</v>
      </c>
      <c r="I754" s="153"/>
      <c r="J754" s="18" t="s">
        <v>65</v>
      </c>
      <c r="K754" s="27" t="s">
        <v>198</v>
      </c>
      <c r="L754" s="153"/>
      <c r="M754" s="154"/>
      <c r="N754" s="145" t="e">
        <f t="shared" ca="1" si="123"/>
        <v>#NAME?</v>
      </c>
      <c r="O754" s="153"/>
      <c r="P754" s="69"/>
      <c r="Q754" s="115" t="s">
        <v>3</v>
      </c>
      <c r="R754" s="10"/>
    </row>
    <row r="755" spans="1:18">
      <c r="A755" s="11">
        <v>45859</v>
      </c>
      <c r="B755" s="12">
        <f t="shared" si="121"/>
        <v>45859</v>
      </c>
      <c r="C755" s="13">
        <f t="shared" si="124"/>
        <v>0.71527777777777746</v>
      </c>
      <c r="D755" s="18" t="s">
        <v>49</v>
      </c>
      <c r="E755" s="18" t="s">
        <v>497</v>
      </c>
      <c r="F755" s="153"/>
      <c r="G755" s="153"/>
      <c r="H755" s="145" t="e">
        <f t="shared" ca="1" si="122"/>
        <v>#NAME?</v>
      </c>
      <c r="I755" s="153"/>
      <c r="J755" s="18" t="s">
        <v>86</v>
      </c>
      <c r="K755" s="18" t="s">
        <v>361</v>
      </c>
      <c r="L755" s="153"/>
      <c r="M755" s="153"/>
      <c r="N755" s="145" t="e">
        <f t="shared" ca="1" si="123"/>
        <v>#NAME?</v>
      </c>
      <c r="O755" s="153"/>
      <c r="P755" s="69"/>
      <c r="Q755" s="115" t="s">
        <v>3</v>
      </c>
      <c r="R755" s="10"/>
    </row>
    <row r="756" spans="1:18">
      <c r="A756" s="11">
        <v>45859</v>
      </c>
      <c r="B756" s="12">
        <f t="shared" si="121"/>
        <v>45859</v>
      </c>
      <c r="C756" s="13">
        <f t="shared" si="124"/>
        <v>0.72222222222222188</v>
      </c>
      <c r="D756" s="18" t="s">
        <v>262</v>
      </c>
      <c r="E756" s="49" t="s">
        <v>243</v>
      </c>
      <c r="F756" s="153"/>
      <c r="G756" s="153"/>
      <c r="H756" s="145" t="e">
        <f t="shared" ca="1" si="122"/>
        <v>#NAME?</v>
      </c>
      <c r="I756" s="153"/>
      <c r="J756" s="18" t="s">
        <v>39</v>
      </c>
      <c r="K756" s="18" t="s">
        <v>232</v>
      </c>
      <c r="L756" s="153"/>
      <c r="M756" s="153"/>
      <c r="N756" s="145" t="e">
        <f t="shared" ca="1" si="123"/>
        <v>#NAME?</v>
      </c>
      <c r="O756" s="153"/>
      <c r="P756" s="69"/>
      <c r="Q756" s="115" t="s">
        <v>3</v>
      </c>
      <c r="R756" s="10"/>
    </row>
    <row r="757" spans="1:18">
      <c r="A757" s="11">
        <v>45859</v>
      </c>
      <c r="B757" s="12">
        <f t="shared" si="121"/>
        <v>45859</v>
      </c>
      <c r="C757" s="13">
        <f t="shared" si="124"/>
        <v>0.7291666666666663</v>
      </c>
      <c r="D757" s="18" t="s">
        <v>262</v>
      </c>
      <c r="E757" s="49" t="s">
        <v>243</v>
      </c>
      <c r="F757" s="153"/>
      <c r="G757" s="153"/>
      <c r="H757" s="145" t="e">
        <f t="shared" ca="1" si="122"/>
        <v>#NAME?</v>
      </c>
      <c r="I757" s="153"/>
      <c r="J757" s="18" t="s">
        <v>164</v>
      </c>
      <c r="K757" s="29" t="s">
        <v>306</v>
      </c>
      <c r="L757" s="153"/>
      <c r="M757" s="153"/>
      <c r="N757" s="145" t="e">
        <f t="shared" ca="1" si="123"/>
        <v>#NAME?</v>
      </c>
      <c r="O757" s="153"/>
      <c r="P757" s="69"/>
      <c r="Q757" s="115" t="s">
        <v>3</v>
      </c>
      <c r="R757" s="10"/>
    </row>
    <row r="758" spans="1:18">
      <c r="A758" s="11">
        <v>45859</v>
      </c>
      <c r="B758" s="12">
        <f t="shared" si="121"/>
        <v>45859</v>
      </c>
      <c r="C758" s="13">
        <f t="shared" si="124"/>
        <v>0.73611111111111072</v>
      </c>
      <c r="D758" s="18" t="s">
        <v>80</v>
      </c>
      <c r="E758" s="49" t="s">
        <v>243</v>
      </c>
      <c r="F758" s="153"/>
      <c r="G758" s="153"/>
      <c r="H758" s="145" t="e">
        <f t="shared" ca="1" si="122"/>
        <v>#NAME?</v>
      </c>
      <c r="I758" s="153"/>
      <c r="J758" s="18" t="s">
        <v>33</v>
      </c>
      <c r="K758" s="18" t="s">
        <v>64</v>
      </c>
      <c r="L758" s="153"/>
      <c r="M758" s="153"/>
      <c r="N758" s="145" t="e">
        <f t="shared" ca="1" si="123"/>
        <v>#NAME?</v>
      </c>
      <c r="O758" s="153"/>
      <c r="P758" s="71"/>
      <c r="Q758" s="115" t="s">
        <v>3</v>
      </c>
      <c r="R758" s="10"/>
    </row>
    <row r="759" spans="1:18">
      <c r="A759" s="11">
        <v>45859</v>
      </c>
      <c r="B759" s="12">
        <f t="shared" si="121"/>
        <v>45859</v>
      </c>
      <c r="C759" s="13">
        <f t="shared" si="124"/>
        <v>0.74305555555555514</v>
      </c>
      <c r="D759" s="18" t="s">
        <v>126</v>
      </c>
      <c r="E759" s="18" t="s">
        <v>492</v>
      </c>
      <c r="F759" s="153"/>
      <c r="G759" s="153"/>
      <c r="H759" s="145" t="e">
        <f t="shared" ca="1" si="122"/>
        <v>#NAME?</v>
      </c>
      <c r="I759" s="153"/>
      <c r="J759" s="18" t="s">
        <v>52</v>
      </c>
      <c r="K759" s="18" t="s">
        <v>474</v>
      </c>
      <c r="L759" s="153"/>
      <c r="M759" s="153"/>
      <c r="N759" s="145" t="e">
        <f t="shared" ca="1" si="123"/>
        <v>#NAME?</v>
      </c>
      <c r="O759" s="153"/>
      <c r="P759" s="71"/>
      <c r="Q759" s="115" t="s">
        <v>3</v>
      </c>
      <c r="R759" s="10"/>
    </row>
    <row r="760" spans="1:18">
      <c r="A760" s="11">
        <v>45859</v>
      </c>
      <c r="B760" s="12">
        <f t="shared" si="121"/>
        <v>45859</v>
      </c>
      <c r="C760" s="13">
        <f t="shared" si="124"/>
        <v>0.74999999999999956</v>
      </c>
      <c r="D760" s="18" t="s">
        <v>133</v>
      </c>
      <c r="E760" s="28" t="s">
        <v>163</v>
      </c>
      <c r="F760" s="153"/>
      <c r="G760" s="153"/>
      <c r="H760" s="145" t="e">
        <f t="shared" ca="1" si="122"/>
        <v>#NAME?</v>
      </c>
      <c r="I760" s="153"/>
      <c r="J760" s="18" t="s">
        <v>410</v>
      </c>
      <c r="K760" s="18" t="s">
        <v>511</v>
      </c>
      <c r="L760" s="153"/>
      <c r="M760" s="153"/>
      <c r="N760" s="145" t="e">
        <f t="shared" ca="1" si="123"/>
        <v>#NAME?</v>
      </c>
      <c r="O760" s="153"/>
      <c r="P760" s="71"/>
      <c r="Q760" s="115" t="s">
        <v>3</v>
      </c>
      <c r="R760" s="10"/>
    </row>
    <row r="761" spans="1:18">
      <c r="A761" s="11">
        <v>45859</v>
      </c>
      <c r="B761" s="12">
        <f t="shared" si="121"/>
        <v>45859</v>
      </c>
      <c r="C761" s="13">
        <f t="shared" si="124"/>
        <v>0.75694444444444398</v>
      </c>
      <c r="D761" s="18" t="s">
        <v>92</v>
      </c>
      <c r="E761" s="18" t="s">
        <v>207</v>
      </c>
      <c r="F761" s="153"/>
      <c r="G761" s="153"/>
      <c r="H761" s="145" t="e">
        <f t="shared" ca="1" si="122"/>
        <v>#NAME?</v>
      </c>
      <c r="I761" s="153"/>
      <c r="J761" s="18" t="s">
        <v>49</v>
      </c>
      <c r="K761" s="18" t="s">
        <v>513</v>
      </c>
      <c r="L761" s="153"/>
      <c r="M761" s="153"/>
      <c r="N761" s="145" t="e">
        <f t="shared" ca="1" si="123"/>
        <v>#NAME?</v>
      </c>
      <c r="O761" s="153"/>
      <c r="P761" s="69"/>
      <c r="Q761" s="115" t="s">
        <v>3</v>
      </c>
      <c r="R761" s="10"/>
    </row>
    <row r="762" spans="1:18">
      <c r="A762" s="11">
        <v>45859</v>
      </c>
      <c r="B762" s="12">
        <f t="shared" si="121"/>
        <v>45859</v>
      </c>
      <c r="C762" s="13">
        <f t="shared" si="124"/>
        <v>0.7638888888888884</v>
      </c>
      <c r="D762" s="18" t="s">
        <v>76</v>
      </c>
      <c r="E762" s="18" t="s">
        <v>498</v>
      </c>
      <c r="F762" s="153"/>
      <c r="G762" s="153"/>
      <c r="H762" s="145" t="e">
        <f t="shared" ca="1" si="122"/>
        <v>#NAME?</v>
      </c>
      <c r="I762" s="153"/>
      <c r="J762" s="18" t="s">
        <v>164</v>
      </c>
      <c r="K762" s="29" t="s">
        <v>306</v>
      </c>
      <c r="L762" s="153"/>
      <c r="M762" s="153"/>
      <c r="N762" s="145" t="e">
        <f t="shared" ca="1" si="123"/>
        <v>#NAME?</v>
      </c>
      <c r="O762" s="153"/>
      <c r="P762" s="71"/>
      <c r="Q762" s="115" t="s">
        <v>3</v>
      </c>
      <c r="R762" s="10"/>
    </row>
    <row r="763" spans="1:18">
      <c r="A763" s="11">
        <v>45859</v>
      </c>
      <c r="B763" s="12">
        <f t="shared" si="121"/>
        <v>45859</v>
      </c>
      <c r="C763" s="13">
        <f t="shared" si="124"/>
        <v>0.77083333333333282</v>
      </c>
      <c r="D763" s="18" t="s">
        <v>62</v>
      </c>
      <c r="E763" s="18" t="s">
        <v>793</v>
      </c>
      <c r="F763" s="153"/>
      <c r="G763" s="153"/>
      <c r="H763" s="145" t="e">
        <f t="shared" ca="1" si="122"/>
        <v>#NAME?</v>
      </c>
      <c r="I763" s="153"/>
      <c r="J763" s="18" t="s">
        <v>164</v>
      </c>
      <c r="K763" s="29" t="s">
        <v>306</v>
      </c>
      <c r="L763" s="153"/>
      <c r="M763" s="153"/>
      <c r="N763" s="145" t="e">
        <f t="shared" ca="1" si="123"/>
        <v>#NAME?</v>
      </c>
      <c r="O763" s="153"/>
      <c r="P763" s="69"/>
      <c r="Q763" s="115" t="s">
        <v>3</v>
      </c>
      <c r="R763" s="10"/>
    </row>
    <row r="764" spans="1:18">
      <c r="A764" s="11">
        <v>45859</v>
      </c>
      <c r="B764" s="12">
        <f t="shared" si="121"/>
        <v>45859</v>
      </c>
      <c r="C764" s="13">
        <f t="shared" si="124"/>
        <v>0.77777777777777724</v>
      </c>
      <c r="D764" s="18" t="s">
        <v>80</v>
      </c>
      <c r="E764" s="49" t="s">
        <v>243</v>
      </c>
      <c r="F764" s="153"/>
      <c r="G764" s="153"/>
      <c r="H764" s="145" t="e">
        <f t="shared" ca="1" si="122"/>
        <v>#NAME?</v>
      </c>
      <c r="I764" s="153"/>
      <c r="J764" s="18" t="s">
        <v>65</v>
      </c>
      <c r="K764" s="27" t="s">
        <v>198</v>
      </c>
      <c r="L764" s="153"/>
      <c r="M764" s="153"/>
      <c r="N764" s="145" t="e">
        <f t="shared" ca="1" si="123"/>
        <v>#NAME?</v>
      </c>
      <c r="O764" s="153"/>
      <c r="P764" s="71"/>
      <c r="Q764" s="115" t="s">
        <v>3</v>
      </c>
      <c r="R764" s="10"/>
    </row>
    <row r="765" spans="1:18">
      <c r="A765" s="11">
        <v>45859</v>
      </c>
      <c r="B765" s="12">
        <f t="shared" si="121"/>
        <v>45859</v>
      </c>
      <c r="C765" s="13">
        <f t="shared" si="124"/>
        <v>0.78472222222222165</v>
      </c>
      <c r="D765" s="18" t="s">
        <v>262</v>
      </c>
      <c r="E765" s="18">
        <v>1074555787</v>
      </c>
      <c r="F765" s="153"/>
      <c r="G765" s="153"/>
      <c r="H765" s="145" t="e">
        <f t="shared" ca="1" si="122"/>
        <v>#NAME?</v>
      </c>
      <c r="I765" s="153"/>
      <c r="J765" s="18" t="s">
        <v>65</v>
      </c>
      <c r="K765" s="27" t="s">
        <v>198</v>
      </c>
      <c r="L765" s="153"/>
      <c r="M765" s="153"/>
      <c r="N765" s="145" t="e">
        <f t="shared" ca="1" si="123"/>
        <v>#NAME?</v>
      </c>
      <c r="O765" s="153"/>
      <c r="P765" s="69"/>
      <c r="Q765" s="115" t="s">
        <v>3</v>
      </c>
      <c r="R765" s="10"/>
    </row>
    <row r="766" spans="1:18">
      <c r="A766" s="11">
        <v>45859</v>
      </c>
      <c r="B766" s="12">
        <f t="shared" si="121"/>
        <v>45859</v>
      </c>
      <c r="C766" s="13">
        <f t="shared" si="124"/>
        <v>0.79166666666666607</v>
      </c>
      <c r="D766" s="18" t="s">
        <v>80</v>
      </c>
      <c r="E766" s="49" t="s">
        <v>243</v>
      </c>
      <c r="F766" s="153"/>
      <c r="G766" s="153"/>
      <c r="H766" s="145" t="e">
        <f t="shared" ca="1" si="122"/>
        <v>#NAME?</v>
      </c>
      <c r="I766" s="153"/>
      <c r="J766" s="18" t="s">
        <v>42</v>
      </c>
      <c r="K766" s="19" t="s">
        <v>375</v>
      </c>
      <c r="L766" s="153"/>
      <c r="M766" s="153"/>
      <c r="N766" s="145" t="e">
        <f t="shared" ca="1" si="123"/>
        <v>#NAME?</v>
      </c>
      <c r="O766" s="153"/>
      <c r="P766" s="71"/>
      <c r="Q766" s="115" t="s">
        <v>3</v>
      </c>
      <c r="R766" s="10"/>
    </row>
    <row r="767" spans="1:18">
      <c r="A767" s="11">
        <v>45859</v>
      </c>
      <c r="B767" s="12">
        <f t="shared" si="121"/>
        <v>45859</v>
      </c>
      <c r="C767" s="13">
        <f t="shared" si="124"/>
        <v>0.79861111111111049</v>
      </c>
      <c r="D767" s="18" t="s">
        <v>125</v>
      </c>
      <c r="E767" s="18">
        <v>673519272</v>
      </c>
      <c r="F767" s="153"/>
      <c r="G767" s="153"/>
      <c r="H767" s="145" t="e">
        <f t="shared" ca="1" si="122"/>
        <v>#NAME?</v>
      </c>
      <c r="I767" s="153"/>
      <c r="J767" s="18" t="s">
        <v>39</v>
      </c>
      <c r="K767" s="18" t="s">
        <v>465</v>
      </c>
      <c r="L767" s="153"/>
      <c r="M767" s="153"/>
      <c r="N767" s="145" t="e">
        <f t="shared" ca="1" si="123"/>
        <v>#NAME?</v>
      </c>
      <c r="O767" s="153"/>
      <c r="P767" s="69"/>
      <c r="Q767" s="115" t="s">
        <v>3</v>
      </c>
      <c r="R767" s="10"/>
    </row>
    <row r="768" spans="1:18">
      <c r="A768" s="11">
        <v>45859</v>
      </c>
      <c r="B768" s="12">
        <f t="shared" si="121"/>
        <v>45859</v>
      </c>
      <c r="C768" s="13">
        <f t="shared" si="124"/>
        <v>0.80555555555555491</v>
      </c>
      <c r="D768" s="18" t="s">
        <v>80</v>
      </c>
      <c r="E768" s="49" t="s">
        <v>243</v>
      </c>
      <c r="F768" s="153"/>
      <c r="G768" s="153"/>
      <c r="H768" s="145" t="e">
        <f t="shared" ca="1" si="122"/>
        <v>#NAME?</v>
      </c>
      <c r="I768" s="153"/>
      <c r="J768" s="18" t="s">
        <v>86</v>
      </c>
      <c r="K768" s="18" t="s">
        <v>494</v>
      </c>
      <c r="L768" s="153"/>
      <c r="M768" s="153"/>
      <c r="N768" s="145" t="e">
        <f t="shared" ca="1" si="123"/>
        <v>#NAME?</v>
      </c>
      <c r="O768" s="153"/>
      <c r="P768" s="71"/>
      <c r="Q768" s="115" t="s">
        <v>3</v>
      </c>
      <c r="R768" s="10"/>
    </row>
    <row r="769" spans="1:18">
      <c r="A769" s="11">
        <v>45859</v>
      </c>
      <c r="B769" s="12">
        <f t="shared" si="121"/>
        <v>45859</v>
      </c>
      <c r="C769" s="13">
        <f t="shared" si="124"/>
        <v>0.81249999999999933</v>
      </c>
      <c r="D769" s="18" t="s">
        <v>146</v>
      </c>
      <c r="E769" s="27" t="s">
        <v>198</v>
      </c>
      <c r="F769" s="153"/>
      <c r="G769" s="153"/>
      <c r="H769" s="145" t="e">
        <f t="shared" ca="1" si="122"/>
        <v>#NAME?</v>
      </c>
      <c r="I769" s="153"/>
      <c r="J769" s="18" t="s">
        <v>44</v>
      </c>
      <c r="K769" s="18">
        <v>947096500</v>
      </c>
      <c r="L769" s="153"/>
      <c r="M769" s="153"/>
      <c r="N769" s="145" t="e">
        <f t="shared" ca="1" si="123"/>
        <v>#NAME?</v>
      </c>
      <c r="O769" s="153"/>
      <c r="P769" s="69"/>
      <c r="Q769" s="115" t="s">
        <v>3</v>
      </c>
      <c r="R769" s="10"/>
    </row>
    <row r="770" spans="1:18">
      <c r="A770" s="11">
        <v>45859</v>
      </c>
      <c r="B770" s="12">
        <f t="shared" si="121"/>
        <v>45859</v>
      </c>
      <c r="C770" s="13">
        <f t="shared" si="124"/>
        <v>0.81944444444444375</v>
      </c>
      <c r="D770" s="18" t="s">
        <v>262</v>
      </c>
      <c r="E770" s="49" t="s">
        <v>243</v>
      </c>
      <c r="F770" s="153"/>
      <c r="G770" s="153"/>
      <c r="H770" s="145" t="e">
        <f t="shared" ca="1" si="122"/>
        <v>#NAME?</v>
      </c>
      <c r="I770" s="153"/>
      <c r="J770" s="18" t="s">
        <v>70</v>
      </c>
      <c r="K770" s="26" t="s">
        <v>432</v>
      </c>
      <c r="L770" s="153"/>
      <c r="M770" s="153"/>
      <c r="N770" s="145" t="e">
        <f t="shared" ca="1" si="123"/>
        <v>#NAME?</v>
      </c>
      <c r="O770" s="153"/>
      <c r="P770" s="69"/>
      <c r="Q770" s="115" t="s">
        <v>3</v>
      </c>
      <c r="R770" s="10"/>
    </row>
    <row r="771" spans="1:18">
      <c r="A771" s="11">
        <v>45859</v>
      </c>
      <c r="B771" s="12">
        <f t="shared" si="121"/>
        <v>45859</v>
      </c>
      <c r="C771" s="13">
        <f t="shared" si="124"/>
        <v>0.82638888888888817</v>
      </c>
      <c r="D771" s="18" t="s">
        <v>80</v>
      </c>
      <c r="E771" s="49" t="s">
        <v>243</v>
      </c>
      <c r="F771" s="153"/>
      <c r="G771" s="153"/>
      <c r="H771" s="145" t="e">
        <f t="shared" ca="1" si="122"/>
        <v>#NAME?</v>
      </c>
      <c r="I771" s="153"/>
      <c r="J771" s="18" t="s">
        <v>53</v>
      </c>
      <c r="K771" s="19" t="s">
        <v>375</v>
      </c>
      <c r="L771" s="153"/>
      <c r="M771" s="153"/>
      <c r="N771" s="145" t="e">
        <f t="shared" ca="1" si="123"/>
        <v>#NAME?</v>
      </c>
      <c r="O771" s="153"/>
      <c r="P771" s="71"/>
      <c r="Q771" s="115" t="s">
        <v>3</v>
      </c>
      <c r="R771" s="10"/>
    </row>
    <row r="772" spans="1:18">
      <c r="A772" s="11">
        <v>45859</v>
      </c>
      <c r="B772" s="12">
        <f t="shared" si="121"/>
        <v>45859</v>
      </c>
      <c r="C772" s="13">
        <f t="shared" si="124"/>
        <v>0.83333333333333259</v>
      </c>
      <c r="D772" s="18" t="s">
        <v>39</v>
      </c>
      <c r="E772" s="18" t="s">
        <v>340</v>
      </c>
      <c r="F772" s="153"/>
      <c r="G772" s="153"/>
      <c r="H772" s="145" t="e">
        <f t="shared" ca="1" si="122"/>
        <v>#NAME?</v>
      </c>
      <c r="I772" s="153"/>
      <c r="J772" s="18" t="s">
        <v>70</v>
      </c>
      <c r="K772" s="26" t="s">
        <v>475</v>
      </c>
      <c r="L772" s="153"/>
      <c r="M772" s="153"/>
      <c r="N772" s="145" t="e">
        <f t="shared" ca="1" si="123"/>
        <v>#NAME?</v>
      </c>
      <c r="O772" s="153"/>
      <c r="P772" s="69"/>
      <c r="Q772" s="115" t="s">
        <v>3</v>
      </c>
      <c r="R772" s="10"/>
    </row>
    <row r="773" spans="1:18">
      <c r="A773" s="11">
        <v>45859</v>
      </c>
      <c r="B773" s="12">
        <f t="shared" si="121"/>
        <v>45859</v>
      </c>
      <c r="C773" s="13">
        <f t="shared" si="124"/>
        <v>0.84027777777777701</v>
      </c>
      <c r="D773" s="18" t="s">
        <v>39</v>
      </c>
      <c r="E773" s="18" t="s">
        <v>491</v>
      </c>
      <c r="F773" s="153"/>
      <c r="G773" s="153"/>
      <c r="H773" s="145" t="e">
        <f t="shared" ca="1" si="122"/>
        <v>#NAME?</v>
      </c>
      <c r="I773" s="153"/>
      <c r="J773" s="18" t="s">
        <v>98</v>
      </c>
      <c r="K773" s="18" t="s">
        <v>59</v>
      </c>
      <c r="L773" s="153"/>
      <c r="M773" s="153"/>
      <c r="N773" s="145" t="e">
        <f t="shared" ca="1" si="123"/>
        <v>#NAME?</v>
      </c>
      <c r="O773" s="153"/>
      <c r="P773" s="71"/>
      <c r="Q773" s="115" t="s">
        <v>3</v>
      </c>
      <c r="R773" s="10"/>
    </row>
    <row r="774" spans="1:18">
      <c r="A774" s="11">
        <v>45859</v>
      </c>
      <c r="B774" s="12">
        <f t="shared" si="121"/>
        <v>45859</v>
      </c>
      <c r="C774" s="13">
        <f t="shared" si="124"/>
        <v>0.84722222222222143</v>
      </c>
      <c r="D774" s="18" t="s">
        <v>57</v>
      </c>
      <c r="E774" s="18" t="s">
        <v>504</v>
      </c>
      <c r="F774" s="153"/>
      <c r="G774" s="153"/>
      <c r="H774" s="145" t="e">
        <f t="shared" ca="1" si="122"/>
        <v>#NAME?</v>
      </c>
      <c r="I774" s="153"/>
      <c r="J774" s="18" t="s">
        <v>65</v>
      </c>
      <c r="K774" s="27" t="s">
        <v>198</v>
      </c>
      <c r="L774" s="153"/>
      <c r="M774" s="153"/>
      <c r="N774" s="145" t="e">
        <f t="shared" ca="1" si="123"/>
        <v>#NAME?</v>
      </c>
      <c r="O774" s="153"/>
      <c r="P774" s="69"/>
      <c r="Q774" s="115" t="s">
        <v>3</v>
      </c>
      <c r="R774" s="10"/>
    </row>
    <row r="775" spans="1:18">
      <c r="A775" s="11">
        <v>45859</v>
      </c>
      <c r="B775" s="12">
        <f t="shared" si="121"/>
        <v>45859</v>
      </c>
      <c r="C775" s="13">
        <f t="shared" si="124"/>
        <v>0.85416666666666585</v>
      </c>
      <c r="D775" s="18" t="s">
        <v>514</v>
      </c>
      <c r="E775" s="18">
        <v>674524416</v>
      </c>
      <c r="F775" s="153"/>
      <c r="G775" s="153"/>
      <c r="H775" s="145" t="e">
        <f t="shared" ca="1" si="122"/>
        <v>#NAME?</v>
      </c>
      <c r="I775" s="153"/>
      <c r="J775" s="18" t="s">
        <v>164</v>
      </c>
      <c r="K775" s="29" t="s">
        <v>306</v>
      </c>
      <c r="L775" s="153"/>
      <c r="M775" s="153"/>
      <c r="N775" s="145" t="e">
        <f t="shared" ca="1" si="123"/>
        <v>#NAME?</v>
      </c>
      <c r="O775" s="153"/>
      <c r="P775" s="69"/>
      <c r="Q775" s="115" t="s">
        <v>3</v>
      </c>
      <c r="R775" s="10"/>
    </row>
    <row r="776" spans="1:18">
      <c r="A776" s="11">
        <v>45859</v>
      </c>
      <c r="B776" s="12">
        <f t="shared" si="121"/>
        <v>45859</v>
      </c>
      <c r="C776" s="13">
        <f t="shared" si="124"/>
        <v>0.86111111111111027</v>
      </c>
      <c r="D776" s="18" t="s">
        <v>39</v>
      </c>
      <c r="E776" s="18" t="s">
        <v>360</v>
      </c>
      <c r="F776" s="153"/>
      <c r="G776" s="153"/>
      <c r="H776" s="145" t="e">
        <f t="shared" ca="1" si="122"/>
        <v>#NAME?</v>
      </c>
      <c r="I776" s="153"/>
      <c r="J776" s="18" t="s">
        <v>53</v>
      </c>
      <c r="K776" s="19" t="s">
        <v>375</v>
      </c>
      <c r="L776" s="153"/>
      <c r="M776" s="153"/>
      <c r="N776" s="145" t="e">
        <f t="shared" ca="1" si="123"/>
        <v>#NAME?</v>
      </c>
      <c r="O776" s="153"/>
      <c r="P776" s="71"/>
      <c r="Q776" s="115" t="s">
        <v>3</v>
      </c>
      <c r="R776" s="10"/>
    </row>
    <row r="777" spans="1:18">
      <c r="A777" s="11">
        <v>45859</v>
      </c>
      <c r="B777" s="12">
        <f t="shared" si="121"/>
        <v>45859</v>
      </c>
      <c r="C777" s="13">
        <f t="shared" si="124"/>
        <v>0.86805555555555469</v>
      </c>
      <c r="D777" s="18" t="s">
        <v>48</v>
      </c>
      <c r="E777" s="18" t="s">
        <v>169</v>
      </c>
      <c r="F777" s="153"/>
      <c r="G777" s="153"/>
      <c r="H777" s="145" t="e">
        <f t="shared" ca="1" si="122"/>
        <v>#NAME?</v>
      </c>
      <c r="I777" s="153"/>
      <c r="J777" s="18" t="s">
        <v>410</v>
      </c>
      <c r="K777" s="18">
        <v>1060568298</v>
      </c>
      <c r="L777" s="153"/>
      <c r="M777" s="153"/>
      <c r="N777" s="145" t="e">
        <f t="shared" ca="1" si="123"/>
        <v>#NAME?</v>
      </c>
      <c r="O777" s="153"/>
      <c r="P777" s="71"/>
      <c r="Q777" s="115" t="s">
        <v>3</v>
      </c>
      <c r="R777" s="10"/>
    </row>
    <row r="778" spans="1:18">
      <c r="A778" s="6" t="s">
        <v>18</v>
      </c>
      <c r="B778" s="7" t="s">
        <v>1</v>
      </c>
      <c r="C778" s="17" t="s">
        <v>19</v>
      </c>
      <c r="D778" s="147" t="s">
        <v>20</v>
      </c>
      <c r="E778" s="147" t="s">
        <v>21</v>
      </c>
      <c r="F778" s="148" t="s">
        <v>22</v>
      </c>
      <c r="G778" s="147" t="s">
        <v>23</v>
      </c>
      <c r="H778" s="147" t="s">
        <v>24</v>
      </c>
      <c r="I778" s="147" t="s">
        <v>25</v>
      </c>
      <c r="J778" s="147" t="s">
        <v>20</v>
      </c>
      <c r="K778" s="147" t="s">
        <v>26</v>
      </c>
      <c r="L778" s="148" t="s">
        <v>27</v>
      </c>
      <c r="M778" s="147" t="s">
        <v>23</v>
      </c>
      <c r="N778" s="147" t="s">
        <v>24</v>
      </c>
      <c r="O778" s="147" t="s">
        <v>25</v>
      </c>
      <c r="P778" s="9" t="s">
        <v>10</v>
      </c>
      <c r="Q778" s="99" t="s">
        <v>2</v>
      </c>
      <c r="R778" s="10"/>
    </row>
    <row r="779" spans="1:18">
      <c r="A779" s="11">
        <v>45860</v>
      </c>
      <c r="B779" s="12">
        <f t="shared" ref="B779:B814" si="125">A779</f>
        <v>45860</v>
      </c>
      <c r="C779" s="13">
        <v>0.625</v>
      </c>
      <c r="D779" s="18" t="s">
        <v>331</v>
      </c>
      <c r="E779" s="18" t="s">
        <v>418</v>
      </c>
      <c r="F779" s="153"/>
      <c r="G779" s="153"/>
      <c r="H779" s="145" t="e">
        <f t="shared" ref="H779:H814" ca="1" si="126">_xludf.IFS(G779&gt;M779,"W",G779&lt;M779,"L",G779=M779,"D")</f>
        <v>#NAME?</v>
      </c>
      <c r="I779" s="153"/>
      <c r="J779" s="18" t="s">
        <v>53</v>
      </c>
      <c r="K779" s="19" t="s">
        <v>375</v>
      </c>
      <c r="L779" s="153"/>
      <c r="M779" s="154"/>
      <c r="N779" s="145" t="e">
        <f t="shared" ref="N779:N814" ca="1" si="127">_xludf.IFS(M779&gt;G779,"W",M779&lt;G779,"L",M779=G779,"D")</f>
        <v>#NAME?</v>
      </c>
      <c r="O779" s="153"/>
      <c r="P779" s="71"/>
      <c r="Q779" s="81" t="s">
        <v>4</v>
      </c>
      <c r="R779" s="10"/>
    </row>
    <row r="780" spans="1:18">
      <c r="A780" s="11">
        <v>45860</v>
      </c>
      <c r="B780" s="12">
        <f t="shared" si="125"/>
        <v>45860</v>
      </c>
      <c r="C780" s="13">
        <f t="shared" ref="C780:C814" si="128">C779 + TIME(0, 10, 0)</f>
        <v>0.63194444444444442</v>
      </c>
      <c r="D780" s="18" t="s">
        <v>80</v>
      </c>
      <c r="E780" s="49" t="s">
        <v>243</v>
      </c>
      <c r="F780" s="153"/>
      <c r="G780" s="154"/>
      <c r="H780" s="145" t="e">
        <f t="shared" ca="1" si="126"/>
        <v>#NAME?</v>
      </c>
      <c r="I780" s="153"/>
      <c r="J780" s="18" t="s">
        <v>92</v>
      </c>
      <c r="K780" s="18" t="s">
        <v>473</v>
      </c>
      <c r="L780" s="153"/>
      <c r="M780" s="154"/>
      <c r="N780" s="145" t="e">
        <f t="shared" ca="1" si="127"/>
        <v>#NAME?</v>
      </c>
      <c r="O780" s="153"/>
      <c r="P780" s="69"/>
      <c r="Q780" s="81" t="s">
        <v>4</v>
      </c>
      <c r="R780" s="10"/>
    </row>
    <row r="781" spans="1:18">
      <c r="A781" s="11">
        <v>45860</v>
      </c>
      <c r="B781" s="12">
        <f t="shared" si="125"/>
        <v>45860</v>
      </c>
      <c r="C781" s="13">
        <f t="shared" si="128"/>
        <v>0.63888888888888884</v>
      </c>
      <c r="D781" s="18" t="s">
        <v>62</v>
      </c>
      <c r="E781" s="18" t="s">
        <v>520</v>
      </c>
      <c r="F781" s="153"/>
      <c r="G781" s="153"/>
      <c r="H781" s="145" t="e">
        <f t="shared" ca="1" si="126"/>
        <v>#NAME?</v>
      </c>
      <c r="I781" s="153"/>
      <c r="J781" s="18" t="s">
        <v>58</v>
      </c>
      <c r="K781" s="18" t="s">
        <v>73</v>
      </c>
      <c r="L781" s="153"/>
      <c r="M781" s="154"/>
      <c r="N781" s="145" t="e">
        <f t="shared" ca="1" si="127"/>
        <v>#NAME?</v>
      </c>
      <c r="O781" s="153"/>
      <c r="P781" s="71"/>
      <c r="Q781" s="81" t="s">
        <v>4</v>
      </c>
      <c r="R781" s="10"/>
    </row>
    <row r="782" spans="1:18">
      <c r="A782" s="11">
        <v>45860</v>
      </c>
      <c r="B782" s="12">
        <f t="shared" si="125"/>
        <v>45860</v>
      </c>
      <c r="C782" s="13">
        <f t="shared" si="128"/>
        <v>0.64583333333333326</v>
      </c>
      <c r="D782" s="18" t="s">
        <v>87</v>
      </c>
      <c r="E782" s="18" t="s">
        <v>490</v>
      </c>
      <c r="F782" s="153"/>
      <c r="G782" s="153"/>
      <c r="H782" s="145" t="e">
        <f t="shared" ca="1" si="126"/>
        <v>#NAME?</v>
      </c>
      <c r="I782" s="153"/>
      <c r="J782" s="18" t="s">
        <v>164</v>
      </c>
      <c r="K782" s="29" t="s">
        <v>306</v>
      </c>
      <c r="L782" s="153"/>
      <c r="M782" s="154"/>
      <c r="N782" s="145" t="e">
        <f t="shared" ca="1" si="127"/>
        <v>#NAME?</v>
      </c>
      <c r="O782" s="153"/>
      <c r="P782" s="71"/>
      <c r="Q782" s="81" t="s">
        <v>4</v>
      </c>
      <c r="R782" s="10"/>
    </row>
    <row r="783" spans="1:18">
      <c r="A783" s="11">
        <v>45860</v>
      </c>
      <c r="B783" s="12">
        <f t="shared" si="125"/>
        <v>45860</v>
      </c>
      <c r="C783" s="13">
        <f t="shared" si="128"/>
        <v>0.65277777777777768</v>
      </c>
      <c r="D783" s="18" t="s">
        <v>262</v>
      </c>
      <c r="E783" s="49" t="s">
        <v>243</v>
      </c>
      <c r="F783" s="153"/>
      <c r="G783" s="153"/>
      <c r="H783" s="145" t="e">
        <f t="shared" ca="1" si="126"/>
        <v>#NAME?</v>
      </c>
      <c r="I783" s="153"/>
      <c r="J783" s="18" t="s">
        <v>55</v>
      </c>
      <c r="K783" s="18" t="s">
        <v>94</v>
      </c>
      <c r="L783" s="153"/>
      <c r="M783" s="154"/>
      <c r="N783" s="145" t="e">
        <f t="shared" ca="1" si="127"/>
        <v>#NAME?</v>
      </c>
      <c r="O783" s="153"/>
      <c r="P783" s="71"/>
      <c r="Q783" s="81" t="s">
        <v>4</v>
      </c>
      <c r="R783" s="10"/>
    </row>
    <row r="784" spans="1:18">
      <c r="A784" s="11">
        <v>45860</v>
      </c>
      <c r="B784" s="12">
        <f t="shared" si="125"/>
        <v>45860</v>
      </c>
      <c r="C784" s="13">
        <f t="shared" si="128"/>
        <v>0.6597222222222221</v>
      </c>
      <c r="D784" s="18" t="s">
        <v>272</v>
      </c>
      <c r="E784" s="18" t="s">
        <v>384</v>
      </c>
      <c r="F784" s="153"/>
      <c r="G784" s="153"/>
      <c r="H784" s="145" t="e">
        <f t="shared" ca="1" si="126"/>
        <v>#NAME?</v>
      </c>
      <c r="I784" s="153"/>
      <c r="J784" s="18" t="s">
        <v>52</v>
      </c>
      <c r="K784" s="18" t="s">
        <v>176</v>
      </c>
      <c r="L784" s="153"/>
      <c r="M784" s="154"/>
      <c r="N784" s="145" t="e">
        <f t="shared" ca="1" si="127"/>
        <v>#NAME?</v>
      </c>
      <c r="O784" s="153"/>
      <c r="P784" s="69"/>
      <c r="Q784" s="81" t="s">
        <v>4</v>
      </c>
      <c r="R784" s="10"/>
    </row>
    <row r="785" spans="1:18">
      <c r="A785" s="11">
        <v>45860</v>
      </c>
      <c r="B785" s="12">
        <f t="shared" si="125"/>
        <v>45860</v>
      </c>
      <c r="C785" s="13">
        <f t="shared" si="128"/>
        <v>0.66666666666666652</v>
      </c>
      <c r="D785" s="18" t="s">
        <v>39</v>
      </c>
      <c r="E785" s="18" t="s">
        <v>457</v>
      </c>
      <c r="F785" s="153"/>
      <c r="G785" s="153"/>
      <c r="H785" s="145" t="e">
        <f t="shared" ca="1" si="126"/>
        <v>#NAME?</v>
      </c>
      <c r="I785" s="153"/>
      <c r="J785" s="18" t="s">
        <v>101</v>
      </c>
      <c r="K785" s="18" t="s">
        <v>102</v>
      </c>
      <c r="L785" s="153"/>
      <c r="M785" s="154"/>
      <c r="N785" s="145" t="e">
        <f t="shared" ca="1" si="127"/>
        <v>#NAME?</v>
      </c>
      <c r="O785" s="153"/>
      <c r="P785" s="71"/>
      <c r="Q785" s="81" t="s">
        <v>4</v>
      </c>
      <c r="R785" s="10"/>
    </row>
    <row r="786" spans="1:18">
      <c r="A786" s="11">
        <v>45860</v>
      </c>
      <c r="B786" s="12">
        <f t="shared" si="125"/>
        <v>45860</v>
      </c>
      <c r="C786" s="13">
        <f t="shared" si="128"/>
        <v>0.67361111111111094</v>
      </c>
      <c r="D786" s="18" t="s">
        <v>133</v>
      </c>
      <c r="E786" s="28" t="s">
        <v>333</v>
      </c>
      <c r="F786" s="153"/>
      <c r="G786" s="153"/>
      <c r="H786" s="145" t="e">
        <f t="shared" ca="1" si="126"/>
        <v>#NAME?</v>
      </c>
      <c r="I786" s="153"/>
      <c r="J786" s="18" t="s">
        <v>86</v>
      </c>
      <c r="K786" s="18" t="s">
        <v>508</v>
      </c>
      <c r="L786" s="153"/>
      <c r="M786" s="154"/>
      <c r="N786" s="145" t="e">
        <f t="shared" ca="1" si="127"/>
        <v>#NAME?</v>
      </c>
      <c r="O786" s="153"/>
      <c r="P786" s="71"/>
      <c r="Q786" s="81" t="s">
        <v>4</v>
      </c>
      <c r="R786" s="10"/>
    </row>
    <row r="787" spans="1:18">
      <c r="A787" s="11">
        <v>45860</v>
      </c>
      <c r="B787" s="12">
        <f t="shared" si="125"/>
        <v>45860</v>
      </c>
      <c r="C787" s="13">
        <f t="shared" si="128"/>
        <v>0.68055555555555536</v>
      </c>
      <c r="D787" s="18" t="s">
        <v>62</v>
      </c>
      <c r="E787" s="18" t="s">
        <v>794</v>
      </c>
      <c r="F787" s="153"/>
      <c r="G787" s="153"/>
      <c r="H787" s="145" t="e">
        <f t="shared" ca="1" si="126"/>
        <v>#NAME?</v>
      </c>
      <c r="I787" s="153"/>
      <c r="J787" s="18" t="s">
        <v>86</v>
      </c>
      <c r="K787" s="18" t="s">
        <v>286</v>
      </c>
      <c r="L787" s="153"/>
      <c r="M787" s="154"/>
      <c r="N787" s="145" t="e">
        <f t="shared" ca="1" si="127"/>
        <v>#NAME?</v>
      </c>
      <c r="O787" s="153"/>
      <c r="P787" s="71"/>
      <c r="Q787" s="81" t="s">
        <v>4</v>
      </c>
      <c r="R787" s="10"/>
    </row>
    <row r="788" spans="1:18">
      <c r="A788" s="11">
        <v>45860</v>
      </c>
      <c r="B788" s="12">
        <f t="shared" si="125"/>
        <v>45860</v>
      </c>
      <c r="C788" s="13">
        <f t="shared" si="128"/>
        <v>0.68749999999999978</v>
      </c>
      <c r="D788" s="18" t="s">
        <v>262</v>
      </c>
      <c r="E788" s="49" t="s">
        <v>243</v>
      </c>
      <c r="F788" s="153"/>
      <c r="G788" s="153"/>
      <c r="H788" s="145" t="e">
        <f t="shared" ca="1" si="126"/>
        <v>#NAME?</v>
      </c>
      <c r="I788" s="153"/>
      <c r="J788" s="18" t="s">
        <v>272</v>
      </c>
      <c r="K788" s="18" t="s">
        <v>362</v>
      </c>
      <c r="L788" s="153"/>
      <c r="M788" s="154"/>
      <c r="N788" s="145" t="e">
        <f t="shared" ca="1" si="127"/>
        <v>#NAME?</v>
      </c>
      <c r="O788" s="153"/>
      <c r="P788" s="71"/>
      <c r="Q788" s="81" t="s">
        <v>4</v>
      </c>
      <c r="R788" s="10"/>
    </row>
    <row r="789" spans="1:18">
      <c r="A789" s="11">
        <v>45860</v>
      </c>
      <c r="B789" s="12">
        <f t="shared" si="125"/>
        <v>45860</v>
      </c>
      <c r="C789" s="13">
        <f t="shared" si="128"/>
        <v>0.6944444444444442</v>
      </c>
      <c r="D789" s="18" t="s">
        <v>262</v>
      </c>
      <c r="E789" s="49" t="s">
        <v>243</v>
      </c>
      <c r="F789" s="153"/>
      <c r="G789" s="153"/>
      <c r="H789" s="145" t="e">
        <f t="shared" ca="1" si="126"/>
        <v>#NAME?</v>
      </c>
      <c r="I789" s="153"/>
      <c r="J789" s="18" t="s">
        <v>86</v>
      </c>
      <c r="K789" s="18" t="s">
        <v>445</v>
      </c>
      <c r="L789" s="153"/>
      <c r="M789" s="154"/>
      <c r="N789" s="145" t="e">
        <f t="shared" ca="1" si="127"/>
        <v>#NAME?</v>
      </c>
      <c r="O789" s="153"/>
      <c r="P789" s="69"/>
      <c r="Q789" s="81" t="s">
        <v>4</v>
      </c>
      <c r="R789" s="10"/>
    </row>
    <row r="790" spans="1:18">
      <c r="A790" s="11">
        <v>45860</v>
      </c>
      <c r="B790" s="12">
        <f t="shared" si="125"/>
        <v>45860</v>
      </c>
      <c r="C790" s="13">
        <f t="shared" si="128"/>
        <v>0.70138888888888862</v>
      </c>
      <c r="D790" s="18" t="s">
        <v>39</v>
      </c>
      <c r="E790" s="18" t="s">
        <v>279</v>
      </c>
      <c r="F790" s="153"/>
      <c r="G790" s="153"/>
      <c r="H790" s="145" t="e">
        <f t="shared" ca="1" si="126"/>
        <v>#NAME?</v>
      </c>
      <c r="I790" s="153"/>
      <c r="J790" s="18" t="s">
        <v>67</v>
      </c>
      <c r="K790" s="18" t="s">
        <v>195</v>
      </c>
      <c r="L790" s="153"/>
      <c r="M790" s="154"/>
      <c r="N790" s="145" t="e">
        <f t="shared" ca="1" si="127"/>
        <v>#NAME?</v>
      </c>
      <c r="O790" s="153"/>
      <c r="P790" s="69"/>
      <c r="Q790" s="81" t="s">
        <v>4</v>
      </c>
      <c r="R790" s="10"/>
    </row>
    <row r="791" spans="1:18">
      <c r="A791" s="11">
        <v>45860</v>
      </c>
      <c r="B791" s="12">
        <f t="shared" si="125"/>
        <v>45860</v>
      </c>
      <c r="C791" s="13">
        <f t="shared" si="128"/>
        <v>0.70833333333333304</v>
      </c>
      <c r="D791" s="18" t="s">
        <v>30</v>
      </c>
      <c r="E791" s="18" t="s">
        <v>31</v>
      </c>
      <c r="F791" s="153"/>
      <c r="G791" s="153"/>
      <c r="H791" s="145" t="e">
        <f t="shared" ca="1" si="126"/>
        <v>#NAME?</v>
      </c>
      <c r="I791" s="153"/>
      <c r="J791" s="18" t="s">
        <v>70</v>
      </c>
      <c r="K791" s="26" t="s">
        <v>155</v>
      </c>
      <c r="L791" s="153"/>
      <c r="M791" s="154"/>
      <c r="N791" s="145" t="e">
        <f t="shared" ca="1" si="127"/>
        <v>#NAME?</v>
      </c>
      <c r="O791" s="153"/>
      <c r="P791" s="71"/>
      <c r="Q791" s="81" t="s">
        <v>4</v>
      </c>
      <c r="R791" s="10"/>
    </row>
    <row r="792" spans="1:18">
      <c r="A792" s="11">
        <v>45860</v>
      </c>
      <c r="B792" s="12">
        <f t="shared" si="125"/>
        <v>45860</v>
      </c>
      <c r="C792" s="13">
        <f t="shared" si="128"/>
        <v>0.71527777777777746</v>
      </c>
      <c r="D792" s="18" t="s">
        <v>39</v>
      </c>
      <c r="E792" s="18" t="s">
        <v>379</v>
      </c>
      <c r="F792" s="153"/>
      <c r="G792" s="153"/>
      <c r="H792" s="145" t="e">
        <f t="shared" ca="1" si="126"/>
        <v>#NAME?</v>
      </c>
      <c r="I792" s="153"/>
      <c r="J792" s="18" t="s">
        <v>62</v>
      </c>
      <c r="K792" s="18" t="s">
        <v>138</v>
      </c>
      <c r="L792" s="153"/>
      <c r="M792" s="153"/>
      <c r="N792" s="145" t="e">
        <f t="shared" ca="1" si="127"/>
        <v>#NAME?</v>
      </c>
      <c r="O792" s="153"/>
      <c r="P792" s="69"/>
      <c r="Q792" s="81" t="s">
        <v>4</v>
      </c>
      <c r="R792" s="10"/>
    </row>
    <row r="793" spans="1:18">
      <c r="A793" s="11">
        <v>45860</v>
      </c>
      <c r="B793" s="12">
        <f t="shared" si="125"/>
        <v>45860</v>
      </c>
      <c r="C793" s="13">
        <f t="shared" si="128"/>
        <v>0.72222222222222188</v>
      </c>
      <c r="D793" s="18" t="s">
        <v>39</v>
      </c>
      <c r="E793" s="18" t="s">
        <v>462</v>
      </c>
      <c r="F793" s="153"/>
      <c r="G793" s="153"/>
      <c r="H793" s="145" t="e">
        <f t="shared" ca="1" si="126"/>
        <v>#NAME?</v>
      </c>
      <c r="I793" s="153"/>
      <c r="J793" s="18" t="s">
        <v>70</v>
      </c>
      <c r="K793" s="18">
        <v>386498952</v>
      </c>
      <c r="L793" s="153"/>
      <c r="M793" s="153"/>
      <c r="N793" s="145" t="e">
        <f t="shared" ca="1" si="127"/>
        <v>#NAME?</v>
      </c>
      <c r="O793" s="153"/>
      <c r="P793" s="69"/>
      <c r="Q793" s="81" t="s">
        <v>4</v>
      </c>
      <c r="R793" s="10"/>
    </row>
    <row r="794" spans="1:18">
      <c r="A794" s="11">
        <v>45860</v>
      </c>
      <c r="B794" s="12">
        <f t="shared" si="125"/>
        <v>45860</v>
      </c>
      <c r="C794" s="13">
        <f t="shared" si="128"/>
        <v>0.7291666666666663</v>
      </c>
      <c r="D794" s="18" t="s">
        <v>262</v>
      </c>
      <c r="E794" s="49" t="s">
        <v>243</v>
      </c>
      <c r="F794" s="153"/>
      <c r="G794" s="153"/>
      <c r="H794" s="145" t="e">
        <f t="shared" ca="1" si="126"/>
        <v>#NAME?</v>
      </c>
      <c r="I794" s="153"/>
      <c r="J794" s="18" t="s">
        <v>49</v>
      </c>
      <c r="K794" s="18" t="s">
        <v>451</v>
      </c>
      <c r="L794" s="153"/>
      <c r="M794" s="153"/>
      <c r="N794" s="145" t="e">
        <f t="shared" ca="1" si="127"/>
        <v>#NAME?</v>
      </c>
      <c r="O794" s="153"/>
      <c r="P794" s="69"/>
      <c r="Q794" s="81" t="s">
        <v>4</v>
      </c>
      <c r="R794" s="10"/>
    </row>
    <row r="795" spans="1:18">
      <c r="A795" s="11">
        <v>45860</v>
      </c>
      <c r="B795" s="12">
        <f t="shared" si="125"/>
        <v>45860</v>
      </c>
      <c r="C795" s="13">
        <f t="shared" si="128"/>
        <v>0.73611111111111072</v>
      </c>
      <c r="D795" s="18" t="s">
        <v>146</v>
      </c>
      <c r="E795" s="27" t="s">
        <v>198</v>
      </c>
      <c r="F795" s="153"/>
      <c r="G795" s="153"/>
      <c r="H795" s="145" t="e">
        <f t="shared" ca="1" si="126"/>
        <v>#NAME?</v>
      </c>
      <c r="I795" s="153"/>
      <c r="J795" s="18" t="s">
        <v>164</v>
      </c>
      <c r="K795" s="29" t="s">
        <v>306</v>
      </c>
      <c r="L795" s="153"/>
      <c r="M795" s="153"/>
      <c r="N795" s="145" t="e">
        <f t="shared" ca="1" si="127"/>
        <v>#NAME?</v>
      </c>
      <c r="O795" s="153"/>
      <c r="P795" s="71"/>
      <c r="Q795" s="81" t="s">
        <v>4</v>
      </c>
      <c r="R795" s="10"/>
    </row>
    <row r="796" spans="1:18">
      <c r="A796" s="11">
        <v>45860</v>
      </c>
      <c r="B796" s="12">
        <f t="shared" si="125"/>
        <v>45860</v>
      </c>
      <c r="C796" s="13">
        <f t="shared" si="128"/>
        <v>0.74305555555555514</v>
      </c>
      <c r="D796" s="18" t="s">
        <v>123</v>
      </c>
      <c r="E796" s="18" t="s">
        <v>293</v>
      </c>
      <c r="F796" s="153"/>
      <c r="G796" s="153"/>
      <c r="H796" s="145" t="e">
        <f t="shared" ca="1" si="126"/>
        <v>#NAME?</v>
      </c>
      <c r="I796" s="153"/>
      <c r="J796" s="18" t="s">
        <v>164</v>
      </c>
      <c r="K796" s="29" t="s">
        <v>306</v>
      </c>
      <c r="L796" s="153"/>
      <c r="M796" s="153"/>
      <c r="N796" s="145" t="e">
        <f t="shared" ca="1" si="127"/>
        <v>#NAME?</v>
      </c>
      <c r="O796" s="153"/>
      <c r="P796" s="69"/>
      <c r="Q796" s="81" t="s">
        <v>4</v>
      </c>
      <c r="R796" s="10"/>
    </row>
    <row r="797" spans="1:18">
      <c r="A797" s="11">
        <v>45860</v>
      </c>
      <c r="B797" s="12">
        <f t="shared" si="125"/>
        <v>45860</v>
      </c>
      <c r="C797" s="13">
        <f t="shared" si="128"/>
        <v>0.74999999999999956</v>
      </c>
      <c r="D797" s="18" t="s">
        <v>62</v>
      </c>
      <c r="E797" s="18" t="s">
        <v>471</v>
      </c>
      <c r="F797" s="153"/>
      <c r="G797" s="153"/>
      <c r="H797" s="145" t="e">
        <f t="shared" ca="1" si="126"/>
        <v>#NAME?</v>
      </c>
      <c r="I797" s="153"/>
      <c r="J797" s="18" t="s">
        <v>79</v>
      </c>
      <c r="K797" s="18" t="s">
        <v>386</v>
      </c>
      <c r="L797" s="153"/>
      <c r="M797" s="153"/>
      <c r="N797" s="145" t="e">
        <f t="shared" ca="1" si="127"/>
        <v>#NAME?</v>
      </c>
      <c r="O797" s="153"/>
      <c r="P797" s="71"/>
      <c r="Q797" s="81" t="s">
        <v>4</v>
      </c>
      <c r="R797" s="10"/>
    </row>
    <row r="798" spans="1:18">
      <c r="A798" s="11">
        <v>45860</v>
      </c>
      <c r="B798" s="12">
        <f t="shared" si="125"/>
        <v>45860</v>
      </c>
      <c r="C798" s="13">
        <f t="shared" si="128"/>
        <v>0.75694444444444398</v>
      </c>
      <c r="D798" s="18" t="s">
        <v>87</v>
      </c>
      <c r="E798" s="28" t="s">
        <v>449</v>
      </c>
      <c r="F798" s="153"/>
      <c r="G798" s="153"/>
      <c r="H798" s="145" t="e">
        <f t="shared" ca="1" si="126"/>
        <v>#NAME?</v>
      </c>
      <c r="I798" s="153"/>
      <c r="J798" s="18" t="s">
        <v>46</v>
      </c>
      <c r="K798" s="18" t="s">
        <v>47</v>
      </c>
      <c r="L798" s="153"/>
      <c r="M798" s="153"/>
      <c r="N798" s="145" t="e">
        <f t="shared" ca="1" si="127"/>
        <v>#NAME?</v>
      </c>
      <c r="O798" s="153"/>
      <c r="P798" s="69"/>
      <c r="Q798" s="81" t="s">
        <v>4</v>
      </c>
      <c r="R798" s="10"/>
    </row>
    <row r="799" spans="1:18">
      <c r="A799" s="11">
        <v>45860</v>
      </c>
      <c r="B799" s="12">
        <f t="shared" si="125"/>
        <v>45860</v>
      </c>
      <c r="C799" s="13">
        <f t="shared" si="128"/>
        <v>0.7638888888888884</v>
      </c>
      <c r="D799" s="18" t="s">
        <v>39</v>
      </c>
      <c r="E799" s="18" t="s">
        <v>460</v>
      </c>
      <c r="F799" s="153"/>
      <c r="G799" s="153"/>
      <c r="H799" s="145" t="e">
        <f t="shared" ca="1" si="126"/>
        <v>#NAME?</v>
      </c>
      <c r="I799" s="153"/>
      <c r="J799" s="18" t="s">
        <v>86</v>
      </c>
      <c r="K799" s="18" t="s">
        <v>476</v>
      </c>
      <c r="L799" s="153"/>
      <c r="M799" s="153"/>
      <c r="N799" s="145" t="e">
        <f t="shared" ca="1" si="127"/>
        <v>#NAME?</v>
      </c>
      <c r="O799" s="153"/>
      <c r="P799" s="71"/>
      <c r="Q799" s="81" t="s">
        <v>4</v>
      </c>
      <c r="R799" s="10"/>
    </row>
    <row r="800" spans="1:18">
      <c r="A800" s="11">
        <v>45860</v>
      </c>
      <c r="B800" s="12">
        <f t="shared" si="125"/>
        <v>45860</v>
      </c>
      <c r="C800" s="13">
        <f t="shared" si="128"/>
        <v>0.77083333333333282</v>
      </c>
      <c r="D800" s="18" t="s">
        <v>39</v>
      </c>
      <c r="E800" s="18" t="s">
        <v>470</v>
      </c>
      <c r="F800" s="153"/>
      <c r="G800" s="153"/>
      <c r="H800" s="145" t="e">
        <f t="shared" ca="1" si="126"/>
        <v>#NAME?</v>
      </c>
      <c r="I800" s="153"/>
      <c r="J800" s="18" t="s">
        <v>164</v>
      </c>
      <c r="K800" s="29" t="s">
        <v>306</v>
      </c>
      <c r="L800" s="153"/>
      <c r="M800" s="153"/>
      <c r="N800" s="145" t="e">
        <f t="shared" ca="1" si="127"/>
        <v>#NAME?</v>
      </c>
      <c r="O800" s="153"/>
      <c r="P800" s="69"/>
      <c r="Q800" s="81" t="s">
        <v>4</v>
      </c>
      <c r="R800" s="10"/>
    </row>
    <row r="801" spans="1:18">
      <c r="A801" s="11">
        <v>45860</v>
      </c>
      <c r="B801" s="12">
        <f t="shared" si="125"/>
        <v>45860</v>
      </c>
      <c r="C801" s="13">
        <f t="shared" si="128"/>
        <v>0.77777777777777724</v>
      </c>
      <c r="D801" s="18" t="s">
        <v>87</v>
      </c>
      <c r="E801" s="18" t="s">
        <v>170</v>
      </c>
      <c r="F801" s="153"/>
      <c r="G801" s="153"/>
      <c r="H801" s="145" t="e">
        <f t="shared" ca="1" si="126"/>
        <v>#NAME?</v>
      </c>
      <c r="I801" s="153"/>
      <c r="J801" s="18" t="s">
        <v>65</v>
      </c>
      <c r="K801" s="27" t="s">
        <v>198</v>
      </c>
      <c r="L801" s="153"/>
      <c r="M801" s="153"/>
      <c r="N801" s="145" t="e">
        <f t="shared" ca="1" si="127"/>
        <v>#NAME?</v>
      </c>
      <c r="O801" s="153"/>
      <c r="P801" s="71"/>
      <c r="Q801" s="81" t="s">
        <v>4</v>
      </c>
      <c r="R801" s="10"/>
    </row>
    <row r="802" spans="1:18">
      <c r="A802" s="11">
        <v>45860</v>
      </c>
      <c r="B802" s="12">
        <f t="shared" si="125"/>
        <v>45860</v>
      </c>
      <c r="C802" s="13">
        <f t="shared" si="128"/>
        <v>0.78472222222222165</v>
      </c>
      <c r="D802" s="18" t="s">
        <v>262</v>
      </c>
      <c r="E802" s="49" t="s">
        <v>243</v>
      </c>
      <c r="F802" s="153"/>
      <c r="G802" s="153"/>
      <c r="H802" s="145" t="e">
        <f t="shared" ca="1" si="126"/>
        <v>#NAME?</v>
      </c>
      <c r="I802" s="153"/>
      <c r="J802" s="18" t="s">
        <v>65</v>
      </c>
      <c r="K802" s="27" t="s">
        <v>198</v>
      </c>
      <c r="L802" s="153"/>
      <c r="M802" s="153"/>
      <c r="N802" s="145" t="e">
        <f t="shared" ca="1" si="127"/>
        <v>#NAME?</v>
      </c>
      <c r="O802" s="153"/>
      <c r="P802" s="69"/>
      <c r="Q802" s="81" t="s">
        <v>4</v>
      </c>
      <c r="R802" s="10"/>
    </row>
    <row r="803" spans="1:18">
      <c r="A803" s="11">
        <v>45860</v>
      </c>
      <c r="B803" s="12">
        <f t="shared" si="125"/>
        <v>45860</v>
      </c>
      <c r="C803" s="13">
        <f t="shared" si="128"/>
        <v>0.79166666666666607</v>
      </c>
      <c r="D803" s="18" t="s">
        <v>62</v>
      </c>
      <c r="E803" s="18" t="s">
        <v>430</v>
      </c>
      <c r="F803" s="153"/>
      <c r="G803" s="153"/>
      <c r="H803" s="145" t="e">
        <f t="shared" ca="1" si="126"/>
        <v>#NAME?</v>
      </c>
      <c r="I803" s="153"/>
      <c r="J803" s="18" t="s">
        <v>53</v>
      </c>
      <c r="K803" s="19" t="s">
        <v>375</v>
      </c>
      <c r="L803" s="153"/>
      <c r="M803" s="153"/>
      <c r="N803" s="145" t="e">
        <f t="shared" ca="1" si="127"/>
        <v>#NAME?</v>
      </c>
      <c r="O803" s="153"/>
      <c r="P803" s="155"/>
      <c r="Q803" s="81" t="s">
        <v>4</v>
      </c>
      <c r="R803" s="10"/>
    </row>
    <row r="804" spans="1:18">
      <c r="A804" s="11">
        <v>45860</v>
      </c>
      <c r="B804" s="12">
        <f t="shared" si="125"/>
        <v>45860</v>
      </c>
      <c r="C804" s="13">
        <f t="shared" si="128"/>
        <v>0.79861111111111049</v>
      </c>
      <c r="D804" s="18" t="s">
        <v>126</v>
      </c>
      <c r="E804" s="18" t="s">
        <v>479</v>
      </c>
      <c r="F804" s="69"/>
      <c r="G804" s="69"/>
      <c r="H804" s="15" t="e">
        <f t="shared" ca="1" si="126"/>
        <v>#NAME?</v>
      </c>
      <c r="I804" s="69"/>
      <c r="J804" s="18" t="s">
        <v>272</v>
      </c>
      <c r="K804" s="18" t="s">
        <v>326</v>
      </c>
      <c r="L804" s="69"/>
      <c r="M804" s="69"/>
      <c r="N804" s="15" t="e">
        <f t="shared" ca="1" si="127"/>
        <v>#NAME?</v>
      </c>
      <c r="O804" s="69"/>
      <c r="P804" s="155"/>
      <c r="Q804" s="81" t="s">
        <v>4</v>
      </c>
      <c r="R804" s="10"/>
    </row>
    <row r="805" spans="1:18">
      <c r="A805" s="11">
        <v>45860</v>
      </c>
      <c r="B805" s="12">
        <f t="shared" si="125"/>
        <v>45860</v>
      </c>
      <c r="C805" s="13">
        <f t="shared" si="128"/>
        <v>0.80555555555555491</v>
      </c>
      <c r="D805" s="18" t="s">
        <v>262</v>
      </c>
      <c r="E805" s="49" t="s">
        <v>243</v>
      </c>
      <c r="F805" s="69"/>
      <c r="G805" s="69"/>
      <c r="H805" s="15" t="e">
        <f t="shared" ca="1" si="126"/>
        <v>#NAME?</v>
      </c>
      <c r="I805" s="69"/>
      <c r="J805" s="18" t="s">
        <v>164</v>
      </c>
      <c r="K805" s="29" t="s">
        <v>306</v>
      </c>
      <c r="L805" s="69"/>
      <c r="M805" s="69"/>
      <c r="N805" s="15" t="e">
        <f t="shared" ca="1" si="127"/>
        <v>#NAME?</v>
      </c>
      <c r="O805" s="69"/>
      <c r="P805" s="155"/>
      <c r="Q805" s="81" t="s">
        <v>4</v>
      </c>
      <c r="R805" s="10"/>
    </row>
    <row r="806" spans="1:18">
      <c r="A806" s="11">
        <v>45860</v>
      </c>
      <c r="B806" s="12">
        <f t="shared" si="125"/>
        <v>45860</v>
      </c>
      <c r="C806" s="13">
        <f t="shared" si="128"/>
        <v>0.81249999999999933</v>
      </c>
      <c r="D806" s="18" t="s">
        <v>123</v>
      </c>
      <c r="E806" s="18" t="s">
        <v>488</v>
      </c>
      <c r="F806" s="69"/>
      <c r="G806" s="69"/>
      <c r="H806" s="15" t="e">
        <f t="shared" ca="1" si="126"/>
        <v>#NAME?</v>
      </c>
      <c r="I806" s="69"/>
      <c r="J806" s="18" t="s">
        <v>48</v>
      </c>
      <c r="K806" s="18" t="s">
        <v>428</v>
      </c>
      <c r="L806" s="69"/>
      <c r="M806" s="69"/>
      <c r="N806" s="15" t="e">
        <f t="shared" ca="1" si="127"/>
        <v>#NAME?</v>
      </c>
      <c r="O806" s="69"/>
      <c r="P806" s="155"/>
      <c r="Q806" s="81" t="s">
        <v>4</v>
      </c>
      <c r="R806" s="10"/>
    </row>
    <row r="807" spans="1:18">
      <c r="A807" s="11">
        <v>45860</v>
      </c>
      <c r="B807" s="12">
        <f t="shared" si="125"/>
        <v>45860</v>
      </c>
      <c r="C807" s="13">
        <f t="shared" si="128"/>
        <v>0.81944444444444375</v>
      </c>
      <c r="D807" s="18" t="s">
        <v>388</v>
      </c>
      <c r="E807" s="72" t="s">
        <v>450</v>
      </c>
      <c r="F807" s="69"/>
      <c r="G807" s="69"/>
      <c r="H807" s="15" t="e">
        <f t="shared" ca="1" si="126"/>
        <v>#NAME?</v>
      </c>
      <c r="I807" s="69"/>
      <c r="J807" s="18" t="s">
        <v>52</v>
      </c>
      <c r="K807" s="18" t="s">
        <v>477</v>
      </c>
      <c r="L807" s="69"/>
      <c r="M807" s="69"/>
      <c r="N807" s="15" t="e">
        <f t="shared" ca="1" si="127"/>
        <v>#NAME?</v>
      </c>
      <c r="O807" s="69"/>
      <c r="P807" s="155"/>
      <c r="Q807" s="81" t="s">
        <v>4</v>
      </c>
      <c r="R807" s="10"/>
    </row>
    <row r="808" spans="1:18">
      <c r="A808" s="11">
        <v>45860</v>
      </c>
      <c r="B808" s="12">
        <f t="shared" si="125"/>
        <v>45860</v>
      </c>
      <c r="C808" s="13">
        <f t="shared" si="128"/>
        <v>0.82638888888888817</v>
      </c>
      <c r="D808" s="18" t="s">
        <v>62</v>
      </c>
      <c r="E808" s="18" t="s">
        <v>518</v>
      </c>
      <c r="F808" s="69"/>
      <c r="G808" s="69"/>
      <c r="H808" s="15" t="e">
        <f t="shared" ca="1" si="126"/>
        <v>#NAME?</v>
      </c>
      <c r="I808" s="69"/>
      <c r="J808" s="18" t="s">
        <v>95</v>
      </c>
      <c r="K808" s="56" t="s">
        <v>300</v>
      </c>
      <c r="L808" s="69"/>
      <c r="M808" s="69"/>
      <c r="N808" s="15" t="e">
        <f t="shared" ca="1" si="127"/>
        <v>#NAME?</v>
      </c>
      <c r="O808" s="69"/>
      <c r="P808" s="155"/>
      <c r="Q808" s="81" t="s">
        <v>4</v>
      </c>
      <c r="R808" s="10"/>
    </row>
    <row r="809" spans="1:18">
      <c r="A809" s="11">
        <v>45860</v>
      </c>
      <c r="B809" s="12">
        <f t="shared" si="125"/>
        <v>45860</v>
      </c>
      <c r="C809" s="13">
        <f t="shared" si="128"/>
        <v>0.83333333333333259</v>
      </c>
      <c r="D809" s="18" t="s">
        <v>80</v>
      </c>
      <c r="E809" s="49" t="s">
        <v>243</v>
      </c>
      <c r="F809" s="69"/>
      <c r="G809" s="69"/>
      <c r="H809" s="15" t="e">
        <f t="shared" ca="1" si="126"/>
        <v>#NAME?</v>
      </c>
      <c r="I809" s="69"/>
      <c r="J809" s="18" t="s">
        <v>39</v>
      </c>
      <c r="K809" s="18" t="s">
        <v>337</v>
      </c>
      <c r="L809" s="69"/>
      <c r="M809" s="69"/>
      <c r="N809" s="15" t="e">
        <f t="shared" ca="1" si="127"/>
        <v>#NAME?</v>
      </c>
      <c r="O809" s="69"/>
      <c r="P809" s="69"/>
      <c r="Q809" s="81" t="s">
        <v>4</v>
      </c>
      <c r="R809" s="10"/>
    </row>
    <row r="810" spans="1:18">
      <c r="A810" s="11">
        <v>45860</v>
      </c>
      <c r="B810" s="12">
        <f t="shared" si="125"/>
        <v>45860</v>
      </c>
      <c r="C810" s="13">
        <f t="shared" si="128"/>
        <v>0.84027777777777701</v>
      </c>
      <c r="D810" s="18" t="s">
        <v>80</v>
      </c>
      <c r="E810" s="49" t="s">
        <v>243</v>
      </c>
      <c r="F810" s="69"/>
      <c r="G810" s="69"/>
      <c r="H810" s="15" t="e">
        <f t="shared" ca="1" si="126"/>
        <v>#NAME?</v>
      </c>
      <c r="I810" s="69"/>
      <c r="J810" s="18" t="s">
        <v>116</v>
      </c>
      <c r="K810" s="18" t="s">
        <v>117</v>
      </c>
      <c r="L810" s="69"/>
      <c r="M810" s="69"/>
      <c r="N810" s="15" t="e">
        <f t="shared" ca="1" si="127"/>
        <v>#NAME?</v>
      </c>
      <c r="O810" s="69"/>
      <c r="P810" s="71"/>
      <c r="Q810" s="81" t="s">
        <v>4</v>
      </c>
      <c r="R810" s="10"/>
    </row>
    <row r="811" spans="1:18">
      <c r="A811" s="11">
        <v>45860</v>
      </c>
      <c r="B811" s="12">
        <f t="shared" si="125"/>
        <v>45860</v>
      </c>
      <c r="C811" s="13">
        <f t="shared" si="128"/>
        <v>0.84722222222222143</v>
      </c>
      <c r="D811" s="18" t="s">
        <v>58</v>
      </c>
      <c r="E811" s="18">
        <v>1062911290</v>
      </c>
      <c r="F811" s="69"/>
      <c r="G811" s="69"/>
      <c r="H811" s="15" t="e">
        <f t="shared" ca="1" si="126"/>
        <v>#NAME?</v>
      </c>
      <c r="I811" s="69"/>
      <c r="J811" s="18" t="s">
        <v>58</v>
      </c>
      <c r="K811" s="18" t="s">
        <v>244</v>
      </c>
      <c r="L811" s="69"/>
      <c r="M811" s="69"/>
      <c r="N811" s="15" t="e">
        <f t="shared" ca="1" si="127"/>
        <v>#NAME?</v>
      </c>
      <c r="O811" s="69"/>
      <c r="P811" s="71"/>
      <c r="Q811" s="81" t="s">
        <v>4</v>
      </c>
      <c r="R811" s="10"/>
    </row>
    <row r="812" spans="1:18">
      <c r="A812" s="11">
        <v>45860</v>
      </c>
      <c r="B812" s="12">
        <f t="shared" si="125"/>
        <v>45860</v>
      </c>
      <c r="C812" s="13">
        <f t="shared" si="128"/>
        <v>0.85416666666666585</v>
      </c>
      <c r="D812" s="18" t="s">
        <v>76</v>
      </c>
      <c r="E812" s="18" t="s">
        <v>251</v>
      </c>
      <c r="F812" s="69"/>
      <c r="G812" s="69"/>
      <c r="H812" s="15" t="e">
        <f t="shared" ca="1" si="126"/>
        <v>#NAME?</v>
      </c>
      <c r="I812" s="69"/>
      <c r="J812" s="18" t="s">
        <v>86</v>
      </c>
      <c r="K812" s="18" t="s">
        <v>515</v>
      </c>
      <c r="L812" s="69"/>
      <c r="M812" s="69"/>
      <c r="N812" s="15" t="e">
        <f t="shared" ca="1" si="127"/>
        <v>#NAME?</v>
      </c>
      <c r="O812" s="69"/>
      <c r="P812" s="155"/>
      <c r="Q812" s="81" t="s">
        <v>4</v>
      </c>
      <c r="R812" s="10"/>
    </row>
    <row r="813" spans="1:18">
      <c r="A813" s="11">
        <v>45860</v>
      </c>
      <c r="B813" s="12">
        <f t="shared" si="125"/>
        <v>45860</v>
      </c>
      <c r="C813" s="13">
        <f t="shared" si="128"/>
        <v>0.86111111111111027</v>
      </c>
      <c r="D813" s="18" t="s">
        <v>42</v>
      </c>
      <c r="E813" s="19" t="s">
        <v>375</v>
      </c>
      <c r="F813" s="69"/>
      <c r="G813" s="69"/>
      <c r="H813" s="15" t="e">
        <f t="shared" ca="1" si="126"/>
        <v>#NAME?</v>
      </c>
      <c r="I813" s="69"/>
      <c r="J813" s="18" t="s">
        <v>164</v>
      </c>
      <c r="K813" s="29" t="s">
        <v>306</v>
      </c>
      <c r="L813" s="69"/>
      <c r="M813" s="69"/>
      <c r="N813" s="15" t="e">
        <f t="shared" ca="1" si="127"/>
        <v>#NAME?</v>
      </c>
      <c r="O813" s="69"/>
      <c r="P813" s="69"/>
      <c r="Q813" s="81" t="s">
        <v>4</v>
      </c>
      <c r="R813" s="10"/>
    </row>
    <row r="814" spans="1:18">
      <c r="A814" s="11">
        <v>45860</v>
      </c>
      <c r="B814" s="12">
        <f t="shared" si="125"/>
        <v>45860</v>
      </c>
      <c r="C814" s="13">
        <f t="shared" si="128"/>
        <v>0.86805555555555469</v>
      </c>
      <c r="D814" s="18" t="s">
        <v>135</v>
      </c>
      <c r="E814" s="18" t="s">
        <v>199</v>
      </c>
      <c r="F814" s="69"/>
      <c r="G814" s="69"/>
      <c r="H814" s="15" t="e">
        <f t="shared" ca="1" si="126"/>
        <v>#NAME?</v>
      </c>
      <c r="I814" s="69"/>
      <c r="J814" s="18" t="s">
        <v>70</v>
      </c>
      <c r="K814" s="26" t="s">
        <v>184</v>
      </c>
      <c r="L814" s="69"/>
      <c r="M814" s="69"/>
      <c r="N814" s="15" t="e">
        <f t="shared" ca="1" si="127"/>
        <v>#NAME?</v>
      </c>
      <c r="O814" s="69"/>
      <c r="P814" s="71"/>
      <c r="Q814" s="81" t="s">
        <v>4</v>
      </c>
      <c r="R814" s="10"/>
    </row>
    <row r="815" spans="1:18">
      <c r="A815" s="6" t="s">
        <v>18</v>
      </c>
      <c r="B815" s="7" t="s">
        <v>1</v>
      </c>
      <c r="C815" s="17" t="s">
        <v>19</v>
      </c>
      <c r="D815" s="8" t="s">
        <v>20</v>
      </c>
      <c r="E815" s="8" t="s">
        <v>21</v>
      </c>
      <c r="F815" s="9" t="s">
        <v>22</v>
      </c>
      <c r="G815" s="8" t="s">
        <v>23</v>
      </c>
      <c r="H815" s="8" t="s">
        <v>24</v>
      </c>
      <c r="I815" s="8" t="s">
        <v>25</v>
      </c>
      <c r="J815" s="8" t="s">
        <v>20</v>
      </c>
      <c r="K815" s="8" t="s">
        <v>26</v>
      </c>
      <c r="L815" s="9" t="s">
        <v>27</v>
      </c>
      <c r="M815" s="8" t="s">
        <v>23</v>
      </c>
      <c r="N815" s="8" t="s">
        <v>24</v>
      </c>
      <c r="O815" s="8" t="s">
        <v>25</v>
      </c>
      <c r="P815" s="156" t="s">
        <v>10</v>
      </c>
      <c r="Q815" s="99" t="s">
        <v>2</v>
      </c>
      <c r="R815" s="10"/>
    </row>
    <row r="816" spans="1:18">
      <c r="A816" s="11">
        <v>45861</v>
      </c>
      <c r="B816" s="12">
        <f t="shared" ref="B816:B851" si="129">A816</f>
        <v>45861</v>
      </c>
      <c r="C816" s="13">
        <v>0.625</v>
      </c>
      <c r="D816" s="18" t="s">
        <v>297</v>
      </c>
      <c r="E816" s="18" t="s">
        <v>268</v>
      </c>
      <c r="F816" s="69"/>
      <c r="G816" s="69"/>
      <c r="H816" s="15" t="e">
        <f t="shared" ref="H816:H851" ca="1" si="130">_xludf.IFS(G816&gt;M816,"W",G816&lt;M816,"L",G816=M816,"D")</f>
        <v>#NAME?</v>
      </c>
      <c r="I816" s="69"/>
      <c r="J816" s="18" t="s">
        <v>164</v>
      </c>
      <c r="K816" s="29" t="s">
        <v>306</v>
      </c>
      <c r="L816" s="69"/>
      <c r="M816" s="70"/>
      <c r="N816" s="15" t="e">
        <f t="shared" ref="N816:N851" ca="1" si="131">_xludf.IFS(M816&gt;G816,"W",M816&lt;G816,"L",M816=G816,"D")</f>
        <v>#NAME?</v>
      </c>
      <c r="O816" s="69"/>
      <c r="P816" s="71"/>
      <c r="Q816" s="101" t="s">
        <v>5</v>
      </c>
      <c r="R816" s="10"/>
    </row>
    <row r="817" spans="1:18">
      <c r="A817" s="11">
        <v>45861</v>
      </c>
      <c r="B817" s="12">
        <f t="shared" si="129"/>
        <v>45861</v>
      </c>
      <c r="C817" s="13">
        <f t="shared" ref="C817:C851" si="132">C816 + TIME(0, 10, 0)</f>
        <v>0.63194444444444442</v>
      </c>
      <c r="D817" s="18" t="s">
        <v>262</v>
      </c>
      <c r="E817" s="49" t="s">
        <v>243</v>
      </c>
      <c r="F817" s="69"/>
      <c r="G817" s="70"/>
      <c r="H817" s="15" t="e">
        <f t="shared" ca="1" si="130"/>
        <v>#NAME?</v>
      </c>
      <c r="I817" s="69"/>
      <c r="J817" s="18" t="s">
        <v>164</v>
      </c>
      <c r="K817" s="29" t="s">
        <v>306</v>
      </c>
      <c r="L817" s="69"/>
      <c r="M817" s="70"/>
      <c r="N817" s="15" t="e">
        <f t="shared" ca="1" si="131"/>
        <v>#NAME?</v>
      </c>
      <c r="O817" s="69"/>
      <c r="P817" s="155"/>
      <c r="Q817" s="101" t="s">
        <v>5</v>
      </c>
      <c r="R817" s="10"/>
    </row>
    <row r="818" spans="1:18">
      <c r="A818" s="11">
        <v>45861</v>
      </c>
      <c r="B818" s="12">
        <f t="shared" si="129"/>
        <v>45861</v>
      </c>
      <c r="C818" s="13">
        <f t="shared" si="132"/>
        <v>0.63888888888888884</v>
      </c>
      <c r="D818" s="18" t="s">
        <v>501</v>
      </c>
      <c r="E818" s="18" t="s">
        <v>502</v>
      </c>
      <c r="F818" s="69"/>
      <c r="G818" s="69"/>
      <c r="H818" s="15" t="e">
        <f t="shared" ca="1" si="130"/>
        <v>#NAME?</v>
      </c>
      <c r="I818" s="69"/>
      <c r="J818" s="18" t="s">
        <v>86</v>
      </c>
      <c r="K818" s="18" t="s">
        <v>495</v>
      </c>
      <c r="L818" s="69"/>
      <c r="M818" s="70"/>
      <c r="N818" s="15" t="e">
        <f t="shared" ca="1" si="131"/>
        <v>#NAME?</v>
      </c>
      <c r="O818" s="69"/>
      <c r="P818" s="71"/>
      <c r="Q818" s="101" t="s">
        <v>5</v>
      </c>
      <c r="R818" s="10"/>
    </row>
    <row r="819" spans="1:18">
      <c r="A819" s="11">
        <v>45861</v>
      </c>
      <c r="B819" s="12">
        <f t="shared" si="129"/>
        <v>45861</v>
      </c>
      <c r="C819" s="13">
        <f t="shared" si="132"/>
        <v>0.64583333333333326</v>
      </c>
      <c r="D819" s="18" t="s">
        <v>39</v>
      </c>
      <c r="E819" s="18" t="s">
        <v>480</v>
      </c>
      <c r="F819" s="69"/>
      <c r="G819" s="69"/>
      <c r="H819" s="15" t="e">
        <f t="shared" ca="1" si="130"/>
        <v>#NAME?</v>
      </c>
      <c r="I819" s="69"/>
      <c r="J819" s="18" t="s">
        <v>39</v>
      </c>
      <c r="K819" s="18" t="s">
        <v>452</v>
      </c>
      <c r="L819" s="69"/>
      <c r="M819" s="70"/>
      <c r="N819" s="15" t="e">
        <f t="shared" ca="1" si="131"/>
        <v>#NAME?</v>
      </c>
      <c r="O819" s="69"/>
      <c r="P819" s="71"/>
      <c r="Q819" s="101" t="s">
        <v>5</v>
      </c>
      <c r="R819" s="10"/>
    </row>
    <row r="820" spans="1:18">
      <c r="A820" s="11">
        <v>45861</v>
      </c>
      <c r="B820" s="12">
        <f t="shared" si="129"/>
        <v>45861</v>
      </c>
      <c r="C820" s="13">
        <f t="shared" si="132"/>
        <v>0.65277777777777768</v>
      </c>
      <c r="D820" s="18" t="s">
        <v>146</v>
      </c>
      <c r="E820" s="27" t="s">
        <v>198</v>
      </c>
      <c r="F820" s="69"/>
      <c r="G820" s="69"/>
      <c r="H820" s="15" t="e">
        <f t="shared" ca="1" si="130"/>
        <v>#NAME?</v>
      </c>
      <c r="I820" s="69"/>
      <c r="J820" s="18" t="s">
        <v>164</v>
      </c>
      <c r="K820" s="29" t="s">
        <v>306</v>
      </c>
      <c r="L820" s="69"/>
      <c r="M820" s="70"/>
      <c r="N820" s="15" t="e">
        <f t="shared" ca="1" si="131"/>
        <v>#NAME?</v>
      </c>
      <c r="O820" s="69"/>
      <c r="P820" s="155"/>
      <c r="Q820" s="101" t="s">
        <v>5</v>
      </c>
      <c r="R820" s="10"/>
    </row>
    <row r="821" spans="1:18">
      <c r="A821" s="11">
        <v>45861</v>
      </c>
      <c r="B821" s="12">
        <f t="shared" si="129"/>
        <v>45861</v>
      </c>
      <c r="C821" s="13">
        <f t="shared" si="132"/>
        <v>0.6597222222222221</v>
      </c>
      <c r="D821" s="18" t="s">
        <v>80</v>
      </c>
      <c r="E821" s="49" t="s">
        <v>243</v>
      </c>
      <c r="F821" s="69"/>
      <c r="G821" s="69"/>
      <c r="H821" s="15" t="e">
        <f t="shared" ca="1" si="130"/>
        <v>#NAME?</v>
      </c>
      <c r="I821" s="69"/>
      <c r="J821" s="18" t="s">
        <v>60</v>
      </c>
      <c r="K821" s="18" t="s">
        <v>112</v>
      </c>
      <c r="L821" s="69"/>
      <c r="M821" s="70"/>
      <c r="N821" s="15" t="e">
        <f t="shared" ca="1" si="131"/>
        <v>#NAME?</v>
      </c>
      <c r="O821" s="69"/>
      <c r="P821" s="69"/>
      <c r="Q821" s="101" t="s">
        <v>5</v>
      </c>
      <c r="R821" s="10"/>
    </row>
    <row r="822" spans="1:18">
      <c r="A822" s="11">
        <v>45861</v>
      </c>
      <c r="B822" s="12">
        <f t="shared" si="129"/>
        <v>45861</v>
      </c>
      <c r="C822" s="13">
        <f t="shared" si="132"/>
        <v>0.66666666666666652</v>
      </c>
      <c r="D822" s="18" t="s">
        <v>39</v>
      </c>
      <c r="E822" s="18" t="s">
        <v>469</v>
      </c>
      <c r="F822" s="69"/>
      <c r="G822" s="69"/>
      <c r="H822" s="15" t="e">
        <f t="shared" ca="1" si="130"/>
        <v>#NAME?</v>
      </c>
      <c r="I822" s="69"/>
      <c r="J822" s="18" t="s">
        <v>101</v>
      </c>
      <c r="K822" s="18" t="s">
        <v>446</v>
      </c>
      <c r="L822" s="69"/>
      <c r="M822" s="70"/>
      <c r="N822" s="15" t="e">
        <f t="shared" ca="1" si="131"/>
        <v>#NAME?</v>
      </c>
      <c r="O822" s="69"/>
      <c r="P822" s="71"/>
      <c r="Q822" s="101" t="s">
        <v>5</v>
      </c>
      <c r="R822" s="10"/>
    </row>
    <row r="823" spans="1:18">
      <c r="A823" s="11">
        <v>45861</v>
      </c>
      <c r="B823" s="12">
        <f t="shared" si="129"/>
        <v>45861</v>
      </c>
      <c r="C823" s="13">
        <f t="shared" si="132"/>
        <v>0.67361111111111094</v>
      </c>
      <c r="D823" s="18" t="s">
        <v>80</v>
      </c>
      <c r="E823" s="49" t="s">
        <v>243</v>
      </c>
      <c r="F823" s="69"/>
      <c r="G823" s="69"/>
      <c r="H823" s="15" t="e">
        <f t="shared" ca="1" si="130"/>
        <v>#NAME?</v>
      </c>
      <c r="I823" s="69"/>
      <c r="J823" s="18" t="s">
        <v>58</v>
      </c>
      <c r="K823" s="18" t="s">
        <v>382</v>
      </c>
      <c r="L823" s="69"/>
      <c r="M823" s="70"/>
      <c r="N823" s="15" t="e">
        <f t="shared" ca="1" si="131"/>
        <v>#NAME?</v>
      </c>
      <c r="O823" s="69"/>
      <c r="P823" s="71"/>
      <c r="Q823" s="101" t="s">
        <v>5</v>
      </c>
      <c r="R823" s="10"/>
    </row>
    <row r="824" spans="1:18">
      <c r="A824" s="11">
        <v>45861</v>
      </c>
      <c r="B824" s="12">
        <f t="shared" si="129"/>
        <v>45861</v>
      </c>
      <c r="C824" s="13">
        <f t="shared" si="132"/>
        <v>0.68055555555555536</v>
      </c>
      <c r="D824" s="18" t="s">
        <v>133</v>
      </c>
      <c r="E824" s="28" t="s">
        <v>507</v>
      </c>
      <c r="F824" s="69"/>
      <c r="G824" s="69"/>
      <c r="H824" s="15" t="e">
        <f t="shared" ca="1" si="130"/>
        <v>#NAME?</v>
      </c>
      <c r="I824" s="69"/>
      <c r="J824" s="18" t="s">
        <v>44</v>
      </c>
      <c r="K824" s="18">
        <v>947153578</v>
      </c>
      <c r="L824" s="69"/>
      <c r="M824" s="70"/>
      <c r="N824" s="15" t="e">
        <f t="shared" ca="1" si="131"/>
        <v>#NAME?</v>
      </c>
      <c r="O824" s="69"/>
      <c r="P824" s="71"/>
      <c r="Q824" s="101" t="s">
        <v>5</v>
      </c>
      <c r="R824" s="10"/>
    </row>
    <row r="825" spans="1:18">
      <c r="A825" s="11">
        <v>45861</v>
      </c>
      <c r="B825" s="12">
        <f t="shared" si="129"/>
        <v>45861</v>
      </c>
      <c r="C825" s="13">
        <f t="shared" si="132"/>
        <v>0.68749999999999978</v>
      </c>
      <c r="D825" s="18" t="s">
        <v>62</v>
      </c>
      <c r="E825" s="18" t="s">
        <v>139</v>
      </c>
      <c r="F825" s="69"/>
      <c r="G825" s="69"/>
      <c r="H825" s="15" t="e">
        <f t="shared" ca="1" si="130"/>
        <v>#NAME?</v>
      </c>
      <c r="I825" s="69"/>
      <c r="J825" s="18" t="s">
        <v>481</v>
      </c>
      <c r="K825" s="18" t="s">
        <v>482</v>
      </c>
      <c r="L825" s="69"/>
      <c r="M825" s="70"/>
      <c r="N825" s="15" t="e">
        <f t="shared" ca="1" si="131"/>
        <v>#NAME?</v>
      </c>
      <c r="O825" s="69"/>
      <c r="P825" s="71"/>
      <c r="Q825" s="101" t="s">
        <v>5</v>
      </c>
      <c r="R825" s="10"/>
    </row>
    <row r="826" spans="1:18">
      <c r="A826" s="11">
        <v>45861</v>
      </c>
      <c r="B826" s="12">
        <f t="shared" si="129"/>
        <v>45861</v>
      </c>
      <c r="C826" s="13">
        <f t="shared" si="132"/>
        <v>0.6944444444444442</v>
      </c>
      <c r="D826" s="18" t="s">
        <v>62</v>
      </c>
      <c r="E826" s="18" t="s">
        <v>215</v>
      </c>
      <c r="F826" s="69"/>
      <c r="G826" s="69"/>
      <c r="H826" s="15" t="e">
        <f t="shared" ca="1" si="130"/>
        <v>#NAME?</v>
      </c>
      <c r="I826" s="69"/>
      <c r="J826" s="18" t="s">
        <v>53</v>
      </c>
      <c r="K826" s="19" t="s">
        <v>375</v>
      </c>
      <c r="L826" s="69"/>
      <c r="M826" s="70"/>
      <c r="N826" s="15" t="e">
        <f t="shared" ca="1" si="131"/>
        <v>#NAME?</v>
      </c>
      <c r="O826" s="69"/>
      <c r="P826" s="155"/>
      <c r="Q826" s="101" t="s">
        <v>5</v>
      </c>
      <c r="R826" s="10"/>
    </row>
    <row r="827" spans="1:18">
      <c r="A827" s="11">
        <v>45861</v>
      </c>
      <c r="B827" s="12">
        <f t="shared" si="129"/>
        <v>45861</v>
      </c>
      <c r="C827" s="13">
        <f t="shared" si="132"/>
        <v>0.70138888888888862</v>
      </c>
      <c r="D827" s="18" t="s">
        <v>62</v>
      </c>
      <c r="E827" s="18" t="s">
        <v>257</v>
      </c>
      <c r="F827" s="69"/>
      <c r="G827" s="69"/>
      <c r="H827" s="15" t="e">
        <f t="shared" ca="1" si="130"/>
        <v>#NAME?</v>
      </c>
      <c r="I827" s="69"/>
      <c r="J827" s="18" t="s">
        <v>86</v>
      </c>
      <c r="K827" s="18">
        <v>780521329</v>
      </c>
      <c r="L827" s="69"/>
      <c r="M827" s="70"/>
      <c r="N827" s="15" t="e">
        <f t="shared" ca="1" si="131"/>
        <v>#NAME?</v>
      </c>
      <c r="O827" s="69"/>
      <c r="P827" s="155"/>
      <c r="Q827" s="101" t="s">
        <v>5</v>
      </c>
      <c r="R827" s="10"/>
    </row>
    <row r="828" spans="1:18">
      <c r="A828" s="11">
        <v>45861</v>
      </c>
      <c r="B828" s="12">
        <f t="shared" si="129"/>
        <v>45861</v>
      </c>
      <c r="C828" s="13">
        <f t="shared" si="132"/>
        <v>0.70833333333333304</v>
      </c>
      <c r="D828" s="18" t="s">
        <v>262</v>
      </c>
      <c r="E828" s="49" t="s">
        <v>243</v>
      </c>
      <c r="F828" s="69"/>
      <c r="G828" s="69"/>
      <c r="H828" s="15" t="e">
        <f t="shared" ca="1" si="130"/>
        <v>#NAME?</v>
      </c>
      <c r="I828" s="69"/>
      <c r="J828" s="18" t="s">
        <v>39</v>
      </c>
      <c r="K828" s="18" t="s">
        <v>458</v>
      </c>
      <c r="L828" s="69"/>
      <c r="M828" s="70"/>
      <c r="N828" s="15" t="e">
        <f t="shared" ca="1" si="131"/>
        <v>#NAME?</v>
      </c>
      <c r="O828" s="69"/>
      <c r="P828" s="155"/>
      <c r="Q828" s="101" t="s">
        <v>5</v>
      </c>
      <c r="R828" s="10"/>
    </row>
    <row r="829" spans="1:18">
      <c r="A829" s="11">
        <v>45861</v>
      </c>
      <c r="B829" s="12">
        <f t="shared" si="129"/>
        <v>45861</v>
      </c>
      <c r="C829" s="13">
        <f t="shared" si="132"/>
        <v>0.71527777777777746</v>
      </c>
      <c r="D829" s="18" t="s">
        <v>92</v>
      </c>
      <c r="E829" s="18" t="s">
        <v>512</v>
      </c>
      <c r="F829" s="69"/>
      <c r="G829" s="69"/>
      <c r="H829" s="15" t="e">
        <f t="shared" ca="1" si="130"/>
        <v>#NAME?</v>
      </c>
      <c r="I829" s="69"/>
      <c r="J829" s="18" t="s">
        <v>53</v>
      </c>
      <c r="K829" s="19" t="s">
        <v>375</v>
      </c>
      <c r="L829" s="69"/>
      <c r="M829" s="69"/>
      <c r="N829" s="15" t="e">
        <f t="shared" ca="1" si="131"/>
        <v>#NAME?</v>
      </c>
      <c r="O829" s="69"/>
      <c r="P829" s="155"/>
      <c r="Q829" s="101" t="s">
        <v>5</v>
      </c>
      <c r="R829" s="10"/>
    </row>
    <row r="830" spans="1:18">
      <c r="A830" s="11">
        <v>45861</v>
      </c>
      <c r="B830" s="12">
        <f t="shared" si="129"/>
        <v>45861</v>
      </c>
      <c r="C830" s="13">
        <f t="shared" si="132"/>
        <v>0.72222222222222188</v>
      </c>
      <c r="D830" s="18" t="s">
        <v>76</v>
      </c>
      <c r="E830" s="18" t="s">
        <v>498</v>
      </c>
      <c r="F830" s="69"/>
      <c r="G830" s="69"/>
      <c r="H830" s="15" t="e">
        <f t="shared" ca="1" si="130"/>
        <v>#NAME?</v>
      </c>
      <c r="I830" s="69"/>
      <c r="J830" s="18" t="s">
        <v>39</v>
      </c>
      <c r="K830" s="18" t="s">
        <v>464</v>
      </c>
      <c r="L830" s="69"/>
      <c r="M830" s="69"/>
      <c r="N830" s="15" t="e">
        <f t="shared" ca="1" si="131"/>
        <v>#NAME?</v>
      </c>
      <c r="O830" s="69"/>
      <c r="P830" s="69"/>
      <c r="Q830" s="101" t="s">
        <v>5</v>
      </c>
      <c r="R830" s="10"/>
    </row>
    <row r="831" spans="1:18">
      <c r="A831" s="11">
        <v>45861</v>
      </c>
      <c r="B831" s="12">
        <f t="shared" si="129"/>
        <v>45861</v>
      </c>
      <c r="C831" s="13">
        <f t="shared" si="132"/>
        <v>0.7291666666666663</v>
      </c>
      <c r="D831" s="18" t="s">
        <v>39</v>
      </c>
      <c r="E831" s="18" t="s">
        <v>491</v>
      </c>
      <c r="F831" s="69"/>
      <c r="G831" s="69"/>
      <c r="H831" s="15" t="e">
        <f t="shared" ca="1" si="130"/>
        <v>#NAME?</v>
      </c>
      <c r="I831" s="69"/>
      <c r="J831" s="18" t="s">
        <v>410</v>
      </c>
      <c r="K831" s="18" t="s">
        <v>440</v>
      </c>
      <c r="L831" s="69"/>
      <c r="M831" s="69"/>
      <c r="N831" s="15" t="e">
        <f t="shared" ca="1" si="131"/>
        <v>#NAME?</v>
      </c>
      <c r="O831" s="69"/>
      <c r="P831" s="155"/>
      <c r="Q831" s="101" t="s">
        <v>5</v>
      </c>
      <c r="R831" s="10"/>
    </row>
    <row r="832" spans="1:18">
      <c r="A832" s="11">
        <v>45861</v>
      </c>
      <c r="B832" s="12">
        <f t="shared" si="129"/>
        <v>45861</v>
      </c>
      <c r="C832" s="13">
        <f t="shared" si="132"/>
        <v>0.73611111111111072</v>
      </c>
      <c r="D832" s="18" t="s">
        <v>48</v>
      </c>
      <c r="E832" s="18" t="s">
        <v>169</v>
      </c>
      <c r="F832" s="69"/>
      <c r="G832" s="69"/>
      <c r="H832" s="15" t="e">
        <f t="shared" ca="1" si="130"/>
        <v>#NAME?</v>
      </c>
      <c r="I832" s="69"/>
      <c r="J832" s="18" t="s">
        <v>46</v>
      </c>
      <c r="K832" s="18" t="s">
        <v>493</v>
      </c>
      <c r="L832" s="69"/>
      <c r="M832" s="69"/>
      <c r="N832" s="15" t="e">
        <f t="shared" ca="1" si="131"/>
        <v>#NAME?</v>
      </c>
      <c r="O832" s="69"/>
      <c r="P832" s="71"/>
      <c r="Q832" s="101" t="s">
        <v>5</v>
      </c>
      <c r="R832" s="10"/>
    </row>
    <row r="833" spans="1:18">
      <c r="A833" s="11">
        <v>45861</v>
      </c>
      <c r="B833" s="12">
        <f t="shared" si="129"/>
        <v>45861</v>
      </c>
      <c r="C833" s="13">
        <f t="shared" si="132"/>
        <v>0.74305555555555514</v>
      </c>
      <c r="D833" s="18" t="s">
        <v>39</v>
      </c>
      <c r="E833" s="18" t="s">
        <v>360</v>
      </c>
      <c r="F833" s="69"/>
      <c r="G833" s="69"/>
      <c r="H833" s="15" t="e">
        <f t="shared" ca="1" si="130"/>
        <v>#NAME?</v>
      </c>
      <c r="I833" s="69"/>
      <c r="J833" s="18" t="s">
        <v>65</v>
      </c>
      <c r="K833" s="27" t="s">
        <v>198</v>
      </c>
      <c r="L833" s="69"/>
      <c r="M833" s="69"/>
      <c r="N833" s="15" t="e">
        <f t="shared" ca="1" si="131"/>
        <v>#NAME?</v>
      </c>
      <c r="O833" s="69"/>
      <c r="P833" s="155"/>
      <c r="Q833" s="101" t="s">
        <v>5</v>
      </c>
      <c r="R833" s="10"/>
    </row>
    <row r="834" spans="1:18">
      <c r="A834" s="11">
        <v>45861</v>
      </c>
      <c r="B834" s="12">
        <f t="shared" si="129"/>
        <v>45861</v>
      </c>
      <c r="C834" s="13">
        <f t="shared" si="132"/>
        <v>0.74999999999999956</v>
      </c>
      <c r="D834" s="18" t="s">
        <v>62</v>
      </c>
      <c r="E834" s="18" t="s">
        <v>793</v>
      </c>
      <c r="F834" s="69"/>
      <c r="G834" s="69"/>
      <c r="H834" s="15" t="e">
        <f t="shared" ca="1" si="130"/>
        <v>#NAME?</v>
      </c>
      <c r="I834" s="69"/>
      <c r="J834" s="18" t="s">
        <v>63</v>
      </c>
      <c r="K834" s="18" t="s">
        <v>218</v>
      </c>
      <c r="L834" s="69"/>
      <c r="M834" s="69"/>
      <c r="N834" s="15" t="e">
        <f t="shared" ca="1" si="131"/>
        <v>#NAME?</v>
      </c>
      <c r="O834" s="69"/>
      <c r="P834" s="69"/>
      <c r="Q834" s="101" t="s">
        <v>5</v>
      </c>
      <c r="R834" s="10"/>
    </row>
    <row r="835" spans="1:18">
      <c r="A835" s="11">
        <v>45861</v>
      </c>
      <c r="B835" s="12">
        <f t="shared" si="129"/>
        <v>45861</v>
      </c>
      <c r="C835" s="13">
        <f t="shared" si="132"/>
        <v>0.75694444444444398</v>
      </c>
      <c r="D835" s="18" t="s">
        <v>262</v>
      </c>
      <c r="E835" s="49" t="s">
        <v>243</v>
      </c>
      <c r="F835" s="69"/>
      <c r="G835" s="69"/>
      <c r="H835" s="15" t="e">
        <f t="shared" ca="1" si="130"/>
        <v>#NAME?</v>
      </c>
      <c r="I835" s="69"/>
      <c r="J835" s="18" t="s">
        <v>164</v>
      </c>
      <c r="K835" s="29" t="s">
        <v>306</v>
      </c>
      <c r="L835" s="69"/>
      <c r="M835" s="69"/>
      <c r="N835" s="15" t="e">
        <f t="shared" ca="1" si="131"/>
        <v>#NAME?</v>
      </c>
      <c r="O835" s="69"/>
      <c r="P835" s="69"/>
      <c r="Q835" s="101" t="s">
        <v>5</v>
      </c>
      <c r="R835" s="10"/>
    </row>
    <row r="836" spans="1:18">
      <c r="A836" s="11">
        <v>45861</v>
      </c>
      <c r="B836" s="12">
        <f t="shared" si="129"/>
        <v>45861</v>
      </c>
      <c r="C836" s="13">
        <f t="shared" si="132"/>
        <v>0.7638888888888884</v>
      </c>
      <c r="D836" s="18" t="s">
        <v>80</v>
      </c>
      <c r="E836" s="49" t="s">
        <v>243</v>
      </c>
      <c r="F836" s="69"/>
      <c r="G836" s="69"/>
      <c r="H836" s="15" t="e">
        <f t="shared" ca="1" si="130"/>
        <v>#NAME?</v>
      </c>
      <c r="I836" s="69"/>
      <c r="J836" s="18" t="s">
        <v>65</v>
      </c>
      <c r="K836" s="27" t="s">
        <v>198</v>
      </c>
      <c r="L836" s="69"/>
      <c r="M836" s="69"/>
      <c r="N836" s="15" t="e">
        <f t="shared" ca="1" si="131"/>
        <v>#NAME?</v>
      </c>
      <c r="O836" s="69"/>
      <c r="P836" s="71"/>
      <c r="Q836" s="101" t="s">
        <v>5</v>
      </c>
      <c r="R836" s="10"/>
    </row>
    <row r="837" spans="1:18">
      <c r="A837" s="11">
        <v>45861</v>
      </c>
      <c r="B837" s="12">
        <f t="shared" si="129"/>
        <v>45861</v>
      </c>
      <c r="C837" s="13">
        <f t="shared" si="132"/>
        <v>0.77083333333333282</v>
      </c>
      <c r="D837" s="18" t="s">
        <v>262</v>
      </c>
      <c r="E837" s="49" t="s">
        <v>243</v>
      </c>
      <c r="F837" s="69"/>
      <c r="G837" s="69"/>
      <c r="H837" s="15" t="e">
        <f t="shared" ca="1" si="130"/>
        <v>#NAME?</v>
      </c>
      <c r="I837" s="69"/>
      <c r="J837" s="18" t="s">
        <v>499</v>
      </c>
      <c r="K837" s="18" t="s">
        <v>500</v>
      </c>
      <c r="L837" s="69"/>
      <c r="M837" s="69"/>
      <c r="N837" s="15" t="e">
        <f t="shared" ca="1" si="131"/>
        <v>#NAME?</v>
      </c>
      <c r="O837" s="69"/>
      <c r="P837" s="155"/>
      <c r="Q837" s="101" t="s">
        <v>5</v>
      </c>
      <c r="R837" s="10"/>
    </row>
    <row r="838" spans="1:18">
      <c r="A838" s="11">
        <v>45861</v>
      </c>
      <c r="B838" s="12">
        <f t="shared" si="129"/>
        <v>45861</v>
      </c>
      <c r="C838" s="13">
        <f t="shared" si="132"/>
        <v>0.77777777777777724</v>
      </c>
      <c r="D838" s="18" t="s">
        <v>39</v>
      </c>
      <c r="E838" s="18" t="s">
        <v>340</v>
      </c>
      <c r="F838" s="69"/>
      <c r="G838" s="69"/>
      <c r="H838" s="15" t="e">
        <f t="shared" ca="1" si="130"/>
        <v>#NAME?</v>
      </c>
      <c r="I838" s="69"/>
      <c r="J838" s="18" t="s">
        <v>52</v>
      </c>
      <c r="K838" s="18" t="s">
        <v>474</v>
      </c>
      <c r="L838" s="69"/>
      <c r="M838" s="69"/>
      <c r="N838" s="15" t="e">
        <f t="shared" ca="1" si="131"/>
        <v>#NAME?</v>
      </c>
      <c r="O838" s="69"/>
      <c r="P838" s="71"/>
      <c r="Q838" s="101" t="s">
        <v>5</v>
      </c>
      <c r="R838" s="10"/>
    </row>
    <row r="839" spans="1:18">
      <c r="A839" s="11">
        <v>45861</v>
      </c>
      <c r="B839" s="12">
        <f t="shared" si="129"/>
        <v>45861</v>
      </c>
      <c r="C839" s="13">
        <f t="shared" si="132"/>
        <v>0.78472222222222165</v>
      </c>
      <c r="D839" s="18" t="s">
        <v>80</v>
      </c>
      <c r="E839" s="49" t="s">
        <v>243</v>
      </c>
      <c r="F839" s="69"/>
      <c r="G839" s="69"/>
      <c r="H839" s="15" t="e">
        <f t="shared" ca="1" si="130"/>
        <v>#NAME?</v>
      </c>
      <c r="I839" s="69"/>
      <c r="J839" s="18" t="s">
        <v>86</v>
      </c>
      <c r="K839" s="18" t="s">
        <v>361</v>
      </c>
      <c r="L839" s="69"/>
      <c r="M839" s="69"/>
      <c r="N839" s="15" t="e">
        <f t="shared" ca="1" si="131"/>
        <v>#NAME?</v>
      </c>
      <c r="O839" s="69"/>
      <c r="P839" s="71"/>
      <c r="Q839" s="101" t="s">
        <v>5</v>
      </c>
      <c r="R839" s="10"/>
    </row>
    <row r="840" spans="1:18">
      <c r="A840" s="11">
        <v>45861</v>
      </c>
      <c r="B840" s="12">
        <f t="shared" si="129"/>
        <v>45861</v>
      </c>
      <c r="C840" s="13">
        <f t="shared" si="132"/>
        <v>0.79166666666666607</v>
      </c>
      <c r="D840" s="18" t="s">
        <v>80</v>
      </c>
      <c r="E840" s="49" t="s">
        <v>243</v>
      </c>
      <c r="F840" s="69"/>
      <c r="G840" s="69"/>
      <c r="H840" s="15" t="e">
        <f t="shared" ca="1" si="130"/>
        <v>#NAME?</v>
      </c>
      <c r="I840" s="69"/>
      <c r="J840" s="18" t="s">
        <v>49</v>
      </c>
      <c r="K840" s="18" t="s">
        <v>513</v>
      </c>
      <c r="L840" s="69"/>
      <c r="M840" s="69"/>
      <c r="N840" s="15" t="e">
        <f t="shared" ca="1" si="131"/>
        <v>#NAME?</v>
      </c>
      <c r="O840" s="69"/>
      <c r="P840" s="69"/>
      <c r="Q840" s="101" t="s">
        <v>5</v>
      </c>
      <c r="R840" s="10"/>
    </row>
    <row r="841" spans="1:18">
      <c r="A841" s="11">
        <v>45861</v>
      </c>
      <c r="B841" s="12">
        <f t="shared" si="129"/>
        <v>45861</v>
      </c>
      <c r="C841" s="13">
        <f t="shared" si="132"/>
        <v>0.79861111111111049</v>
      </c>
      <c r="D841" s="18" t="s">
        <v>57</v>
      </c>
      <c r="E841" s="18" t="s">
        <v>504</v>
      </c>
      <c r="F841" s="69"/>
      <c r="G841" s="69"/>
      <c r="H841" s="15" t="e">
        <f t="shared" ca="1" si="130"/>
        <v>#NAME?</v>
      </c>
      <c r="I841" s="69"/>
      <c r="J841" s="18" t="s">
        <v>164</v>
      </c>
      <c r="K841" s="29" t="s">
        <v>306</v>
      </c>
      <c r="L841" s="69"/>
      <c r="M841" s="69"/>
      <c r="N841" s="15" t="e">
        <f t="shared" ca="1" si="131"/>
        <v>#NAME?</v>
      </c>
      <c r="O841" s="69"/>
      <c r="P841" s="69"/>
      <c r="Q841" s="101" t="s">
        <v>5</v>
      </c>
      <c r="R841" s="10"/>
    </row>
    <row r="842" spans="1:18">
      <c r="A842" s="11">
        <v>45861</v>
      </c>
      <c r="B842" s="12">
        <f t="shared" si="129"/>
        <v>45861</v>
      </c>
      <c r="C842" s="13">
        <f t="shared" si="132"/>
        <v>0.80555555555555491</v>
      </c>
      <c r="D842" s="18" t="s">
        <v>92</v>
      </c>
      <c r="E842" s="18" t="s">
        <v>207</v>
      </c>
      <c r="F842" s="69"/>
      <c r="G842" s="69"/>
      <c r="H842" s="15" t="e">
        <f t="shared" ca="1" si="130"/>
        <v>#NAME?</v>
      </c>
      <c r="I842" s="69"/>
      <c r="J842" s="18" t="s">
        <v>331</v>
      </c>
      <c r="K842" s="18" t="s">
        <v>332</v>
      </c>
      <c r="L842" s="69"/>
      <c r="M842" s="69"/>
      <c r="N842" s="15" t="e">
        <f t="shared" ca="1" si="131"/>
        <v>#NAME?</v>
      </c>
      <c r="O842" s="69"/>
      <c r="P842" s="69"/>
      <c r="Q842" s="101" t="s">
        <v>5</v>
      </c>
      <c r="R842" s="10"/>
    </row>
    <row r="843" spans="1:18">
      <c r="A843" s="11">
        <v>45861</v>
      </c>
      <c r="B843" s="12">
        <f t="shared" si="129"/>
        <v>45861</v>
      </c>
      <c r="C843" s="13">
        <f t="shared" si="132"/>
        <v>0.81249999999999933</v>
      </c>
      <c r="D843" s="18" t="s">
        <v>262</v>
      </c>
      <c r="E843" s="49" t="s">
        <v>243</v>
      </c>
      <c r="F843" s="69"/>
      <c r="G843" s="69"/>
      <c r="H843" s="15" t="e">
        <f t="shared" ca="1" si="130"/>
        <v>#NAME?</v>
      </c>
      <c r="I843" s="69"/>
      <c r="J843" s="18" t="s">
        <v>33</v>
      </c>
      <c r="K843" s="18" t="s">
        <v>64</v>
      </c>
      <c r="L843" s="69"/>
      <c r="M843" s="69"/>
      <c r="N843" s="15" t="e">
        <f t="shared" ca="1" si="131"/>
        <v>#NAME?</v>
      </c>
      <c r="O843" s="69"/>
      <c r="P843" s="69"/>
      <c r="Q843" s="101" t="s">
        <v>5</v>
      </c>
      <c r="R843" s="10"/>
    </row>
    <row r="844" spans="1:18">
      <c r="A844" s="11">
        <v>45861</v>
      </c>
      <c r="B844" s="12">
        <f t="shared" si="129"/>
        <v>45861</v>
      </c>
      <c r="C844" s="13">
        <f t="shared" si="132"/>
        <v>0.81944444444444375</v>
      </c>
      <c r="D844" s="18" t="s">
        <v>133</v>
      </c>
      <c r="E844" s="28" t="s">
        <v>163</v>
      </c>
      <c r="F844" s="69"/>
      <c r="G844" s="69"/>
      <c r="H844" s="15" t="e">
        <f t="shared" ca="1" si="130"/>
        <v>#NAME?</v>
      </c>
      <c r="I844" s="69"/>
      <c r="J844" s="18" t="s">
        <v>65</v>
      </c>
      <c r="K844" s="27" t="s">
        <v>198</v>
      </c>
      <c r="L844" s="69"/>
      <c r="M844" s="69"/>
      <c r="N844" s="15" t="e">
        <f t="shared" ca="1" si="131"/>
        <v>#NAME?</v>
      </c>
      <c r="O844" s="69"/>
      <c r="P844" s="69"/>
      <c r="Q844" s="101" t="s">
        <v>5</v>
      </c>
      <c r="R844" s="10"/>
    </row>
    <row r="845" spans="1:18">
      <c r="A845" s="11">
        <v>45861</v>
      </c>
      <c r="B845" s="12">
        <f t="shared" si="129"/>
        <v>45861</v>
      </c>
      <c r="C845" s="13">
        <f t="shared" si="132"/>
        <v>0.82638888888888817</v>
      </c>
      <c r="D845" s="18" t="s">
        <v>80</v>
      </c>
      <c r="E845" s="49" t="s">
        <v>243</v>
      </c>
      <c r="F845" s="69"/>
      <c r="G845" s="69"/>
      <c r="H845" s="15" t="e">
        <f t="shared" ca="1" si="130"/>
        <v>#NAME?</v>
      </c>
      <c r="I845" s="69"/>
      <c r="J845" s="18" t="s">
        <v>39</v>
      </c>
      <c r="K845" s="18" t="s">
        <v>232</v>
      </c>
      <c r="L845" s="69"/>
      <c r="M845" s="69"/>
      <c r="N845" s="15" t="e">
        <f t="shared" ca="1" si="131"/>
        <v>#NAME?</v>
      </c>
      <c r="O845" s="69"/>
      <c r="P845" s="69"/>
      <c r="Q845" s="101" t="s">
        <v>5</v>
      </c>
      <c r="R845" s="10"/>
    </row>
    <row r="846" spans="1:18">
      <c r="A846" s="11">
        <v>45861</v>
      </c>
      <c r="B846" s="12">
        <f t="shared" si="129"/>
        <v>45861</v>
      </c>
      <c r="C846" s="13">
        <f t="shared" si="132"/>
        <v>0.83333333333333259</v>
      </c>
      <c r="D846" s="18" t="s">
        <v>80</v>
      </c>
      <c r="E846" s="49" t="s">
        <v>243</v>
      </c>
      <c r="F846" s="69"/>
      <c r="G846" s="69"/>
      <c r="H846" s="15" t="e">
        <f t="shared" ca="1" si="130"/>
        <v>#NAME?</v>
      </c>
      <c r="I846" s="69"/>
      <c r="J846" s="18" t="s">
        <v>410</v>
      </c>
      <c r="K846" s="18" t="s">
        <v>511</v>
      </c>
      <c r="L846" s="69"/>
      <c r="M846" s="69"/>
      <c r="N846" s="15" t="e">
        <f t="shared" ca="1" si="131"/>
        <v>#NAME?</v>
      </c>
      <c r="O846" s="69"/>
      <c r="P846" s="69"/>
      <c r="Q846" s="101" t="s">
        <v>5</v>
      </c>
      <c r="R846" s="10"/>
    </row>
    <row r="847" spans="1:18">
      <c r="A847" s="11">
        <v>45861</v>
      </c>
      <c r="B847" s="12">
        <f t="shared" si="129"/>
        <v>45861</v>
      </c>
      <c r="C847" s="13">
        <f t="shared" si="132"/>
        <v>0.84027777777777701</v>
      </c>
      <c r="D847" s="18" t="s">
        <v>262</v>
      </c>
      <c r="E847" s="49" t="s">
        <v>243</v>
      </c>
      <c r="F847" s="69"/>
      <c r="G847" s="69"/>
      <c r="H847" s="15" t="e">
        <f t="shared" ca="1" si="130"/>
        <v>#NAME?</v>
      </c>
      <c r="I847" s="69"/>
      <c r="J847" s="18" t="s">
        <v>104</v>
      </c>
      <c r="K847" s="18" t="s">
        <v>496</v>
      </c>
      <c r="L847" s="69"/>
      <c r="M847" s="69"/>
      <c r="N847" s="15" t="e">
        <f t="shared" ca="1" si="131"/>
        <v>#NAME?</v>
      </c>
      <c r="O847" s="69"/>
      <c r="P847" s="71"/>
      <c r="Q847" s="101" t="s">
        <v>5</v>
      </c>
      <c r="R847" s="10"/>
    </row>
    <row r="848" spans="1:18">
      <c r="A848" s="11">
        <v>45861</v>
      </c>
      <c r="B848" s="12">
        <f t="shared" si="129"/>
        <v>45861</v>
      </c>
      <c r="C848" s="13">
        <f t="shared" si="132"/>
        <v>0.84722222222222143</v>
      </c>
      <c r="D848" s="18" t="s">
        <v>125</v>
      </c>
      <c r="E848" s="18">
        <v>673519272</v>
      </c>
      <c r="F848" s="69"/>
      <c r="G848" s="69"/>
      <c r="H848" s="15" t="e">
        <f t="shared" ca="1" si="130"/>
        <v>#NAME?</v>
      </c>
      <c r="I848" s="69"/>
      <c r="J848" s="18" t="s">
        <v>164</v>
      </c>
      <c r="K848" s="29" t="s">
        <v>306</v>
      </c>
      <c r="L848" s="69"/>
      <c r="M848" s="69"/>
      <c r="N848" s="15" t="e">
        <f t="shared" ca="1" si="131"/>
        <v>#NAME?</v>
      </c>
      <c r="O848" s="69"/>
      <c r="P848" s="69"/>
      <c r="Q848" s="101" t="s">
        <v>5</v>
      </c>
      <c r="R848" s="10"/>
    </row>
    <row r="849" spans="1:18">
      <c r="A849" s="11">
        <v>45861</v>
      </c>
      <c r="B849" s="12">
        <f t="shared" si="129"/>
        <v>45861</v>
      </c>
      <c r="C849" s="13">
        <f t="shared" si="132"/>
        <v>0.85416666666666585</v>
      </c>
      <c r="D849" s="18" t="s">
        <v>146</v>
      </c>
      <c r="E849" s="27" t="s">
        <v>198</v>
      </c>
      <c r="F849" s="69"/>
      <c r="G849" s="69"/>
      <c r="H849" s="15" t="e">
        <f t="shared" ca="1" si="130"/>
        <v>#NAME?</v>
      </c>
      <c r="I849" s="69"/>
      <c r="J849" s="18" t="s">
        <v>164</v>
      </c>
      <c r="K849" s="29" t="s">
        <v>306</v>
      </c>
      <c r="L849" s="69"/>
      <c r="M849" s="69"/>
      <c r="N849" s="15" t="e">
        <f t="shared" ca="1" si="131"/>
        <v>#NAME?</v>
      </c>
      <c r="O849" s="69"/>
      <c r="P849" s="71"/>
      <c r="Q849" s="101" t="s">
        <v>5</v>
      </c>
      <c r="R849" s="10"/>
    </row>
    <row r="850" spans="1:18">
      <c r="A850" s="11">
        <v>45861</v>
      </c>
      <c r="B850" s="12">
        <f t="shared" si="129"/>
        <v>45861</v>
      </c>
      <c r="C850" s="13">
        <f t="shared" si="132"/>
        <v>0.86111111111111027</v>
      </c>
      <c r="D850" s="18" t="s">
        <v>514</v>
      </c>
      <c r="E850" s="18">
        <v>674524416</v>
      </c>
      <c r="F850" s="69"/>
      <c r="G850" s="69"/>
      <c r="H850" s="15" t="e">
        <f t="shared" ca="1" si="130"/>
        <v>#NAME?</v>
      </c>
      <c r="I850" s="69"/>
      <c r="J850" s="18" t="s">
        <v>39</v>
      </c>
      <c r="K850" s="18" t="s">
        <v>472</v>
      </c>
      <c r="L850" s="69"/>
      <c r="M850" s="69"/>
      <c r="N850" s="15" t="e">
        <f t="shared" ca="1" si="131"/>
        <v>#NAME?</v>
      </c>
      <c r="O850" s="69"/>
      <c r="P850" s="69"/>
      <c r="Q850" s="101" t="s">
        <v>5</v>
      </c>
      <c r="R850" s="10"/>
    </row>
    <row r="851" spans="1:18">
      <c r="A851" s="11">
        <v>45861</v>
      </c>
      <c r="B851" s="12">
        <f t="shared" si="129"/>
        <v>45861</v>
      </c>
      <c r="C851" s="13">
        <f t="shared" si="132"/>
        <v>0.86805555555555469</v>
      </c>
      <c r="D851" s="18" t="s">
        <v>126</v>
      </c>
      <c r="E851" s="18" t="s">
        <v>492</v>
      </c>
      <c r="F851" s="69"/>
      <c r="G851" s="69"/>
      <c r="H851" s="15" t="e">
        <f t="shared" ca="1" si="130"/>
        <v>#NAME?</v>
      </c>
      <c r="I851" s="69"/>
      <c r="J851" s="18" t="s">
        <v>164</v>
      </c>
      <c r="K851" s="18" t="s">
        <v>795</v>
      </c>
      <c r="L851" s="69"/>
      <c r="M851" s="69"/>
      <c r="N851" s="15" t="e">
        <f t="shared" ca="1" si="131"/>
        <v>#NAME?</v>
      </c>
      <c r="O851" s="69"/>
      <c r="P851" s="71"/>
      <c r="Q851" s="101" t="s">
        <v>5</v>
      </c>
      <c r="R851" s="10"/>
    </row>
    <row r="852" spans="1:18">
      <c r="A852" s="6" t="s">
        <v>18</v>
      </c>
      <c r="B852" s="7" t="s">
        <v>1</v>
      </c>
      <c r="C852" s="17" t="s">
        <v>19</v>
      </c>
      <c r="D852" s="8" t="s">
        <v>20</v>
      </c>
      <c r="E852" s="8" t="s">
        <v>21</v>
      </c>
      <c r="F852" s="9" t="s">
        <v>22</v>
      </c>
      <c r="G852" s="8" t="s">
        <v>23</v>
      </c>
      <c r="H852" s="8" t="s">
        <v>24</v>
      </c>
      <c r="I852" s="8" t="s">
        <v>25</v>
      </c>
      <c r="J852" s="8" t="s">
        <v>20</v>
      </c>
      <c r="K852" s="8" t="s">
        <v>26</v>
      </c>
      <c r="L852" s="9" t="s">
        <v>27</v>
      </c>
      <c r="M852" s="8" t="s">
        <v>23</v>
      </c>
      <c r="N852" s="8" t="s">
        <v>24</v>
      </c>
      <c r="O852" s="8" t="s">
        <v>25</v>
      </c>
      <c r="P852" s="9" t="s">
        <v>10</v>
      </c>
      <c r="Q852" s="125" t="s">
        <v>2</v>
      </c>
      <c r="R852" s="10"/>
    </row>
    <row r="853" spans="1:18">
      <c r="A853" s="11">
        <v>45862</v>
      </c>
      <c r="B853" s="12">
        <f t="shared" ref="B853:B888" si="133">A853</f>
        <v>45862</v>
      </c>
      <c r="C853" s="13">
        <v>0.625</v>
      </c>
      <c r="D853" s="18" t="s">
        <v>39</v>
      </c>
      <c r="E853" s="18" t="s">
        <v>340</v>
      </c>
      <c r="F853" s="69"/>
      <c r="G853" s="69"/>
      <c r="H853" s="15" t="e">
        <f t="shared" ref="H853:H888" ca="1" si="134">_xludf.IFS(G853&gt;M853,"W",G853&lt;M853,"L",G853=M853,"D")</f>
        <v>#NAME?</v>
      </c>
      <c r="I853" s="69"/>
      <c r="J853" s="18" t="s">
        <v>101</v>
      </c>
      <c r="K853" s="18" t="s">
        <v>446</v>
      </c>
      <c r="L853" s="69"/>
      <c r="M853" s="70"/>
      <c r="N853" s="15" t="e">
        <f t="shared" ref="N853:N888" ca="1" si="135">_xludf.IFS(M853&gt;G853,"W",M853&lt;G853,"L",M853=G853,"D")</f>
        <v>#NAME?</v>
      </c>
      <c r="O853" s="69"/>
      <c r="P853" s="71"/>
      <c r="Q853" s="81" t="s">
        <v>6</v>
      </c>
      <c r="R853" s="10"/>
    </row>
    <row r="854" spans="1:18">
      <c r="A854" s="11">
        <v>45862</v>
      </c>
      <c r="B854" s="12">
        <f t="shared" si="133"/>
        <v>45862</v>
      </c>
      <c r="C854" s="13">
        <f t="shared" ref="C854:C888" si="136">C853 + TIME(0, 10, 0)</f>
        <v>0.63194444444444442</v>
      </c>
      <c r="D854" s="18" t="s">
        <v>146</v>
      </c>
      <c r="E854" s="27" t="s">
        <v>198</v>
      </c>
      <c r="F854" s="69"/>
      <c r="G854" s="70"/>
      <c r="H854" s="15" t="e">
        <f t="shared" ca="1" si="134"/>
        <v>#NAME?</v>
      </c>
      <c r="I854" s="69"/>
      <c r="J854" s="18" t="s">
        <v>79</v>
      </c>
      <c r="K854" s="18" t="s">
        <v>386</v>
      </c>
      <c r="L854" s="69"/>
      <c r="M854" s="70"/>
      <c r="N854" s="15" t="e">
        <f t="shared" ca="1" si="135"/>
        <v>#NAME?</v>
      </c>
      <c r="O854" s="69"/>
      <c r="P854" s="69"/>
      <c r="Q854" s="81" t="s">
        <v>6</v>
      </c>
      <c r="R854" s="10"/>
    </row>
    <row r="855" spans="1:18">
      <c r="A855" s="11">
        <v>45862</v>
      </c>
      <c r="B855" s="12">
        <f t="shared" si="133"/>
        <v>45862</v>
      </c>
      <c r="C855" s="13">
        <f t="shared" si="136"/>
        <v>0.63888888888888884</v>
      </c>
      <c r="D855" s="18" t="s">
        <v>80</v>
      </c>
      <c r="E855" s="49" t="s">
        <v>243</v>
      </c>
      <c r="F855" s="69"/>
      <c r="G855" s="69"/>
      <c r="H855" s="15" t="e">
        <f t="shared" ca="1" si="134"/>
        <v>#NAME?</v>
      </c>
      <c r="I855" s="69"/>
      <c r="J855" s="18" t="s">
        <v>410</v>
      </c>
      <c r="K855" s="18" t="s">
        <v>511</v>
      </c>
      <c r="L855" s="69"/>
      <c r="M855" s="70"/>
      <c r="N855" s="15" t="e">
        <f t="shared" ca="1" si="135"/>
        <v>#NAME?</v>
      </c>
      <c r="O855" s="69"/>
      <c r="P855" s="71"/>
      <c r="Q855" s="81" t="s">
        <v>6</v>
      </c>
      <c r="R855" s="10"/>
    </row>
    <row r="856" spans="1:18">
      <c r="A856" s="11">
        <v>45862</v>
      </c>
      <c r="B856" s="12">
        <f t="shared" si="133"/>
        <v>45862</v>
      </c>
      <c r="C856" s="13">
        <f t="shared" si="136"/>
        <v>0.64583333333333326</v>
      </c>
      <c r="D856" s="18" t="s">
        <v>123</v>
      </c>
      <c r="E856" s="18" t="s">
        <v>293</v>
      </c>
      <c r="F856" s="69"/>
      <c r="G856" s="69"/>
      <c r="H856" s="15" t="e">
        <f t="shared" ca="1" si="134"/>
        <v>#NAME?</v>
      </c>
      <c r="I856" s="69"/>
      <c r="J856" s="18" t="s">
        <v>39</v>
      </c>
      <c r="K856" s="18" t="s">
        <v>458</v>
      </c>
      <c r="L856" s="69"/>
      <c r="M856" s="70"/>
      <c r="N856" s="15" t="e">
        <f t="shared" ca="1" si="135"/>
        <v>#NAME?</v>
      </c>
      <c r="O856" s="69"/>
      <c r="P856" s="71"/>
      <c r="Q856" s="81" t="s">
        <v>6</v>
      </c>
      <c r="R856" s="10"/>
    </row>
    <row r="857" spans="1:18">
      <c r="A857" s="11">
        <v>45862</v>
      </c>
      <c r="B857" s="12">
        <f t="shared" si="133"/>
        <v>45862</v>
      </c>
      <c r="C857" s="13">
        <f t="shared" si="136"/>
        <v>0.65277777777777768</v>
      </c>
      <c r="D857" s="18" t="s">
        <v>30</v>
      </c>
      <c r="E857" s="18" t="s">
        <v>31</v>
      </c>
      <c r="F857" s="69"/>
      <c r="G857" s="69"/>
      <c r="H857" s="15" t="e">
        <f t="shared" ca="1" si="134"/>
        <v>#NAME?</v>
      </c>
      <c r="I857" s="69"/>
      <c r="J857" s="18" t="s">
        <v>70</v>
      </c>
      <c r="K857" s="26">
        <v>386498952</v>
      </c>
      <c r="L857" s="69"/>
      <c r="M857" s="70"/>
      <c r="N857" s="15" t="e">
        <f t="shared" ca="1" si="135"/>
        <v>#NAME?</v>
      </c>
      <c r="O857" s="69"/>
      <c r="P857" s="69"/>
      <c r="Q857" s="81" t="s">
        <v>6</v>
      </c>
      <c r="R857" s="10"/>
    </row>
    <row r="858" spans="1:18">
      <c r="A858" s="11">
        <v>45862</v>
      </c>
      <c r="B858" s="12">
        <f t="shared" si="133"/>
        <v>45862</v>
      </c>
      <c r="C858" s="13">
        <f t="shared" si="136"/>
        <v>0.6597222222222221</v>
      </c>
      <c r="D858" s="18" t="s">
        <v>133</v>
      </c>
      <c r="E858" s="28" t="s">
        <v>507</v>
      </c>
      <c r="F858" s="69"/>
      <c r="G858" s="69"/>
      <c r="H858" s="15" t="e">
        <f t="shared" ca="1" si="134"/>
        <v>#NAME?</v>
      </c>
      <c r="I858" s="69"/>
      <c r="J858" s="18" t="s">
        <v>164</v>
      </c>
      <c r="K858" s="29" t="s">
        <v>306</v>
      </c>
      <c r="L858" s="69"/>
      <c r="M858" s="70"/>
      <c r="N858" s="15" t="e">
        <f t="shared" ca="1" si="135"/>
        <v>#NAME?</v>
      </c>
      <c r="O858" s="69"/>
      <c r="P858" s="69"/>
      <c r="Q858" s="81" t="s">
        <v>6</v>
      </c>
      <c r="R858" s="10"/>
    </row>
    <row r="859" spans="1:18">
      <c r="A859" s="11">
        <v>45862</v>
      </c>
      <c r="B859" s="12">
        <f t="shared" si="133"/>
        <v>45862</v>
      </c>
      <c r="C859" s="13">
        <f t="shared" si="136"/>
        <v>0.66666666666666652</v>
      </c>
      <c r="D859" s="18" t="s">
        <v>39</v>
      </c>
      <c r="E859" s="18" t="s">
        <v>459</v>
      </c>
      <c r="F859" s="69"/>
      <c r="G859" s="69"/>
      <c r="H859" s="15" t="e">
        <f t="shared" ca="1" si="134"/>
        <v>#NAME?</v>
      </c>
      <c r="I859" s="69"/>
      <c r="J859" s="18" t="s">
        <v>58</v>
      </c>
      <c r="K859" s="18" t="s">
        <v>244</v>
      </c>
      <c r="L859" s="69"/>
      <c r="M859" s="70"/>
      <c r="N859" s="15" t="e">
        <f t="shared" ca="1" si="135"/>
        <v>#NAME?</v>
      </c>
      <c r="O859" s="69"/>
      <c r="P859" s="71"/>
      <c r="Q859" s="81" t="s">
        <v>6</v>
      </c>
      <c r="R859" s="10"/>
    </row>
    <row r="860" spans="1:18">
      <c r="A860" s="11">
        <v>45862</v>
      </c>
      <c r="B860" s="12">
        <f t="shared" si="133"/>
        <v>45862</v>
      </c>
      <c r="C860" s="13">
        <f t="shared" si="136"/>
        <v>0.67361111111111094</v>
      </c>
      <c r="D860" s="18" t="s">
        <v>262</v>
      </c>
      <c r="E860" s="49" t="s">
        <v>243</v>
      </c>
      <c r="F860" s="69"/>
      <c r="G860" s="69"/>
      <c r="H860" s="15" t="e">
        <f t="shared" ca="1" si="134"/>
        <v>#NAME?</v>
      </c>
      <c r="I860" s="69"/>
      <c r="J860" s="18" t="s">
        <v>164</v>
      </c>
      <c r="K860" s="29" t="s">
        <v>306</v>
      </c>
      <c r="L860" s="69"/>
      <c r="M860" s="70"/>
      <c r="N860" s="15" t="e">
        <f t="shared" ca="1" si="135"/>
        <v>#NAME?</v>
      </c>
      <c r="O860" s="69"/>
      <c r="P860" s="71"/>
      <c r="Q860" s="81" t="s">
        <v>6</v>
      </c>
      <c r="R860" s="10"/>
    </row>
    <row r="861" spans="1:18">
      <c r="A861" s="11">
        <v>45862</v>
      </c>
      <c r="B861" s="12">
        <f t="shared" si="133"/>
        <v>45862</v>
      </c>
      <c r="C861" s="13">
        <f t="shared" si="136"/>
        <v>0.68055555555555536</v>
      </c>
      <c r="D861" s="18" t="s">
        <v>92</v>
      </c>
      <c r="E861" s="18" t="s">
        <v>207</v>
      </c>
      <c r="F861" s="69"/>
      <c r="G861" s="69"/>
      <c r="H861" s="15" t="e">
        <f t="shared" ca="1" si="134"/>
        <v>#NAME?</v>
      </c>
      <c r="I861" s="69"/>
      <c r="J861" s="18" t="s">
        <v>70</v>
      </c>
      <c r="K861" s="26" t="s">
        <v>432</v>
      </c>
      <c r="L861" s="69"/>
      <c r="M861" s="70"/>
      <c r="N861" s="15" t="e">
        <f t="shared" ca="1" si="135"/>
        <v>#NAME?</v>
      </c>
      <c r="O861" s="69"/>
      <c r="P861" s="71"/>
      <c r="Q861" s="81" t="s">
        <v>6</v>
      </c>
      <c r="R861" s="10"/>
    </row>
    <row r="862" spans="1:18">
      <c r="A862" s="11">
        <v>45862</v>
      </c>
      <c r="B862" s="12">
        <f t="shared" si="133"/>
        <v>45862</v>
      </c>
      <c r="C862" s="13">
        <f t="shared" si="136"/>
        <v>0.68749999999999978</v>
      </c>
      <c r="D862" s="18" t="s">
        <v>80</v>
      </c>
      <c r="E862" s="49" t="s">
        <v>243</v>
      </c>
      <c r="F862" s="69"/>
      <c r="G862" s="69"/>
      <c r="H862" s="15" t="e">
        <f t="shared" ca="1" si="134"/>
        <v>#NAME?</v>
      </c>
      <c r="I862" s="69"/>
      <c r="J862" s="18" t="s">
        <v>49</v>
      </c>
      <c r="K862" s="18" t="s">
        <v>451</v>
      </c>
      <c r="L862" s="69"/>
      <c r="M862" s="70"/>
      <c r="N862" s="15" t="e">
        <f t="shared" ca="1" si="135"/>
        <v>#NAME?</v>
      </c>
      <c r="O862" s="69"/>
      <c r="P862" s="71"/>
      <c r="Q862" s="81" t="s">
        <v>6</v>
      </c>
      <c r="R862" s="10"/>
    </row>
    <row r="863" spans="1:18">
      <c r="A863" s="11">
        <v>45862</v>
      </c>
      <c r="B863" s="12">
        <f t="shared" si="133"/>
        <v>45862</v>
      </c>
      <c r="C863" s="13">
        <f t="shared" si="136"/>
        <v>0.6944444444444442</v>
      </c>
      <c r="D863" s="18" t="s">
        <v>62</v>
      </c>
      <c r="E863" s="18" t="s">
        <v>430</v>
      </c>
      <c r="F863" s="69"/>
      <c r="G863" s="69"/>
      <c r="H863" s="15" t="e">
        <f t="shared" ca="1" si="134"/>
        <v>#NAME?</v>
      </c>
      <c r="I863" s="69"/>
      <c r="J863" s="18" t="s">
        <v>86</v>
      </c>
      <c r="K863" s="18" t="s">
        <v>361</v>
      </c>
      <c r="L863" s="69"/>
      <c r="M863" s="70"/>
      <c r="N863" s="15" t="e">
        <f t="shared" ca="1" si="135"/>
        <v>#NAME?</v>
      </c>
      <c r="O863" s="69"/>
      <c r="P863" s="69"/>
      <c r="Q863" s="81" t="s">
        <v>6</v>
      </c>
      <c r="R863" s="10"/>
    </row>
    <row r="864" spans="1:18">
      <c r="A864" s="11">
        <v>45862</v>
      </c>
      <c r="B864" s="12">
        <f t="shared" si="133"/>
        <v>45862</v>
      </c>
      <c r="C864" s="13">
        <f t="shared" si="136"/>
        <v>0.70138888888888862</v>
      </c>
      <c r="D864" s="18" t="s">
        <v>39</v>
      </c>
      <c r="E864" s="18" t="s">
        <v>469</v>
      </c>
      <c r="F864" s="69"/>
      <c r="G864" s="69"/>
      <c r="H864" s="15" t="e">
        <f t="shared" ca="1" si="134"/>
        <v>#NAME?</v>
      </c>
      <c r="I864" s="69"/>
      <c r="J864" s="18" t="s">
        <v>65</v>
      </c>
      <c r="K864" s="27" t="s">
        <v>198</v>
      </c>
      <c r="L864" s="69"/>
      <c r="M864" s="70"/>
      <c r="N864" s="15" t="e">
        <f t="shared" ca="1" si="135"/>
        <v>#NAME?</v>
      </c>
      <c r="O864" s="69"/>
      <c r="P864" s="71"/>
      <c r="Q864" s="81" t="s">
        <v>6</v>
      </c>
      <c r="R864" s="10"/>
    </row>
    <row r="865" spans="1:18">
      <c r="A865" s="11">
        <v>45862</v>
      </c>
      <c r="B865" s="12">
        <f t="shared" si="133"/>
        <v>45862</v>
      </c>
      <c r="C865" s="13">
        <f t="shared" si="136"/>
        <v>0.70833333333333304</v>
      </c>
      <c r="D865" s="18" t="s">
        <v>76</v>
      </c>
      <c r="E865" s="18" t="s">
        <v>466</v>
      </c>
      <c r="F865" s="69"/>
      <c r="G865" s="69"/>
      <c r="H865" s="15" t="e">
        <f t="shared" ca="1" si="134"/>
        <v>#NAME?</v>
      </c>
      <c r="I865" s="69"/>
      <c r="J865" s="18" t="s">
        <v>410</v>
      </c>
      <c r="K865" s="18">
        <v>1060568298</v>
      </c>
      <c r="L865" s="69"/>
      <c r="M865" s="70"/>
      <c r="N865" s="15" t="e">
        <f t="shared" ca="1" si="135"/>
        <v>#NAME?</v>
      </c>
      <c r="O865" s="69"/>
      <c r="P865" s="69"/>
      <c r="Q865" s="81" t="s">
        <v>6</v>
      </c>
      <c r="R865" s="10"/>
    </row>
    <row r="866" spans="1:18">
      <c r="A866" s="11">
        <v>45862</v>
      </c>
      <c r="B866" s="12">
        <f t="shared" si="133"/>
        <v>45862</v>
      </c>
      <c r="C866" s="13">
        <f t="shared" si="136"/>
        <v>0.71527777777777746</v>
      </c>
      <c r="D866" s="18" t="s">
        <v>123</v>
      </c>
      <c r="E866" s="18" t="s">
        <v>488</v>
      </c>
      <c r="F866" s="69"/>
      <c r="G866" s="69"/>
      <c r="H866" s="15" t="e">
        <f t="shared" ca="1" si="134"/>
        <v>#NAME?</v>
      </c>
      <c r="I866" s="69"/>
      <c r="J866" s="18" t="s">
        <v>86</v>
      </c>
      <c r="K866" s="18" t="s">
        <v>476</v>
      </c>
      <c r="L866" s="69"/>
      <c r="M866" s="69"/>
      <c r="N866" s="15" t="e">
        <f t="shared" ca="1" si="135"/>
        <v>#NAME?</v>
      </c>
      <c r="O866" s="69"/>
      <c r="P866" s="71"/>
      <c r="Q866" s="81" t="s">
        <v>6</v>
      </c>
      <c r="R866" s="10"/>
    </row>
    <row r="867" spans="1:18">
      <c r="A867" s="11">
        <v>45862</v>
      </c>
      <c r="B867" s="12">
        <f t="shared" si="133"/>
        <v>45862</v>
      </c>
      <c r="C867" s="13">
        <f t="shared" si="136"/>
        <v>0.72222222222222188</v>
      </c>
      <c r="D867" s="18" t="s">
        <v>126</v>
      </c>
      <c r="E867" s="18" t="s">
        <v>479</v>
      </c>
      <c r="F867" s="69"/>
      <c r="G867" s="69"/>
      <c r="H867" s="15" t="e">
        <f t="shared" ca="1" si="134"/>
        <v>#NAME?</v>
      </c>
      <c r="I867" s="69"/>
      <c r="J867" s="18" t="s">
        <v>481</v>
      </c>
      <c r="K867" s="18" t="s">
        <v>482</v>
      </c>
      <c r="L867" s="69"/>
      <c r="M867" s="69"/>
      <c r="N867" s="15" t="e">
        <f t="shared" ca="1" si="135"/>
        <v>#NAME?</v>
      </c>
      <c r="O867" s="69"/>
      <c r="P867" s="71"/>
      <c r="Q867" s="81" t="s">
        <v>6</v>
      </c>
      <c r="R867" s="10"/>
    </row>
    <row r="868" spans="1:18">
      <c r="A868" s="11">
        <v>45862</v>
      </c>
      <c r="B868" s="12">
        <f t="shared" si="133"/>
        <v>45862</v>
      </c>
      <c r="C868" s="13">
        <f t="shared" si="136"/>
        <v>0.7291666666666663</v>
      </c>
      <c r="D868" s="18" t="s">
        <v>80</v>
      </c>
      <c r="E868" s="49" t="s">
        <v>243</v>
      </c>
      <c r="F868" s="69"/>
      <c r="G868" s="69"/>
      <c r="H868" s="15" t="e">
        <f t="shared" ca="1" si="134"/>
        <v>#NAME?</v>
      </c>
      <c r="I868" s="69"/>
      <c r="J868" s="18" t="s">
        <v>410</v>
      </c>
      <c r="K868" s="18" t="s">
        <v>440</v>
      </c>
      <c r="L868" s="69"/>
      <c r="M868" s="69"/>
      <c r="N868" s="15" t="e">
        <f t="shared" ca="1" si="135"/>
        <v>#NAME?</v>
      </c>
      <c r="O868" s="69"/>
      <c r="P868" s="69"/>
      <c r="Q868" s="81" t="s">
        <v>6</v>
      </c>
      <c r="R868" s="10"/>
    </row>
    <row r="869" spans="1:18">
      <c r="A869" s="11">
        <v>45862</v>
      </c>
      <c r="B869" s="12">
        <f t="shared" si="133"/>
        <v>45862</v>
      </c>
      <c r="C869" s="13">
        <f t="shared" si="136"/>
        <v>0.73611111111111072</v>
      </c>
      <c r="D869" s="18" t="s">
        <v>98</v>
      </c>
      <c r="E869" s="18" t="s">
        <v>304</v>
      </c>
      <c r="F869" s="69"/>
      <c r="G869" s="69"/>
      <c r="H869" s="15" t="e">
        <f t="shared" ca="1" si="134"/>
        <v>#NAME?</v>
      </c>
      <c r="I869" s="69"/>
      <c r="J869" s="18" t="s">
        <v>44</v>
      </c>
      <c r="K869" s="18">
        <v>947096500</v>
      </c>
      <c r="L869" s="69"/>
      <c r="M869" s="69"/>
      <c r="N869" s="15" t="e">
        <f t="shared" ca="1" si="135"/>
        <v>#NAME?</v>
      </c>
      <c r="O869" s="69"/>
      <c r="P869" s="71"/>
      <c r="Q869" s="81" t="s">
        <v>6</v>
      </c>
      <c r="R869" s="10"/>
    </row>
    <row r="870" spans="1:18">
      <c r="A870" s="11">
        <v>45862</v>
      </c>
      <c r="B870" s="12">
        <f t="shared" si="133"/>
        <v>45862</v>
      </c>
      <c r="C870" s="13">
        <f t="shared" si="136"/>
        <v>0.74305555555555514</v>
      </c>
      <c r="D870" s="18" t="s">
        <v>39</v>
      </c>
      <c r="E870" s="18" t="s">
        <v>279</v>
      </c>
      <c r="F870" s="69"/>
      <c r="G870" s="69"/>
      <c r="H870" s="15" t="e">
        <f t="shared" ca="1" si="134"/>
        <v>#NAME?</v>
      </c>
      <c r="I870" s="69"/>
      <c r="J870" s="18" t="s">
        <v>164</v>
      </c>
      <c r="K870" s="29" t="s">
        <v>306</v>
      </c>
      <c r="L870" s="69"/>
      <c r="M870" s="69"/>
      <c r="N870" s="15" t="e">
        <f t="shared" ca="1" si="135"/>
        <v>#NAME?</v>
      </c>
      <c r="O870" s="69"/>
      <c r="P870" s="69"/>
      <c r="Q870" s="81" t="s">
        <v>6</v>
      </c>
      <c r="R870" s="10"/>
    </row>
    <row r="871" spans="1:18">
      <c r="A871" s="11">
        <v>45862</v>
      </c>
      <c r="B871" s="12">
        <f t="shared" si="133"/>
        <v>45862</v>
      </c>
      <c r="C871" s="13">
        <f t="shared" si="136"/>
        <v>0.74999999999999956</v>
      </c>
      <c r="D871" s="18" t="s">
        <v>262</v>
      </c>
      <c r="E871" s="49" t="s">
        <v>243</v>
      </c>
      <c r="F871" s="69"/>
      <c r="G871" s="69"/>
      <c r="H871" s="15" t="e">
        <f t="shared" ca="1" si="134"/>
        <v>#NAME?</v>
      </c>
      <c r="I871" s="69"/>
      <c r="J871" s="18" t="s">
        <v>164</v>
      </c>
      <c r="K871" s="29" t="s">
        <v>306</v>
      </c>
      <c r="L871" s="69"/>
      <c r="M871" s="69"/>
      <c r="N871" s="15" t="e">
        <f t="shared" ca="1" si="135"/>
        <v>#NAME?</v>
      </c>
      <c r="O871" s="69"/>
      <c r="P871" s="69"/>
      <c r="Q871" s="81" t="s">
        <v>6</v>
      </c>
      <c r="R871" s="10"/>
    </row>
    <row r="872" spans="1:18">
      <c r="A872" s="11">
        <v>45862</v>
      </c>
      <c r="B872" s="12">
        <f t="shared" si="133"/>
        <v>45862</v>
      </c>
      <c r="C872" s="13">
        <f t="shared" si="136"/>
        <v>0.75694444444444398</v>
      </c>
      <c r="D872" s="18" t="s">
        <v>39</v>
      </c>
      <c r="E872" s="18" t="s">
        <v>462</v>
      </c>
      <c r="F872" s="69"/>
      <c r="G872" s="69"/>
      <c r="H872" s="15" t="e">
        <f t="shared" ca="1" si="134"/>
        <v>#NAME?</v>
      </c>
      <c r="I872" s="69"/>
      <c r="J872" s="18" t="s">
        <v>101</v>
      </c>
      <c r="K872" s="18" t="s">
        <v>102</v>
      </c>
      <c r="L872" s="69"/>
      <c r="M872" s="69"/>
      <c r="N872" s="15" t="e">
        <f t="shared" ca="1" si="135"/>
        <v>#NAME?</v>
      </c>
      <c r="O872" s="69"/>
      <c r="P872" s="69"/>
      <c r="Q872" s="81" t="s">
        <v>6</v>
      </c>
      <c r="R872" s="10"/>
    </row>
    <row r="873" spans="1:18">
      <c r="A873" s="11">
        <v>45862</v>
      </c>
      <c r="B873" s="12">
        <f t="shared" si="133"/>
        <v>45862</v>
      </c>
      <c r="C873" s="13">
        <f t="shared" si="136"/>
        <v>0.7638888888888884</v>
      </c>
      <c r="D873" s="18" t="s">
        <v>514</v>
      </c>
      <c r="E873" s="18">
        <v>674524416</v>
      </c>
      <c r="F873" s="69"/>
      <c r="G873" s="69"/>
      <c r="H873" s="15" t="e">
        <f t="shared" ca="1" si="134"/>
        <v>#NAME?</v>
      </c>
      <c r="I873" s="69"/>
      <c r="J873" s="18" t="s">
        <v>65</v>
      </c>
      <c r="K873" s="18" t="s">
        <v>796</v>
      </c>
      <c r="L873" s="69"/>
      <c r="M873" s="69"/>
      <c r="N873" s="15" t="e">
        <f t="shared" ca="1" si="135"/>
        <v>#NAME?</v>
      </c>
      <c r="O873" s="69"/>
      <c r="P873" s="71"/>
      <c r="Q873" s="81" t="s">
        <v>6</v>
      </c>
      <c r="R873" s="10"/>
    </row>
    <row r="874" spans="1:18">
      <c r="A874" s="11">
        <v>45862</v>
      </c>
      <c r="B874" s="12">
        <f t="shared" si="133"/>
        <v>45862</v>
      </c>
      <c r="C874" s="13">
        <f t="shared" si="136"/>
        <v>0.77083333333333282</v>
      </c>
      <c r="D874" s="18" t="s">
        <v>80</v>
      </c>
      <c r="E874" s="49" t="s">
        <v>243</v>
      </c>
      <c r="F874" s="69"/>
      <c r="G874" s="69"/>
      <c r="H874" s="15" t="e">
        <f t="shared" ca="1" si="134"/>
        <v>#NAME?</v>
      </c>
      <c r="I874" s="69"/>
      <c r="J874" s="18" t="s">
        <v>42</v>
      </c>
      <c r="K874" s="19" t="s">
        <v>375</v>
      </c>
      <c r="L874" s="69"/>
      <c r="M874" s="69"/>
      <c r="N874" s="15" t="e">
        <f t="shared" ca="1" si="135"/>
        <v>#NAME?</v>
      </c>
      <c r="O874" s="69"/>
      <c r="P874" s="69"/>
      <c r="Q874" s="81" t="s">
        <v>6</v>
      </c>
      <c r="R874" s="10"/>
    </row>
    <row r="875" spans="1:18">
      <c r="A875" s="11">
        <v>45862</v>
      </c>
      <c r="B875" s="12">
        <f t="shared" si="133"/>
        <v>45862</v>
      </c>
      <c r="C875" s="13">
        <f t="shared" si="136"/>
        <v>0.77777777777777724</v>
      </c>
      <c r="D875" s="18" t="s">
        <v>80</v>
      </c>
      <c r="E875" s="49" t="s">
        <v>243</v>
      </c>
      <c r="F875" s="69"/>
      <c r="G875" s="69"/>
      <c r="H875" s="15" t="e">
        <f t="shared" ca="1" si="134"/>
        <v>#NAME?</v>
      </c>
      <c r="I875" s="69"/>
      <c r="J875" s="18" t="s">
        <v>65</v>
      </c>
      <c r="K875" s="27" t="s">
        <v>198</v>
      </c>
      <c r="L875" s="69"/>
      <c r="M875" s="69"/>
      <c r="N875" s="15" t="e">
        <f t="shared" ca="1" si="135"/>
        <v>#NAME?</v>
      </c>
      <c r="O875" s="69"/>
      <c r="P875" s="71"/>
      <c r="Q875" s="81" t="s">
        <v>6</v>
      </c>
      <c r="R875" s="10"/>
    </row>
    <row r="876" spans="1:18">
      <c r="A876" s="11">
        <v>45862</v>
      </c>
      <c r="B876" s="12">
        <f t="shared" si="133"/>
        <v>45862</v>
      </c>
      <c r="C876" s="13">
        <f t="shared" si="136"/>
        <v>0.78472222222222165</v>
      </c>
      <c r="D876" s="18" t="s">
        <v>262</v>
      </c>
      <c r="E876" s="49" t="s">
        <v>243</v>
      </c>
      <c r="F876" s="69"/>
      <c r="G876" s="69"/>
      <c r="H876" s="15" t="e">
        <f t="shared" ca="1" si="134"/>
        <v>#NAME?</v>
      </c>
      <c r="I876" s="69"/>
      <c r="J876" s="18" t="s">
        <v>86</v>
      </c>
      <c r="K876" s="18" t="s">
        <v>286</v>
      </c>
      <c r="L876" s="69"/>
      <c r="M876" s="69"/>
      <c r="N876" s="15" t="e">
        <f t="shared" ca="1" si="135"/>
        <v>#NAME?</v>
      </c>
      <c r="O876" s="69"/>
      <c r="P876" s="69"/>
      <c r="Q876" s="81" t="s">
        <v>6</v>
      </c>
      <c r="R876" s="10"/>
    </row>
    <row r="877" spans="1:18">
      <c r="A877" s="11">
        <v>45862</v>
      </c>
      <c r="B877" s="12">
        <f t="shared" si="133"/>
        <v>45862</v>
      </c>
      <c r="C877" s="13">
        <f t="shared" si="136"/>
        <v>0.79166666666666607</v>
      </c>
      <c r="D877" s="18" t="s">
        <v>92</v>
      </c>
      <c r="E877" s="18" t="s">
        <v>512</v>
      </c>
      <c r="F877" s="69"/>
      <c r="G877" s="69"/>
      <c r="H877" s="15" t="e">
        <f t="shared" ca="1" si="134"/>
        <v>#NAME?</v>
      </c>
      <c r="I877" s="69"/>
      <c r="J877" s="18" t="s">
        <v>164</v>
      </c>
      <c r="K877" s="29" t="s">
        <v>306</v>
      </c>
      <c r="L877" s="69"/>
      <c r="M877" s="69"/>
      <c r="N877" s="15" t="e">
        <f t="shared" ca="1" si="135"/>
        <v>#NAME?</v>
      </c>
      <c r="O877" s="69"/>
      <c r="P877" s="69"/>
      <c r="Q877" s="81" t="s">
        <v>6</v>
      </c>
      <c r="R877" s="10"/>
    </row>
    <row r="878" spans="1:18">
      <c r="A878" s="11">
        <v>45862</v>
      </c>
      <c r="B878" s="12">
        <f t="shared" si="133"/>
        <v>45862</v>
      </c>
      <c r="C878" s="13">
        <f t="shared" si="136"/>
        <v>0.79861111111111049</v>
      </c>
      <c r="D878" s="18" t="s">
        <v>39</v>
      </c>
      <c r="E878" s="18" t="s">
        <v>460</v>
      </c>
      <c r="F878" s="69"/>
      <c r="G878" s="69"/>
      <c r="H878" s="15" t="e">
        <f t="shared" ca="1" si="134"/>
        <v>#NAME?</v>
      </c>
      <c r="I878" s="69"/>
      <c r="J878" s="18" t="s">
        <v>60</v>
      </c>
      <c r="K878" s="18" t="s">
        <v>112</v>
      </c>
      <c r="L878" s="69"/>
      <c r="M878" s="69"/>
      <c r="N878" s="15" t="e">
        <f t="shared" ca="1" si="135"/>
        <v>#NAME?</v>
      </c>
      <c r="O878" s="69"/>
      <c r="P878" s="69"/>
      <c r="Q878" s="81" t="s">
        <v>6</v>
      </c>
      <c r="R878" s="10"/>
    </row>
    <row r="879" spans="1:18">
      <c r="A879" s="11">
        <v>45862</v>
      </c>
      <c r="B879" s="12">
        <f t="shared" si="133"/>
        <v>45862</v>
      </c>
      <c r="C879" s="13">
        <f t="shared" si="136"/>
        <v>0.80555555555555491</v>
      </c>
      <c r="D879" s="18" t="s">
        <v>126</v>
      </c>
      <c r="E879" s="18" t="s">
        <v>492</v>
      </c>
      <c r="F879" s="69"/>
      <c r="G879" s="69"/>
      <c r="H879" s="15" t="e">
        <f t="shared" ca="1" si="134"/>
        <v>#NAME?</v>
      </c>
      <c r="I879" s="69"/>
      <c r="J879" s="18" t="s">
        <v>164</v>
      </c>
      <c r="K879" s="29" t="s">
        <v>306</v>
      </c>
      <c r="L879" s="69"/>
      <c r="M879" s="69"/>
      <c r="N879" s="15" t="e">
        <f t="shared" ca="1" si="135"/>
        <v>#NAME?</v>
      </c>
      <c r="O879" s="69"/>
      <c r="P879" s="69"/>
      <c r="Q879" s="81" t="s">
        <v>6</v>
      </c>
      <c r="R879" s="10"/>
    </row>
    <row r="880" spans="1:18">
      <c r="A880" s="11">
        <v>45862</v>
      </c>
      <c r="B880" s="12">
        <f t="shared" si="133"/>
        <v>45862</v>
      </c>
      <c r="C880" s="13">
        <f t="shared" si="136"/>
        <v>0.81249999999999933</v>
      </c>
      <c r="D880" s="18" t="s">
        <v>87</v>
      </c>
      <c r="E880" s="28" t="s">
        <v>449</v>
      </c>
      <c r="F880" s="69"/>
      <c r="G880" s="69"/>
      <c r="H880" s="15" t="e">
        <f t="shared" ca="1" si="134"/>
        <v>#NAME?</v>
      </c>
      <c r="I880" s="69"/>
      <c r="J880" s="18" t="s">
        <v>164</v>
      </c>
      <c r="K880" s="29" t="s">
        <v>306</v>
      </c>
      <c r="L880" s="69"/>
      <c r="M880" s="69"/>
      <c r="N880" s="15" t="e">
        <f t="shared" ca="1" si="135"/>
        <v>#NAME?</v>
      </c>
      <c r="O880" s="69"/>
      <c r="P880" s="69"/>
      <c r="Q880" s="81" t="s">
        <v>6</v>
      </c>
      <c r="R880" s="10"/>
    </row>
    <row r="881" spans="1:18">
      <c r="A881" s="11">
        <v>45862</v>
      </c>
      <c r="B881" s="12">
        <f t="shared" si="133"/>
        <v>45862</v>
      </c>
      <c r="C881" s="13">
        <f t="shared" si="136"/>
        <v>0.81944444444444375</v>
      </c>
      <c r="D881" s="18" t="s">
        <v>39</v>
      </c>
      <c r="E881" s="18" t="s">
        <v>455</v>
      </c>
      <c r="F881" s="69"/>
      <c r="G881" s="69"/>
      <c r="H881" s="15" t="e">
        <f t="shared" ca="1" si="134"/>
        <v>#NAME?</v>
      </c>
      <c r="I881" s="69"/>
      <c r="J881" s="18" t="s">
        <v>53</v>
      </c>
      <c r="K881" s="19" t="s">
        <v>375</v>
      </c>
      <c r="L881" s="69"/>
      <c r="M881" s="69"/>
      <c r="N881" s="15" t="e">
        <f t="shared" ca="1" si="135"/>
        <v>#NAME?</v>
      </c>
      <c r="O881" s="69"/>
      <c r="P881" s="69"/>
      <c r="Q881" s="81" t="s">
        <v>6</v>
      </c>
      <c r="R881" s="10"/>
    </row>
    <row r="882" spans="1:18">
      <c r="A882" s="11">
        <v>45862</v>
      </c>
      <c r="B882" s="12">
        <f t="shared" si="133"/>
        <v>45862</v>
      </c>
      <c r="C882" s="13">
        <f t="shared" si="136"/>
        <v>0.82638888888888817</v>
      </c>
      <c r="D882" s="18" t="s">
        <v>262</v>
      </c>
      <c r="E882" s="49" t="s">
        <v>243</v>
      </c>
      <c r="F882" s="69"/>
      <c r="G882" s="69"/>
      <c r="H882" s="15" t="e">
        <f t="shared" ca="1" si="134"/>
        <v>#NAME?</v>
      </c>
      <c r="I882" s="69"/>
      <c r="J882" s="18" t="s">
        <v>62</v>
      </c>
      <c r="K882" s="18" t="s">
        <v>138</v>
      </c>
      <c r="L882" s="69"/>
      <c r="M882" s="69"/>
      <c r="N882" s="15" t="e">
        <f t="shared" ca="1" si="135"/>
        <v>#NAME?</v>
      </c>
      <c r="O882" s="69"/>
      <c r="P882" s="69"/>
      <c r="Q882" s="81" t="s">
        <v>6</v>
      </c>
      <c r="R882" s="10"/>
    </row>
    <row r="883" spans="1:18">
      <c r="A883" s="11">
        <v>45862</v>
      </c>
      <c r="B883" s="12">
        <f t="shared" si="133"/>
        <v>45862</v>
      </c>
      <c r="C883" s="13">
        <f t="shared" si="136"/>
        <v>0.83333333333333259</v>
      </c>
      <c r="D883" s="18" t="s">
        <v>57</v>
      </c>
      <c r="E883" s="18" t="s">
        <v>504</v>
      </c>
      <c r="F883" s="69"/>
      <c r="G883" s="69"/>
      <c r="H883" s="15" t="e">
        <f t="shared" ca="1" si="134"/>
        <v>#NAME?</v>
      </c>
      <c r="I883" s="69"/>
      <c r="J883" s="18" t="s">
        <v>164</v>
      </c>
      <c r="K883" s="29" t="s">
        <v>306</v>
      </c>
      <c r="L883" s="69"/>
      <c r="M883" s="69"/>
      <c r="N883" s="15" t="e">
        <f t="shared" ca="1" si="135"/>
        <v>#NAME?</v>
      </c>
      <c r="O883" s="69"/>
      <c r="P883" s="69"/>
      <c r="Q883" s="81" t="s">
        <v>6</v>
      </c>
      <c r="R883" s="10"/>
    </row>
    <row r="884" spans="1:18">
      <c r="A884" s="11">
        <v>45862</v>
      </c>
      <c r="B884" s="12">
        <f t="shared" si="133"/>
        <v>45862</v>
      </c>
      <c r="C884" s="13">
        <f t="shared" si="136"/>
        <v>0.84027777777777701</v>
      </c>
      <c r="D884" s="18" t="s">
        <v>135</v>
      </c>
      <c r="E884" s="73" t="s">
        <v>199</v>
      </c>
      <c r="F884" s="69"/>
      <c r="G884" s="69"/>
      <c r="H884" s="15" t="e">
        <f t="shared" ca="1" si="134"/>
        <v>#NAME?</v>
      </c>
      <c r="I884" s="69"/>
      <c r="J884" s="18" t="s">
        <v>70</v>
      </c>
      <c r="K884" s="26" t="s">
        <v>155</v>
      </c>
      <c r="L884" s="69"/>
      <c r="M884" s="69"/>
      <c r="N884" s="15" t="e">
        <f t="shared" ca="1" si="135"/>
        <v>#NAME?</v>
      </c>
      <c r="O884" s="69"/>
      <c r="P884" s="71"/>
      <c r="Q884" s="81" t="s">
        <v>6</v>
      </c>
      <c r="R884" s="10"/>
    </row>
    <row r="885" spans="1:18">
      <c r="A885" s="11">
        <v>45862</v>
      </c>
      <c r="B885" s="12">
        <f t="shared" si="133"/>
        <v>45862</v>
      </c>
      <c r="C885" s="13">
        <f t="shared" si="136"/>
        <v>0.84722222222222143</v>
      </c>
      <c r="D885" s="18" t="s">
        <v>331</v>
      </c>
      <c r="E885" s="18" t="s">
        <v>418</v>
      </c>
      <c r="F885" s="69"/>
      <c r="G885" s="69"/>
      <c r="H885" s="15" t="e">
        <f t="shared" ca="1" si="134"/>
        <v>#NAME?</v>
      </c>
      <c r="I885" s="69"/>
      <c r="J885" s="18" t="s">
        <v>52</v>
      </c>
      <c r="K885" s="18" t="s">
        <v>477</v>
      </c>
      <c r="L885" s="69"/>
      <c r="M885" s="69"/>
      <c r="N885" s="15" t="e">
        <f t="shared" ca="1" si="135"/>
        <v>#NAME?</v>
      </c>
      <c r="O885" s="69"/>
      <c r="P885" s="69"/>
      <c r="Q885" s="81" t="s">
        <v>6</v>
      </c>
      <c r="R885" s="10"/>
    </row>
    <row r="886" spans="1:18">
      <c r="A886" s="11">
        <v>45862</v>
      </c>
      <c r="B886" s="12">
        <f t="shared" si="133"/>
        <v>45862</v>
      </c>
      <c r="C886" s="13">
        <f t="shared" si="136"/>
        <v>0.85416666666666585</v>
      </c>
      <c r="D886" s="18" t="s">
        <v>262</v>
      </c>
      <c r="E886" s="49" t="s">
        <v>243</v>
      </c>
      <c r="F886" s="69"/>
      <c r="G886" s="69"/>
      <c r="H886" s="15" t="e">
        <f t="shared" ca="1" si="134"/>
        <v>#NAME?</v>
      </c>
      <c r="I886" s="69"/>
      <c r="J886" s="18" t="s">
        <v>499</v>
      </c>
      <c r="K886" s="18" t="s">
        <v>500</v>
      </c>
      <c r="L886" s="69"/>
      <c r="M886" s="69"/>
      <c r="N886" s="15" t="e">
        <f t="shared" ca="1" si="135"/>
        <v>#NAME?</v>
      </c>
      <c r="O886" s="69"/>
      <c r="P886" s="69"/>
      <c r="Q886" s="81" t="s">
        <v>6</v>
      </c>
      <c r="R886" s="10"/>
    </row>
    <row r="887" spans="1:18">
      <c r="A887" s="11">
        <v>45862</v>
      </c>
      <c r="B887" s="12">
        <f t="shared" si="133"/>
        <v>45862</v>
      </c>
      <c r="C887" s="13">
        <f t="shared" si="136"/>
        <v>0.86111111111111027</v>
      </c>
      <c r="D887" s="18" t="s">
        <v>146</v>
      </c>
      <c r="E887" s="27" t="s">
        <v>198</v>
      </c>
      <c r="F887" s="69"/>
      <c r="G887" s="69"/>
      <c r="H887" s="15" t="e">
        <f t="shared" ca="1" si="134"/>
        <v>#NAME?</v>
      </c>
      <c r="I887" s="69"/>
      <c r="J887" s="18" t="s">
        <v>53</v>
      </c>
      <c r="K887" s="19" t="s">
        <v>375</v>
      </c>
      <c r="L887" s="69"/>
      <c r="M887" s="69"/>
      <c r="N887" s="15" t="e">
        <f t="shared" ca="1" si="135"/>
        <v>#NAME?</v>
      </c>
      <c r="O887" s="69"/>
      <c r="P887" s="69"/>
      <c r="Q887" s="81" t="s">
        <v>6</v>
      </c>
      <c r="R887" s="10"/>
    </row>
    <row r="888" spans="1:18">
      <c r="A888" s="11">
        <v>45862</v>
      </c>
      <c r="B888" s="12">
        <f t="shared" si="133"/>
        <v>45862</v>
      </c>
      <c r="C888" s="13">
        <f t="shared" si="136"/>
        <v>0.86805555555555469</v>
      </c>
      <c r="D888" s="18" t="s">
        <v>297</v>
      </c>
      <c r="E888" s="18" t="s">
        <v>268</v>
      </c>
      <c r="F888" s="69"/>
      <c r="G888" s="69"/>
      <c r="H888" s="15" t="e">
        <f t="shared" ca="1" si="134"/>
        <v>#NAME?</v>
      </c>
      <c r="I888" s="69"/>
      <c r="J888" s="18" t="s">
        <v>65</v>
      </c>
      <c r="K888" s="27" t="s">
        <v>198</v>
      </c>
      <c r="L888" s="69"/>
      <c r="M888" s="69"/>
      <c r="N888" s="15" t="e">
        <f t="shared" ca="1" si="135"/>
        <v>#NAME?</v>
      </c>
      <c r="O888" s="69"/>
      <c r="P888" s="71"/>
      <c r="Q888" s="81" t="s">
        <v>6</v>
      </c>
      <c r="R888" s="10"/>
    </row>
    <row r="889" spans="1:18">
      <c r="A889" s="6" t="s">
        <v>18</v>
      </c>
      <c r="B889" s="7" t="s">
        <v>1</v>
      </c>
      <c r="C889" s="17" t="s">
        <v>19</v>
      </c>
      <c r="D889" s="8" t="s">
        <v>20</v>
      </c>
      <c r="E889" s="8" t="s">
        <v>21</v>
      </c>
      <c r="F889" s="9" t="s">
        <v>22</v>
      </c>
      <c r="G889" s="8" t="s">
        <v>23</v>
      </c>
      <c r="H889" s="8" t="s">
        <v>24</v>
      </c>
      <c r="I889" s="8" t="s">
        <v>25</v>
      </c>
      <c r="J889" s="8" t="s">
        <v>20</v>
      </c>
      <c r="K889" s="8" t="s">
        <v>26</v>
      </c>
      <c r="L889" s="9" t="s">
        <v>27</v>
      </c>
      <c r="M889" s="8" t="s">
        <v>23</v>
      </c>
      <c r="N889" s="8" t="s">
        <v>24</v>
      </c>
      <c r="O889" s="8" t="s">
        <v>25</v>
      </c>
      <c r="P889" s="9" t="s">
        <v>10</v>
      </c>
      <c r="Q889" s="99" t="s">
        <v>2</v>
      </c>
      <c r="R889" s="10"/>
    </row>
    <row r="890" spans="1:18">
      <c r="A890" s="11">
        <v>45863</v>
      </c>
      <c r="B890" s="12">
        <f t="shared" ref="B890:B925" si="137">A890</f>
        <v>45863</v>
      </c>
      <c r="C890" s="13">
        <v>0.625</v>
      </c>
      <c r="D890" s="18" t="s">
        <v>262</v>
      </c>
      <c r="E890" s="49" t="s">
        <v>243</v>
      </c>
      <c r="F890" s="69"/>
      <c r="G890" s="69"/>
      <c r="H890" s="15" t="e">
        <f t="shared" ref="H890:H925" ca="1" si="138">_xludf.IFS(G890&gt;M890,"W",G890&lt;M890,"L",G890=M890,"D")</f>
        <v>#NAME?</v>
      </c>
      <c r="I890" s="69"/>
      <c r="J890" s="18" t="s">
        <v>86</v>
      </c>
      <c r="K890" s="18" t="s">
        <v>515</v>
      </c>
      <c r="L890" s="69"/>
      <c r="M890" s="70"/>
      <c r="N890" s="15" t="e">
        <f t="shared" ref="N890:N925" ca="1" si="139">_xludf.IFS(M890&gt;G890,"W",M890&lt;G890,"L",M890=G890,"D")</f>
        <v>#NAME?</v>
      </c>
      <c r="O890" s="69"/>
      <c r="P890" s="71"/>
      <c r="Q890" s="81" t="s">
        <v>7</v>
      </c>
      <c r="R890" s="10"/>
    </row>
    <row r="891" spans="1:18">
      <c r="A891" s="11">
        <v>45863</v>
      </c>
      <c r="B891" s="12">
        <f t="shared" si="137"/>
        <v>45863</v>
      </c>
      <c r="C891" s="13">
        <f t="shared" ref="C891:C925" si="140">C890 + TIME(0, 10, 0)</f>
        <v>0.63194444444444442</v>
      </c>
      <c r="D891" s="18" t="s">
        <v>262</v>
      </c>
      <c r="E891" s="49" t="s">
        <v>243</v>
      </c>
      <c r="F891" s="69"/>
      <c r="G891" s="70"/>
      <c r="H891" s="15" t="e">
        <f t="shared" ca="1" si="138"/>
        <v>#NAME?</v>
      </c>
      <c r="I891" s="69"/>
      <c r="J891" s="18" t="s">
        <v>52</v>
      </c>
      <c r="K891" s="18" t="s">
        <v>474</v>
      </c>
      <c r="L891" s="69"/>
      <c r="M891" s="70"/>
      <c r="N891" s="15" t="e">
        <f t="shared" ca="1" si="139"/>
        <v>#NAME?</v>
      </c>
      <c r="O891" s="69"/>
      <c r="P891" s="69"/>
      <c r="Q891" s="81" t="s">
        <v>7</v>
      </c>
      <c r="R891" s="10"/>
    </row>
    <row r="892" spans="1:18">
      <c r="A892" s="11">
        <v>45863</v>
      </c>
      <c r="B892" s="12">
        <f t="shared" si="137"/>
        <v>45863</v>
      </c>
      <c r="C892" s="13">
        <f t="shared" si="140"/>
        <v>0.63888888888888884</v>
      </c>
      <c r="D892" s="18" t="s">
        <v>39</v>
      </c>
      <c r="E892" s="18" t="s">
        <v>379</v>
      </c>
      <c r="F892" s="69"/>
      <c r="G892" s="69"/>
      <c r="H892" s="15" t="e">
        <f t="shared" ca="1" si="138"/>
        <v>#NAME?</v>
      </c>
      <c r="I892" s="69"/>
      <c r="J892" s="18" t="s">
        <v>53</v>
      </c>
      <c r="K892" s="19" t="s">
        <v>375</v>
      </c>
      <c r="L892" s="69"/>
      <c r="M892" s="70"/>
      <c r="N892" s="15" t="e">
        <f t="shared" ca="1" si="139"/>
        <v>#NAME?</v>
      </c>
      <c r="O892" s="69"/>
      <c r="P892" s="71"/>
      <c r="Q892" s="81" t="s">
        <v>7</v>
      </c>
      <c r="R892" s="10"/>
    </row>
    <row r="893" spans="1:18">
      <c r="A893" s="11">
        <v>45863</v>
      </c>
      <c r="B893" s="12">
        <f t="shared" si="137"/>
        <v>45863</v>
      </c>
      <c r="C893" s="13">
        <f t="shared" si="140"/>
        <v>0.64583333333333326</v>
      </c>
      <c r="D893" s="18" t="s">
        <v>76</v>
      </c>
      <c r="E893" s="18" t="s">
        <v>498</v>
      </c>
      <c r="F893" s="69"/>
      <c r="G893" s="69"/>
      <c r="H893" s="15" t="e">
        <f t="shared" ca="1" si="138"/>
        <v>#NAME?</v>
      </c>
      <c r="I893" s="69"/>
      <c r="J893" s="18" t="s">
        <v>55</v>
      </c>
      <c r="K893" s="18" t="s">
        <v>94</v>
      </c>
      <c r="L893" s="69"/>
      <c r="M893" s="70"/>
      <c r="N893" s="15" t="e">
        <f t="shared" ca="1" si="139"/>
        <v>#NAME?</v>
      </c>
      <c r="O893" s="69"/>
      <c r="P893" s="71"/>
      <c r="Q893" s="81" t="s">
        <v>7</v>
      </c>
      <c r="R893" s="10"/>
    </row>
    <row r="894" spans="1:18">
      <c r="A894" s="11">
        <v>45863</v>
      </c>
      <c r="B894" s="12">
        <f t="shared" si="137"/>
        <v>45863</v>
      </c>
      <c r="C894" s="13">
        <f t="shared" si="140"/>
        <v>0.65277777777777768</v>
      </c>
      <c r="D894" s="18" t="s">
        <v>80</v>
      </c>
      <c r="E894" s="49" t="s">
        <v>243</v>
      </c>
      <c r="F894" s="69"/>
      <c r="G894" s="69"/>
      <c r="H894" s="15" t="e">
        <f t="shared" ca="1" si="138"/>
        <v>#NAME?</v>
      </c>
      <c r="I894" s="69"/>
      <c r="J894" s="18" t="s">
        <v>164</v>
      </c>
      <c r="K894" s="29" t="s">
        <v>306</v>
      </c>
      <c r="L894" s="69"/>
      <c r="M894" s="70"/>
      <c r="N894" s="15" t="e">
        <f t="shared" ca="1" si="139"/>
        <v>#NAME?</v>
      </c>
      <c r="O894" s="69"/>
      <c r="P894" s="69"/>
      <c r="Q894" s="81" t="s">
        <v>7</v>
      </c>
      <c r="R894" s="10"/>
    </row>
    <row r="895" spans="1:18">
      <c r="A895" s="11">
        <v>45863</v>
      </c>
      <c r="B895" s="12">
        <f t="shared" si="137"/>
        <v>45863</v>
      </c>
      <c r="C895" s="13">
        <f t="shared" si="140"/>
        <v>0.6597222222222221</v>
      </c>
      <c r="D895" s="18" t="s">
        <v>146</v>
      </c>
      <c r="E895" s="27" t="s">
        <v>198</v>
      </c>
      <c r="F895" s="69"/>
      <c r="G895" s="69"/>
      <c r="H895" s="15" t="e">
        <f t="shared" ca="1" si="138"/>
        <v>#NAME?</v>
      </c>
      <c r="I895" s="69"/>
      <c r="J895" s="18" t="s">
        <v>164</v>
      </c>
      <c r="K895" s="29" t="s">
        <v>306</v>
      </c>
      <c r="L895" s="69"/>
      <c r="M895" s="70"/>
      <c r="N895" s="15" t="e">
        <f t="shared" ca="1" si="139"/>
        <v>#NAME?</v>
      </c>
      <c r="O895" s="69"/>
      <c r="P895" s="69"/>
      <c r="Q895" s="81" t="s">
        <v>7</v>
      </c>
      <c r="R895" s="10"/>
    </row>
    <row r="896" spans="1:18">
      <c r="A896" s="11">
        <v>45863</v>
      </c>
      <c r="B896" s="12">
        <f t="shared" si="137"/>
        <v>45863</v>
      </c>
      <c r="C896" s="13">
        <f t="shared" si="140"/>
        <v>0.66666666666666652</v>
      </c>
      <c r="D896" s="18" t="s">
        <v>125</v>
      </c>
      <c r="E896" s="18">
        <v>673519272</v>
      </c>
      <c r="F896" s="69"/>
      <c r="G896" s="69"/>
      <c r="H896" s="15" t="e">
        <f t="shared" ca="1" si="138"/>
        <v>#NAME?</v>
      </c>
      <c r="I896" s="69"/>
      <c r="J896" s="18" t="s">
        <v>70</v>
      </c>
      <c r="K896" s="26" t="s">
        <v>184</v>
      </c>
      <c r="L896" s="69"/>
      <c r="M896" s="70"/>
      <c r="N896" s="15" t="e">
        <f t="shared" ca="1" si="139"/>
        <v>#NAME?</v>
      </c>
      <c r="O896" s="69"/>
      <c r="P896" s="71"/>
      <c r="Q896" s="81" t="s">
        <v>7</v>
      </c>
      <c r="R896" s="10"/>
    </row>
    <row r="897" spans="1:18">
      <c r="A897" s="11">
        <v>45863</v>
      </c>
      <c r="B897" s="12">
        <f t="shared" si="137"/>
        <v>45863</v>
      </c>
      <c r="C897" s="13">
        <f t="shared" si="140"/>
        <v>0.67361111111111094</v>
      </c>
      <c r="D897" s="18" t="s">
        <v>80</v>
      </c>
      <c r="E897" s="49" t="s">
        <v>243</v>
      </c>
      <c r="F897" s="69"/>
      <c r="G897" s="69"/>
      <c r="H897" s="15" t="e">
        <f t="shared" ca="1" si="138"/>
        <v>#NAME?</v>
      </c>
      <c r="I897" s="69"/>
      <c r="J897" s="18" t="s">
        <v>39</v>
      </c>
      <c r="K897" s="18" t="s">
        <v>452</v>
      </c>
      <c r="L897" s="69"/>
      <c r="M897" s="70"/>
      <c r="N897" s="15" t="e">
        <f t="shared" ca="1" si="139"/>
        <v>#NAME?</v>
      </c>
      <c r="O897" s="69"/>
      <c r="P897" s="71"/>
      <c r="Q897" s="81" t="s">
        <v>7</v>
      </c>
      <c r="R897" s="10"/>
    </row>
    <row r="898" spans="1:18">
      <c r="A898" s="11">
        <v>45863</v>
      </c>
      <c r="B898" s="12">
        <f t="shared" si="137"/>
        <v>45863</v>
      </c>
      <c r="C898" s="13">
        <f t="shared" si="140"/>
        <v>0.68055555555555536</v>
      </c>
      <c r="D898" s="18" t="s">
        <v>62</v>
      </c>
      <c r="E898" s="18" t="s">
        <v>215</v>
      </c>
      <c r="F898" s="69"/>
      <c r="G898" s="69"/>
      <c r="H898" s="15" t="e">
        <f t="shared" ca="1" si="138"/>
        <v>#NAME?</v>
      </c>
      <c r="I898" s="69"/>
      <c r="J898" s="18" t="s">
        <v>116</v>
      </c>
      <c r="K898" s="18" t="s">
        <v>117</v>
      </c>
      <c r="L898" s="69"/>
      <c r="M898" s="70"/>
      <c r="N898" s="15" t="e">
        <f t="shared" ca="1" si="139"/>
        <v>#NAME?</v>
      </c>
      <c r="O898" s="69"/>
      <c r="P898" s="71"/>
      <c r="Q898" s="81" t="s">
        <v>7</v>
      </c>
      <c r="R898" s="10"/>
    </row>
    <row r="899" spans="1:18">
      <c r="A899" s="11">
        <v>45863</v>
      </c>
      <c r="B899" s="12">
        <f t="shared" si="137"/>
        <v>45863</v>
      </c>
      <c r="C899" s="13">
        <f t="shared" si="140"/>
        <v>0.68749999999999978</v>
      </c>
      <c r="D899" s="18" t="s">
        <v>39</v>
      </c>
      <c r="E899" s="18" t="s">
        <v>360</v>
      </c>
      <c r="F899" s="69"/>
      <c r="G899" s="69"/>
      <c r="H899" s="15" t="e">
        <f t="shared" ca="1" si="138"/>
        <v>#NAME?</v>
      </c>
      <c r="I899" s="69"/>
      <c r="J899" s="18" t="s">
        <v>95</v>
      </c>
      <c r="K899" s="56" t="s">
        <v>300</v>
      </c>
      <c r="L899" s="69"/>
      <c r="M899" s="70"/>
      <c r="N899" s="15" t="e">
        <f t="shared" ca="1" si="139"/>
        <v>#NAME?</v>
      </c>
      <c r="O899" s="69"/>
      <c r="P899" s="71"/>
      <c r="Q899" s="81" t="s">
        <v>7</v>
      </c>
      <c r="R899" s="10"/>
    </row>
    <row r="900" spans="1:18">
      <c r="A900" s="11">
        <v>45863</v>
      </c>
      <c r="B900" s="12">
        <f t="shared" si="137"/>
        <v>45863</v>
      </c>
      <c r="C900" s="13">
        <f t="shared" si="140"/>
        <v>0.6944444444444442</v>
      </c>
      <c r="D900" s="18" t="s">
        <v>62</v>
      </c>
      <c r="E900" s="18" t="s">
        <v>471</v>
      </c>
      <c r="F900" s="69"/>
      <c r="G900" s="69"/>
      <c r="H900" s="15" t="e">
        <f t="shared" ca="1" si="138"/>
        <v>#NAME?</v>
      </c>
      <c r="I900" s="69"/>
      <c r="J900" s="18" t="s">
        <v>39</v>
      </c>
      <c r="K900" s="18" t="s">
        <v>465</v>
      </c>
      <c r="L900" s="69"/>
      <c r="M900" s="70"/>
      <c r="N900" s="15" t="e">
        <f t="shared" ca="1" si="139"/>
        <v>#NAME?</v>
      </c>
      <c r="O900" s="69"/>
      <c r="P900" s="69"/>
      <c r="Q900" s="81" t="s">
        <v>7</v>
      </c>
      <c r="R900" s="10"/>
    </row>
    <row r="901" spans="1:18">
      <c r="A901" s="11">
        <v>45863</v>
      </c>
      <c r="B901" s="12">
        <f t="shared" si="137"/>
        <v>45863</v>
      </c>
      <c r="C901" s="13">
        <f t="shared" si="140"/>
        <v>0.70138888888888862</v>
      </c>
      <c r="D901" s="18" t="s">
        <v>62</v>
      </c>
      <c r="E901" s="18" t="s">
        <v>794</v>
      </c>
      <c r="F901" s="69"/>
      <c r="G901" s="69"/>
      <c r="H901" s="15" t="e">
        <f t="shared" ca="1" si="138"/>
        <v>#NAME?</v>
      </c>
      <c r="I901" s="69"/>
      <c r="J901" s="18" t="s">
        <v>164</v>
      </c>
      <c r="K901" s="29" t="s">
        <v>306</v>
      </c>
      <c r="L901" s="69"/>
      <c r="M901" s="70"/>
      <c r="N901" s="15" t="e">
        <f t="shared" ca="1" si="139"/>
        <v>#NAME?</v>
      </c>
      <c r="O901" s="69"/>
      <c r="P901" s="69"/>
      <c r="Q901" s="81" t="s">
        <v>7</v>
      </c>
      <c r="R901" s="10"/>
    </row>
    <row r="902" spans="1:18">
      <c r="A902" s="11">
        <v>45863</v>
      </c>
      <c r="B902" s="12">
        <f t="shared" si="137"/>
        <v>45863</v>
      </c>
      <c r="C902" s="13">
        <f t="shared" si="140"/>
        <v>0.70833333333333304</v>
      </c>
      <c r="D902" s="18" t="s">
        <v>262</v>
      </c>
      <c r="E902" s="49" t="s">
        <v>243</v>
      </c>
      <c r="F902" s="69"/>
      <c r="G902" s="69"/>
      <c r="H902" s="15" t="e">
        <f t="shared" ca="1" si="138"/>
        <v>#NAME?</v>
      </c>
      <c r="I902" s="69"/>
      <c r="J902" s="18" t="s">
        <v>58</v>
      </c>
      <c r="K902" s="18" t="s">
        <v>73</v>
      </c>
      <c r="L902" s="69"/>
      <c r="M902" s="70"/>
      <c r="N902" s="15" t="e">
        <f t="shared" ca="1" si="139"/>
        <v>#NAME?</v>
      </c>
      <c r="O902" s="69"/>
      <c r="P902" s="69"/>
      <c r="Q902" s="81" t="s">
        <v>7</v>
      </c>
      <c r="R902" s="10"/>
    </row>
    <row r="903" spans="1:18">
      <c r="A903" s="11">
        <v>45863</v>
      </c>
      <c r="B903" s="12">
        <f t="shared" si="137"/>
        <v>45863</v>
      </c>
      <c r="C903" s="13">
        <f t="shared" si="140"/>
        <v>0.71527777777777746</v>
      </c>
      <c r="D903" s="18" t="s">
        <v>146</v>
      </c>
      <c r="E903" s="27" t="s">
        <v>198</v>
      </c>
      <c r="F903" s="69"/>
      <c r="G903" s="69"/>
      <c r="H903" s="15" t="e">
        <f t="shared" ca="1" si="138"/>
        <v>#NAME?</v>
      </c>
      <c r="I903" s="69"/>
      <c r="J903" s="18" t="s">
        <v>86</v>
      </c>
      <c r="K903" s="18" t="s">
        <v>445</v>
      </c>
      <c r="L903" s="69"/>
      <c r="M903" s="69"/>
      <c r="N903" s="15" t="e">
        <f t="shared" ca="1" si="139"/>
        <v>#NAME?</v>
      </c>
      <c r="O903" s="69"/>
      <c r="P903" s="69"/>
      <c r="Q903" s="81" t="s">
        <v>7</v>
      </c>
      <c r="R903" s="10"/>
    </row>
    <row r="904" spans="1:18">
      <c r="A904" s="11">
        <v>45863</v>
      </c>
      <c r="B904" s="12">
        <f t="shared" si="137"/>
        <v>45863</v>
      </c>
      <c r="C904" s="13">
        <f t="shared" si="140"/>
        <v>0.72222222222222188</v>
      </c>
      <c r="D904" s="18" t="s">
        <v>39</v>
      </c>
      <c r="E904" s="18" t="s">
        <v>480</v>
      </c>
      <c r="F904" s="69"/>
      <c r="G904" s="69"/>
      <c r="H904" s="15" t="e">
        <f t="shared" ca="1" si="138"/>
        <v>#NAME?</v>
      </c>
      <c r="I904" s="69"/>
      <c r="J904" s="18" t="s">
        <v>86</v>
      </c>
      <c r="K904" s="18" t="s">
        <v>495</v>
      </c>
      <c r="L904" s="69"/>
      <c r="M904" s="69"/>
      <c r="N904" s="15" t="e">
        <f t="shared" ca="1" si="139"/>
        <v>#NAME?</v>
      </c>
      <c r="O904" s="69"/>
      <c r="P904" s="69"/>
      <c r="Q904" s="81" t="s">
        <v>7</v>
      </c>
      <c r="R904" s="10"/>
    </row>
    <row r="905" spans="1:18">
      <c r="A905" s="11">
        <v>45863</v>
      </c>
      <c r="B905" s="12">
        <f t="shared" si="137"/>
        <v>45863</v>
      </c>
      <c r="C905" s="13">
        <f t="shared" si="140"/>
        <v>0.7291666666666663</v>
      </c>
      <c r="D905" s="18" t="s">
        <v>62</v>
      </c>
      <c r="E905" s="18" t="s">
        <v>520</v>
      </c>
      <c r="F905" s="69"/>
      <c r="G905" s="69"/>
      <c r="H905" s="15" t="e">
        <f t="shared" ca="1" si="138"/>
        <v>#NAME?</v>
      </c>
      <c r="I905" s="69"/>
      <c r="J905" s="18" t="s">
        <v>164</v>
      </c>
      <c r="K905" s="29" t="s">
        <v>306</v>
      </c>
      <c r="L905" s="69"/>
      <c r="M905" s="69"/>
      <c r="N905" s="15" t="e">
        <f t="shared" ca="1" si="139"/>
        <v>#NAME?</v>
      </c>
      <c r="O905" s="69"/>
      <c r="P905" s="69"/>
      <c r="Q905" s="81" t="s">
        <v>7</v>
      </c>
      <c r="R905" s="10"/>
    </row>
    <row r="906" spans="1:18">
      <c r="A906" s="11">
        <v>45863</v>
      </c>
      <c r="B906" s="12">
        <f t="shared" si="137"/>
        <v>45863</v>
      </c>
      <c r="C906" s="13">
        <f t="shared" si="140"/>
        <v>0.73611111111111072</v>
      </c>
      <c r="D906" s="18" t="s">
        <v>39</v>
      </c>
      <c r="E906" s="18" t="s">
        <v>470</v>
      </c>
      <c r="F906" s="69"/>
      <c r="G906" s="69"/>
      <c r="H906" s="15" t="e">
        <f t="shared" ca="1" si="138"/>
        <v>#NAME?</v>
      </c>
      <c r="I906" s="69"/>
      <c r="J906" s="18" t="s">
        <v>58</v>
      </c>
      <c r="K906" s="18" t="s">
        <v>382</v>
      </c>
      <c r="L906" s="69"/>
      <c r="M906" s="69"/>
      <c r="N906" s="15" t="e">
        <f t="shared" ca="1" si="139"/>
        <v>#NAME?</v>
      </c>
      <c r="O906" s="69"/>
      <c r="P906" s="71"/>
      <c r="Q906" s="81" t="s">
        <v>7</v>
      </c>
      <c r="R906" s="10"/>
    </row>
    <row r="907" spans="1:18">
      <c r="A907" s="11">
        <v>45863</v>
      </c>
      <c r="B907" s="12">
        <f t="shared" si="137"/>
        <v>45863</v>
      </c>
      <c r="C907" s="13">
        <f t="shared" si="140"/>
        <v>0.74305555555555514</v>
      </c>
      <c r="D907" s="18" t="s">
        <v>133</v>
      </c>
      <c r="E907" s="28" t="s">
        <v>333</v>
      </c>
      <c r="F907" s="69"/>
      <c r="G907" s="69"/>
      <c r="H907" s="15" t="e">
        <f t="shared" ca="1" si="138"/>
        <v>#NAME?</v>
      </c>
      <c r="I907" s="69"/>
      <c r="J907" s="18" t="s">
        <v>65</v>
      </c>
      <c r="K907" s="27" t="s">
        <v>198</v>
      </c>
      <c r="L907" s="69"/>
      <c r="M907" s="69"/>
      <c r="N907" s="15" t="e">
        <f t="shared" ca="1" si="139"/>
        <v>#NAME?</v>
      </c>
      <c r="O907" s="69"/>
      <c r="P907" s="69"/>
      <c r="Q907" s="81" t="s">
        <v>7</v>
      </c>
      <c r="R907" s="10"/>
    </row>
    <row r="908" spans="1:18">
      <c r="A908" s="11">
        <v>45863</v>
      </c>
      <c r="B908" s="12">
        <f t="shared" si="137"/>
        <v>45863</v>
      </c>
      <c r="C908" s="13">
        <f t="shared" si="140"/>
        <v>0.74999999999999956</v>
      </c>
      <c r="D908" s="18" t="s">
        <v>76</v>
      </c>
      <c r="E908" s="18" t="s">
        <v>251</v>
      </c>
      <c r="F908" s="69"/>
      <c r="G908" s="69"/>
      <c r="H908" s="15" t="e">
        <f t="shared" ca="1" si="138"/>
        <v>#NAME?</v>
      </c>
      <c r="I908" s="69"/>
      <c r="J908" s="18" t="s">
        <v>53</v>
      </c>
      <c r="K908" s="19" t="s">
        <v>375</v>
      </c>
      <c r="L908" s="69"/>
      <c r="M908" s="69"/>
      <c r="N908" s="15" t="e">
        <f t="shared" ca="1" si="139"/>
        <v>#NAME?</v>
      </c>
      <c r="O908" s="69"/>
      <c r="P908" s="69"/>
      <c r="Q908" s="81" t="s">
        <v>7</v>
      </c>
      <c r="R908" s="10"/>
    </row>
    <row r="909" spans="1:18">
      <c r="A909" s="11">
        <v>45863</v>
      </c>
      <c r="B909" s="12">
        <f t="shared" si="137"/>
        <v>45863</v>
      </c>
      <c r="C909" s="13">
        <f t="shared" si="140"/>
        <v>0.75694444444444398</v>
      </c>
      <c r="D909" s="18" t="s">
        <v>272</v>
      </c>
      <c r="E909" s="18" t="s">
        <v>384</v>
      </c>
      <c r="F909" s="69"/>
      <c r="G909" s="69"/>
      <c r="H909" s="15" t="e">
        <f t="shared" ca="1" si="138"/>
        <v>#NAME?</v>
      </c>
      <c r="I909" s="69"/>
      <c r="J909" s="18" t="s">
        <v>33</v>
      </c>
      <c r="K909" s="18" t="s">
        <v>64</v>
      </c>
      <c r="L909" s="69"/>
      <c r="M909" s="69"/>
      <c r="N909" s="15" t="e">
        <f t="shared" ca="1" si="139"/>
        <v>#NAME?</v>
      </c>
      <c r="O909" s="69"/>
      <c r="P909" s="69"/>
      <c r="Q909" s="81" t="s">
        <v>7</v>
      </c>
      <c r="R909" s="10"/>
    </row>
    <row r="910" spans="1:18">
      <c r="A910" s="11">
        <v>45863</v>
      </c>
      <c r="B910" s="12">
        <f t="shared" si="137"/>
        <v>45863</v>
      </c>
      <c r="C910" s="13">
        <f t="shared" si="140"/>
        <v>0.7638888888888884</v>
      </c>
      <c r="D910" s="18" t="s">
        <v>48</v>
      </c>
      <c r="E910" s="18" t="s">
        <v>169</v>
      </c>
      <c r="F910" s="69"/>
      <c r="G910" s="69"/>
      <c r="H910" s="15" t="e">
        <f t="shared" ca="1" si="138"/>
        <v>#NAME?</v>
      </c>
      <c r="I910" s="69"/>
      <c r="J910" s="18" t="s">
        <v>39</v>
      </c>
      <c r="K910" s="18" t="s">
        <v>337</v>
      </c>
      <c r="L910" s="69"/>
      <c r="M910" s="69"/>
      <c r="N910" s="15" t="e">
        <f t="shared" ca="1" si="139"/>
        <v>#NAME?</v>
      </c>
      <c r="O910" s="69"/>
      <c r="P910" s="71"/>
      <c r="Q910" s="81" t="s">
        <v>7</v>
      </c>
      <c r="R910" s="10"/>
    </row>
    <row r="911" spans="1:18">
      <c r="A911" s="11">
        <v>45863</v>
      </c>
      <c r="B911" s="12">
        <f t="shared" si="137"/>
        <v>45863</v>
      </c>
      <c r="C911" s="13">
        <f t="shared" si="140"/>
        <v>0.77083333333333282</v>
      </c>
      <c r="D911" s="18" t="s">
        <v>146</v>
      </c>
      <c r="E911" s="27" t="s">
        <v>198</v>
      </c>
      <c r="F911" s="69"/>
      <c r="G911" s="69"/>
      <c r="H911" s="15" t="e">
        <f t="shared" ca="1" si="138"/>
        <v>#NAME?</v>
      </c>
      <c r="I911" s="69"/>
      <c r="J911" s="18" t="s">
        <v>164</v>
      </c>
      <c r="K911" s="29" t="s">
        <v>306</v>
      </c>
      <c r="L911" s="69"/>
      <c r="M911" s="69"/>
      <c r="N911" s="15" t="e">
        <f t="shared" ca="1" si="139"/>
        <v>#NAME?</v>
      </c>
      <c r="O911" s="69"/>
      <c r="P911" s="69"/>
      <c r="Q911" s="81" t="s">
        <v>7</v>
      </c>
      <c r="R911" s="10"/>
    </row>
    <row r="912" spans="1:18">
      <c r="A912" s="11">
        <v>45863</v>
      </c>
      <c r="B912" s="12">
        <f t="shared" si="137"/>
        <v>45863</v>
      </c>
      <c r="C912" s="13">
        <f t="shared" si="140"/>
        <v>0.77777777777777724</v>
      </c>
      <c r="D912" s="18" t="s">
        <v>262</v>
      </c>
      <c r="E912" s="49" t="s">
        <v>243</v>
      </c>
      <c r="F912" s="69"/>
      <c r="G912" s="69"/>
      <c r="H912" s="15" t="e">
        <f t="shared" ca="1" si="138"/>
        <v>#NAME?</v>
      </c>
      <c r="I912" s="69"/>
      <c r="J912" s="18" t="s">
        <v>98</v>
      </c>
      <c r="K912" s="18" t="s">
        <v>59</v>
      </c>
      <c r="L912" s="69"/>
      <c r="M912" s="69"/>
      <c r="N912" s="15" t="e">
        <f t="shared" ca="1" si="139"/>
        <v>#NAME?</v>
      </c>
      <c r="O912" s="69"/>
      <c r="P912" s="71"/>
      <c r="Q912" s="81" t="s">
        <v>7</v>
      </c>
      <c r="R912" s="10"/>
    </row>
    <row r="913" spans="1:18">
      <c r="A913" s="11">
        <v>45863</v>
      </c>
      <c r="B913" s="12">
        <f t="shared" si="137"/>
        <v>45863</v>
      </c>
      <c r="C913" s="13">
        <f t="shared" si="140"/>
        <v>0.78472222222222165</v>
      </c>
      <c r="D913" s="18" t="s">
        <v>80</v>
      </c>
      <c r="E913" s="49" t="s">
        <v>243</v>
      </c>
      <c r="F913" s="69"/>
      <c r="G913" s="69"/>
      <c r="H913" s="15" t="e">
        <f t="shared" ca="1" si="138"/>
        <v>#NAME?</v>
      </c>
      <c r="I913" s="69"/>
      <c r="J913" s="18" t="s">
        <v>272</v>
      </c>
      <c r="K913" s="18" t="s">
        <v>362</v>
      </c>
      <c r="L913" s="69"/>
      <c r="M913" s="69"/>
      <c r="N913" s="15" t="e">
        <f t="shared" ca="1" si="139"/>
        <v>#NAME?</v>
      </c>
      <c r="O913" s="69"/>
      <c r="P913" s="69"/>
      <c r="Q913" s="81" t="s">
        <v>7</v>
      </c>
      <c r="R913" s="10"/>
    </row>
    <row r="914" spans="1:18">
      <c r="A914" s="11">
        <v>45863</v>
      </c>
      <c r="B914" s="12">
        <f t="shared" si="137"/>
        <v>45863</v>
      </c>
      <c r="C914" s="13">
        <f t="shared" si="140"/>
        <v>0.79166666666666607</v>
      </c>
      <c r="D914" s="18" t="s">
        <v>80</v>
      </c>
      <c r="E914" s="49" t="s">
        <v>243</v>
      </c>
      <c r="F914" s="69"/>
      <c r="G914" s="69"/>
      <c r="H914" s="15" t="e">
        <f t="shared" ca="1" si="138"/>
        <v>#NAME?</v>
      </c>
      <c r="I914" s="69"/>
      <c r="J914" s="18" t="s">
        <v>65</v>
      </c>
      <c r="K914" s="27" t="s">
        <v>198</v>
      </c>
      <c r="L914" s="69"/>
      <c r="M914" s="69"/>
      <c r="N914" s="15" t="e">
        <f t="shared" ca="1" si="139"/>
        <v>#NAME?</v>
      </c>
      <c r="O914" s="69"/>
      <c r="P914" s="69"/>
      <c r="Q914" s="81" t="s">
        <v>7</v>
      </c>
      <c r="R914" s="10"/>
    </row>
    <row r="915" spans="1:18">
      <c r="A915" s="11">
        <v>45863</v>
      </c>
      <c r="B915" s="12">
        <f t="shared" si="137"/>
        <v>45863</v>
      </c>
      <c r="C915" s="13">
        <f t="shared" si="140"/>
        <v>0.79861111111111049</v>
      </c>
      <c r="D915" s="18" t="s">
        <v>80</v>
      </c>
      <c r="E915" s="49" t="s">
        <v>243</v>
      </c>
      <c r="F915" s="69"/>
      <c r="G915" s="69"/>
      <c r="H915" s="15" t="e">
        <f t="shared" ca="1" si="138"/>
        <v>#NAME?</v>
      </c>
      <c r="I915" s="69"/>
      <c r="J915" s="18" t="s">
        <v>65</v>
      </c>
      <c r="K915" s="27" t="s">
        <v>198</v>
      </c>
      <c r="L915" s="69"/>
      <c r="M915" s="69"/>
      <c r="N915" s="15" t="e">
        <f t="shared" ca="1" si="139"/>
        <v>#NAME?</v>
      </c>
      <c r="O915" s="69"/>
      <c r="P915" s="69"/>
      <c r="Q915" s="81" t="s">
        <v>7</v>
      </c>
      <c r="R915" s="10"/>
    </row>
    <row r="916" spans="1:18">
      <c r="A916" s="11">
        <v>45863</v>
      </c>
      <c r="B916" s="12">
        <f t="shared" si="137"/>
        <v>45863</v>
      </c>
      <c r="C916" s="13">
        <f t="shared" si="140"/>
        <v>0.80555555555555491</v>
      </c>
      <c r="D916" s="18" t="s">
        <v>388</v>
      </c>
      <c r="E916" s="72" t="s">
        <v>450</v>
      </c>
      <c r="F916" s="69"/>
      <c r="G916" s="69"/>
      <c r="H916" s="15" t="e">
        <f t="shared" ca="1" si="138"/>
        <v>#NAME?</v>
      </c>
      <c r="I916" s="69"/>
      <c r="J916" s="18" t="s">
        <v>53</v>
      </c>
      <c r="K916" s="19" t="s">
        <v>375</v>
      </c>
      <c r="L916" s="69"/>
      <c r="M916" s="69"/>
      <c r="N916" s="15" t="e">
        <f t="shared" ca="1" si="139"/>
        <v>#NAME?</v>
      </c>
      <c r="O916" s="69"/>
      <c r="P916" s="69"/>
      <c r="Q916" s="81" t="s">
        <v>7</v>
      </c>
      <c r="R916" s="10"/>
    </row>
    <row r="917" spans="1:18">
      <c r="A917" s="11">
        <v>45863</v>
      </c>
      <c r="B917" s="12">
        <f t="shared" si="137"/>
        <v>45863</v>
      </c>
      <c r="C917" s="13">
        <f t="shared" si="140"/>
        <v>0.81249999999999933</v>
      </c>
      <c r="D917" s="18" t="s">
        <v>42</v>
      </c>
      <c r="E917" s="19" t="s">
        <v>375</v>
      </c>
      <c r="F917" s="69"/>
      <c r="G917" s="69"/>
      <c r="H917" s="15" t="e">
        <f t="shared" ca="1" si="138"/>
        <v>#NAME?</v>
      </c>
      <c r="I917" s="69"/>
      <c r="J917" s="18" t="s">
        <v>86</v>
      </c>
      <c r="K917" s="18" t="s">
        <v>494</v>
      </c>
      <c r="L917" s="69"/>
      <c r="M917" s="69"/>
      <c r="N917" s="15" t="e">
        <f t="shared" ca="1" si="139"/>
        <v>#NAME?</v>
      </c>
      <c r="O917" s="69"/>
      <c r="P917" s="69"/>
      <c r="Q917" s="81" t="s">
        <v>7</v>
      </c>
      <c r="R917" s="10"/>
    </row>
    <row r="918" spans="1:18">
      <c r="A918" s="11">
        <v>45863</v>
      </c>
      <c r="B918" s="12">
        <f t="shared" si="137"/>
        <v>45863</v>
      </c>
      <c r="C918" s="13">
        <f t="shared" si="140"/>
        <v>0.81944444444444375</v>
      </c>
      <c r="D918" s="18" t="s">
        <v>49</v>
      </c>
      <c r="E918" s="18" t="s">
        <v>497</v>
      </c>
      <c r="F918" s="69"/>
      <c r="G918" s="69"/>
      <c r="H918" s="15" t="e">
        <f t="shared" ca="1" si="138"/>
        <v>#NAME?</v>
      </c>
      <c r="I918" s="69"/>
      <c r="J918" s="18" t="s">
        <v>86</v>
      </c>
      <c r="K918" s="18">
        <v>780521329</v>
      </c>
      <c r="L918" s="69"/>
      <c r="M918" s="69"/>
      <c r="N918" s="15" t="e">
        <f t="shared" ca="1" si="139"/>
        <v>#NAME?</v>
      </c>
      <c r="O918" s="69"/>
      <c r="P918" s="69"/>
      <c r="Q918" s="81" t="s">
        <v>7</v>
      </c>
      <c r="R918" s="10"/>
    </row>
    <row r="919" spans="1:18">
      <c r="A919" s="11">
        <v>45863</v>
      </c>
      <c r="B919" s="12">
        <f t="shared" si="137"/>
        <v>45863</v>
      </c>
      <c r="C919" s="13">
        <f t="shared" si="140"/>
        <v>0.82638888888888817</v>
      </c>
      <c r="D919" s="18" t="s">
        <v>62</v>
      </c>
      <c r="E919" s="18" t="s">
        <v>257</v>
      </c>
      <c r="F919" s="69"/>
      <c r="G919" s="69"/>
      <c r="H919" s="15" t="e">
        <f t="shared" ca="1" si="138"/>
        <v>#NAME?</v>
      </c>
      <c r="I919" s="69"/>
      <c r="J919" s="18" t="s">
        <v>67</v>
      </c>
      <c r="K919" s="18" t="s">
        <v>195</v>
      </c>
      <c r="L919" s="69"/>
      <c r="M919" s="69"/>
      <c r="N919" s="15" t="e">
        <f t="shared" ca="1" si="139"/>
        <v>#NAME?</v>
      </c>
      <c r="O919" s="69"/>
      <c r="P919" s="69"/>
      <c r="Q919" s="81" t="s">
        <v>7</v>
      </c>
      <c r="R919" s="10"/>
    </row>
    <row r="920" spans="1:18">
      <c r="A920" s="11">
        <v>45863</v>
      </c>
      <c r="B920" s="12">
        <f t="shared" si="137"/>
        <v>45863</v>
      </c>
      <c r="C920" s="13">
        <f t="shared" si="140"/>
        <v>0.83333333333333259</v>
      </c>
      <c r="D920" s="18" t="s">
        <v>62</v>
      </c>
      <c r="E920" s="18" t="s">
        <v>793</v>
      </c>
      <c r="F920" s="69"/>
      <c r="G920" s="69"/>
      <c r="H920" s="15" t="e">
        <f t="shared" ca="1" si="138"/>
        <v>#NAME?</v>
      </c>
      <c r="I920" s="69"/>
      <c r="J920" s="18" t="s">
        <v>49</v>
      </c>
      <c r="K920" s="18" t="s">
        <v>513</v>
      </c>
      <c r="L920" s="69"/>
      <c r="M920" s="69"/>
      <c r="N920" s="15" t="e">
        <f t="shared" ca="1" si="139"/>
        <v>#NAME?</v>
      </c>
      <c r="O920" s="69"/>
      <c r="P920" s="69"/>
      <c r="Q920" s="81" t="s">
        <v>7</v>
      </c>
      <c r="R920" s="10"/>
    </row>
    <row r="921" spans="1:18">
      <c r="A921" s="11">
        <v>45863</v>
      </c>
      <c r="B921" s="12">
        <f t="shared" si="137"/>
        <v>45863</v>
      </c>
      <c r="C921" s="13">
        <f t="shared" si="140"/>
        <v>0.84027777777777701</v>
      </c>
      <c r="D921" s="18" t="s">
        <v>58</v>
      </c>
      <c r="E921" s="18">
        <v>1062911290</v>
      </c>
      <c r="F921" s="69"/>
      <c r="G921" s="69"/>
      <c r="H921" s="15" t="e">
        <f t="shared" ca="1" si="138"/>
        <v>#NAME?</v>
      </c>
      <c r="I921" s="69"/>
      <c r="J921" s="18" t="s">
        <v>104</v>
      </c>
      <c r="K921" s="18" t="s">
        <v>496</v>
      </c>
      <c r="L921" s="69"/>
      <c r="M921" s="69"/>
      <c r="N921" s="15" t="e">
        <f t="shared" ca="1" si="139"/>
        <v>#NAME?</v>
      </c>
      <c r="O921" s="69"/>
      <c r="P921" s="71"/>
      <c r="Q921" s="81" t="s">
        <v>7</v>
      </c>
      <c r="R921" s="10"/>
    </row>
    <row r="922" spans="1:18">
      <c r="A922" s="11">
        <v>45863</v>
      </c>
      <c r="B922" s="12">
        <f t="shared" si="137"/>
        <v>45863</v>
      </c>
      <c r="C922" s="13">
        <f t="shared" si="140"/>
        <v>0.84722222222222143</v>
      </c>
      <c r="D922" s="18" t="s">
        <v>49</v>
      </c>
      <c r="E922" s="18">
        <v>829144060</v>
      </c>
      <c r="F922" s="69"/>
      <c r="G922" s="69"/>
      <c r="H922" s="15" t="e">
        <f t="shared" ca="1" si="138"/>
        <v>#NAME?</v>
      </c>
      <c r="I922" s="69"/>
      <c r="J922" s="18" t="s">
        <v>39</v>
      </c>
      <c r="K922" s="18" t="s">
        <v>464</v>
      </c>
      <c r="L922" s="69"/>
      <c r="M922" s="69"/>
      <c r="N922" s="15" t="e">
        <f t="shared" ca="1" si="139"/>
        <v>#NAME?</v>
      </c>
      <c r="O922" s="69"/>
      <c r="P922" s="69"/>
      <c r="Q922" s="81" t="s">
        <v>7</v>
      </c>
      <c r="R922" s="10"/>
    </row>
    <row r="923" spans="1:18">
      <c r="A923" s="11">
        <v>45863</v>
      </c>
      <c r="B923" s="12">
        <f t="shared" si="137"/>
        <v>45863</v>
      </c>
      <c r="C923" s="13">
        <f t="shared" si="140"/>
        <v>0.85416666666666585</v>
      </c>
      <c r="D923" s="18" t="s">
        <v>80</v>
      </c>
      <c r="E923" s="49" t="s">
        <v>243</v>
      </c>
      <c r="F923" s="69"/>
      <c r="G923" s="69"/>
      <c r="H923" s="15" t="e">
        <f t="shared" ca="1" si="138"/>
        <v>#NAME?</v>
      </c>
      <c r="I923" s="69"/>
      <c r="J923" s="18" t="s">
        <v>65</v>
      </c>
      <c r="K923" s="27" t="s">
        <v>198</v>
      </c>
      <c r="L923" s="69"/>
      <c r="M923" s="69"/>
      <c r="N923" s="15" t="e">
        <f t="shared" ca="1" si="139"/>
        <v>#NAME?</v>
      </c>
      <c r="O923" s="69"/>
      <c r="P923" s="69"/>
      <c r="Q923" s="81" t="s">
        <v>7</v>
      </c>
      <c r="R923" s="10"/>
    </row>
    <row r="924" spans="1:18">
      <c r="A924" s="11">
        <v>45863</v>
      </c>
      <c r="B924" s="12">
        <f t="shared" si="137"/>
        <v>45863</v>
      </c>
      <c r="C924" s="13">
        <f t="shared" si="140"/>
        <v>0.86111111111111027</v>
      </c>
      <c r="D924" s="18" t="s">
        <v>262</v>
      </c>
      <c r="E924" s="49" t="s">
        <v>243</v>
      </c>
      <c r="F924" s="69"/>
      <c r="G924" s="69"/>
      <c r="H924" s="15" t="e">
        <f t="shared" ca="1" si="138"/>
        <v>#NAME?</v>
      </c>
      <c r="I924" s="69"/>
      <c r="J924" s="18" t="s">
        <v>46</v>
      </c>
      <c r="K924" s="18" t="s">
        <v>47</v>
      </c>
      <c r="L924" s="69"/>
      <c r="M924" s="69"/>
      <c r="N924" s="15" t="e">
        <f t="shared" ca="1" si="139"/>
        <v>#NAME?</v>
      </c>
      <c r="O924" s="69"/>
      <c r="P924" s="69"/>
      <c r="Q924" s="81" t="s">
        <v>7</v>
      </c>
      <c r="R924" s="10"/>
    </row>
    <row r="925" spans="1:18">
      <c r="A925" s="11">
        <v>45863</v>
      </c>
      <c r="B925" s="12">
        <f t="shared" si="137"/>
        <v>45863</v>
      </c>
      <c r="C925" s="13">
        <f t="shared" si="140"/>
        <v>0.86805555555555469</v>
      </c>
      <c r="D925" s="18" t="s">
        <v>39</v>
      </c>
      <c r="E925" s="18" t="s">
        <v>457</v>
      </c>
      <c r="F925" s="69"/>
      <c r="G925" s="69"/>
      <c r="H925" s="15" t="e">
        <f t="shared" ca="1" si="138"/>
        <v>#NAME?</v>
      </c>
      <c r="I925" s="69"/>
      <c r="J925" s="18" t="s">
        <v>44</v>
      </c>
      <c r="K925" s="18">
        <v>947153578</v>
      </c>
      <c r="L925" s="69"/>
      <c r="M925" s="69"/>
      <c r="N925" s="15" t="e">
        <f t="shared" ca="1" si="139"/>
        <v>#NAME?</v>
      </c>
      <c r="O925" s="69"/>
      <c r="P925" s="71"/>
      <c r="Q925" s="81" t="s">
        <v>7</v>
      </c>
      <c r="R925" s="10"/>
    </row>
    <row r="926" spans="1:18">
      <c r="A926" s="6" t="s">
        <v>18</v>
      </c>
      <c r="B926" s="7" t="s">
        <v>1</v>
      </c>
      <c r="C926" s="17" t="s">
        <v>19</v>
      </c>
      <c r="D926" s="8" t="s">
        <v>20</v>
      </c>
      <c r="E926" s="8" t="s">
        <v>21</v>
      </c>
      <c r="F926" s="9" t="s">
        <v>22</v>
      </c>
      <c r="G926" s="8" t="s">
        <v>23</v>
      </c>
      <c r="H926" s="8" t="s">
        <v>24</v>
      </c>
      <c r="I926" s="8" t="s">
        <v>25</v>
      </c>
      <c r="J926" s="8" t="s">
        <v>20</v>
      </c>
      <c r="K926" s="8" t="s">
        <v>26</v>
      </c>
      <c r="L926" s="9" t="s">
        <v>27</v>
      </c>
      <c r="M926" s="8" t="s">
        <v>23</v>
      </c>
      <c r="N926" s="8" t="s">
        <v>24</v>
      </c>
      <c r="O926" s="8" t="s">
        <v>25</v>
      </c>
      <c r="P926" s="9" t="s">
        <v>10</v>
      </c>
      <c r="Q926" s="99" t="s">
        <v>2</v>
      </c>
      <c r="R926" s="10"/>
    </row>
    <row r="927" spans="1:18">
      <c r="A927" s="11">
        <v>45864</v>
      </c>
      <c r="B927" s="12">
        <f t="shared" ref="B927:B962" si="141">A927</f>
        <v>45864</v>
      </c>
      <c r="C927" s="13">
        <v>0.625</v>
      </c>
      <c r="D927" s="18" t="s">
        <v>63</v>
      </c>
      <c r="E927" s="18" t="s">
        <v>218</v>
      </c>
      <c r="F927" s="69"/>
      <c r="G927" s="69"/>
      <c r="H927" s="15" t="e">
        <f t="shared" ref="H927:H962" ca="1" si="142">_xludf.IFS(G927&gt;M927,"W",G927&lt;M927,"L",G927=M927,"D")</f>
        <v>#NAME?</v>
      </c>
      <c r="I927" s="69"/>
      <c r="J927" s="18" t="s">
        <v>262</v>
      </c>
      <c r="K927" s="49" t="s">
        <v>243</v>
      </c>
      <c r="L927" s="69"/>
      <c r="M927" s="70"/>
      <c r="N927" s="15" t="e">
        <f t="shared" ref="N927:N962" ca="1" si="143">_xludf.IFS(M927&gt;G927,"W",M927&lt;G927,"L",M927=G927,"D")</f>
        <v>#NAME?</v>
      </c>
      <c r="O927" s="69"/>
      <c r="P927" s="71"/>
      <c r="Q927" s="81" t="s">
        <v>8</v>
      </c>
      <c r="R927" s="10"/>
    </row>
    <row r="928" spans="1:18">
      <c r="A928" s="11">
        <v>45864</v>
      </c>
      <c r="B928" s="12">
        <f t="shared" si="141"/>
        <v>45864</v>
      </c>
      <c r="C928" s="13">
        <f t="shared" ref="C928:C962" si="144">C927 + TIME(0, 10, 0)</f>
        <v>0.63194444444444442</v>
      </c>
      <c r="D928" s="18" t="s">
        <v>39</v>
      </c>
      <c r="E928" s="18" t="s">
        <v>472</v>
      </c>
      <c r="F928" s="69"/>
      <c r="G928" s="70"/>
      <c r="H928" s="15" t="e">
        <f t="shared" ca="1" si="142"/>
        <v>#NAME?</v>
      </c>
      <c r="I928" s="69"/>
      <c r="J928" s="18" t="s">
        <v>92</v>
      </c>
      <c r="K928" s="18" t="s">
        <v>489</v>
      </c>
      <c r="L928" s="69"/>
      <c r="M928" s="70"/>
      <c r="N928" s="15" t="e">
        <f t="shared" ca="1" si="143"/>
        <v>#NAME?</v>
      </c>
      <c r="O928" s="69"/>
      <c r="P928" s="69"/>
      <c r="Q928" s="81" t="s">
        <v>8</v>
      </c>
      <c r="R928" s="10"/>
    </row>
    <row r="929" spans="1:18">
      <c r="A929" s="11">
        <v>45864</v>
      </c>
      <c r="B929" s="12">
        <f t="shared" si="141"/>
        <v>45864</v>
      </c>
      <c r="C929" s="13">
        <f t="shared" si="144"/>
        <v>0.63888888888888884</v>
      </c>
      <c r="D929" s="18" t="s">
        <v>331</v>
      </c>
      <c r="E929" s="18" t="s">
        <v>332</v>
      </c>
      <c r="F929" s="69"/>
      <c r="G929" s="69"/>
      <c r="H929" s="15" t="e">
        <f t="shared" ca="1" si="142"/>
        <v>#NAME?</v>
      </c>
      <c r="I929" s="69"/>
      <c r="J929" s="18" t="s">
        <v>80</v>
      </c>
      <c r="K929" s="49" t="s">
        <v>243</v>
      </c>
      <c r="L929" s="69"/>
      <c r="M929" s="70"/>
      <c r="N929" s="15" t="e">
        <f t="shared" ca="1" si="143"/>
        <v>#NAME?</v>
      </c>
      <c r="O929" s="69"/>
      <c r="P929" s="71"/>
      <c r="Q929" s="81" t="s">
        <v>8</v>
      </c>
      <c r="R929" s="10"/>
    </row>
    <row r="930" spans="1:18">
      <c r="A930" s="11">
        <v>45864</v>
      </c>
      <c r="B930" s="12">
        <f t="shared" si="141"/>
        <v>45864</v>
      </c>
      <c r="C930" s="13">
        <f t="shared" si="144"/>
        <v>0.64583333333333326</v>
      </c>
      <c r="D930" s="18" t="s">
        <v>86</v>
      </c>
      <c r="E930" s="18" t="s">
        <v>508</v>
      </c>
      <c r="F930" s="69"/>
      <c r="G930" s="69"/>
      <c r="H930" s="15" t="e">
        <f t="shared" ca="1" si="142"/>
        <v>#NAME?</v>
      </c>
      <c r="I930" s="69"/>
      <c r="J930" s="18" t="s">
        <v>62</v>
      </c>
      <c r="K930" s="18" t="s">
        <v>518</v>
      </c>
      <c r="L930" s="69"/>
      <c r="M930" s="70"/>
      <c r="N930" s="15" t="e">
        <f t="shared" ca="1" si="143"/>
        <v>#NAME?</v>
      </c>
      <c r="O930" s="69"/>
      <c r="P930" s="71"/>
      <c r="Q930" s="81" t="s">
        <v>8</v>
      </c>
      <c r="R930" s="10"/>
    </row>
    <row r="931" spans="1:18">
      <c r="A931" s="11">
        <v>45864</v>
      </c>
      <c r="B931" s="12">
        <f t="shared" si="141"/>
        <v>45864</v>
      </c>
      <c r="C931" s="13">
        <f t="shared" si="144"/>
        <v>0.65277777777777768</v>
      </c>
      <c r="D931" s="18" t="s">
        <v>92</v>
      </c>
      <c r="E931" s="18" t="s">
        <v>473</v>
      </c>
      <c r="F931" s="69"/>
      <c r="G931" s="69"/>
      <c r="H931" s="15" t="e">
        <f t="shared" ca="1" si="142"/>
        <v>#NAME?</v>
      </c>
      <c r="I931" s="69"/>
      <c r="J931" s="18" t="s">
        <v>501</v>
      </c>
      <c r="K931" s="18" t="s">
        <v>502</v>
      </c>
      <c r="L931" s="69"/>
      <c r="M931" s="70"/>
      <c r="N931" s="15" t="e">
        <f t="shared" ca="1" si="143"/>
        <v>#NAME?</v>
      </c>
      <c r="O931" s="69"/>
      <c r="P931" s="69"/>
      <c r="Q931" s="81" t="s">
        <v>8</v>
      </c>
      <c r="R931" s="10"/>
    </row>
    <row r="932" spans="1:18">
      <c r="A932" s="11">
        <v>45864</v>
      </c>
      <c r="B932" s="12">
        <f t="shared" si="141"/>
        <v>45864</v>
      </c>
      <c r="C932" s="13">
        <f t="shared" si="144"/>
        <v>0.6597222222222221</v>
      </c>
      <c r="D932" s="18" t="s">
        <v>52</v>
      </c>
      <c r="E932" s="18" t="s">
        <v>176</v>
      </c>
      <c r="F932" s="69"/>
      <c r="G932" s="69"/>
      <c r="H932" s="15" t="e">
        <f t="shared" ca="1" si="142"/>
        <v>#NAME?</v>
      </c>
      <c r="I932" s="69"/>
      <c r="J932" s="18" t="s">
        <v>133</v>
      </c>
      <c r="K932" s="28" t="s">
        <v>163</v>
      </c>
      <c r="L932" s="69"/>
      <c r="M932" s="70"/>
      <c r="N932" s="15" t="e">
        <f t="shared" ca="1" si="143"/>
        <v>#NAME?</v>
      </c>
      <c r="O932" s="69"/>
      <c r="P932" s="155"/>
      <c r="Q932" s="81" t="s">
        <v>8</v>
      </c>
      <c r="R932" s="10"/>
    </row>
    <row r="933" spans="1:18">
      <c r="A933" s="11">
        <v>45864</v>
      </c>
      <c r="B933" s="12">
        <f t="shared" si="141"/>
        <v>45864</v>
      </c>
      <c r="C933" s="13">
        <f t="shared" si="144"/>
        <v>0.66666666666666652</v>
      </c>
      <c r="D933" s="18" t="s">
        <v>46</v>
      </c>
      <c r="E933" s="18" t="s">
        <v>493</v>
      </c>
      <c r="F933" s="69"/>
      <c r="G933" s="69"/>
      <c r="H933" s="15" t="e">
        <f t="shared" ca="1" si="142"/>
        <v>#NAME?</v>
      </c>
      <c r="I933" s="69"/>
      <c r="J933" s="18" t="s">
        <v>87</v>
      </c>
      <c r="K933" s="18" t="s">
        <v>490</v>
      </c>
      <c r="L933" s="69"/>
      <c r="M933" s="70"/>
      <c r="N933" s="15" t="e">
        <f t="shared" ca="1" si="143"/>
        <v>#NAME?</v>
      </c>
      <c r="O933" s="69"/>
      <c r="P933" s="71"/>
      <c r="Q933" s="81" t="s">
        <v>8</v>
      </c>
      <c r="R933" s="10"/>
    </row>
    <row r="934" spans="1:18">
      <c r="A934" s="11">
        <v>45864</v>
      </c>
      <c r="B934" s="12">
        <f t="shared" si="141"/>
        <v>45864</v>
      </c>
      <c r="C934" s="13">
        <f t="shared" si="144"/>
        <v>0.67361111111111094</v>
      </c>
      <c r="D934" s="18" t="s">
        <v>53</v>
      </c>
      <c r="E934" s="19" t="s">
        <v>375</v>
      </c>
      <c r="F934" s="69"/>
      <c r="G934" s="69"/>
      <c r="H934" s="15" t="e">
        <f t="shared" ca="1" si="142"/>
        <v>#NAME?</v>
      </c>
      <c r="I934" s="69"/>
      <c r="J934" s="18" t="s">
        <v>62</v>
      </c>
      <c r="K934" s="18" t="s">
        <v>139</v>
      </c>
      <c r="L934" s="69"/>
      <c r="M934" s="70"/>
      <c r="N934" s="15" t="e">
        <f t="shared" ca="1" si="143"/>
        <v>#NAME?</v>
      </c>
      <c r="O934" s="69"/>
      <c r="P934" s="71"/>
      <c r="Q934" s="81" t="s">
        <v>8</v>
      </c>
      <c r="R934" s="10"/>
    </row>
    <row r="935" spans="1:18">
      <c r="A935" s="11">
        <v>45864</v>
      </c>
      <c r="B935" s="12">
        <f t="shared" si="141"/>
        <v>45864</v>
      </c>
      <c r="C935" s="13">
        <f t="shared" si="144"/>
        <v>0.68055555555555536</v>
      </c>
      <c r="D935" s="18" t="s">
        <v>70</v>
      </c>
      <c r="E935" s="26" t="s">
        <v>475</v>
      </c>
      <c r="F935" s="69"/>
      <c r="G935" s="69"/>
      <c r="H935" s="15" t="e">
        <f t="shared" ca="1" si="142"/>
        <v>#NAME?</v>
      </c>
      <c r="I935" s="69"/>
      <c r="J935" s="18" t="s">
        <v>262</v>
      </c>
      <c r="K935" s="49" t="s">
        <v>243</v>
      </c>
      <c r="L935" s="69"/>
      <c r="M935" s="70"/>
      <c r="N935" s="15" t="e">
        <f t="shared" ca="1" si="143"/>
        <v>#NAME?</v>
      </c>
      <c r="O935" s="69"/>
      <c r="P935" s="71"/>
      <c r="Q935" s="81" t="s">
        <v>8</v>
      </c>
      <c r="R935" s="10"/>
    </row>
    <row r="936" spans="1:18">
      <c r="A936" s="11">
        <v>45864</v>
      </c>
      <c r="B936" s="12">
        <f t="shared" si="141"/>
        <v>45864</v>
      </c>
      <c r="C936" s="13">
        <f t="shared" si="144"/>
        <v>0.68749999999999978</v>
      </c>
      <c r="D936" s="18" t="s">
        <v>39</v>
      </c>
      <c r="E936" s="18" t="s">
        <v>232</v>
      </c>
      <c r="F936" s="69"/>
      <c r="G936" s="69"/>
      <c r="H936" s="15" t="e">
        <f t="shared" ca="1" si="142"/>
        <v>#NAME?</v>
      </c>
      <c r="I936" s="69"/>
      <c r="J936" s="18" t="s">
        <v>262</v>
      </c>
      <c r="K936" s="49" t="s">
        <v>243</v>
      </c>
      <c r="L936" s="69"/>
      <c r="M936" s="70"/>
      <c r="N936" s="15" t="e">
        <f t="shared" ca="1" si="143"/>
        <v>#NAME?</v>
      </c>
      <c r="O936" s="69"/>
      <c r="P936" s="71"/>
      <c r="Q936" s="81" t="s">
        <v>8</v>
      </c>
      <c r="R936" s="10"/>
    </row>
    <row r="937" spans="1:18">
      <c r="A937" s="11">
        <v>45864</v>
      </c>
      <c r="B937" s="12">
        <f t="shared" si="141"/>
        <v>45864</v>
      </c>
      <c r="C937" s="13">
        <f t="shared" si="144"/>
        <v>0.6944444444444442</v>
      </c>
      <c r="D937" s="18" t="s">
        <v>164</v>
      </c>
      <c r="E937" s="29" t="s">
        <v>306</v>
      </c>
      <c r="F937" s="69"/>
      <c r="G937" s="69"/>
      <c r="H937" s="15" t="e">
        <f t="shared" ca="1" si="142"/>
        <v>#NAME?</v>
      </c>
      <c r="I937" s="69"/>
      <c r="J937" s="18" t="s">
        <v>262</v>
      </c>
      <c r="K937" s="49" t="s">
        <v>243</v>
      </c>
      <c r="L937" s="69"/>
      <c r="M937" s="70"/>
      <c r="N937" s="15" t="e">
        <f t="shared" ca="1" si="143"/>
        <v>#NAME?</v>
      </c>
      <c r="O937" s="69"/>
      <c r="P937" s="69"/>
      <c r="Q937" s="81" t="s">
        <v>8</v>
      </c>
      <c r="R937" s="10"/>
    </row>
    <row r="938" spans="1:18">
      <c r="A938" s="11">
        <v>45864</v>
      </c>
      <c r="B938" s="12">
        <f t="shared" si="141"/>
        <v>45864</v>
      </c>
      <c r="C938" s="13">
        <f t="shared" si="144"/>
        <v>0.70138888888888862</v>
      </c>
      <c r="D938" s="18" t="s">
        <v>48</v>
      </c>
      <c r="E938" s="18" t="s">
        <v>428</v>
      </c>
      <c r="F938" s="69"/>
      <c r="G938" s="69"/>
      <c r="H938" s="15" t="e">
        <f t="shared" ca="1" si="142"/>
        <v>#NAME?</v>
      </c>
      <c r="I938" s="69"/>
      <c r="J938" s="18" t="s">
        <v>39</v>
      </c>
      <c r="K938" s="18" t="s">
        <v>491</v>
      </c>
      <c r="L938" s="69"/>
      <c r="M938" s="70"/>
      <c r="N938" s="15" t="e">
        <f t="shared" ca="1" si="143"/>
        <v>#NAME?</v>
      </c>
      <c r="O938" s="69"/>
      <c r="P938" s="69"/>
      <c r="Q938" s="81" t="s">
        <v>8</v>
      </c>
      <c r="R938" s="10"/>
    </row>
    <row r="939" spans="1:18">
      <c r="A939" s="11">
        <v>45864</v>
      </c>
      <c r="B939" s="12">
        <f t="shared" si="141"/>
        <v>45864</v>
      </c>
      <c r="C939" s="13">
        <f t="shared" si="144"/>
        <v>0.70833333333333304</v>
      </c>
      <c r="D939" s="18" t="s">
        <v>272</v>
      </c>
      <c r="E939" s="18" t="s">
        <v>326</v>
      </c>
      <c r="F939" s="69"/>
      <c r="G939" s="69"/>
      <c r="H939" s="15" t="e">
        <f t="shared" ca="1" si="142"/>
        <v>#NAME?</v>
      </c>
      <c r="I939" s="69"/>
      <c r="J939" s="18" t="s">
        <v>146</v>
      </c>
      <c r="K939" s="27" t="s">
        <v>198</v>
      </c>
      <c r="L939" s="69"/>
      <c r="M939" s="70"/>
      <c r="N939" s="15" t="e">
        <f t="shared" ca="1" si="143"/>
        <v>#NAME?</v>
      </c>
      <c r="O939" s="69"/>
      <c r="P939" s="69"/>
      <c r="Q939" s="81" t="s">
        <v>8</v>
      </c>
      <c r="R939" s="10"/>
    </row>
    <row r="940" spans="1:18">
      <c r="A940" s="11">
        <v>45864</v>
      </c>
      <c r="B940" s="12">
        <f t="shared" si="141"/>
        <v>45864</v>
      </c>
      <c r="C940" s="13">
        <f t="shared" si="144"/>
        <v>0.71527777777777746</v>
      </c>
      <c r="D940" s="18" t="s">
        <v>164</v>
      </c>
      <c r="E940" s="29" t="s">
        <v>306</v>
      </c>
      <c r="F940" s="69"/>
      <c r="G940" s="69"/>
      <c r="H940" s="15" t="e">
        <f t="shared" ca="1" si="142"/>
        <v>#NAME?</v>
      </c>
      <c r="I940" s="69"/>
      <c r="J940" s="18" t="s">
        <v>87</v>
      </c>
      <c r="K940" s="18" t="s">
        <v>170</v>
      </c>
      <c r="L940" s="69"/>
      <c r="M940" s="69"/>
      <c r="N940" s="15" t="e">
        <f t="shared" ca="1" si="143"/>
        <v>#NAME?</v>
      </c>
      <c r="O940" s="69"/>
      <c r="P940" s="69"/>
      <c r="Q940" s="81" t="s">
        <v>8</v>
      </c>
      <c r="R940" s="10"/>
    </row>
    <row r="941" spans="1:18">
      <c r="A941" s="11">
        <v>45864</v>
      </c>
      <c r="B941" s="12">
        <f t="shared" si="141"/>
        <v>45864</v>
      </c>
      <c r="C941" s="13">
        <f t="shared" si="144"/>
        <v>0.72222222222222188</v>
      </c>
      <c r="D941" s="18" t="s">
        <v>262</v>
      </c>
      <c r="E941" s="49" t="s">
        <v>243</v>
      </c>
      <c r="F941" s="69"/>
      <c r="G941" s="69"/>
      <c r="H941" s="15" t="e">
        <f t="shared" ca="1" si="142"/>
        <v>#NAME?</v>
      </c>
      <c r="I941" s="69"/>
      <c r="J941" s="18" t="s">
        <v>70</v>
      </c>
      <c r="K941" s="26">
        <v>386498952</v>
      </c>
      <c r="L941" s="69"/>
      <c r="M941" s="69"/>
      <c r="N941" s="15" t="e">
        <f t="shared" ca="1" si="143"/>
        <v>#NAME?</v>
      </c>
      <c r="O941" s="69"/>
      <c r="P941" s="69"/>
      <c r="Q941" s="81" t="s">
        <v>8</v>
      </c>
      <c r="R941" s="10"/>
    </row>
    <row r="942" spans="1:18">
      <c r="A942" s="11">
        <v>45864</v>
      </c>
      <c r="B942" s="12">
        <f t="shared" si="141"/>
        <v>45864</v>
      </c>
      <c r="C942" s="13">
        <f t="shared" si="144"/>
        <v>0.7291666666666663</v>
      </c>
      <c r="D942" s="18" t="s">
        <v>48</v>
      </c>
      <c r="E942" s="18" t="s">
        <v>169</v>
      </c>
      <c r="F942" s="69"/>
      <c r="G942" s="69"/>
      <c r="H942" s="15" t="e">
        <f t="shared" ca="1" si="142"/>
        <v>#NAME?</v>
      </c>
      <c r="I942" s="69"/>
      <c r="J942" s="18" t="s">
        <v>410</v>
      </c>
      <c r="K942" s="18">
        <v>1060568298</v>
      </c>
      <c r="L942" s="69"/>
      <c r="M942" s="69"/>
      <c r="N942" s="15" t="e">
        <f t="shared" ca="1" si="143"/>
        <v>#NAME?</v>
      </c>
      <c r="O942" s="69"/>
      <c r="P942" s="69"/>
      <c r="Q942" s="81" t="s">
        <v>8</v>
      </c>
      <c r="R942" s="10"/>
    </row>
    <row r="943" spans="1:18">
      <c r="A943" s="11">
        <v>45864</v>
      </c>
      <c r="B943" s="12">
        <f t="shared" si="141"/>
        <v>45864</v>
      </c>
      <c r="C943" s="13">
        <f t="shared" si="144"/>
        <v>0.73611111111111072</v>
      </c>
      <c r="D943" s="18" t="s">
        <v>262</v>
      </c>
      <c r="E943" s="49" t="s">
        <v>243</v>
      </c>
      <c r="F943" s="69"/>
      <c r="G943" s="69"/>
      <c r="H943" s="15" t="e">
        <f t="shared" ca="1" si="142"/>
        <v>#NAME?</v>
      </c>
      <c r="I943" s="69"/>
      <c r="J943" s="18" t="s">
        <v>410</v>
      </c>
      <c r="K943" s="18" t="s">
        <v>511</v>
      </c>
      <c r="L943" s="69"/>
      <c r="M943" s="69"/>
      <c r="N943" s="15" t="e">
        <f t="shared" ca="1" si="143"/>
        <v>#NAME?</v>
      </c>
      <c r="O943" s="69"/>
      <c r="P943" s="71"/>
      <c r="Q943" s="81" t="s">
        <v>8</v>
      </c>
      <c r="R943" s="10"/>
    </row>
    <row r="944" spans="1:18">
      <c r="A944" s="11">
        <v>45864</v>
      </c>
      <c r="B944" s="12">
        <f t="shared" si="141"/>
        <v>45864</v>
      </c>
      <c r="C944" s="13">
        <f t="shared" si="144"/>
        <v>0.74305555555555514</v>
      </c>
      <c r="D944" s="157" t="s">
        <v>39</v>
      </c>
      <c r="E944" s="157" t="s">
        <v>470</v>
      </c>
      <c r="F944" s="69"/>
      <c r="G944" s="69"/>
      <c r="H944" s="15" t="e">
        <f t="shared" ca="1" si="142"/>
        <v>#NAME?</v>
      </c>
      <c r="I944" s="69"/>
      <c r="J944" s="18" t="s">
        <v>70</v>
      </c>
      <c r="K944" s="26" t="s">
        <v>432</v>
      </c>
      <c r="L944" s="69"/>
      <c r="M944" s="69"/>
      <c r="N944" s="15" t="e">
        <f t="shared" ca="1" si="143"/>
        <v>#NAME?</v>
      </c>
      <c r="O944" s="69"/>
      <c r="P944" s="155"/>
      <c r="Q944" s="81" t="s">
        <v>8</v>
      </c>
      <c r="R944" s="10"/>
    </row>
    <row r="945" spans="1:18">
      <c r="A945" s="11">
        <v>45864</v>
      </c>
      <c r="B945" s="12">
        <f t="shared" si="141"/>
        <v>45864</v>
      </c>
      <c r="C945" s="13">
        <f t="shared" si="144"/>
        <v>0.74999999999999956</v>
      </c>
      <c r="D945" s="18" t="s">
        <v>146</v>
      </c>
      <c r="E945" s="27" t="s">
        <v>198</v>
      </c>
      <c r="F945" s="69"/>
      <c r="G945" s="69"/>
      <c r="H945" s="15" t="e">
        <f t="shared" ca="1" si="142"/>
        <v>#NAME?</v>
      </c>
      <c r="I945" s="69"/>
      <c r="J945" s="18" t="s">
        <v>86</v>
      </c>
      <c r="K945" s="18" t="s">
        <v>476</v>
      </c>
      <c r="L945" s="69"/>
      <c r="M945" s="69"/>
      <c r="N945" s="15" t="e">
        <f t="shared" ca="1" si="143"/>
        <v>#NAME?</v>
      </c>
      <c r="O945" s="69"/>
      <c r="P945" s="69"/>
      <c r="Q945" s="81" t="s">
        <v>8</v>
      </c>
      <c r="R945" s="10"/>
    </row>
    <row r="946" spans="1:18">
      <c r="A946" s="11">
        <v>45864</v>
      </c>
      <c r="B946" s="12">
        <f t="shared" si="141"/>
        <v>45864</v>
      </c>
      <c r="C946" s="13">
        <f t="shared" si="144"/>
        <v>0.75694444444444398</v>
      </c>
      <c r="D946" s="18" t="s">
        <v>146</v>
      </c>
      <c r="E946" s="27" t="s">
        <v>198</v>
      </c>
      <c r="F946" s="69"/>
      <c r="G946" s="69"/>
      <c r="H946" s="15" t="e">
        <f t="shared" ca="1" si="142"/>
        <v>#NAME?</v>
      </c>
      <c r="I946" s="69"/>
      <c r="J946" s="18" t="s">
        <v>86</v>
      </c>
      <c r="K946" s="18" t="s">
        <v>361</v>
      </c>
      <c r="L946" s="69"/>
      <c r="M946" s="69"/>
      <c r="N946" s="15" t="e">
        <f t="shared" ca="1" si="143"/>
        <v>#NAME?</v>
      </c>
      <c r="O946" s="69"/>
      <c r="P946" s="69"/>
      <c r="Q946" s="81" t="s">
        <v>8</v>
      </c>
      <c r="R946" s="10"/>
    </row>
    <row r="947" spans="1:18">
      <c r="A947" s="11">
        <v>45864</v>
      </c>
      <c r="B947" s="12">
        <f t="shared" si="141"/>
        <v>45864</v>
      </c>
      <c r="C947" s="13">
        <f t="shared" si="144"/>
        <v>0.7638888888888884</v>
      </c>
      <c r="D947" s="18" t="s">
        <v>39</v>
      </c>
      <c r="E947" s="18" t="s">
        <v>379</v>
      </c>
      <c r="F947" s="69"/>
      <c r="G947" s="69"/>
      <c r="H947" s="15" t="e">
        <f t="shared" ca="1" si="142"/>
        <v>#NAME?</v>
      </c>
      <c r="I947" s="69"/>
      <c r="J947" s="18" t="s">
        <v>101</v>
      </c>
      <c r="K947" s="18" t="s">
        <v>102</v>
      </c>
      <c r="L947" s="69"/>
      <c r="M947" s="69"/>
      <c r="N947" s="15" t="e">
        <f t="shared" ca="1" si="143"/>
        <v>#NAME?</v>
      </c>
      <c r="O947" s="69"/>
      <c r="P947" s="71"/>
      <c r="Q947" s="81" t="s">
        <v>8</v>
      </c>
      <c r="R947" s="10"/>
    </row>
    <row r="948" spans="1:18">
      <c r="A948" s="11">
        <v>45864</v>
      </c>
      <c r="B948" s="12">
        <f t="shared" si="141"/>
        <v>45864</v>
      </c>
      <c r="C948" s="13">
        <f t="shared" si="144"/>
        <v>0.77083333333333282</v>
      </c>
      <c r="D948" s="18" t="s">
        <v>125</v>
      </c>
      <c r="E948" s="18">
        <v>673519272</v>
      </c>
      <c r="F948" s="69"/>
      <c r="G948" s="69"/>
      <c r="H948" s="15" t="e">
        <f t="shared" ca="1" si="142"/>
        <v>#NAME?</v>
      </c>
      <c r="I948" s="69"/>
      <c r="J948" s="18" t="s">
        <v>164</v>
      </c>
      <c r="K948" s="29" t="s">
        <v>306</v>
      </c>
      <c r="L948" s="69"/>
      <c r="M948" s="69"/>
      <c r="N948" s="15" t="e">
        <f t="shared" ca="1" si="143"/>
        <v>#NAME?</v>
      </c>
      <c r="O948" s="69"/>
      <c r="P948" s="69"/>
      <c r="Q948" s="81" t="s">
        <v>8</v>
      </c>
      <c r="R948" s="10"/>
    </row>
    <row r="949" spans="1:18">
      <c r="A949" s="11">
        <v>45864</v>
      </c>
      <c r="B949" s="12">
        <f t="shared" si="141"/>
        <v>45864</v>
      </c>
      <c r="C949" s="13">
        <f t="shared" si="144"/>
        <v>0.77777777777777724</v>
      </c>
      <c r="D949" s="18" t="s">
        <v>133</v>
      </c>
      <c r="E949" s="28" t="s">
        <v>333</v>
      </c>
      <c r="F949" s="69"/>
      <c r="G949" s="69"/>
      <c r="H949" s="15" t="e">
        <f t="shared" ca="1" si="142"/>
        <v>#NAME?</v>
      </c>
      <c r="I949" s="69"/>
      <c r="J949" s="18" t="s">
        <v>49</v>
      </c>
      <c r="K949" s="18" t="s">
        <v>451</v>
      </c>
      <c r="L949" s="69"/>
      <c r="M949" s="69"/>
      <c r="N949" s="15" t="e">
        <f t="shared" ca="1" si="143"/>
        <v>#NAME?</v>
      </c>
      <c r="O949" s="69"/>
      <c r="P949" s="71"/>
      <c r="Q949" s="81" t="s">
        <v>8</v>
      </c>
      <c r="R949" s="10"/>
    </row>
    <row r="950" spans="1:18">
      <c r="A950" s="11">
        <v>45864</v>
      </c>
      <c r="B950" s="12">
        <f t="shared" si="141"/>
        <v>45864</v>
      </c>
      <c r="C950" s="13">
        <f t="shared" si="144"/>
        <v>0.78472222222222165</v>
      </c>
      <c r="D950" s="18" t="s">
        <v>62</v>
      </c>
      <c r="E950" s="18" t="s">
        <v>794</v>
      </c>
      <c r="F950" s="69"/>
      <c r="G950" s="69"/>
      <c r="H950" s="15" t="e">
        <f t="shared" ca="1" si="142"/>
        <v>#NAME?</v>
      </c>
      <c r="I950" s="69"/>
      <c r="J950" s="18" t="s">
        <v>164</v>
      </c>
      <c r="K950" s="29" t="s">
        <v>306</v>
      </c>
      <c r="L950" s="69"/>
      <c r="M950" s="69"/>
      <c r="N950" s="15" t="e">
        <f t="shared" ca="1" si="143"/>
        <v>#NAME?</v>
      </c>
      <c r="O950" s="69"/>
      <c r="P950" s="69"/>
      <c r="Q950" s="81" t="s">
        <v>8</v>
      </c>
      <c r="R950" s="10"/>
    </row>
    <row r="951" spans="1:18">
      <c r="A951" s="11">
        <v>45864</v>
      </c>
      <c r="B951" s="12">
        <f t="shared" si="141"/>
        <v>45864</v>
      </c>
      <c r="C951" s="13">
        <f t="shared" si="144"/>
        <v>0.79166666666666607</v>
      </c>
      <c r="D951" s="18" t="s">
        <v>39</v>
      </c>
      <c r="E951" s="18" t="s">
        <v>360</v>
      </c>
      <c r="F951" s="69"/>
      <c r="G951" s="158"/>
      <c r="H951" s="15" t="e">
        <f t="shared" ca="1" si="142"/>
        <v>#NAME?</v>
      </c>
      <c r="I951" s="69"/>
      <c r="J951" s="18" t="s">
        <v>39</v>
      </c>
      <c r="K951" s="18" t="s">
        <v>458</v>
      </c>
      <c r="L951" s="69"/>
      <c r="M951" s="158"/>
      <c r="N951" s="15" t="e">
        <f t="shared" ca="1" si="143"/>
        <v>#NAME?</v>
      </c>
      <c r="O951" s="69"/>
      <c r="P951" s="69"/>
      <c r="Q951" s="81" t="s">
        <v>8</v>
      </c>
      <c r="R951" s="10"/>
    </row>
    <row r="952" spans="1:18">
      <c r="A952" s="11">
        <v>45864</v>
      </c>
      <c r="B952" s="12">
        <f t="shared" si="141"/>
        <v>45864</v>
      </c>
      <c r="C952" s="13">
        <f t="shared" si="144"/>
        <v>0.79861111111111049</v>
      </c>
      <c r="D952" s="18" t="s">
        <v>39</v>
      </c>
      <c r="E952" s="18" t="s">
        <v>480</v>
      </c>
      <c r="F952" s="69"/>
      <c r="G952" s="158"/>
      <c r="H952" s="15" t="e">
        <f t="shared" ca="1" si="142"/>
        <v>#NAME?</v>
      </c>
      <c r="I952" s="69"/>
      <c r="J952" s="18" t="s">
        <v>42</v>
      </c>
      <c r="K952" s="19" t="s">
        <v>375</v>
      </c>
      <c r="L952" s="69"/>
      <c r="M952" s="158"/>
      <c r="N952" s="15" t="e">
        <f t="shared" ca="1" si="143"/>
        <v>#NAME?</v>
      </c>
      <c r="O952" s="69"/>
      <c r="P952" s="69"/>
      <c r="Q952" s="81" t="s">
        <v>8</v>
      </c>
      <c r="R952" s="10"/>
    </row>
    <row r="953" spans="1:18">
      <c r="A953" s="11">
        <v>45864</v>
      </c>
      <c r="B953" s="12">
        <f t="shared" si="141"/>
        <v>45864</v>
      </c>
      <c r="C953" s="13">
        <f t="shared" si="144"/>
        <v>0.80555555555555491</v>
      </c>
      <c r="D953" s="18" t="s">
        <v>76</v>
      </c>
      <c r="E953" s="18" t="s">
        <v>498</v>
      </c>
      <c r="F953" s="69"/>
      <c r="G953" s="158"/>
      <c r="H953" s="15" t="e">
        <f t="shared" ca="1" si="142"/>
        <v>#NAME?</v>
      </c>
      <c r="I953" s="69"/>
      <c r="J953" s="18" t="s">
        <v>58</v>
      </c>
      <c r="K953" s="18" t="s">
        <v>244</v>
      </c>
      <c r="L953" s="69"/>
      <c r="M953" s="158"/>
      <c r="N953" s="15" t="e">
        <f t="shared" ca="1" si="143"/>
        <v>#NAME?</v>
      </c>
      <c r="O953" s="69"/>
      <c r="P953" s="69"/>
      <c r="Q953" s="81" t="s">
        <v>8</v>
      </c>
      <c r="R953" s="10"/>
    </row>
    <row r="954" spans="1:18">
      <c r="A954" s="11">
        <v>45864</v>
      </c>
      <c r="B954" s="12">
        <f t="shared" si="141"/>
        <v>45864</v>
      </c>
      <c r="C954" s="13">
        <f t="shared" si="144"/>
        <v>0.81249999999999933</v>
      </c>
      <c r="D954" s="18" t="s">
        <v>146</v>
      </c>
      <c r="E954" s="27" t="s">
        <v>198</v>
      </c>
      <c r="F954" s="69"/>
      <c r="G954" s="158"/>
      <c r="H954" s="15" t="e">
        <f t="shared" ca="1" si="142"/>
        <v>#NAME?</v>
      </c>
      <c r="I954" s="69"/>
      <c r="J954" s="18" t="s">
        <v>44</v>
      </c>
      <c r="K954" s="18">
        <v>947096500</v>
      </c>
      <c r="L954" s="69"/>
      <c r="M954" s="158"/>
      <c r="N954" s="15" t="e">
        <f t="shared" ca="1" si="143"/>
        <v>#NAME?</v>
      </c>
      <c r="O954" s="69"/>
      <c r="P954" s="69"/>
      <c r="Q954" s="81" t="s">
        <v>8</v>
      </c>
      <c r="R954" s="10"/>
    </row>
    <row r="955" spans="1:18">
      <c r="A955" s="11">
        <v>45864</v>
      </c>
      <c r="B955" s="12">
        <f t="shared" si="141"/>
        <v>45864</v>
      </c>
      <c r="C955" s="13">
        <f t="shared" si="144"/>
        <v>0.81944444444444375</v>
      </c>
      <c r="D955" s="18" t="s">
        <v>262</v>
      </c>
      <c r="E955" s="49" t="s">
        <v>243</v>
      </c>
      <c r="F955" s="69"/>
      <c r="G955" s="69"/>
      <c r="H955" s="15" t="e">
        <f t="shared" ca="1" si="142"/>
        <v>#NAME?</v>
      </c>
      <c r="I955" s="69"/>
      <c r="J955" s="18" t="s">
        <v>65</v>
      </c>
      <c r="K955" s="27" t="s">
        <v>198</v>
      </c>
      <c r="L955" s="69"/>
      <c r="M955" s="69"/>
      <c r="N955" s="15" t="e">
        <f t="shared" ca="1" si="143"/>
        <v>#NAME?</v>
      </c>
      <c r="O955" s="69"/>
      <c r="P955" s="69"/>
      <c r="Q955" s="81" t="s">
        <v>8</v>
      </c>
      <c r="R955" s="10"/>
    </row>
    <row r="956" spans="1:18">
      <c r="A956" s="11">
        <v>45864</v>
      </c>
      <c r="B956" s="12">
        <f t="shared" si="141"/>
        <v>45864</v>
      </c>
      <c r="C956" s="13">
        <f t="shared" si="144"/>
        <v>0.82638888888888817</v>
      </c>
      <c r="D956" s="18" t="s">
        <v>62</v>
      </c>
      <c r="E956" s="18" t="s">
        <v>471</v>
      </c>
      <c r="F956" s="69"/>
      <c r="G956" s="69"/>
      <c r="H956" s="15" t="e">
        <f t="shared" ca="1" si="142"/>
        <v>#NAME?</v>
      </c>
      <c r="I956" s="69"/>
      <c r="J956" s="18" t="s">
        <v>65</v>
      </c>
      <c r="K956" s="27" t="s">
        <v>198</v>
      </c>
      <c r="L956" s="69"/>
      <c r="M956" s="69"/>
      <c r="N956" s="15" t="e">
        <f t="shared" ca="1" si="143"/>
        <v>#NAME?</v>
      </c>
      <c r="O956" s="69"/>
      <c r="P956" s="69"/>
      <c r="Q956" s="81" t="s">
        <v>8</v>
      </c>
      <c r="R956" s="10"/>
    </row>
    <row r="957" spans="1:18">
      <c r="A957" s="11">
        <v>45864</v>
      </c>
      <c r="B957" s="12">
        <f t="shared" si="141"/>
        <v>45864</v>
      </c>
      <c r="C957" s="13">
        <f t="shared" si="144"/>
        <v>0.83333333333333259</v>
      </c>
      <c r="D957" s="18" t="s">
        <v>80</v>
      </c>
      <c r="E957" s="49" t="s">
        <v>243</v>
      </c>
      <c r="F957" s="69"/>
      <c r="G957" s="69"/>
      <c r="H957" s="15" t="e">
        <f t="shared" ca="1" si="142"/>
        <v>#NAME?</v>
      </c>
      <c r="I957" s="69"/>
      <c r="J957" s="18" t="s">
        <v>164</v>
      </c>
      <c r="K957" s="29" t="s">
        <v>306</v>
      </c>
      <c r="L957" s="69"/>
      <c r="M957" s="69"/>
      <c r="N957" s="15" t="e">
        <f t="shared" ca="1" si="143"/>
        <v>#NAME?</v>
      </c>
      <c r="O957" s="69"/>
      <c r="P957" s="69"/>
      <c r="Q957" s="81" t="s">
        <v>8</v>
      </c>
      <c r="R957" s="10"/>
    </row>
    <row r="958" spans="1:18">
      <c r="A958" s="11">
        <v>45864</v>
      </c>
      <c r="B958" s="12">
        <f t="shared" si="141"/>
        <v>45864</v>
      </c>
      <c r="C958" s="13">
        <f t="shared" si="144"/>
        <v>0.84027777777777701</v>
      </c>
      <c r="D958" s="18" t="s">
        <v>80</v>
      </c>
      <c r="E958" s="49" t="s">
        <v>243</v>
      </c>
      <c r="F958" s="69"/>
      <c r="G958" s="158"/>
      <c r="H958" s="15" t="e">
        <f t="shared" ca="1" si="142"/>
        <v>#NAME?</v>
      </c>
      <c r="I958" s="69"/>
      <c r="J958" s="18" t="s">
        <v>101</v>
      </c>
      <c r="K958" s="18" t="s">
        <v>446</v>
      </c>
      <c r="L958" s="69"/>
      <c r="M958" s="158"/>
      <c r="N958" s="15" t="e">
        <f t="shared" ca="1" si="143"/>
        <v>#NAME?</v>
      </c>
      <c r="O958" s="69"/>
      <c r="P958" s="71"/>
      <c r="Q958" s="81" t="s">
        <v>8</v>
      </c>
      <c r="R958" s="10"/>
    </row>
    <row r="959" spans="1:18">
      <c r="A959" s="11">
        <v>45864</v>
      </c>
      <c r="B959" s="12">
        <f t="shared" si="141"/>
        <v>45864</v>
      </c>
      <c r="C959" s="13">
        <f t="shared" si="144"/>
        <v>0.84722222222222143</v>
      </c>
      <c r="D959" s="18" t="s">
        <v>62</v>
      </c>
      <c r="E959" s="18" t="s">
        <v>520</v>
      </c>
      <c r="F959" s="69"/>
      <c r="G959" s="158"/>
      <c r="H959" s="15" t="e">
        <f t="shared" ca="1" si="142"/>
        <v>#NAME?</v>
      </c>
      <c r="I959" s="69"/>
      <c r="J959" s="18" t="s">
        <v>481</v>
      </c>
      <c r="K959" s="18" t="s">
        <v>482</v>
      </c>
      <c r="L959" s="69"/>
      <c r="M959" s="158"/>
      <c r="N959" s="15" t="e">
        <f t="shared" ca="1" si="143"/>
        <v>#NAME?</v>
      </c>
      <c r="O959" s="69"/>
      <c r="P959" s="69"/>
      <c r="Q959" s="81" t="s">
        <v>8</v>
      </c>
      <c r="R959" s="10"/>
    </row>
    <row r="960" spans="1:18">
      <c r="A960" s="11">
        <v>45864</v>
      </c>
      <c r="B960" s="12">
        <f t="shared" si="141"/>
        <v>45864</v>
      </c>
      <c r="C960" s="13">
        <f t="shared" si="144"/>
        <v>0.85416666666666585</v>
      </c>
      <c r="D960" s="18" t="s">
        <v>76</v>
      </c>
      <c r="E960" s="18" t="s">
        <v>251</v>
      </c>
      <c r="F960" s="69"/>
      <c r="G960" s="69"/>
      <c r="H960" s="15" t="e">
        <f t="shared" ca="1" si="142"/>
        <v>#NAME?</v>
      </c>
      <c r="I960" s="69"/>
      <c r="J960" s="18" t="s">
        <v>410</v>
      </c>
      <c r="K960" s="18" t="s">
        <v>440</v>
      </c>
      <c r="L960" s="69"/>
      <c r="M960" s="69"/>
      <c r="N960" s="15" t="e">
        <f t="shared" ca="1" si="143"/>
        <v>#NAME?</v>
      </c>
      <c r="O960" s="69"/>
      <c r="P960" s="69"/>
      <c r="Q960" s="81" t="s">
        <v>8</v>
      </c>
      <c r="R960" s="10"/>
    </row>
    <row r="961" spans="1:18">
      <c r="A961" s="11">
        <v>45864</v>
      </c>
      <c r="B961" s="12">
        <f t="shared" si="141"/>
        <v>45864</v>
      </c>
      <c r="C961" s="13">
        <f t="shared" si="144"/>
        <v>0.86111111111111027</v>
      </c>
      <c r="D961" s="18" t="s">
        <v>62</v>
      </c>
      <c r="E961" s="18" t="s">
        <v>215</v>
      </c>
      <c r="F961" s="69"/>
      <c r="G961" s="158"/>
      <c r="H961" s="15" t="e">
        <f t="shared" ca="1" si="142"/>
        <v>#NAME?</v>
      </c>
      <c r="I961" s="69"/>
      <c r="J961" s="18" t="s">
        <v>79</v>
      </c>
      <c r="K961" s="18" t="s">
        <v>386</v>
      </c>
      <c r="L961" s="69"/>
      <c r="M961" s="158"/>
      <c r="N961" s="15" t="e">
        <f t="shared" ca="1" si="143"/>
        <v>#NAME?</v>
      </c>
      <c r="O961" s="69"/>
      <c r="P961" s="69"/>
      <c r="Q961" s="81" t="s">
        <v>8</v>
      </c>
      <c r="R961" s="10"/>
    </row>
    <row r="962" spans="1:18">
      <c r="A962" s="11">
        <v>45864</v>
      </c>
      <c r="B962" s="12">
        <f t="shared" si="141"/>
        <v>45864</v>
      </c>
      <c r="C962" s="13">
        <f t="shared" si="144"/>
        <v>0.86805555555555469</v>
      </c>
      <c r="D962" s="18" t="s">
        <v>272</v>
      </c>
      <c r="E962" s="18" t="s">
        <v>384</v>
      </c>
      <c r="F962" s="69"/>
      <c r="G962" s="158"/>
      <c r="H962" s="15" t="e">
        <f t="shared" ca="1" si="142"/>
        <v>#NAME?</v>
      </c>
      <c r="I962" s="69"/>
      <c r="J962" s="18" t="s">
        <v>164</v>
      </c>
      <c r="K962" s="29" t="s">
        <v>306</v>
      </c>
      <c r="L962" s="69"/>
      <c r="M962" s="158"/>
      <c r="N962" s="15" t="e">
        <f t="shared" ca="1" si="143"/>
        <v>#NAME?</v>
      </c>
      <c r="O962" s="69"/>
      <c r="P962" s="71"/>
      <c r="Q962" s="81" t="s">
        <v>8</v>
      </c>
      <c r="R962" s="10"/>
    </row>
    <row r="963" spans="1:18">
      <c r="A963" s="6" t="s">
        <v>18</v>
      </c>
      <c r="B963" s="7" t="s">
        <v>1</v>
      </c>
      <c r="C963" s="17" t="s">
        <v>19</v>
      </c>
      <c r="D963" s="8" t="s">
        <v>20</v>
      </c>
      <c r="E963" s="8" t="s">
        <v>21</v>
      </c>
      <c r="F963" s="9" t="s">
        <v>22</v>
      </c>
      <c r="G963" s="17" t="s">
        <v>23</v>
      </c>
      <c r="H963" s="8" t="s">
        <v>24</v>
      </c>
      <c r="I963" s="8" t="s">
        <v>25</v>
      </c>
      <c r="J963" s="8" t="s">
        <v>20</v>
      </c>
      <c r="K963" s="8" t="s">
        <v>26</v>
      </c>
      <c r="L963" s="9" t="s">
        <v>27</v>
      </c>
      <c r="M963" s="17" t="s">
        <v>23</v>
      </c>
      <c r="N963" s="8" t="s">
        <v>24</v>
      </c>
      <c r="O963" s="8" t="s">
        <v>25</v>
      </c>
      <c r="P963" s="9" t="s">
        <v>10</v>
      </c>
      <c r="Q963" s="99" t="s">
        <v>2</v>
      </c>
      <c r="R963" s="10"/>
    </row>
    <row r="964" spans="1:18">
      <c r="A964" s="11">
        <v>45865</v>
      </c>
      <c r="B964" s="12">
        <f t="shared" ref="B964:B999" si="145">A964</f>
        <v>45865</v>
      </c>
      <c r="C964" s="13">
        <v>0.625</v>
      </c>
      <c r="D964" s="18" t="s">
        <v>80</v>
      </c>
      <c r="E964" s="49" t="s">
        <v>243</v>
      </c>
      <c r="F964" s="69"/>
      <c r="G964" s="158"/>
      <c r="H964" s="15" t="e">
        <f t="shared" ref="H964:H999" ca="1" si="146">_xludf.IFS(G964&gt;M964,"W",G964&lt;M964,"L",G964=M964,"D")</f>
        <v>#NAME?</v>
      </c>
      <c r="I964" s="69"/>
      <c r="J964" s="18" t="s">
        <v>104</v>
      </c>
      <c r="K964" s="18" t="s">
        <v>496</v>
      </c>
      <c r="L964" s="69"/>
      <c r="M964" s="159"/>
      <c r="N964" s="15" t="e">
        <f t="shared" ref="N964:N999" ca="1" si="147">_xludf.IFS(M964&gt;G964,"W",M964&lt;G964,"L",M964=G964,"D")</f>
        <v>#NAME?</v>
      </c>
      <c r="O964" s="69"/>
      <c r="P964" s="71"/>
      <c r="Q964" s="81" t="s">
        <v>9</v>
      </c>
      <c r="R964" s="10"/>
    </row>
    <row r="965" spans="1:18">
      <c r="A965" s="11">
        <v>45865</v>
      </c>
      <c r="B965" s="12">
        <f t="shared" si="145"/>
        <v>45865</v>
      </c>
      <c r="C965" s="13">
        <f t="shared" ref="C965:C999" si="148">C964 + TIME(0, 10, 0)</f>
        <v>0.63194444444444442</v>
      </c>
      <c r="D965" s="18" t="s">
        <v>98</v>
      </c>
      <c r="E965" s="18" t="s">
        <v>304</v>
      </c>
      <c r="F965" s="69"/>
      <c r="G965" s="159"/>
      <c r="H965" s="15" t="e">
        <f t="shared" ca="1" si="146"/>
        <v>#NAME?</v>
      </c>
      <c r="I965" s="69"/>
      <c r="J965" s="18" t="s">
        <v>46</v>
      </c>
      <c r="K965" s="18" t="s">
        <v>47</v>
      </c>
      <c r="L965" s="69"/>
      <c r="M965" s="159"/>
      <c r="N965" s="15" t="e">
        <f t="shared" ca="1" si="147"/>
        <v>#NAME?</v>
      </c>
      <c r="O965" s="69"/>
      <c r="P965" s="69"/>
      <c r="Q965" s="81" t="s">
        <v>9</v>
      </c>
      <c r="R965" s="10"/>
    </row>
    <row r="966" spans="1:18">
      <c r="A966" s="11">
        <v>45865</v>
      </c>
      <c r="B966" s="12">
        <f t="shared" si="145"/>
        <v>45865</v>
      </c>
      <c r="C966" s="13">
        <f t="shared" si="148"/>
        <v>0.63888888888888884</v>
      </c>
      <c r="D966" s="18" t="s">
        <v>133</v>
      </c>
      <c r="E966" s="28" t="s">
        <v>333</v>
      </c>
      <c r="F966" s="69"/>
      <c r="G966" s="69"/>
      <c r="H966" s="15" t="e">
        <f t="shared" ca="1" si="146"/>
        <v>#NAME?</v>
      </c>
      <c r="I966" s="69"/>
      <c r="J966" s="18" t="s">
        <v>63</v>
      </c>
      <c r="K966" s="18" t="s">
        <v>218</v>
      </c>
      <c r="L966" s="69"/>
      <c r="M966" s="70"/>
      <c r="N966" s="15" t="e">
        <f t="shared" ca="1" si="147"/>
        <v>#NAME?</v>
      </c>
      <c r="O966" s="69"/>
      <c r="P966" s="71"/>
      <c r="Q966" s="81" t="s">
        <v>9</v>
      </c>
      <c r="R966" s="10"/>
    </row>
    <row r="967" spans="1:18">
      <c r="A967" s="11">
        <v>45865</v>
      </c>
      <c r="B967" s="12">
        <f t="shared" si="145"/>
        <v>45865</v>
      </c>
      <c r="C967" s="13">
        <f t="shared" si="148"/>
        <v>0.64583333333333326</v>
      </c>
      <c r="D967" s="18" t="s">
        <v>57</v>
      </c>
      <c r="E967" s="18" t="s">
        <v>504</v>
      </c>
      <c r="F967" s="69"/>
      <c r="G967" s="158"/>
      <c r="H967" s="15" t="e">
        <f t="shared" ca="1" si="146"/>
        <v>#NAME?</v>
      </c>
      <c r="I967" s="69"/>
      <c r="J967" s="18" t="s">
        <v>65</v>
      </c>
      <c r="K967" s="27" t="s">
        <v>198</v>
      </c>
      <c r="L967" s="69"/>
      <c r="M967" s="159"/>
      <c r="N967" s="15" t="e">
        <f t="shared" ca="1" si="147"/>
        <v>#NAME?</v>
      </c>
      <c r="O967" s="69"/>
      <c r="P967" s="71"/>
      <c r="Q967" s="81" t="s">
        <v>9</v>
      </c>
      <c r="R967" s="10"/>
    </row>
    <row r="968" spans="1:18">
      <c r="A968" s="11">
        <v>45865</v>
      </c>
      <c r="B968" s="12">
        <f t="shared" si="145"/>
        <v>45865</v>
      </c>
      <c r="C968" s="13">
        <f t="shared" si="148"/>
        <v>0.65277777777777768</v>
      </c>
      <c r="D968" s="18" t="s">
        <v>87</v>
      </c>
      <c r="E968" s="18" t="s">
        <v>490</v>
      </c>
      <c r="F968" s="69"/>
      <c r="G968" s="69"/>
      <c r="H968" s="15" t="e">
        <f t="shared" ca="1" si="146"/>
        <v>#NAME?</v>
      </c>
      <c r="I968" s="69"/>
      <c r="J968" s="18" t="s">
        <v>65</v>
      </c>
      <c r="K968" s="27" t="s">
        <v>198</v>
      </c>
      <c r="L968" s="69"/>
      <c r="M968" s="70"/>
      <c r="N968" s="15" t="e">
        <f t="shared" ca="1" si="147"/>
        <v>#NAME?</v>
      </c>
      <c r="O968" s="69"/>
      <c r="P968" s="69"/>
      <c r="Q968" s="81" t="s">
        <v>9</v>
      </c>
      <c r="R968" s="10"/>
    </row>
    <row r="969" spans="1:18">
      <c r="A969" s="11">
        <v>45865</v>
      </c>
      <c r="B969" s="12">
        <f t="shared" si="145"/>
        <v>45865</v>
      </c>
      <c r="C969" s="13">
        <f t="shared" si="148"/>
        <v>0.6597222222222221</v>
      </c>
      <c r="D969" s="18" t="s">
        <v>262</v>
      </c>
      <c r="E969" s="49" t="s">
        <v>243</v>
      </c>
      <c r="F969" s="69"/>
      <c r="G969" s="69"/>
      <c r="H969" s="15" t="e">
        <f t="shared" ca="1" si="146"/>
        <v>#NAME?</v>
      </c>
      <c r="I969" s="69"/>
      <c r="J969" s="18" t="s">
        <v>164</v>
      </c>
      <c r="K969" s="29" t="s">
        <v>306</v>
      </c>
      <c r="L969" s="69"/>
      <c r="M969" s="70"/>
      <c r="N969" s="15" t="e">
        <f t="shared" ca="1" si="147"/>
        <v>#NAME?</v>
      </c>
      <c r="O969" s="69"/>
      <c r="P969" s="69"/>
      <c r="Q969" s="81" t="s">
        <v>9</v>
      </c>
      <c r="R969" s="10"/>
    </row>
    <row r="970" spans="1:18">
      <c r="A970" s="11">
        <v>45865</v>
      </c>
      <c r="B970" s="12">
        <f t="shared" si="145"/>
        <v>45865</v>
      </c>
      <c r="C970" s="13">
        <f t="shared" si="148"/>
        <v>0.66666666666666652</v>
      </c>
      <c r="D970" s="18" t="s">
        <v>42</v>
      </c>
      <c r="E970" s="19" t="s">
        <v>375</v>
      </c>
      <c r="F970" s="69"/>
      <c r="G970" s="158"/>
      <c r="H970" s="15" t="e">
        <f t="shared" ca="1" si="146"/>
        <v>#NAME?</v>
      </c>
      <c r="I970" s="69"/>
      <c r="J970" s="18" t="s">
        <v>86</v>
      </c>
      <c r="K970" s="18" t="s">
        <v>515</v>
      </c>
      <c r="L970" s="69"/>
      <c r="M970" s="159"/>
      <c r="N970" s="15" t="e">
        <f t="shared" ca="1" si="147"/>
        <v>#NAME?</v>
      </c>
      <c r="O970" s="69"/>
      <c r="P970" s="71"/>
      <c r="Q970" s="81" t="s">
        <v>9</v>
      </c>
      <c r="R970" s="10"/>
    </row>
    <row r="971" spans="1:18">
      <c r="A971" s="11">
        <v>45865</v>
      </c>
      <c r="B971" s="12">
        <f t="shared" si="145"/>
        <v>45865</v>
      </c>
      <c r="C971" s="13">
        <f t="shared" si="148"/>
        <v>0.67361111111111094</v>
      </c>
      <c r="D971" s="18" t="s">
        <v>62</v>
      </c>
      <c r="E971" s="18" t="s">
        <v>520</v>
      </c>
      <c r="F971" s="69"/>
      <c r="G971" s="158"/>
      <c r="H971" s="15" t="e">
        <f t="shared" ca="1" si="146"/>
        <v>#NAME?</v>
      </c>
      <c r="I971" s="69"/>
      <c r="J971" s="18" t="s">
        <v>499</v>
      </c>
      <c r="K971" s="18" t="s">
        <v>500</v>
      </c>
      <c r="L971" s="69"/>
      <c r="M971" s="159"/>
      <c r="N971" s="15" t="e">
        <f t="shared" ca="1" si="147"/>
        <v>#NAME?</v>
      </c>
      <c r="O971" s="69"/>
      <c r="P971" s="71"/>
      <c r="Q971" s="81" t="s">
        <v>9</v>
      </c>
      <c r="R971" s="10"/>
    </row>
    <row r="972" spans="1:18">
      <c r="A972" s="11">
        <v>45865</v>
      </c>
      <c r="B972" s="12">
        <f t="shared" si="145"/>
        <v>45865</v>
      </c>
      <c r="C972" s="13">
        <f t="shared" si="148"/>
        <v>0.68055555555555536</v>
      </c>
      <c r="D972" s="18" t="s">
        <v>146</v>
      </c>
      <c r="E972" s="27" t="s">
        <v>198</v>
      </c>
      <c r="F972" s="69"/>
      <c r="G972" s="158"/>
      <c r="H972" s="15" t="e">
        <f t="shared" ca="1" si="146"/>
        <v>#NAME?</v>
      </c>
      <c r="I972" s="69"/>
      <c r="J972" s="18" t="s">
        <v>101</v>
      </c>
      <c r="K972" s="18" t="s">
        <v>102</v>
      </c>
      <c r="L972" s="69"/>
      <c r="M972" s="159"/>
      <c r="N972" s="15" t="e">
        <f t="shared" ca="1" si="147"/>
        <v>#NAME?</v>
      </c>
      <c r="O972" s="69"/>
      <c r="P972" s="71"/>
      <c r="Q972" s="81" t="s">
        <v>9</v>
      </c>
      <c r="R972" s="10"/>
    </row>
    <row r="973" spans="1:18">
      <c r="A973" s="11">
        <v>45865</v>
      </c>
      <c r="B973" s="12">
        <f t="shared" si="145"/>
        <v>45865</v>
      </c>
      <c r="C973" s="13">
        <f t="shared" si="148"/>
        <v>0.68749999999999978</v>
      </c>
      <c r="D973" s="18" t="s">
        <v>126</v>
      </c>
      <c r="E973" s="18" t="s">
        <v>479</v>
      </c>
      <c r="F973" s="69"/>
      <c r="G973" s="158"/>
      <c r="H973" s="15" t="e">
        <f t="shared" ca="1" si="146"/>
        <v>#NAME?</v>
      </c>
      <c r="I973" s="69"/>
      <c r="J973" s="18" t="s">
        <v>52</v>
      </c>
      <c r="K973" s="18" t="s">
        <v>474</v>
      </c>
      <c r="L973" s="69"/>
      <c r="M973" s="159"/>
      <c r="N973" s="15" t="e">
        <f t="shared" ca="1" si="147"/>
        <v>#NAME?</v>
      </c>
      <c r="O973" s="69"/>
      <c r="P973" s="71"/>
      <c r="Q973" s="81" t="s">
        <v>9</v>
      </c>
      <c r="R973" s="10"/>
    </row>
    <row r="974" spans="1:18">
      <c r="A974" s="11">
        <v>45865</v>
      </c>
      <c r="B974" s="12">
        <f t="shared" si="145"/>
        <v>45865</v>
      </c>
      <c r="C974" s="13">
        <f t="shared" si="148"/>
        <v>0.6944444444444442</v>
      </c>
      <c r="D974" s="18" t="s">
        <v>39</v>
      </c>
      <c r="E974" s="18" t="s">
        <v>460</v>
      </c>
      <c r="F974" s="69"/>
      <c r="G974" s="69"/>
      <c r="H974" s="15" t="e">
        <f t="shared" ca="1" si="146"/>
        <v>#NAME?</v>
      </c>
      <c r="I974" s="69"/>
      <c r="J974" s="18" t="s">
        <v>42</v>
      </c>
      <c r="K974" s="19" t="s">
        <v>375</v>
      </c>
      <c r="L974" s="69"/>
      <c r="M974" s="70"/>
      <c r="N974" s="15" t="e">
        <f t="shared" ca="1" si="147"/>
        <v>#NAME?</v>
      </c>
      <c r="O974" s="69"/>
      <c r="P974" s="69"/>
      <c r="Q974" s="81" t="s">
        <v>9</v>
      </c>
      <c r="R974" s="10"/>
    </row>
    <row r="975" spans="1:18">
      <c r="A975" s="11">
        <v>45865</v>
      </c>
      <c r="B975" s="12">
        <f t="shared" si="145"/>
        <v>45865</v>
      </c>
      <c r="C975" s="13">
        <f t="shared" si="148"/>
        <v>0.70138888888888862</v>
      </c>
      <c r="D975" s="18" t="s">
        <v>501</v>
      </c>
      <c r="E975" s="18" t="s">
        <v>502</v>
      </c>
      <c r="F975" s="69"/>
      <c r="G975" s="69"/>
      <c r="H975" s="15" t="e">
        <f t="shared" ca="1" si="146"/>
        <v>#NAME?</v>
      </c>
      <c r="I975" s="69"/>
      <c r="J975" s="18" t="s">
        <v>272</v>
      </c>
      <c r="K975" s="18" t="s">
        <v>326</v>
      </c>
      <c r="L975" s="69"/>
      <c r="M975" s="70"/>
      <c r="N975" s="15" t="e">
        <f t="shared" ca="1" si="147"/>
        <v>#NAME?</v>
      </c>
      <c r="O975" s="69"/>
      <c r="P975" s="69"/>
      <c r="Q975" s="81" t="s">
        <v>9</v>
      </c>
      <c r="R975" s="10"/>
    </row>
    <row r="976" spans="1:18">
      <c r="A976" s="11">
        <v>45865</v>
      </c>
      <c r="B976" s="12">
        <f t="shared" si="145"/>
        <v>45865</v>
      </c>
      <c r="C976" s="13">
        <f t="shared" si="148"/>
        <v>0.70833333333333304</v>
      </c>
      <c r="D976" s="18" t="s">
        <v>30</v>
      </c>
      <c r="E976" s="18" t="s">
        <v>31</v>
      </c>
      <c r="F976" s="158"/>
      <c r="G976" s="158"/>
      <c r="H976" s="15" t="e">
        <f t="shared" ca="1" si="146"/>
        <v>#NAME?</v>
      </c>
      <c r="I976" s="69"/>
      <c r="J976" s="18" t="s">
        <v>101</v>
      </c>
      <c r="K976" s="18" t="s">
        <v>446</v>
      </c>
      <c r="L976" s="69"/>
      <c r="M976" s="159"/>
      <c r="N976" s="15" t="e">
        <f t="shared" ca="1" si="147"/>
        <v>#NAME?</v>
      </c>
      <c r="O976" s="69"/>
      <c r="P976" s="69"/>
      <c r="Q976" s="81" t="s">
        <v>9</v>
      </c>
      <c r="R976" s="10"/>
    </row>
    <row r="977" spans="1:18">
      <c r="A977" s="11">
        <v>45865</v>
      </c>
      <c r="B977" s="12">
        <f t="shared" si="145"/>
        <v>45865</v>
      </c>
      <c r="C977" s="13">
        <f t="shared" si="148"/>
        <v>0.71527777777777746</v>
      </c>
      <c r="D977" s="18" t="s">
        <v>87</v>
      </c>
      <c r="E977" s="28" t="s">
        <v>449</v>
      </c>
      <c r="F977" s="69"/>
      <c r="G977" s="69"/>
      <c r="H977" s="15" t="e">
        <f t="shared" ca="1" si="146"/>
        <v>#NAME?</v>
      </c>
      <c r="I977" s="69"/>
      <c r="J977" s="18" t="s">
        <v>86</v>
      </c>
      <c r="K977" s="18" t="s">
        <v>495</v>
      </c>
      <c r="L977" s="69"/>
      <c r="M977" s="69"/>
      <c r="N977" s="15" t="e">
        <f t="shared" ca="1" si="147"/>
        <v>#NAME?</v>
      </c>
      <c r="O977" s="69"/>
      <c r="P977" s="69"/>
      <c r="Q977" s="81" t="s">
        <v>9</v>
      </c>
      <c r="R977" s="10"/>
    </row>
    <row r="978" spans="1:18">
      <c r="A978" s="11">
        <v>45865</v>
      </c>
      <c r="B978" s="12">
        <f t="shared" si="145"/>
        <v>45865</v>
      </c>
      <c r="C978" s="13">
        <f t="shared" si="148"/>
        <v>0.72222222222222188</v>
      </c>
      <c r="D978" s="18" t="s">
        <v>262</v>
      </c>
      <c r="E978" s="49" t="s">
        <v>243</v>
      </c>
      <c r="F978" s="69"/>
      <c r="G978" s="69"/>
      <c r="H978" s="15" t="e">
        <f t="shared" ca="1" si="146"/>
        <v>#NAME?</v>
      </c>
      <c r="I978" s="69"/>
      <c r="J978" s="18" t="s">
        <v>164</v>
      </c>
      <c r="K978" s="29" t="s">
        <v>306</v>
      </c>
      <c r="L978" s="69"/>
      <c r="M978" s="69"/>
      <c r="N978" s="15" t="e">
        <f t="shared" ca="1" si="147"/>
        <v>#NAME?</v>
      </c>
      <c r="O978" s="69"/>
      <c r="P978" s="69"/>
      <c r="Q978" s="81" t="s">
        <v>9</v>
      </c>
      <c r="R978" s="10"/>
    </row>
    <row r="979" spans="1:18">
      <c r="A979" s="11">
        <v>45865</v>
      </c>
      <c r="B979" s="12">
        <f t="shared" si="145"/>
        <v>45865</v>
      </c>
      <c r="C979" s="13">
        <f t="shared" si="148"/>
        <v>0.7291666666666663</v>
      </c>
      <c r="D979" s="18" t="s">
        <v>62</v>
      </c>
      <c r="E979" s="18" t="s">
        <v>430</v>
      </c>
      <c r="F979" s="69"/>
      <c r="G979" s="69"/>
      <c r="H979" s="15" t="e">
        <f t="shared" ca="1" si="146"/>
        <v>#NAME?</v>
      </c>
      <c r="I979" s="69"/>
      <c r="J979" s="18" t="s">
        <v>58</v>
      </c>
      <c r="K979" s="18" t="s">
        <v>244</v>
      </c>
      <c r="L979" s="69"/>
      <c r="M979" s="69"/>
      <c r="N979" s="15" t="e">
        <f t="shared" ca="1" si="147"/>
        <v>#NAME?</v>
      </c>
      <c r="O979" s="69"/>
      <c r="P979" s="69"/>
      <c r="Q979" s="81" t="s">
        <v>9</v>
      </c>
      <c r="R979" s="10"/>
    </row>
    <row r="980" spans="1:18">
      <c r="A980" s="11">
        <v>45865</v>
      </c>
      <c r="B980" s="12">
        <f t="shared" si="145"/>
        <v>45865</v>
      </c>
      <c r="C980" s="13">
        <f t="shared" si="148"/>
        <v>0.73611111111111072</v>
      </c>
      <c r="D980" s="18" t="s">
        <v>80</v>
      </c>
      <c r="E980" s="49" t="s">
        <v>243</v>
      </c>
      <c r="F980" s="69"/>
      <c r="G980" s="158"/>
      <c r="H980" s="15" t="e">
        <f t="shared" ca="1" si="146"/>
        <v>#NAME?</v>
      </c>
      <c r="I980" s="69"/>
      <c r="J980" s="18" t="s">
        <v>70</v>
      </c>
      <c r="K980" s="26" t="s">
        <v>155</v>
      </c>
      <c r="L980" s="69"/>
      <c r="M980" s="158"/>
      <c r="N980" s="15" t="e">
        <f t="shared" ca="1" si="147"/>
        <v>#NAME?</v>
      </c>
      <c r="O980" s="69"/>
      <c r="P980" s="71"/>
      <c r="Q980" s="81" t="s">
        <v>9</v>
      </c>
      <c r="R980" s="10"/>
    </row>
    <row r="981" spans="1:18">
      <c r="A981" s="11">
        <v>45865</v>
      </c>
      <c r="B981" s="12">
        <f t="shared" si="145"/>
        <v>45865</v>
      </c>
      <c r="C981" s="13">
        <f t="shared" si="148"/>
        <v>0.74305555555555514</v>
      </c>
      <c r="D981" s="18" t="s">
        <v>62</v>
      </c>
      <c r="E981" s="18" t="s">
        <v>518</v>
      </c>
      <c r="F981" s="69"/>
      <c r="G981" s="69"/>
      <c r="H981" s="15" t="e">
        <f t="shared" ca="1" si="146"/>
        <v>#NAME?</v>
      </c>
      <c r="I981" s="69"/>
      <c r="J981" s="18" t="s">
        <v>70</v>
      </c>
      <c r="K981" s="26" t="s">
        <v>184</v>
      </c>
      <c r="L981" s="69"/>
      <c r="M981" s="69"/>
      <c r="N981" s="15" t="e">
        <f t="shared" ca="1" si="147"/>
        <v>#NAME?</v>
      </c>
      <c r="O981" s="69"/>
      <c r="P981" s="69"/>
      <c r="Q981" s="81" t="s">
        <v>9</v>
      </c>
      <c r="R981" s="10"/>
    </row>
    <row r="982" spans="1:18">
      <c r="A982" s="11">
        <v>45865</v>
      </c>
      <c r="B982" s="12">
        <f t="shared" si="145"/>
        <v>45865</v>
      </c>
      <c r="C982" s="13">
        <f t="shared" si="148"/>
        <v>0.74999999999999956</v>
      </c>
      <c r="D982" s="18" t="s">
        <v>62</v>
      </c>
      <c r="E982" s="18" t="s">
        <v>257</v>
      </c>
      <c r="F982" s="158"/>
      <c r="G982" s="158"/>
      <c r="H982" s="15" t="e">
        <f t="shared" ca="1" si="146"/>
        <v>#NAME?</v>
      </c>
      <c r="I982" s="69"/>
      <c r="J982" s="18" t="s">
        <v>86</v>
      </c>
      <c r="K982" s="18" t="s">
        <v>494</v>
      </c>
      <c r="L982" s="69"/>
      <c r="M982" s="158"/>
      <c r="N982" s="15" t="e">
        <f t="shared" ca="1" si="147"/>
        <v>#NAME?</v>
      </c>
      <c r="O982" s="69"/>
      <c r="P982" s="69"/>
      <c r="Q982" s="81" t="s">
        <v>9</v>
      </c>
      <c r="R982" s="10"/>
    </row>
    <row r="983" spans="1:18">
      <c r="A983" s="11">
        <v>45865</v>
      </c>
      <c r="B983" s="12">
        <f t="shared" si="145"/>
        <v>45865</v>
      </c>
      <c r="C983" s="13">
        <f t="shared" si="148"/>
        <v>0.75694444444444398</v>
      </c>
      <c r="D983" s="18" t="s">
        <v>39</v>
      </c>
      <c r="E983" s="18" t="s">
        <v>457</v>
      </c>
      <c r="F983" s="69"/>
      <c r="G983" s="69"/>
      <c r="H983" s="15" t="e">
        <f t="shared" ca="1" si="146"/>
        <v>#NAME?</v>
      </c>
      <c r="I983" s="69"/>
      <c r="J983" s="18" t="s">
        <v>65</v>
      </c>
      <c r="K983" s="27" t="s">
        <v>198</v>
      </c>
      <c r="L983" s="69"/>
      <c r="M983" s="69"/>
      <c r="N983" s="15" t="e">
        <f t="shared" ca="1" si="147"/>
        <v>#NAME?</v>
      </c>
      <c r="O983" s="69"/>
      <c r="P983" s="69"/>
      <c r="Q983" s="81" t="s">
        <v>9</v>
      </c>
      <c r="R983" s="10"/>
    </row>
    <row r="984" spans="1:18">
      <c r="A984" s="11">
        <v>45865</v>
      </c>
      <c r="B984" s="12">
        <f t="shared" si="145"/>
        <v>45865</v>
      </c>
      <c r="C984" s="13">
        <f t="shared" si="148"/>
        <v>0.7638888888888884</v>
      </c>
      <c r="D984" s="18" t="s">
        <v>80</v>
      </c>
      <c r="E984" s="49" t="s">
        <v>243</v>
      </c>
      <c r="F984" s="69"/>
      <c r="G984" s="69"/>
      <c r="H984" s="15" t="e">
        <f t="shared" ca="1" si="146"/>
        <v>#NAME?</v>
      </c>
      <c r="I984" s="69"/>
      <c r="J984" s="18" t="s">
        <v>49</v>
      </c>
      <c r="K984" s="18" t="s">
        <v>451</v>
      </c>
      <c r="L984" s="69"/>
      <c r="M984" s="69"/>
      <c r="N984" s="15" t="e">
        <f t="shared" ca="1" si="147"/>
        <v>#NAME?</v>
      </c>
      <c r="O984" s="69"/>
      <c r="P984" s="71"/>
      <c r="Q984" s="81" t="s">
        <v>9</v>
      </c>
      <c r="R984" s="10"/>
    </row>
    <row r="985" spans="1:18">
      <c r="A985" s="11">
        <v>45865</v>
      </c>
      <c r="B985" s="12">
        <f t="shared" si="145"/>
        <v>45865</v>
      </c>
      <c r="C985" s="13">
        <f t="shared" si="148"/>
        <v>0.77083333333333282</v>
      </c>
      <c r="D985" s="18" t="s">
        <v>39</v>
      </c>
      <c r="E985" s="18" t="s">
        <v>462</v>
      </c>
      <c r="F985" s="69"/>
      <c r="G985" s="69"/>
      <c r="H985" s="15" t="e">
        <f t="shared" ca="1" si="146"/>
        <v>#NAME?</v>
      </c>
      <c r="I985" s="69"/>
      <c r="J985" s="18" t="s">
        <v>164</v>
      </c>
      <c r="K985" s="29" t="s">
        <v>306</v>
      </c>
      <c r="L985" s="69"/>
      <c r="M985" s="69"/>
      <c r="N985" s="15" t="e">
        <f t="shared" ca="1" si="147"/>
        <v>#NAME?</v>
      </c>
      <c r="O985" s="69"/>
      <c r="P985" s="69"/>
      <c r="Q985" s="81" t="s">
        <v>9</v>
      </c>
      <c r="R985" s="10"/>
    </row>
    <row r="986" spans="1:18">
      <c r="A986" s="11">
        <v>45865</v>
      </c>
      <c r="B986" s="12">
        <f t="shared" si="145"/>
        <v>45865</v>
      </c>
      <c r="C986" s="13">
        <f t="shared" si="148"/>
        <v>0.77777777777777724</v>
      </c>
      <c r="D986" s="18" t="s">
        <v>262</v>
      </c>
      <c r="E986" s="49" t="s">
        <v>243</v>
      </c>
      <c r="F986" s="69"/>
      <c r="G986" s="69"/>
      <c r="H986" s="15" t="e">
        <f t="shared" ca="1" si="146"/>
        <v>#NAME?</v>
      </c>
      <c r="I986" s="69"/>
      <c r="J986" s="18" t="s">
        <v>164</v>
      </c>
      <c r="K986" s="29" t="s">
        <v>306</v>
      </c>
      <c r="L986" s="69"/>
      <c r="M986" s="69"/>
      <c r="N986" s="15" t="e">
        <f t="shared" ca="1" si="147"/>
        <v>#NAME?</v>
      </c>
      <c r="O986" s="69"/>
      <c r="P986" s="71"/>
      <c r="Q986" s="81" t="s">
        <v>9</v>
      </c>
      <c r="R986" s="10"/>
    </row>
    <row r="987" spans="1:18">
      <c r="A987" s="11">
        <v>45865</v>
      </c>
      <c r="B987" s="12">
        <f t="shared" si="145"/>
        <v>45865</v>
      </c>
      <c r="C987" s="13">
        <f t="shared" si="148"/>
        <v>0.78472222222222165</v>
      </c>
      <c r="D987" s="18" t="s">
        <v>146</v>
      </c>
      <c r="E987" s="27" t="s">
        <v>198</v>
      </c>
      <c r="F987" s="69"/>
      <c r="G987" s="69"/>
      <c r="H987" s="15" t="e">
        <f t="shared" ca="1" si="146"/>
        <v>#NAME?</v>
      </c>
      <c r="I987" s="69"/>
      <c r="J987" s="18" t="s">
        <v>44</v>
      </c>
      <c r="K987" s="18">
        <v>947153578</v>
      </c>
      <c r="L987" s="69"/>
      <c r="M987" s="69"/>
      <c r="N987" s="15" t="e">
        <f t="shared" ca="1" si="147"/>
        <v>#NAME?</v>
      </c>
      <c r="O987" s="69"/>
      <c r="P987" s="69"/>
      <c r="Q987" s="81" t="s">
        <v>9</v>
      </c>
      <c r="R987" s="10"/>
    </row>
    <row r="988" spans="1:18">
      <c r="A988" s="11">
        <v>45865</v>
      </c>
      <c r="B988" s="12">
        <f t="shared" si="145"/>
        <v>45865</v>
      </c>
      <c r="C988" s="13">
        <f t="shared" si="148"/>
        <v>0.79166666666666607</v>
      </c>
      <c r="D988" s="18" t="s">
        <v>126</v>
      </c>
      <c r="E988" s="18" t="s">
        <v>492</v>
      </c>
      <c r="F988" s="69"/>
      <c r="G988" s="69"/>
      <c r="H988" s="15" t="e">
        <f t="shared" ca="1" si="146"/>
        <v>#NAME?</v>
      </c>
      <c r="I988" s="69"/>
      <c r="J988" s="18" t="s">
        <v>410</v>
      </c>
      <c r="K988" s="18" t="s">
        <v>440</v>
      </c>
      <c r="L988" s="69"/>
      <c r="M988" s="69"/>
      <c r="N988" s="15" t="e">
        <f t="shared" ca="1" si="147"/>
        <v>#NAME?</v>
      </c>
      <c r="O988" s="69"/>
      <c r="P988" s="69"/>
      <c r="Q988" s="81" t="s">
        <v>9</v>
      </c>
      <c r="R988" s="10"/>
    </row>
    <row r="989" spans="1:18">
      <c r="A989" s="11">
        <v>45865</v>
      </c>
      <c r="B989" s="12">
        <f t="shared" si="145"/>
        <v>45865</v>
      </c>
      <c r="C989" s="13">
        <f t="shared" si="148"/>
        <v>0.79861111111111049</v>
      </c>
      <c r="D989" s="18" t="s">
        <v>262</v>
      </c>
      <c r="E989" s="49" t="s">
        <v>243</v>
      </c>
      <c r="F989" s="69"/>
      <c r="G989" s="69"/>
      <c r="H989" s="15" t="e">
        <f t="shared" ca="1" si="146"/>
        <v>#NAME?</v>
      </c>
      <c r="I989" s="69"/>
      <c r="J989" s="18" t="s">
        <v>95</v>
      </c>
      <c r="K989" s="56" t="s">
        <v>300</v>
      </c>
      <c r="L989" s="69"/>
      <c r="M989" s="69"/>
      <c r="N989" s="15" t="e">
        <f t="shared" ca="1" si="147"/>
        <v>#NAME?</v>
      </c>
      <c r="O989" s="69"/>
      <c r="P989" s="69"/>
      <c r="Q989" s="81" t="s">
        <v>9</v>
      </c>
      <c r="R989" s="10"/>
    </row>
    <row r="990" spans="1:18">
      <c r="A990" s="11">
        <v>45865</v>
      </c>
      <c r="B990" s="12">
        <f t="shared" si="145"/>
        <v>45865</v>
      </c>
      <c r="C990" s="13">
        <f t="shared" si="148"/>
        <v>0.80555555555555491</v>
      </c>
      <c r="D990" s="18" t="s">
        <v>48</v>
      </c>
      <c r="E990" s="18" t="s">
        <v>169</v>
      </c>
      <c r="F990" s="69"/>
      <c r="G990" s="69"/>
      <c r="H990" s="15" t="e">
        <f t="shared" ca="1" si="146"/>
        <v>#NAME?</v>
      </c>
      <c r="I990" s="69"/>
      <c r="J990" s="18" t="s">
        <v>164</v>
      </c>
      <c r="K990" s="29" t="s">
        <v>306</v>
      </c>
      <c r="L990" s="69"/>
      <c r="M990" s="69"/>
      <c r="N990" s="15" t="e">
        <f t="shared" ca="1" si="147"/>
        <v>#NAME?</v>
      </c>
      <c r="O990" s="69"/>
      <c r="P990" s="69"/>
      <c r="Q990" s="81" t="s">
        <v>9</v>
      </c>
      <c r="R990" s="10"/>
    </row>
    <row r="991" spans="1:18">
      <c r="A991" s="11">
        <v>45865</v>
      </c>
      <c r="B991" s="12">
        <f t="shared" si="145"/>
        <v>45865</v>
      </c>
      <c r="C991" s="13">
        <f t="shared" si="148"/>
        <v>0.81249999999999933</v>
      </c>
      <c r="D991" s="18" t="s">
        <v>388</v>
      </c>
      <c r="E991" s="72" t="s">
        <v>450</v>
      </c>
      <c r="F991" s="69"/>
      <c r="G991" s="69"/>
      <c r="H991" s="15" t="e">
        <f t="shared" ca="1" si="146"/>
        <v>#NAME?</v>
      </c>
      <c r="I991" s="69"/>
      <c r="J991" s="18" t="s">
        <v>92</v>
      </c>
      <c r="K991" s="18" t="s">
        <v>473</v>
      </c>
      <c r="L991" s="69"/>
      <c r="M991" s="69"/>
      <c r="N991" s="15" t="e">
        <f t="shared" ca="1" si="147"/>
        <v>#NAME?</v>
      </c>
      <c r="O991" s="69"/>
      <c r="P991" s="69"/>
      <c r="Q991" s="81" t="s">
        <v>9</v>
      </c>
      <c r="R991" s="10"/>
    </row>
    <row r="992" spans="1:18">
      <c r="A992" s="11">
        <v>45865</v>
      </c>
      <c r="B992" s="12">
        <f t="shared" si="145"/>
        <v>45865</v>
      </c>
      <c r="C992" s="13">
        <f t="shared" si="148"/>
        <v>0.81944444444444375</v>
      </c>
      <c r="D992" s="18" t="s">
        <v>58</v>
      </c>
      <c r="E992" s="18">
        <v>1062911290</v>
      </c>
      <c r="F992" s="69"/>
      <c r="G992" s="69"/>
      <c r="H992" s="15" t="e">
        <f t="shared" ca="1" si="146"/>
        <v>#NAME?</v>
      </c>
      <c r="I992" s="69"/>
      <c r="J992" s="18" t="s">
        <v>86</v>
      </c>
      <c r="K992" s="18" t="s">
        <v>286</v>
      </c>
      <c r="L992" s="69"/>
      <c r="M992" s="69"/>
      <c r="N992" s="15" t="e">
        <f t="shared" ca="1" si="147"/>
        <v>#NAME?</v>
      </c>
      <c r="O992" s="69"/>
      <c r="P992" s="69"/>
      <c r="Q992" s="81" t="s">
        <v>9</v>
      </c>
      <c r="R992" s="10"/>
    </row>
    <row r="993" spans="1:18">
      <c r="A993" s="11">
        <v>45865</v>
      </c>
      <c r="B993" s="12">
        <f t="shared" si="145"/>
        <v>45865</v>
      </c>
      <c r="C993" s="13">
        <f t="shared" si="148"/>
        <v>0.82638888888888817</v>
      </c>
      <c r="D993" s="18" t="s">
        <v>123</v>
      </c>
      <c r="E993" s="18" t="s">
        <v>293</v>
      </c>
      <c r="F993" s="69"/>
      <c r="G993" s="69"/>
      <c r="H993" s="15" t="e">
        <f t="shared" ca="1" si="146"/>
        <v>#NAME?</v>
      </c>
      <c r="I993" s="69"/>
      <c r="J993" s="18" t="s">
        <v>52</v>
      </c>
      <c r="K993" s="18" t="s">
        <v>176</v>
      </c>
      <c r="L993" s="69"/>
      <c r="M993" s="69"/>
      <c r="N993" s="15" t="e">
        <f t="shared" ca="1" si="147"/>
        <v>#NAME?</v>
      </c>
      <c r="O993" s="69"/>
      <c r="P993" s="69"/>
      <c r="Q993" s="81" t="s">
        <v>9</v>
      </c>
      <c r="R993" s="10"/>
    </row>
    <row r="994" spans="1:18">
      <c r="A994" s="11">
        <v>45865</v>
      </c>
      <c r="B994" s="12">
        <f t="shared" si="145"/>
        <v>45865</v>
      </c>
      <c r="C994" s="13">
        <f t="shared" si="148"/>
        <v>0.83333333333333259</v>
      </c>
      <c r="D994" s="18" t="s">
        <v>262</v>
      </c>
      <c r="E994" s="49" t="s">
        <v>243</v>
      </c>
      <c r="F994" s="69"/>
      <c r="G994" s="69"/>
      <c r="H994" s="15" t="e">
        <f t="shared" ca="1" si="146"/>
        <v>#NAME?</v>
      </c>
      <c r="I994" s="69"/>
      <c r="J994" s="18" t="s">
        <v>164</v>
      </c>
      <c r="K994" s="29" t="s">
        <v>306</v>
      </c>
      <c r="L994" s="69"/>
      <c r="M994" s="69"/>
      <c r="N994" s="15" t="e">
        <f t="shared" ca="1" si="147"/>
        <v>#NAME?</v>
      </c>
      <c r="O994" s="69"/>
      <c r="P994" s="69"/>
      <c r="Q994" s="81" t="s">
        <v>9</v>
      </c>
      <c r="R994" s="10"/>
    </row>
    <row r="995" spans="1:18">
      <c r="A995" s="11">
        <v>45865</v>
      </c>
      <c r="B995" s="12">
        <f t="shared" si="145"/>
        <v>45865</v>
      </c>
      <c r="C995" s="13">
        <f t="shared" si="148"/>
        <v>0.84027777777777701</v>
      </c>
      <c r="D995" s="18" t="s">
        <v>76</v>
      </c>
      <c r="E995" s="18" t="s">
        <v>498</v>
      </c>
      <c r="F995" s="69"/>
      <c r="G995" s="69"/>
      <c r="H995" s="15" t="e">
        <f t="shared" ca="1" si="146"/>
        <v>#NAME?</v>
      </c>
      <c r="I995" s="69"/>
      <c r="J995" s="18" t="s">
        <v>46</v>
      </c>
      <c r="K995" s="18" t="s">
        <v>493</v>
      </c>
      <c r="L995" s="69"/>
      <c r="M995" s="69"/>
      <c r="N995" s="15" t="e">
        <f t="shared" ca="1" si="147"/>
        <v>#NAME?</v>
      </c>
      <c r="O995" s="69"/>
      <c r="P995" s="71"/>
      <c r="Q995" s="81" t="s">
        <v>9</v>
      </c>
      <c r="R995" s="10"/>
    </row>
    <row r="996" spans="1:18">
      <c r="A996" s="11">
        <v>45865</v>
      </c>
      <c r="B996" s="12">
        <f t="shared" si="145"/>
        <v>45865</v>
      </c>
      <c r="C996" s="13">
        <f t="shared" si="148"/>
        <v>0.84722222222222143</v>
      </c>
      <c r="D996" s="18" t="s">
        <v>39</v>
      </c>
      <c r="E996" s="18" t="s">
        <v>379</v>
      </c>
      <c r="F996" s="69"/>
      <c r="G996" s="69"/>
      <c r="H996" s="15" t="e">
        <f t="shared" ca="1" si="146"/>
        <v>#NAME?</v>
      </c>
      <c r="I996" s="69"/>
      <c r="J996" s="18" t="s">
        <v>53</v>
      </c>
      <c r="K996" s="19" t="s">
        <v>375</v>
      </c>
      <c r="L996" s="69"/>
      <c r="M996" s="69"/>
      <c r="N996" s="15" t="e">
        <f t="shared" ca="1" si="147"/>
        <v>#NAME?</v>
      </c>
      <c r="O996" s="69"/>
      <c r="P996" s="69"/>
      <c r="Q996" s="81" t="s">
        <v>9</v>
      </c>
      <c r="R996" s="10"/>
    </row>
    <row r="997" spans="1:18">
      <c r="A997" s="11">
        <v>45865</v>
      </c>
      <c r="B997" s="12">
        <f t="shared" si="145"/>
        <v>45865</v>
      </c>
      <c r="C997" s="13">
        <f t="shared" si="148"/>
        <v>0.85416666666666585</v>
      </c>
      <c r="D997" s="18" t="s">
        <v>514</v>
      </c>
      <c r="E997" s="18">
        <v>674524416</v>
      </c>
      <c r="F997" s="69"/>
      <c r="G997" s="69"/>
      <c r="H997" s="15" t="e">
        <f t="shared" ca="1" si="146"/>
        <v>#NAME?</v>
      </c>
      <c r="I997" s="69"/>
      <c r="J997" s="18" t="s">
        <v>70</v>
      </c>
      <c r="K997" s="26" t="s">
        <v>475</v>
      </c>
      <c r="L997" s="69"/>
      <c r="M997" s="69"/>
      <c r="N997" s="15" t="e">
        <f t="shared" ca="1" si="147"/>
        <v>#NAME?</v>
      </c>
      <c r="O997" s="69"/>
      <c r="P997" s="69"/>
      <c r="Q997" s="81" t="s">
        <v>9</v>
      </c>
      <c r="R997" s="10"/>
    </row>
    <row r="998" spans="1:18">
      <c r="A998" s="11">
        <v>45865</v>
      </c>
      <c r="B998" s="12">
        <f t="shared" si="145"/>
        <v>45865</v>
      </c>
      <c r="C998" s="13">
        <f t="shared" si="148"/>
        <v>0.86111111111111027</v>
      </c>
      <c r="D998" s="18" t="s">
        <v>262</v>
      </c>
      <c r="E998" s="49" t="s">
        <v>243</v>
      </c>
      <c r="F998" s="69"/>
      <c r="G998" s="69"/>
      <c r="H998" s="15" t="e">
        <f t="shared" ca="1" si="146"/>
        <v>#NAME?</v>
      </c>
      <c r="I998" s="69"/>
      <c r="J998" s="18" t="s">
        <v>164</v>
      </c>
      <c r="K998" s="29" t="s">
        <v>306</v>
      </c>
      <c r="L998" s="69"/>
      <c r="M998" s="69"/>
      <c r="N998" s="15" t="e">
        <f t="shared" ca="1" si="147"/>
        <v>#NAME?</v>
      </c>
      <c r="O998" s="69"/>
      <c r="P998" s="69"/>
      <c r="Q998" s="81" t="s">
        <v>9</v>
      </c>
      <c r="R998" s="10"/>
    </row>
    <row r="999" spans="1:18">
      <c r="A999" s="11">
        <v>45865</v>
      </c>
      <c r="B999" s="12">
        <f t="shared" si="145"/>
        <v>45865</v>
      </c>
      <c r="C999" s="13">
        <f t="shared" si="148"/>
        <v>0.86805555555555469</v>
      </c>
      <c r="D999" s="18" t="s">
        <v>39</v>
      </c>
      <c r="E999" s="18" t="s">
        <v>455</v>
      </c>
      <c r="F999" s="69"/>
      <c r="G999" s="69"/>
      <c r="H999" s="15" t="e">
        <f t="shared" ca="1" si="146"/>
        <v>#NAME?</v>
      </c>
      <c r="I999" s="69"/>
      <c r="J999" s="18" t="s">
        <v>53</v>
      </c>
      <c r="K999" s="19" t="s">
        <v>375</v>
      </c>
      <c r="L999" s="69"/>
      <c r="M999" s="69"/>
      <c r="N999" s="15" t="e">
        <f t="shared" ca="1" si="147"/>
        <v>#NAME?</v>
      </c>
      <c r="O999" s="69"/>
      <c r="P999" s="71"/>
      <c r="Q999" s="81" t="s">
        <v>9</v>
      </c>
      <c r="R999" s="10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Q859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4" max="4" width="21.42578125" customWidth="1"/>
    <col min="5" max="5" width="16.140625" customWidth="1"/>
    <col min="10" max="10" width="21.42578125" customWidth="1"/>
    <col min="11" max="11" width="19.28515625" customWidth="1"/>
  </cols>
  <sheetData>
    <row r="1" spans="1:17">
      <c r="A1" s="160" t="s">
        <v>18</v>
      </c>
      <c r="B1" s="7" t="s">
        <v>1</v>
      </c>
      <c r="C1" s="8" t="s">
        <v>19</v>
      </c>
      <c r="D1" s="8" t="s">
        <v>20</v>
      </c>
      <c r="E1" s="8" t="s">
        <v>21</v>
      </c>
      <c r="F1" s="9" t="s">
        <v>22</v>
      </c>
      <c r="G1" s="8" t="s">
        <v>23</v>
      </c>
      <c r="H1" s="8" t="s">
        <v>24</v>
      </c>
      <c r="I1" s="8" t="s">
        <v>25</v>
      </c>
      <c r="J1" s="8" t="s">
        <v>20</v>
      </c>
      <c r="K1" s="8" t="s">
        <v>26</v>
      </c>
      <c r="L1" s="9" t="s">
        <v>27</v>
      </c>
      <c r="M1" s="8" t="s">
        <v>23</v>
      </c>
      <c r="N1" s="8" t="s">
        <v>24</v>
      </c>
      <c r="O1" s="8" t="s">
        <v>25</v>
      </c>
      <c r="P1" s="9" t="s">
        <v>10</v>
      </c>
      <c r="Q1" s="10"/>
    </row>
    <row r="2" spans="1:17">
      <c r="A2" s="11">
        <v>45839</v>
      </c>
      <c r="B2" s="12">
        <f t="shared" ref="B2:B31" si="0">A2</f>
        <v>45839</v>
      </c>
      <c r="C2" s="13">
        <v>0.66666666666666663</v>
      </c>
      <c r="D2" s="4" t="s">
        <v>52</v>
      </c>
      <c r="E2" s="4"/>
      <c r="F2" s="4"/>
      <c r="G2" s="4"/>
      <c r="H2" s="15" t="e">
        <f t="shared" ref="H2:H31" ca="1" si="1">_xludf.IFS(G2&gt;M2,"W",G2&lt;M2,"L",G2=M2,"D")</f>
        <v>#NAME?</v>
      </c>
      <c r="I2" s="161">
        <f t="shared" ref="I2:I27" si="2">IF(ISNUMBER(G2),IF(H2="W",MIN(150000,G2)*0.025,MIN(150000,G2)*0.01),0)</f>
        <v>0</v>
      </c>
      <c r="J2" s="4" t="s">
        <v>98</v>
      </c>
      <c r="K2" s="4"/>
      <c r="L2" s="4"/>
      <c r="M2" s="18"/>
      <c r="N2" s="15" t="e">
        <f t="shared" ref="N2:N31" ca="1" si="3">_xludf.IFS(M2&gt;G2,"W",M2&lt;G2,"L",M2=G2,"D")</f>
        <v>#NAME?</v>
      </c>
      <c r="O2" s="161">
        <f t="shared" ref="O2:O31" si="4">IF(ISNUMBER(M2),IF(N2="W",MIN(150000,M2)*0.025,MIN(150000,M2)*0.01),0)</f>
        <v>0</v>
      </c>
      <c r="P2" s="20"/>
      <c r="Q2" s="10"/>
    </row>
    <row r="3" spans="1:17">
      <c r="A3" s="11">
        <v>45839</v>
      </c>
      <c r="B3" s="12">
        <f t="shared" si="0"/>
        <v>45839</v>
      </c>
      <c r="C3" s="13">
        <f t="shared" ref="C3:C31" si="5">C2 + TIME(0, 10, 0)</f>
        <v>0.67361111111111105</v>
      </c>
      <c r="D3" s="4" t="s">
        <v>58</v>
      </c>
      <c r="E3" s="4" t="s">
        <v>178</v>
      </c>
      <c r="F3" s="4">
        <v>672731344</v>
      </c>
      <c r="G3" s="18">
        <v>0</v>
      </c>
      <c r="H3" s="15" t="e">
        <f t="shared" ca="1" si="1"/>
        <v>#NAME?</v>
      </c>
      <c r="I3" s="161" t="e">
        <f t="shared" ca="1" si="2"/>
        <v>#NAME?</v>
      </c>
      <c r="J3" s="4" t="s">
        <v>116</v>
      </c>
      <c r="K3" s="4" t="s">
        <v>100</v>
      </c>
      <c r="L3" s="4">
        <v>813080642</v>
      </c>
      <c r="M3" s="18">
        <v>0</v>
      </c>
      <c r="N3" s="15" t="e">
        <f t="shared" ca="1" si="3"/>
        <v>#NAME?</v>
      </c>
      <c r="O3" s="161" t="e">
        <f t="shared" ca="1" si="4"/>
        <v>#NAME?</v>
      </c>
      <c r="P3" s="4"/>
      <c r="Q3" s="10"/>
    </row>
    <row r="4" spans="1:17">
      <c r="A4" s="11">
        <v>45839</v>
      </c>
      <c r="B4" s="12">
        <f t="shared" si="0"/>
        <v>45839</v>
      </c>
      <c r="C4" s="13">
        <f t="shared" si="5"/>
        <v>0.68055555555555547</v>
      </c>
      <c r="D4" s="4" t="s">
        <v>534</v>
      </c>
      <c r="E4" s="4"/>
      <c r="F4" s="4"/>
      <c r="G4" s="4"/>
      <c r="H4" s="15" t="e">
        <f t="shared" ca="1" si="1"/>
        <v>#NAME?</v>
      </c>
      <c r="I4" s="161">
        <f t="shared" si="2"/>
        <v>0</v>
      </c>
      <c r="J4" s="4" t="s">
        <v>76</v>
      </c>
      <c r="K4" s="40"/>
      <c r="L4" s="4"/>
      <c r="M4" s="18"/>
      <c r="N4" s="15" t="e">
        <f t="shared" ca="1" si="3"/>
        <v>#NAME?</v>
      </c>
      <c r="O4" s="161">
        <f t="shared" si="4"/>
        <v>0</v>
      </c>
      <c r="P4" s="4"/>
      <c r="Q4" s="10"/>
    </row>
    <row r="5" spans="1:17">
      <c r="A5" s="11">
        <v>45839</v>
      </c>
      <c r="B5" s="12">
        <f t="shared" si="0"/>
        <v>45839</v>
      </c>
      <c r="C5" s="13">
        <f t="shared" si="5"/>
        <v>0.68749999999999989</v>
      </c>
      <c r="D5" s="18" t="s">
        <v>76</v>
      </c>
      <c r="E5" s="40"/>
      <c r="F5" s="4"/>
      <c r="G5" s="4"/>
      <c r="H5" s="15" t="e">
        <f t="shared" ca="1" si="1"/>
        <v>#NAME?</v>
      </c>
      <c r="I5" s="161">
        <f t="shared" si="2"/>
        <v>0</v>
      </c>
      <c r="J5" s="18" t="s">
        <v>126</v>
      </c>
      <c r="K5" s="4"/>
      <c r="L5" s="4"/>
      <c r="M5" s="18"/>
      <c r="N5" s="15" t="e">
        <f t="shared" ca="1" si="3"/>
        <v>#NAME?</v>
      </c>
      <c r="O5" s="161">
        <f t="shared" si="4"/>
        <v>0</v>
      </c>
      <c r="P5" s="4"/>
      <c r="Q5" s="10"/>
    </row>
    <row r="6" spans="1:17">
      <c r="A6" s="11">
        <v>45839</v>
      </c>
      <c r="B6" s="12">
        <f t="shared" si="0"/>
        <v>45839</v>
      </c>
      <c r="C6" s="13">
        <f t="shared" si="5"/>
        <v>0.69444444444444431</v>
      </c>
      <c r="D6" s="4" t="s">
        <v>77</v>
      </c>
      <c r="E6" s="162" t="s">
        <v>78</v>
      </c>
      <c r="F6" s="4">
        <v>523107027</v>
      </c>
      <c r="G6" s="4">
        <v>550</v>
      </c>
      <c r="H6" s="15" t="e">
        <f t="shared" ca="1" si="1"/>
        <v>#NAME?</v>
      </c>
      <c r="I6" s="161" t="e">
        <f t="shared" ca="1" si="2"/>
        <v>#NAME?</v>
      </c>
      <c r="J6" s="4" t="s">
        <v>87</v>
      </c>
      <c r="K6" s="4">
        <v>313544867</v>
      </c>
      <c r="L6" s="4">
        <v>1830963821</v>
      </c>
      <c r="M6" s="18">
        <v>1150</v>
      </c>
      <c r="N6" s="15" t="e">
        <f t="shared" ca="1" si="3"/>
        <v>#NAME?</v>
      </c>
      <c r="O6" s="161" t="e">
        <f t="shared" ca="1" si="4"/>
        <v>#NAME?</v>
      </c>
      <c r="P6" s="4"/>
      <c r="Q6" s="10"/>
    </row>
    <row r="7" spans="1:17">
      <c r="A7" s="11">
        <v>45839</v>
      </c>
      <c r="B7" s="12">
        <f t="shared" si="0"/>
        <v>45839</v>
      </c>
      <c r="C7" s="13">
        <f t="shared" si="5"/>
        <v>0.70138888888888873</v>
      </c>
      <c r="D7" s="4" t="s">
        <v>53</v>
      </c>
      <c r="E7" s="4"/>
      <c r="F7" s="4"/>
      <c r="G7" s="4"/>
      <c r="H7" s="15" t="e">
        <f t="shared" ca="1" si="1"/>
        <v>#NAME?</v>
      </c>
      <c r="I7" s="161">
        <f t="shared" si="2"/>
        <v>0</v>
      </c>
      <c r="J7" s="4" t="s">
        <v>129</v>
      </c>
      <c r="K7" s="5"/>
      <c r="L7" s="4"/>
      <c r="M7" s="18"/>
      <c r="N7" s="15" t="e">
        <f t="shared" ca="1" si="3"/>
        <v>#NAME?</v>
      </c>
      <c r="O7" s="161">
        <f t="shared" si="4"/>
        <v>0</v>
      </c>
      <c r="P7" s="4"/>
      <c r="Q7" s="10"/>
    </row>
    <row r="8" spans="1:17">
      <c r="A8" s="11">
        <v>45839</v>
      </c>
      <c r="B8" s="12">
        <f t="shared" si="0"/>
        <v>45839</v>
      </c>
      <c r="C8" s="13">
        <f t="shared" si="5"/>
        <v>0.70833333333333315</v>
      </c>
      <c r="D8" s="4" t="s">
        <v>82</v>
      </c>
      <c r="E8" s="114" t="s">
        <v>83</v>
      </c>
      <c r="F8" s="4">
        <v>589677069</v>
      </c>
      <c r="G8" s="4"/>
      <c r="H8" s="15" t="e">
        <f t="shared" ca="1" si="1"/>
        <v>#NAME?</v>
      </c>
      <c r="I8" s="161">
        <f t="shared" si="2"/>
        <v>0</v>
      </c>
      <c r="J8" s="4" t="s">
        <v>133</v>
      </c>
      <c r="K8" s="28" t="s">
        <v>163</v>
      </c>
      <c r="L8" s="4">
        <v>824654077</v>
      </c>
      <c r="M8" s="18"/>
      <c r="N8" s="15" t="e">
        <f t="shared" ca="1" si="3"/>
        <v>#NAME?</v>
      </c>
      <c r="O8" s="161">
        <f t="shared" si="4"/>
        <v>0</v>
      </c>
      <c r="P8" s="22" t="s">
        <v>122</v>
      </c>
      <c r="Q8" s="10"/>
    </row>
    <row r="9" spans="1:17">
      <c r="A9" s="11">
        <v>45839</v>
      </c>
      <c r="B9" s="12">
        <f t="shared" si="0"/>
        <v>45839</v>
      </c>
      <c r="C9" s="13">
        <f t="shared" si="5"/>
        <v>0.71527777777777757</v>
      </c>
      <c r="D9" s="4" t="s">
        <v>39</v>
      </c>
      <c r="E9" s="36" t="s">
        <v>601</v>
      </c>
      <c r="F9" s="4">
        <v>826485475</v>
      </c>
      <c r="G9" s="4">
        <v>0</v>
      </c>
      <c r="H9" s="15" t="e">
        <f t="shared" ca="1" si="1"/>
        <v>#NAME?</v>
      </c>
      <c r="I9" s="161" t="e">
        <f t="shared" ca="1" si="2"/>
        <v>#NAME?</v>
      </c>
      <c r="J9" s="4" t="s">
        <v>80</v>
      </c>
      <c r="K9" s="36" t="s">
        <v>182</v>
      </c>
      <c r="L9" s="4">
        <v>614828209</v>
      </c>
      <c r="M9" s="18">
        <v>0</v>
      </c>
      <c r="N9" s="15" t="e">
        <f t="shared" ca="1" si="3"/>
        <v>#NAME?</v>
      </c>
      <c r="O9" s="161" t="e">
        <f t="shared" ca="1" si="4"/>
        <v>#NAME?</v>
      </c>
      <c r="P9" s="20"/>
      <c r="Q9" s="10"/>
    </row>
    <row r="10" spans="1:17">
      <c r="A10" s="11">
        <v>45839</v>
      </c>
      <c r="B10" s="12">
        <f t="shared" si="0"/>
        <v>45839</v>
      </c>
      <c r="C10" s="13">
        <f t="shared" si="5"/>
        <v>0.72222222222222199</v>
      </c>
      <c r="D10" s="4" t="s">
        <v>76</v>
      </c>
      <c r="E10" s="36" t="s">
        <v>553</v>
      </c>
      <c r="F10" s="4">
        <v>521170499</v>
      </c>
      <c r="G10" s="4">
        <v>0</v>
      </c>
      <c r="H10" s="15" t="e">
        <f t="shared" ca="1" si="1"/>
        <v>#NAME?</v>
      </c>
      <c r="I10" s="161" t="e">
        <f t="shared" ca="1" si="2"/>
        <v>#NAME?</v>
      </c>
      <c r="J10" s="4" t="s">
        <v>80</v>
      </c>
      <c r="K10" s="36" t="s">
        <v>601</v>
      </c>
      <c r="L10" s="4">
        <v>826485475</v>
      </c>
      <c r="M10" s="18">
        <v>0</v>
      </c>
      <c r="N10" s="15" t="e">
        <f t="shared" ca="1" si="3"/>
        <v>#NAME?</v>
      </c>
      <c r="O10" s="161" t="e">
        <f t="shared" ca="1" si="4"/>
        <v>#NAME?</v>
      </c>
      <c r="P10" s="20"/>
      <c r="Q10" s="10"/>
    </row>
    <row r="11" spans="1:17">
      <c r="A11" s="11">
        <v>45839</v>
      </c>
      <c r="B11" s="12">
        <f t="shared" si="0"/>
        <v>45839</v>
      </c>
      <c r="C11" s="13">
        <f t="shared" si="5"/>
        <v>0.72916666666666641</v>
      </c>
      <c r="D11" s="4" t="s">
        <v>98</v>
      </c>
      <c r="E11" s="30" t="s">
        <v>529</v>
      </c>
      <c r="F11" s="4">
        <v>806015965</v>
      </c>
      <c r="G11" s="4">
        <v>1660</v>
      </c>
      <c r="H11" s="15" t="e">
        <f t="shared" ca="1" si="1"/>
        <v>#NAME?</v>
      </c>
      <c r="I11" s="161" t="e">
        <f t="shared" ca="1" si="2"/>
        <v>#NAME?</v>
      </c>
      <c r="J11" s="4" t="s">
        <v>129</v>
      </c>
      <c r="K11" s="4" t="s">
        <v>179</v>
      </c>
      <c r="L11" s="4">
        <v>795790436</v>
      </c>
      <c r="M11" s="18">
        <v>2130</v>
      </c>
      <c r="N11" s="15" t="e">
        <f t="shared" ca="1" si="3"/>
        <v>#NAME?</v>
      </c>
      <c r="O11" s="161" t="e">
        <f t="shared" ca="1" si="4"/>
        <v>#NAME?</v>
      </c>
      <c r="P11" s="20"/>
      <c r="Q11" s="10"/>
    </row>
    <row r="12" spans="1:17">
      <c r="A12" s="11">
        <v>45839</v>
      </c>
      <c r="B12" s="12">
        <f t="shared" si="0"/>
        <v>45839</v>
      </c>
      <c r="C12" s="13">
        <f t="shared" si="5"/>
        <v>0.73611111111111083</v>
      </c>
      <c r="D12" s="4" t="s">
        <v>28</v>
      </c>
      <c r="E12" s="47" t="s">
        <v>29</v>
      </c>
      <c r="F12" s="4">
        <v>686958558</v>
      </c>
      <c r="G12" s="4"/>
      <c r="H12" s="15" t="e">
        <f t="shared" ca="1" si="1"/>
        <v>#NAME?</v>
      </c>
      <c r="I12" s="161">
        <f t="shared" si="2"/>
        <v>0</v>
      </c>
      <c r="J12" s="4" t="s">
        <v>67</v>
      </c>
      <c r="K12" s="47" t="s">
        <v>188</v>
      </c>
      <c r="L12" s="4">
        <v>836497983</v>
      </c>
      <c r="M12" s="18"/>
      <c r="N12" s="15" t="e">
        <f t="shared" ca="1" si="3"/>
        <v>#NAME?</v>
      </c>
      <c r="O12" s="161">
        <f t="shared" si="4"/>
        <v>0</v>
      </c>
      <c r="P12" s="22" t="s">
        <v>122</v>
      </c>
      <c r="Q12" s="10"/>
    </row>
    <row r="13" spans="1:17">
      <c r="A13" s="11">
        <v>45839</v>
      </c>
      <c r="B13" s="12">
        <f t="shared" si="0"/>
        <v>45839</v>
      </c>
      <c r="C13" s="13">
        <f t="shared" si="5"/>
        <v>0.74305555555555525</v>
      </c>
      <c r="D13" s="4" t="s">
        <v>86</v>
      </c>
      <c r="E13" s="26" t="s">
        <v>107</v>
      </c>
      <c r="F13" s="4">
        <v>725853031</v>
      </c>
      <c r="G13" s="4">
        <v>1020</v>
      </c>
      <c r="H13" s="15" t="e">
        <f t="shared" ca="1" si="1"/>
        <v>#NAME?</v>
      </c>
      <c r="I13" s="161" t="e">
        <f t="shared" ca="1" si="2"/>
        <v>#NAME?</v>
      </c>
      <c r="J13" s="4" t="s">
        <v>35</v>
      </c>
      <c r="K13" s="26" t="s">
        <v>797</v>
      </c>
      <c r="L13" s="4">
        <v>406209818</v>
      </c>
      <c r="M13" s="18">
        <v>1020</v>
      </c>
      <c r="N13" s="15" t="e">
        <f t="shared" ca="1" si="3"/>
        <v>#NAME?</v>
      </c>
      <c r="O13" s="161" t="e">
        <f t="shared" ca="1" si="4"/>
        <v>#NAME?</v>
      </c>
      <c r="P13" s="3"/>
      <c r="Q13" s="10"/>
    </row>
    <row r="14" spans="1:17">
      <c r="A14" s="11">
        <v>45839</v>
      </c>
      <c r="B14" s="12">
        <f t="shared" si="0"/>
        <v>45839</v>
      </c>
      <c r="C14" s="13">
        <f t="shared" si="5"/>
        <v>0.74999999999999967</v>
      </c>
      <c r="D14" s="4" t="s">
        <v>70</v>
      </c>
      <c r="E14" s="26" t="s">
        <v>798</v>
      </c>
      <c r="F14" s="4">
        <v>791728491</v>
      </c>
      <c r="G14" s="4">
        <v>40</v>
      </c>
      <c r="H14" s="15" t="e">
        <f t="shared" ca="1" si="1"/>
        <v>#NAME?</v>
      </c>
      <c r="I14" s="161" t="e">
        <f t="shared" ca="1" si="2"/>
        <v>#NAME?</v>
      </c>
      <c r="J14" s="4" t="s">
        <v>39</v>
      </c>
      <c r="K14" s="26" t="s">
        <v>72</v>
      </c>
      <c r="L14" s="4">
        <v>406209818</v>
      </c>
      <c r="M14" s="18">
        <v>40</v>
      </c>
      <c r="N14" s="15" t="e">
        <f t="shared" ca="1" si="3"/>
        <v>#NAME?</v>
      </c>
      <c r="O14" s="161" t="e">
        <f t="shared" ca="1" si="4"/>
        <v>#NAME?</v>
      </c>
      <c r="P14" s="4"/>
      <c r="Q14" s="10"/>
    </row>
    <row r="15" spans="1:17">
      <c r="A15" s="11">
        <v>45839</v>
      </c>
      <c r="B15" s="12">
        <f t="shared" si="0"/>
        <v>45839</v>
      </c>
      <c r="C15" s="13">
        <f t="shared" si="5"/>
        <v>0.75694444444444409</v>
      </c>
      <c r="D15" s="4" t="s">
        <v>142</v>
      </c>
      <c r="E15" s="4">
        <v>313544867</v>
      </c>
      <c r="F15" s="4">
        <v>1830963821</v>
      </c>
      <c r="G15" s="4">
        <v>20</v>
      </c>
      <c r="H15" s="15" t="e">
        <f t="shared" ca="1" si="1"/>
        <v>#NAME?</v>
      </c>
      <c r="I15" s="161" t="e">
        <f t="shared" ca="1" si="2"/>
        <v>#NAME?</v>
      </c>
      <c r="J15" s="4" t="s">
        <v>42</v>
      </c>
      <c r="K15" s="19" t="s">
        <v>137</v>
      </c>
      <c r="L15" s="4">
        <v>1879291600</v>
      </c>
      <c r="M15" s="4">
        <v>110</v>
      </c>
      <c r="N15" s="15" t="e">
        <f t="shared" ca="1" si="3"/>
        <v>#NAME?</v>
      </c>
      <c r="O15" s="161" t="e">
        <f t="shared" ca="1" si="4"/>
        <v>#NAME?</v>
      </c>
      <c r="P15" s="4"/>
      <c r="Q15" s="10"/>
    </row>
    <row r="16" spans="1:17">
      <c r="A16" s="11">
        <v>45839</v>
      </c>
      <c r="B16" s="12">
        <f t="shared" si="0"/>
        <v>45839</v>
      </c>
      <c r="C16" s="13">
        <f t="shared" si="5"/>
        <v>0.76388888888888851</v>
      </c>
      <c r="D16" s="4" t="s">
        <v>70</v>
      </c>
      <c r="E16" s="26" t="s">
        <v>184</v>
      </c>
      <c r="F16" s="4">
        <v>725853031</v>
      </c>
      <c r="G16" s="4">
        <v>10</v>
      </c>
      <c r="H16" s="15" t="e">
        <f t="shared" ca="1" si="1"/>
        <v>#NAME?</v>
      </c>
      <c r="I16" s="161" t="e">
        <f t="shared" ca="1" si="2"/>
        <v>#NAME?</v>
      </c>
      <c r="J16" s="4" t="s">
        <v>46</v>
      </c>
      <c r="K16" s="26" t="s">
        <v>154</v>
      </c>
      <c r="L16" s="4">
        <v>504349393</v>
      </c>
      <c r="M16" s="4">
        <v>10</v>
      </c>
      <c r="N16" s="15" t="e">
        <f t="shared" ca="1" si="3"/>
        <v>#NAME?</v>
      </c>
      <c r="O16" s="161" t="e">
        <f t="shared" ca="1" si="4"/>
        <v>#NAME?</v>
      </c>
      <c r="P16" s="4" t="s">
        <v>799</v>
      </c>
      <c r="Q16" s="10"/>
    </row>
    <row r="17" spans="1:17">
      <c r="A17" s="11">
        <v>45839</v>
      </c>
      <c r="B17" s="12">
        <f t="shared" si="0"/>
        <v>45839</v>
      </c>
      <c r="C17" s="13">
        <f t="shared" si="5"/>
        <v>0.77083333333333293</v>
      </c>
      <c r="D17" s="4" t="s">
        <v>76</v>
      </c>
      <c r="E17" s="5"/>
      <c r="F17" s="4"/>
      <c r="G17" s="4"/>
      <c r="H17" s="15" t="e">
        <f t="shared" ca="1" si="1"/>
        <v>#NAME?</v>
      </c>
      <c r="I17" s="161">
        <f t="shared" si="2"/>
        <v>0</v>
      </c>
      <c r="J17" s="4" t="s">
        <v>80</v>
      </c>
      <c r="K17" s="5"/>
      <c r="L17" s="4"/>
      <c r="M17" s="4"/>
      <c r="N17" s="15" t="e">
        <f t="shared" ca="1" si="3"/>
        <v>#NAME?</v>
      </c>
      <c r="O17" s="161">
        <f t="shared" si="4"/>
        <v>0</v>
      </c>
      <c r="P17" s="4"/>
      <c r="Q17" s="10"/>
    </row>
    <row r="18" spans="1:17">
      <c r="A18" s="11">
        <v>45839</v>
      </c>
      <c r="B18" s="12">
        <f t="shared" si="0"/>
        <v>45839</v>
      </c>
      <c r="C18" s="13">
        <f t="shared" si="5"/>
        <v>0.77777777777777735</v>
      </c>
      <c r="D18" s="4" t="s">
        <v>46</v>
      </c>
      <c r="E18" s="4" t="s">
        <v>51</v>
      </c>
      <c r="F18" s="4">
        <v>684344469</v>
      </c>
      <c r="G18" s="4"/>
      <c r="H18" s="15" t="e">
        <f t="shared" ca="1" si="1"/>
        <v>#NAME?</v>
      </c>
      <c r="I18" s="161">
        <f t="shared" si="2"/>
        <v>0</v>
      </c>
      <c r="J18" s="4" t="s">
        <v>87</v>
      </c>
      <c r="K18" s="4" t="s">
        <v>88</v>
      </c>
      <c r="L18" s="4">
        <v>572981667</v>
      </c>
      <c r="M18" s="4"/>
      <c r="N18" s="15" t="e">
        <f t="shared" ca="1" si="3"/>
        <v>#NAME?</v>
      </c>
      <c r="O18" s="161">
        <f t="shared" si="4"/>
        <v>0</v>
      </c>
      <c r="P18" s="22" t="s">
        <v>122</v>
      </c>
      <c r="Q18" s="10"/>
    </row>
    <row r="19" spans="1:17">
      <c r="A19" s="11">
        <v>45839</v>
      </c>
      <c r="B19" s="12">
        <f t="shared" si="0"/>
        <v>45839</v>
      </c>
      <c r="C19" s="13">
        <f t="shared" si="5"/>
        <v>0.78472222222222177</v>
      </c>
      <c r="D19" s="4" t="s">
        <v>57</v>
      </c>
      <c r="E19" s="40" t="s">
        <v>543</v>
      </c>
      <c r="F19" s="4">
        <v>653745620</v>
      </c>
      <c r="G19" s="4">
        <v>1310</v>
      </c>
      <c r="H19" s="15" t="e">
        <f t="shared" ca="1" si="1"/>
        <v>#NAME?</v>
      </c>
      <c r="I19" s="161" t="e">
        <f t="shared" ca="1" si="2"/>
        <v>#NAME?</v>
      </c>
      <c r="J19" s="4" t="s">
        <v>92</v>
      </c>
      <c r="K19" s="21" t="s">
        <v>643</v>
      </c>
      <c r="L19" s="4">
        <v>634880806</v>
      </c>
      <c r="M19" s="4">
        <v>1100</v>
      </c>
      <c r="N19" s="15" t="e">
        <f t="shared" ca="1" si="3"/>
        <v>#NAME?</v>
      </c>
      <c r="O19" s="161" t="e">
        <f t="shared" ca="1" si="4"/>
        <v>#NAME?</v>
      </c>
      <c r="P19" s="4"/>
      <c r="Q19" s="10"/>
    </row>
    <row r="20" spans="1:17">
      <c r="A20" s="11">
        <v>45839</v>
      </c>
      <c r="B20" s="12">
        <f t="shared" si="0"/>
        <v>45839</v>
      </c>
      <c r="C20" s="13">
        <f t="shared" si="5"/>
        <v>0.79166666666666619</v>
      </c>
      <c r="D20" s="4" t="s">
        <v>62</v>
      </c>
      <c r="E20" s="40" t="s">
        <v>800</v>
      </c>
      <c r="F20" s="4">
        <v>529884291</v>
      </c>
      <c r="G20" s="4">
        <v>13630</v>
      </c>
      <c r="H20" s="15" t="e">
        <f t="shared" ca="1" si="1"/>
        <v>#NAME?</v>
      </c>
      <c r="I20" s="161" t="e">
        <f t="shared" ca="1" si="2"/>
        <v>#NAME?</v>
      </c>
      <c r="J20" s="4" t="s">
        <v>79</v>
      </c>
      <c r="K20" s="40" t="s">
        <v>801</v>
      </c>
      <c r="L20" s="4">
        <v>670434717</v>
      </c>
      <c r="M20" s="4">
        <v>0</v>
      </c>
      <c r="N20" s="15" t="e">
        <f t="shared" ca="1" si="3"/>
        <v>#NAME?</v>
      </c>
      <c r="O20" s="161" t="e">
        <f t="shared" ca="1" si="4"/>
        <v>#NAME?</v>
      </c>
      <c r="P20" s="4"/>
      <c r="Q20" s="10"/>
    </row>
    <row r="21" spans="1:17">
      <c r="A21" s="11">
        <v>45839</v>
      </c>
      <c r="B21" s="12">
        <f t="shared" si="0"/>
        <v>45839</v>
      </c>
      <c r="C21" s="13">
        <f t="shared" si="5"/>
        <v>0.79861111111111061</v>
      </c>
      <c r="D21" s="4" t="s">
        <v>62</v>
      </c>
      <c r="E21" s="36" t="s">
        <v>587</v>
      </c>
      <c r="F21" s="4">
        <v>754437757</v>
      </c>
      <c r="G21" s="4">
        <v>0</v>
      </c>
      <c r="H21" s="15" t="e">
        <f t="shared" ca="1" si="1"/>
        <v>#NAME?</v>
      </c>
      <c r="I21" s="161" t="e">
        <f t="shared" ca="1" si="2"/>
        <v>#NAME?</v>
      </c>
      <c r="J21" s="4" t="s">
        <v>98</v>
      </c>
      <c r="K21" s="36" t="s">
        <v>139</v>
      </c>
      <c r="L21" s="4">
        <v>826889857</v>
      </c>
      <c r="M21" s="4">
        <v>0</v>
      </c>
      <c r="N21" s="15" t="e">
        <f t="shared" ca="1" si="3"/>
        <v>#NAME?</v>
      </c>
      <c r="O21" s="161" t="e">
        <f t="shared" ca="1" si="4"/>
        <v>#NAME?</v>
      </c>
      <c r="P21" s="4"/>
      <c r="Q21" s="10"/>
    </row>
    <row r="22" spans="1:17">
      <c r="A22" s="11">
        <v>45839</v>
      </c>
      <c r="B22" s="12">
        <f t="shared" si="0"/>
        <v>45839</v>
      </c>
      <c r="C22" s="13">
        <f t="shared" si="5"/>
        <v>0.80555555555555503</v>
      </c>
      <c r="D22" s="4" t="s">
        <v>42</v>
      </c>
      <c r="E22" s="42" t="s">
        <v>802</v>
      </c>
      <c r="F22" s="4">
        <v>812761176</v>
      </c>
      <c r="G22" s="4">
        <v>270</v>
      </c>
      <c r="H22" s="15" t="e">
        <f t="shared" ca="1" si="1"/>
        <v>#NAME?</v>
      </c>
      <c r="I22" s="161" t="e">
        <f t="shared" ca="1" si="2"/>
        <v>#NAME?</v>
      </c>
      <c r="J22" s="4" t="s">
        <v>318</v>
      </c>
      <c r="K22" s="4" t="s">
        <v>102</v>
      </c>
      <c r="L22" s="4">
        <v>805191210</v>
      </c>
      <c r="M22" s="4">
        <v>40</v>
      </c>
      <c r="N22" s="15" t="e">
        <f t="shared" ca="1" si="3"/>
        <v>#NAME?</v>
      </c>
      <c r="O22" s="161" t="e">
        <f t="shared" ca="1" si="4"/>
        <v>#NAME?</v>
      </c>
      <c r="P22" s="4"/>
      <c r="Q22" s="10"/>
    </row>
    <row r="23" spans="1:17">
      <c r="A23" s="11">
        <v>45839</v>
      </c>
      <c r="B23" s="12">
        <f t="shared" si="0"/>
        <v>45839</v>
      </c>
      <c r="C23" s="13">
        <f t="shared" si="5"/>
        <v>0.81249999999999944</v>
      </c>
      <c r="D23" s="4" t="s">
        <v>62</v>
      </c>
      <c r="E23" s="26" t="s">
        <v>72</v>
      </c>
      <c r="F23" s="4">
        <v>406209818</v>
      </c>
      <c r="G23" s="4">
        <v>2170</v>
      </c>
      <c r="H23" s="15" t="e">
        <f t="shared" ca="1" si="1"/>
        <v>#NAME?</v>
      </c>
      <c r="I23" s="161" t="e">
        <f t="shared" ca="1" si="2"/>
        <v>#NAME?</v>
      </c>
      <c r="J23" s="4" t="s">
        <v>70</v>
      </c>
      <c r="K23" s="26">
        <v>979993201</v>
      </c>
      <c r="L23" s="4">
        <v>753012678</v>
      </c>
      <c r="M23" s="4">
        <v>4050</v>
      </c>
      <c r="N23" s="15" t="e">
        <f t="shared" ca="1" si="3"/>
        <v>#NAME?</v>
      </c>
      <c r="O23" s="161" t="e">
        <f t="shared" ca="1" si="4"/>
        <v>#NAME?</v>
      </c>
      <c r="P23" s="20"/>
      <c r="Q23" s="10"/>
    </row>
    <row r="24" spans="1:17">
      <c r="A24" s="11">
        <v>45839</v>
      </c>
      <c r="B24" s="12">
        <f t="shared" si="0"/>
        <v>45839</v>
      </c>
      <c r="C24" s="13">
        <f t="shared" si="5"/>
        <v>0.81944444444444386</v>
      </c>
      <c r="D24" s="4" t="s">
        <v>79</v>
      </c>
      <c r="E24" s="4"/>
      <c r="F24" s="4"/>
      <c r="G24" s="4"/>
      <c r="H24" s="15" t="e">
        <f t="shared" ca="1" si="1"/>
        <v>#NAME?</v>
      </c>
      <c r="I24" s="161">
        <f t="shared" si="2"/>
        <v>0</v>
      </c>
      <c r="J24" s="4" t="s">
        <v>110</v>
      </c>
      <c r="K24" s="4"/>
      <c r="L24" s="4"/>
      <c r="M24" s="4"/>
      <c r="N24" s="15" t="e">
        <f t="shared" ca="1" si="3"/>
        <v>#NAME?</v>
      </c>
      <c r="O24" s="161">
        <f t="shared" si="4"/>
        <v>0</v>
      </c>
      <c r="P24" s="20"/>
      <c r="Q24" s="10"/>
    </row>
    <row r="25" spans="1:17">
      <c r="A25" s="11">
        <v>45839</v>
      </c>
      <c r="B25" s="12">
        <f t="shared" si="0"/>
        <v>45839</v>
      </c>
      <c r="C25" s="13">
        <f t="shared" si="5"/>
        <v>0.82638888888888828</v>
      </c>
      <c r="D25" s="4" t="s">
        <v>67</v>
      </c>
      <c r="E25" s="4" t="s">
        <v>81</v>
      </c>
      <c r="F25" s="4">
        <v>732130970</v>
      </c>
      <c r="G25" s="4"/>
      <c r="H25" s="15" t="e">
        <f t="shared" ca="1" si="1"/>
        <v>#NAME?</v>
      </c>
      <c r="I25" s="161">
        <f t="shared" si="2"/>
        <v>0</v>
      </c>
      <c r="J25" s="4" t="s">
        <v>46</v>
      </c>
      <c r="K25" s="4" t="s">
        <v>113</v>
      </c>
      <c r="L25" s="4">
        <v>537687387</v>
      </c>
      <c r="M25" s="4"/>
      <c r="N25" s="15" t="e">
        <f t="shared" ca="1" si="3"/>
        <v>#NAME?</v>
      </c>
      <c r="O25" s="161">
        <f t="shared" si="4"/>
        <v>0</v>
      </c>
      <c r="P25" s="22" t="s">
        <v>122</v>
      </c>
      <c r="Q25" s="10"/>
    </row>
    <row r="26" spans="1:17">
      <c r="A26" s="11">
        <v>45839</v>
      </c>
      <c r="B26" s="12">
        <f t="shared" si="0"/>
        <v>45839</v>
      </c>
      <c r="C26" s="13">
        <f t="shared" si="5"/>
        <v>0.8333333333333327</v>
      </c>
      <c r="D26" s="4" t="s">
        <v>63</v>
      </c>
      <c r="E26" s="4" t="s">
        <v>803</v>
      </c>
      <c r="F26" s="4">
        <v>839110328</v>
      </c>
      <c r="G26" s="4"/>
      <c r="H26" s="15" t="e">
        <f t="shared" ca="1" si="1"/>
        <v>#NAME?</v>
      </c>
      <c r="I26" s="161">
        <f t="shared" si="2"/>
        <v>0</v>
      </c>
      <c r="J26" s="4" t="s">
        <v>87</v>
      </c>
      <c r="K26" s="4" t="s">
        <v>170</v>
      </c>
      <c r="L26" s="4">
        <v>638834207</v>
      </c>
      <c r="M26" s="4"/>
      <c r="N26" s="15" t="e">
        <f t="shared" ca="1" si="3"/>
        <v>#NAME?</v>
      </c>
      <c r="O26" s="161">
        <f t="shared" si="4"/>
        <v>0</v>
      </c>
      <c r="P26" s="22" t="s">
        <v>122</v>
      </c>
      <c r="Q26" s="10"/>
    </row>
    <row r="27" spans="1:17">
      <c r="A27" s="11">
        <v>45839</v>
      </c>
      <c r="B27" s="12">
        <f t="shared" si="0"/>
        <v>45839</v>
      </c>
      <c r="C27" s="13">
        <f t="shared" si="5"/>
        <v>0.84027777777777712</v>
      </c>
      <c r="D27" s="4" t="s">
        <v>53</v>
      </c>
      <c r="E27" s="19" t="s">
        <v>528</v>
      </c>
      <c r="F27" s="4">
        <v>756066307</v>
      </c>
      <c r="G27" s="4">
        <v>100</v>
      </c>
      <c r="H27" s="15" t="e">
        <f t="shared" ca="1" si="1"/>
        <v>#NAME?</v>
      </c>
      <c r="I27" s="161" t="e">
        <f t="shared" ca="1" si="2"/>
        <v>#NAME?</v>
      </c>
      <c r="J27" s="4" t="s">
        <v>123</v>
      </c>
      <c r="K27" s="4" t="s">
        <v>208</v>
      </c>
      <c r="L27" s="4">
        <v>582217237</v>
      </c>
      <c r="M27" s="4">
        <v>160</v>
      </c>
      <c r="N27" s="15" t="e">
        <f t="shared" ca="1" si="3"/>
        <v>#NAME?</v>
      </c>
      <c r="O27" s="161" t="e">
        <f t="shared" ca="1" si="4"/>
        <v>#NAME?</v>
      </c>
      <c r="P27" s="20"/>
      <c r="Q27" s="10"/>
    </row>
    <row r="28" spans="1:17">
      <c r="A28" s="11">
        <v>45839</v>
      </c>
      <c r="B28" s="12">
        <f t="shared" si="0"/>
        <v>45839</v>
      </c>
      <c r="C28" s="13">
        <f t="shared" si="5"/>
        <v>0.84722222222222154</v>
      </c>
      <c r="D28" s="4" t="s">
        <v>62</v>
      </c>
      <c r="E28" s="4"/>
      <c r="F28" s="4"/>
      <c r="G28" s="4"/>
      <c r="H28" s="15" t="e">
        <f t="shared" ca="1" si="1"/>
        <v>#NAME?</v>
      </c>
      <c r="I28" s="161">
        <f>IF(ISNUMBER(G28),IF(H28="W",MIN(150000,G28)*0.025,MIN(150000,G28)*0.01),0)</f>
        <v>0</v>
      </c>
      <c r="J28" s="4" t="s">
        <v>92</v>
      </c>
      <c r="K28" s="4"/>
      <c r="L28" s="4"/>
      <c r="M28" s="4"/>
      <c r="N28" s="15" t="e">
        <f t="shared" ca="1" si="3"/>
        <v>#NAME?</v>
      </c>
      <c r="O28" s="161">
        <f t="shared" si="4"/>
        <v>0</v>
      </c>
      <c r="P28" s="20"/>
      <c r="Q28" s="10"/>
    </row>
    <row r="29" spans="1:17">
      <c r="A29" s="11">
        <v>45839</v>
      </c>
      <c r="B29" s="12">
        <f t="shared" si="0"/>
        <v>45839</v>
      </c>
      <c r="C29" s="13">
        <f t="shared" si="5"/>
        <v>0.85416666666666596</v>
      </c>
      <c r="D29" s="4" t="s">
        <v>62</v>
      </c>
      <c r="E29" s="19" t="s">
        <v>137</v>
      </c>
      <c r="F29" s="4">
        <v>1879291600</v>
      </c>
      <c r="G29" s="4">
        <v>530</v>
      </c>
      <c r="H29" s="15" t="e">
        <f t="shared" ca="1" si="1"/>
        <v>#NAME?</v>
      </c>
      <c r="I29" s="161" t="e">
        <f t="shared" ref="I29:I31" ca="1" si="6">IF(ISNUMBER(G29),IF(H29="W",MIN(150000,G29)*0.025,MIN(150000,G29)*0.01),0)</f>
        <v>#NAME?</v>
      </c>
      <c r="J29" s="4" t="s">
        <v>92</v>
      </c>
      <c r="K29" s="21" t="s">
        <v>463</v>
      </c>
      <c r="L29" s="4">
        <v>805970535</v>
      </c>
      <c r="M29" s="4">
        <v>530</v>
      </c>
      <c r="N29" s="15" t="e">
        <f t="shared" ca="1" si="3"/>
        <v>#NAME?</v>
      </c>
      <c r="O29" s="161" t="e">
        <f t="shared" ca="1" si="4"/>
        <v>#NAME?</v>
      </c>
      <c r="P29" s="20"/>
      <c r="Q29" s="10"/>
    </row>
    <row r="30" spans="1:17">
      <c r="A30" s="11">
        <v>45839</v>
      </c>
      <c r="B30" s="12">
        <f t="shared" si="0"/>
        <v>45839</v>
      </c>
      <c r="C30" s="13">
        <f t="shared" si="5"/>
        <v>0.86111111111111038</v>
      </c>
      <c r="D30" s="4" t="s">
        <v>53</v>
      </c>
      <c r="E30" s="4"/>
      <c r="F30" s="4"/>
      <c r="G30" s="4"/>
      <c r="H30" s="15" t="e">
        <f t="shared" ca="1" si="1"/>
        <v>#NAME?</v>
      </c>
      <c r="I30" s="161">
        <f t="shared" si="6"/>
        <v>0</v>
      </c>
      <c r="J30" s="4" t="s">
        <v>62</v>
      </c>
      <c r="K30" s="4"/>
      <c r="L30" s="4"/>
      <c r="M30" s="4"/>
      <c r="N30" s="15" t="e">
        <f t="shared" ca="1" si="3"/>
        <v>#NAME?</v>
      </c>
      <c r="O30" s="161">
        <f t="shared" si="4"/>
        <v>0</v>
      </c>
      <c r="P30" s="4"/>
      <c r="Q30" s="10"/>
    </row>
    <row r="31" spans="1:17">
      <c r="A31" s="11">
        <v>45839</v>
      </c>
      <c r="B31" s="12">
        <f t="shared" si="0"/>
        <v>45839</v>
      </c>
      <c r="C31" s="13">
        <f t="shared" si="5"/>
        <v>0.8680555555555548</v>
      </c>
      <c r="D31" s="4" t="s">
        <v>92</v>
      </c>
      <c r="E31" s="21" t="s">
        <v>804</v>
      </c>
      <c r="F31" s="4">
        <v>825815585</v>
      </c>
      <c r="G31" s="4">
        <v>270</v>
      </c>
      <c r="H31" s="15" t="e">
        <f t="shared" ca="1" si="1"/>
        <v>#NAME?</v>
      </c>
      <c r="I31" s="161" t="e">
        <f t="shared" ca="1" si="6"/>
        <v>#NAME?</v>
      </c>
      <c r="J31" s="4" t="s">
        <v>79</v>
      </c>
      <c r="K31" s="41" t="s">
        <v>124</v>
      </c>
      <c r="L31" s="4">
        <v>820511123</v>
      </c>
      <c r="M31" s="4">
        <v>270</v>
      </c>
      <c r="N31" s="15" t="e">
        <f t="shared" ca="1" si="3"/>
        <v>#NAME?</v>
      </c>
      <c r="O31" s="161" t="e">
        <f t="shared" ca="1" si="4"/>
        <v>#NAME?</v>
      </c>
      <c r="P31" s="4"/>
      <c r="Q31" s="10"/>
    </row>
    <row r="32" spans="1:17">
      <c r="A32" s="160" t="s">
        <v>18</v>
      </c>
      <c r="B32" s="7" t="s">
        <v>1</v>
      </c>
      <c r="C32" s="17" t="s">
        <v>19</v>
      </c>
      <c r="D32" s="8" t="s">
        <v>20</v>
      </c>
      <c r="E32" s="8" t="s">
        <v>21</v>
      </c>
      <c r="F32" s="9" t="s">
        <v>22</v>
      </c>
      <c r="G32" s="8" t="s">
        <v>23</v>
      </c>
      <c r="H32" s="8" t="s">
        <v>24</v>
      </c>
      <c r="I32" s="163" t="s">
        <v>25</v>
      </c>
      <c r="J32" s="8" t="s">
        <v>20</v>
      </c>
      <c r="K32" s="8" t="s">
        <v>26</v>
      </c>
      <c r="L32" s="9" t="s">
        <v>27</v>
      </c>
      <c r="M32" s="8" t="s">
        <v>23</v>
      </c>
      <c r="N32" s="8" t="s">
        <v>24</v>
      </c>
      <c r="O32" s="163" t="s">
        <v>25</v>
      </c>
      <c r="P32" s="9" t="s">
        <v>10</v>
      </c>
      <c r="Q32" s="10"/>
    </row>
    <row r="33" spans="1:17">
      <c r="A33" s="11">
        <v>45840</v>
      </c>
      <c r="B33" s="12">
        <f t="shared" ref="B33:B62" si="7">A33</f>
        <v>45840</v>
      </c>
      <c r="C33" s="13">
        <v>0.66666666666666663</v>
      </c>
      <c r="D33" s="4" t="s">
        <v>39</v>
      </c>
      <c r="E33" s="5" t="s">
        <v>337</v>
      </c>
      <c r="F33" s="4">
        <v>782249384</v>
      </c>
      <c r="G33" s="4"/>
      <c r="H33" s="15" t="e">
        <f t="shared" ref="H33:H62" ca="1" si="8">_xludf.IFS(G33&gt;M33,"W",G33&lt;M33,"L",G33=M33,"D")</f>
        <v>#NAME?</v>
      </c>
      <c r="I33" s="161">
        <f t="shared" ref="I33:I62" si="9">IF(ISNUMBER(G33),IF(H33="W",MIN(150000,G33)*0.025,MIN(150000,G33)*0.01),0)</f>
        <v>0</v>
      </c>
      <c r="J33" s="4" t="s">
        <v>135</v>
      </c>
      <c r="K33" s="4" t="s">
        <v>199</v>
      </c>
      <c r="L33" s="4">
        <v>667784686</v>
      </c>
      <c r="M33" s="18"/>
      <c r="N33" s="15" t="e">
        <f t="shared" ref="N33:N62" ca="1" si="10">_xludf.IFS(M33&gt;G33,"W",M33&lt;G33,"L",M33=G33,"D")</f>
        <v>#NAME?</v>
      </c>
      <c r="O33" s="161">
        <f t="shared" ref="O33:O62" si="11">IF(ISNUMBER(M33),IF(N33="W",MIN(150000,M33)*0.025,MIN(150000,M33)*0.01),0)</f>
        <v>0</v>
      </c>
      <c r="P33" s="22" t="s">
        <v>122</v>
      </c>
      <c r="Q33" s="10"/>
    </row>
    <row r="34" spans="1:17">
      <c r="A34" s="11">
        <v>45840</v>
      </c>
      <c r="B34" s="12">
        <f t="shared" si="7"/>
        <v>45840</v>
      </c>
      <c r="C34" s="13">
        <f t="shared" ref="C34:C62" si="12">C33 + TIME(0, 10, 0)</f>
        <v>0.67361111111111105</v>
      </c>
      <c r="D34" s="4" t="s">
        <v>164</v>
      </c>
      <c r="E34" s="19" t="s">
        <v>137</v>
      </c>
      <c r="F34" s="4">
        <v>1879291600</v>
      </c>
      <c r="G34" s="18">
        <v>70</v>
      </c>
      <c r="H34" s="15" t="e">
        <f t="shared" ca="1" si="8"/>
        <v>#NAME?</v>
      </c>
      <c r="I34" s="161" t="e">
        <f t="shared" ca="1" si="9"/>
        <v>#NAME?</v>
      </c>
      <c r="J34" s="4" t="s">
        <v>53</v>
      </c>
      <c r="K34" s="19" t="s">
        <v>118</v>
      </c>
      <c r="L34" s="4">
        <v>782770339</v>
      </c>
      <c r="M34" s="18">
        <v>70</v>
      </c>
      <c r="N34" s="15" t="e">
        <f t="shared" ca="1" si="10"/>
        <v>#NAME?</v>
      </c>
      <c r="O34" s="161" t="e">
        <f t="shared" ca="1" si="11"/>
        <v>#NAME?</v>
      </c>
      <c r="P34" s="4"/>
      <c r="Q34" s="10"/>
    </row>
    <row r="35" spans="1:17">
      <c r="A35" s="11">
        <v>45840</v>
      </c>
      <c r="B35" s="12">
        <f t="shared" si="7"/>
        <v>45840</v>
      </c>
      <c r="C35" s="13">
        <f t="shared" si="12"/>
        <v>0.68055555555555547</v>
      </c>
      <c r="D35" s="4" t="s">
        <v>164</v>
      </c>
      <c r="E35" s="29" t="s">
        <v>583</v>
      </c>
      <c r="F35" s="4">
        <v>708889645</v>
      </c>
      <c r="G35" s="4"/>
      <c r="H35" s="15" t="e">
        <f t="shared" ca="1" si="8"/>
        <v>#NAME?</v>
      </c>
      <c r="I35" s="161">
        <f t="shared" si="9"/>
        <v>0</v>
      </c>
      <c r="J35" s="4" t="s">
        <v>30</v>
      </c>
      <c r="K35" s="4" t="s">
        <v>308</v>
      </c>
      <c r="L35" s="4">
        <v>788419797</v>
      </c>
      <c r="M35" s="18"/>
      <c r="N35" s="15" t="e">
        <f t="shared" ca="1" si="10"/>
        <v>#NAME?</v>
      </c>
      <c r="O35" s="161">
        <f t="shared" si="11"/>
        <v>0</v>
      </c>
      <c r="P35" s="22" t="s">
        <v>122</v>
      </c>
      <c r="Q35" s="10"/>
    </row>
    <row r="36" spans="1:17">
      <c r="A36" s="11">
        <v>45840</v>
      </c>
      <c r="B36" s="12">
        <f t="shared" si="7"/>
        <v>45840</v>
      </c>
      <c r="C36" s="13">
        <f t="shared" si="12"/>
        <v>0.68749999999999989</v>
      </c>
      <c r="D36" s="18" t="s">
        <v>58</v>
      </c>
      <c r="E36" s="4" t="s">
        <v>208</v>
      </c>
      <c r="F36" s="4">
        <v>582217237</v>
      </c>
      <c r="G36" s="4">
        <v>310</v>
      </c>
      <c r="H36" s="15" t="e">
        <f t="shared" ca="1" si="8"/>
        <v>#NAME?</v>
      </c>
      <c r="I36" s="161" t="e">
        <f t="shared" ca="1" si="9"/>
        <v>#NAME?</v>
      </c>
      <c r="J36" s="18" t="s">
        <v>76</v>
      </c>
      <c r="K36" s="19" t="s">
        <v>805</v>
      </c>
      <c r="L36" s="4">
        <v>813080642</v>
      </c>
      <c r="M36" s="18">
        <v>310</v>
      </c>
      <c r="N36" s="15" t="e">
        <f t="shared" ca="1" si="10"/>
        <v>#NAME?</v>
      </c>
      <c r="O36" s="161" t="e">
        <f t="shared" ca="1" si="11"/>
        <v>#NAME?</v>
      </c>
      <c r="P36" s="4"/>
      <c r="Q36" s="10"/>
    </row>
    <row r="37" spans="1:17">
      <c r="A37" s="11">
        <v>45840</v>
      </c>
      <c r="B37" s="12">
        <f t="shared" si="7"/>
        <v>45840</v>
      </c>
      <c r="C37" s="13">
        <f t="shared" si="12"/>
        <v>0.69444444444444431</v>
      </c>
      <c r="D37" s="4" t="s">
        <v>92</v>
      </c>
      <c r="E37" s="21" t="s">
        <v>387</v>
      </c>
      <c r="F37" s="4">
        <v>830524061</v>
      </c>
      <c r="G37" s="4">
        <v>100</v>
      </c>
      <c r="H37" s="15" t="e">
        <f t="shared" ca="1" si="8"/>
        <v>#NAME?</v>
      </c>
      <c r="I37" s="161" t="e">
        <f t="shared" ca="1" si="9"/>
        <v>#NAME?</v>
      </c>
      <c r="J37" s="4" t="s">
        <v>62</v>
      </c>
      <c r="K37" s="21" t="s">
        <v>177</v>
      </c>
      <c r="L37" s="4">
        <v>594266288</v>
      </c>
      <c r="M37" s="18">
        <v>20</v>
      </c>
      <c r="N37" s="15" t="e">
        <f t="shared" ca="1" si="10"/>
        <v>#NAME?</v>
      </c>
      <c r="O37" s="161" t="e">
        <f t="shared" ca="1" si="11"/>
        <v>#NAME?</v>
      </c>
      <c r="P37" s="4"/>
      <c r="Q37" s="10"/>
    </row>
    <row r="38" spans="1:17">
      <c r="A38" s="11">
        <v>45840</v>
      </c>
      <c r="B38" s="12">
        <f t="shared" si="7"/>
        <v>45840</v>
      </c>
      <c r="C38" s="13">
        <f t="shared" si="12"/>
        <v>0.70138888888888873</v>
      </c>
      <c r="D38" s="4" t="s">
        <v>98</v>
      </c>
      <c r="E38" s="4"/>
      <c r="F38" s="4"/>
      <c r="G38" s="4"/>
      <c r="H38" s="15" t="e">
        <f t="shared" ca="1" si="8"/>
        <v>#NAME?</v>
      </c>
      <c r="I38" s="161">
        <f t="shared" si="9"/>
        <v>0</v>
      </c>
      <c r="J38" s="4" t="s">
        <v>140</v>
      </c>
      <c r="K38" s="4"/>
      <c r="L38" s="4">
        <v>586294912</v>
      </c>
      <c r="M38" s="18"/>
      <c r="N38" s="15" t="e">
        <f t="shared" ca="1" si="10"/>
        <v>#NAME?</v>
      </c>
      <c r="O38" s="161">
        <f t="shared" si="11"/>
        <v>0</v>
      </c>
      <c r="P38" s="16" t="s">
        <v>41</v>
      </c>
      <c r="Q38" s="10"/>
    </row>
    <row r="39" spans="1:17">
      <c r="A39" s="11">
        <v>45840</v>
      </c>
      <c r="B39" s="12">
        <f t="shared" si="7"/>
        <v>45840</v>
      </c>
      <c r="C39" s="13">
        <f t="shared" si="12"/>
        <v>0.70833333333333315</v>
      </c>
      <c r="D39" s="4" t="s">
        <v>62</v>
      </c>
      <c r="E39" s="4" t="s">
        <v>208</v>
      </c>
      <c r="F39" s="4">
        <v>582217237</v>
      </c>
      <c r="G39" s="4">
        <v>310</v>
      </c>
      <c r="H39" s="15" t="e">
        <f t="shared" ca="1" si="8"/>
        <v>#NAME?</v>
      </c>
      <c r="I39" s="161" t="e">
        <f t="shared" ca="1" si="9"/>
        <v>#NAME?</v>
      </c>
      <c r="J39" s="4" t="s">
        <v>116</v>
      </c>
      <c r="K39" s="4" t="s">
        <v>145</v>
      </c>
      <c r="L39" s="4">
        <v>672731344</v>
      </c>
      <c r="M39" s="4">
        <v>310</v>
      </c>
      <c r="N39" s="15" t="e">
        <f t="shared" ca="1" si="10"/>
        <v>#NAME?</v>
      </c>
      <c r="O39" s="161" t="e">
        <f t="shared" ca="1" si="11"/>
        <v>#NAME?</v>
      </c>
      <c r="P39" s="3"/>
      <c r="Q39" s="10"/>
    </row>
    <row r="40" spans="1:17">
      <c r="A40" s="11">
        <v>45840</v>
      </c>
      <c r="B40" s="12">
        <f t="shared" si="7"/>
        <v>45840</v>
      </c>
      <c r="C40" s="13">
        <f t="shared" si="12"/>
        <v>0.71527777777777757</v>
      </c>
      <c r="D40" s="4" t="s">
        <v>62</v>
      </c>
      <c r="E40" s="36" t="s">
        <v>553</v>
      </c>
      <c r="F40" s="4">
        <v>521170499</v>
      </c>
      <c r="G40" s="4">
        <v>50</v>
      </c>
      <c r="H40" s="15" t="e">
        <f t="shared" ca="1" si="8"/>
        <v>#NAME?</v>
      </c>
      <c r="I40" s="161" t="e">
        <f t="shared" ca="1" si="9"/>
        <v>#NAME?</v>
      </c>
      <c r="J40" s="4" t="s">
        <v>76</v>
      </c>
      <c r="K40" s="36" t="s">
        <v>235</v>
      </c>
      <c r="L40" s="4">
        <v>826889857</v>
      </c>
      <c r="M40" s="18">
        <v>40</v>
      </c>
      <c r="N40" s="15" t="e">
        <f t="shared" ca="1" si="10"/>
        <v>#NAME?</v>
      </c>
      <c r="O40" s="161" t="e">
        <f t="shared" ca="1" si="11"/>
        <v>#NAME?</v>
      </c>
      <c r="P40" s="20"/>
      <c r="Q40" s="10"/>
    </row>
    <row r="41" spans="1:17">
      <c r="A41" s="11">
        <v>45840</v>
      </c>
      <c r="B41" s="12">
        <f t="shared" si="7"/>
        <v>45840</v>
      </c>
      <c r="C41" s="13">
        <f t="shared" si="12"/>
        <v>0.72222222222222199</v>
      </c>
      <c r="D41" s="4" t="s">
        <v>39</v>
      </c>
      <c r="E41" s="4" t="s">
        <v>470</v>
      </c>
      <c r="F41" s="4">
        <v>501317001</v>
      </c>
      <c r="G41" s="4"/>
      <c r="H41" s="15" t="e">
        <f t="shared" ca="1" si="8"/>
        <v>#NAME?</v>
      </c>
      <c r="I41" s="161">
        <f t="shared" si="9"/>
        <v>0</v>
      </c>
      <c r="J41" s="4" t="s">
        <v>48</v>
      </c>
      <c r="K41" s="4" t="s">
        <v>470</v>
      </c>
      <c r="L41" s="4">
        <v>501317001</v>
      </c>
      <c r="M41" s="18"/>
      <c r="N41" s="15" t="e">
        <f t="shared" ca="1" si="10"/>
        <v>#NAME?</v>
      </c>
      <c r="O41" s="161">
        <f t="shared" si="11"/>
        <v>0</v>
      </c>
      <c r="P41" s="16" t="s">
        <v>41</v>
      </c>
      <c r="Q41" s="10"/>
    </row>
    <row r="42" spans="1:17">
      <c r="A42" s="11">
        <v>45840</v>
      </c>
      <c r="B42" s="12">
        <f t="shared" si="7"/>
        <v>45840</v>
      </c>
      <c r="C42" s="13">
        <f t="shared" si="12"/>
        <v>0.72916666666666641</v>
      </c>
      <c r="D42" s="4" t="s">
        <v>28</v>
      </c>
      <c r="E42" s="4" t="s">
        <v>241</v>
      </c>
      <c r="F42" s="4">
        <v>697355089</v>
      </c>
      <c r="G42" s="4"/>
      <c r="H42" s="15" t="e">
        <f t="shared" ca="1" si="8"/>
        <v>#NAME?</v>
      </c>
      <c r="I42" s="161">
        <f t="shared" si="9"/>
        <v>0</v>
      </c>
      <c r="J42" s="4" t="s">
        <v>63</v>
      </c>
      <c r="K42" s="4" t="s">
        <v>569</v>
      </c>
      <c r="L42" s="4">
        <v>1766855322</v>
      </c>
      <c r="M42" s="18"/>
      <c r="N42" s="15" t="e">
        <f t="shared" ca="1" si="10"/>
        <v>#NAME?</v>
      </c>
      <c r="O42" s="161">
        <f t="shared" si="11"/>
        <v>0</v>
      </c>
      <c r="P42" s="22" t="s">
        <v>122</v>
      </c>
      <c r="Q42" s="10"/>
    </row>
    <row r="43" spans="1:17">
      <c r="A43" s="11">
        <v>45840</v>
      </c>
      <c r="B43" s="12">
        <f t="shared" si="7"/>
        <v>45840</v>
      </c>
      <c r="C43" s="13">
        <f t="shared" si="12"/>
        <v>0.73611111111111083</v>
      </c>
      <c r="D43" s="4" t="s">
        <v>80</v>
      </c>
      <c r="E43" s="4" t="s">
        <v>208</v>
      </c>
      <c r="F43" s="4">
        <v>582217237</v>
      </c>
      <c r="G43" s="4">
        <v>0</v>
      </c>
      <c r="H43" s="15" t="e">
        <f t="shared" ca="1" si="8"/>
        <v>#NAME?</v>
      </c>
      <c r="I43" s="161" t="e">
        <f t="shared" ca="1" si="9"/>
        <v>#NAME?</v>
      </c>
      <c r="J43" s="4" t="s">
        <v>116</v>
      </c>
      <c r="K43" s="47" t="s">
        <v>117</v>
      </c>
      <c r="L43" s="4">
        <v>672731344</v>
      </c>
      <c r="M43" s="18">
        <v>0</v>
      </c>
      <c r="N43" s="15" t="e">
        <f t="shared" ca="1" si="10"/>
        <v>#NAME?</v>
      </c>
      <c r="O43" s="161" t="e">
        <f t="shared" ca="1" si="11"/>
        <v>#NAME?</v>
      </c>
      <c r="P43" s="4"/>
      <c r="Q43" s="10"/>
    </row>
    <row r="44" spans="1:17">
      <c r="A44" s="11">
        <v>45840</v>
      </c>
      <c r="B44" s="12">
        <f t="shared" si="7"/>
        <v>45840</v>
      </c>
      <c r="C44" s="13">
        <f t="shared" si="12"/>
        <v>0.74305555555555525</v>
      </c>
      <c r="D44" s="4" t="s">
        <v>164</v>
      </c>
      <c r="E44" s="29" t="s">
        <v>583</v>
      </c>
      <c r="F44" s="4">
        <v>708889645</v>
      </c>
      <c r="G44" s="4">
        <v>120</v>
      </c>
      <c r="H44" s="15" t="e">
        <f t="shared" ca="1" si="8"/>
        <v>#NAME?</v>
      </c>
      <c r="I44" s="161" t="e">
        <f t="shared" ca="1" si="9"/>
        <v>#NAME?</v>
      </c>
      <c r="J44" s="4" t="s">
        <v>142</v>
      </c>
      <c r="K44" s="29" t="s">
        <v>806</v>
      </c>
      <c r="L44" s="4">
        <v>596418680</v>
      </c>
      <c r="M44" s="18">
        <v>0</v>
      </c>
      <c r="N44" s="15" t="e">
        <f t="shared" ca="1" si="10"/>
        <v>#NAME?</v>
      </c>
      <c r="O44" s="161" t="e">
        <f t="shared" ca="1" si="11"/>
        <v>#NAME?</v>
      </c>
      <c r="P44" s="3"/>
      <c r="Q44" s="10"/>
    </row>
    <row r="45" spans="1:17">
      <c r="A45" s="11">
        <v>45840</v>
      </c>
      <c r="B45" s="12">
        <f t="shared" si="7"/>
        <v>45840</v>
      </c>
      <c r="C45" s="13">
        <f t="shared" si="12"/>
        <v>0.74999999999999967</v>
      </c>
      <c r="D45" s="4" t="s">
        <v>135</v>
      </c>
      <c r="E45" s="4" t="s">
        <v>208</v>
      </c>
      <c r="F45" s="4">
        <v>582217237</v>
      </c>
      <c r="G45" s="4">
        <v>20</v>
      </c>
      <c r="H45" s="15" t="e">
        <f t="shared" ca="1" si="8"/>
        <v>#NAME?</v>
      </c>
      <c r="I45" s="161" t="e">
        <f t="shared" ca="1" si="9"/>
        <v>#NAME?</v>
      </c>
      <c r="J45" s="4" t="s">
        <v>318</v>
      </c>
      <c r="K45" s="19" t="s">
        <v>648</v>
      </c>
      <c r="L45" s="4">
        <v>630164256</v>
      </c>
      <c r="M45" s="18">
        <v>20000</v>
      </c>
      <c r="N45" s="15" t="e">
        <f t="shared" ca="1" si="10"/>
        <v>#NAME?</v>
      </c>
      <c r="O45" s="161" t="e">
        <f t="shared" ca="1" si="11"/>
        <v>#NAME?</v>
      </c>
      <c r="P45" s="4"/>
      <c r="Q45" s="10"/>
    </row>
    <row r="46" spans="1:17">
      <c r="A46" s="11">
        <v>45840</v>
      </c>
      <c r="B46" s="12">
        <f t="shared" si="7"/>
        <v>45840</v>
      </c>
      <c r="C46" s="13">
        <f t="shared" si="12"/>
        <v>0.75694444444444409</v>
      </c>
      <c r="D46" s="4" t="s">
        <v>534</v>
      </c>
      <c r="E46" s="30" t="s">
        <v>103</v>
      </c>
      <c r="F46" s="4">
        <v>573482241</v>
      </c>
      <c r="G46" s="4"/>
      <c r="H46" s="15" t="e">
        <f t="shared" ca="1" si="8"/>
        <v>#NAME?</v>
      </c>
      <c r="I46" s="161">
        <f t="shared" si="9"/>
        <v>0</v>
      </c>
      <c r="J46" s="4" t="s">
        <v>80</v>
      </c>
      <c r="K46" s="4"/>
      <c r="L46" s="4"/>
      <c r="M46" s="4"/>
      <c r="N46" s="15" t="e">
        <f t="shared" ca="1" si="10"/>
        <v>#NAME?</v>
      </c>
      <c r="O46" s="161">
        <f t="shared" si="11"/>
        <v>0</v>
      </c>
      <c r="P46" s="16" t="s">
        <v>41</v>
      </c>
      <c r="Q46" s="10"/>
    </row>
    <row r="47" spans="1:17">
      <c r="A47" s="11">
        <v>45840</v>
      </c>
      <c r="B47" s="12">
        <f t="shared" si="7"/>
        <v>45840</v>
      </c>
      <c r="C47" s="13">
        <f t="shared" si="12"/>
        <v>0.76388888888888851</v>
      </c>
      <c r="D47" s="4" t="s">
        <v>53</v>
      </c>
      <c r="E47" s="19" t="s">
        <v>137</v>
      </c>
      <c r="F47" s="4">
        <v>1879291600</v>
      </c>
      <c r="G47" s="4">
        <v>920</v>
      </c>
      <c r="H47" s="15" t="e">
        <f t="shared" ca="1" si="8"/>
        <v>#NAME?</v>
      </c>
      <c r="I47" s="161" t="e">
        <f t="shared" ca="1" si="9"/>
        <v>#NAME?</v>
      </c>
      <c r="J47" s="4" t="s">
        <v>39</v>
      </c>
      <c r="K47" s="19" t="s">
        <v>802</v>
      </c>
      <c r="L47" s="4">
        <v>812761176</v>
      </c>
      <c r="M47" s="4">
        <v>130</v>
      </c>
      <c r="N47" s="15" t="e">
        <f t="shared" ca="1" si="10"/>
        <v>#NAME?</v>
      </c>
      <c r="O47" s="161" t="e">
        <f t="shared" ca="1" si="11"/>
        <v>#NAME?</v>
      </c>
      <c r="P47" s="4"/>
      <c r="Q47" s="10"/>
    </row>
    <row r="48" spans="1:17">
      <c r="A48" s="11">
        <v>45840</v>
      </c>
      <c r="B48" s="12">
        <f t="shared" si="7"/>
        <v>45840</v>
      </c>
      <c r="C48" s="13">
        <f t="shared" si="12"/>
        <v>0.77083333333333293</v>
      </c>
      <c r="D48" s="4" t="s">
        <v>76</v>
      </c>
      <c r="E48" s="4"/>
      <c r="F48" s="4"/>
      <c r="G48" s="4"/>
      <c r="H48" s="15" t="e">
        <f t="shared" ca="1" si="8"/>
        <v>#NAME?</v>
      </c>
      <c r="I48" s="161">
        <f t="shared" si="9"/>
        <v>0</v>
      </c>
      <c r="J48" s="4" t="s">
        <v>67</v>
      </c>
      <c r="K48" s="4" t="s">
        <v>81</v>
      </c>
      <c r="L48" s="4">
        <v>732130970</v>
      </c>
      <c r="M48" s="4"/>
      <c r="N48" s="15" t="e">
        <f t="shared" ca="1" si="10"/>
        <v>#NAME?</v>
      </c>
      <c r="O48" s="161">
        <f t="shared" si="11"/>
        <v>0</v>
      </c>
      <c r="P48" s="16" t="s">
        <v>41</v>
      </c>
      <c r="Q48" s="10"/>
    </row>
    <row r="49" spans="1:17">
      <c r="A49" s="11">
        <v>45840</v>
      </c>
      <c r="B49" s="12">
        <f t="shared" si="7"/>
        <v>45840</v>
      </c>
      <c r="C49" s="13">
        <f t="shared" si="12"/>
        <v>0.77777777777777735</v>
      </c>
      <c r="D49" s="4" t="s">
        <v>53</v>
      </c>
      <c r="E49" s="164"/>
      <c r="F49" s="4"/>
      <c r="G49" s="4"/>
      <c r="H49" s="15" t="e">
        <f t="shared" ca="1" si="8"/>
        <v>#NAME?</v>
      </c>
      <c r="I49" s="161">
        <f t="shared" si="9"/>
        <v>0</v>
      </c>
      <c r="J49" s="4" t="s">
        <v>76</v>
      </c>
      <c r="K49" s="4"/>
      <c r="L49" s="4"/>
      <c r="M49" s="4"/>
      <c r="N49" s="15" t="e">
        <f t="shared" ca="1" si="10"/>
        <v>#NAME?</v>
      </c>
      <c r="O49" s="161">
        <f t="shared" si="11"/>
        <v>0</v>
      </c>
      <c r="P49" s="3"/>
      <c r="Q49" s="10"/>
    </row>
    <row r="50" spans="1:17">
      <c r="A50" s="11">
        <v>45840</v>
      </c>
      <c r="B50" s="12">
        <f t="shared" si="7"/>
        <v>45840</v>
      </c>
      <c r="C50" s="13">
        <f t="shared" si="12"/>
        <v>0.78472222222222177</v>
      </c>
      <c r="D50" s="4" t="s">
        <v>70</v>
      </c>
      <c r="E50" s="26" t="s">
        <v>72</v>
      </c>
      <c r="F50" s="4">
        <v>406209818</v>
      </c>
      <c r="G50" s="4">
        <v>120</v>
      </c>
      <c r="H50" s="15" t="e">
        <f t="shared" ca="1" si="8"/>
        <v>#NAME?</v>
      </c>
      <c r="I50" s="161" t="e">
        <f t="shared" ca="1" si="9"/>
        <v>#NAME?</v>
      </c>
      <c r="J50" s="4" t="s">
        <v>92</v>
      </c>
      <c r="K50" s="21" t="s">
        <v>124</v>
      </c>
      <c r="L50" s="4">
        <v>820511123</v>
      </c>
      <c r="M50" s="4">
        <v>10</v>
      </c>
      <c r="N50" s="15" t="e">
        <f t="shared" ca="1" si="10"/>
        <v>#NAME?</v>
      </c>
      <c r="O50" s="161" t="e">
        <f t="shared" ca="1" si="11"/>
        <v>#NAME?</v>
      </c>
      <c r="P50" s="4"/>
      <c r="Q50" s="10"/>
    </row>
    <row r="51" spans="1:17">
      <c r="A51" s="11">
        <v>45840</v>
      </c>
      <c r="B51" s="12">
        <f t="shared" si="7"/>
        <v>45840</v>
      </c>
      <c r="C51" s="13">
        <f t="shared" si="12"/>
        <v>0.79166666666666619</v>
      </c>
      <c r="D51" s="4" t="s">
        <v>46</v>
      </c>
      <c r="E51" s="165" t="s">
        <v>47</v>
      </c>
      <c r="F51" s="4">
        <v>578980315</v>
      </c>
      <c r="G51" s="4">
        <v>430</v>
      </c>
      <c r="H51" s="15" t="e">
        <f t="shared" ca="1" si="8"/>
        <v>#NAME?</v>
      </c>
      <c r="I51" s="161" t="e">
        <f t="shared" ca="1" si="9"/>
        <v>#NAME?</v>
      </c>
      <c r="J51" s="4" t="s">
        <v>164</v>
      </c>
      <c r="K51" s="29" t="s">
        <v>807</v>
      </c>
      <c r="L51" s="4">
        <v>795790436</v>
      </c>
      <c r="M51" s="4">
        <v>20</v>
      </c>
      <c r="N51" s="15" t="e">
        <f t="shared" ca="1" si="10"/>
        <v>#NAME?</v>
      </c>
      <c r="O51" s="161" t="e">
        <f t="shared" ca="1" si="11"/>
        <v>#NAME?</v>
      </c>
      <c r="P51" s="4"/>
      <c r="Q51" s="10"/>
    </row>
    <row r="52" spans="1:17">
      <c r="A52" s="11">
        <v>45840</v>
      </c>
      <c r="B52" s="12">
        <f t="shared" si="7"/>
        <v>45840</v>
      </c>
      <c r="C52" s="13">
        <f t="shared" si="12"/>
        <v>0.79861111111111061</v>
      </c>
      <c r="D52" s="4" t="s">
        <v>52</v>
      </c>
      <c r="E52" s="36" t="s">
        <v>182</v>
      </c>
      <c r="F52" s="4">
        <v>614828209</v>
      </c>
      <c r="G52" s="4">
        <v>0</v>
      </c>
      <c r="H52" s="15" t="e">
        <f t="shared" ca="1" si="8"/>
        <v>#NAME?</v>
      </c>
      <c r="I52" s="161" t="e">
        <f t="shared" ca="1" si="9"/>
        <v>#NAME?</v>
      </c>
      <c r="J52" s="4" t="s">
        <v>62</v>
      </c>
      <c r="K52" s="36" t="s">
        <v>139</v>
      </c>
      <c r="L52" s="4">
        <v>826889857</v>
      </c>
      <c r="M52" s="4">
        <v>0</v>
      </c>
      <c r="N52" s="15" t="e">
        <f t="shared" ca="1" si="10"/>
        <v>#NAME?</v>
      </c>
      <c r="O52" s="161" t="e">
        <f t="shared" ca="1" si="11"/>
        <v>#NAME?</v>
      </c>
      <c r="P52" s="4"/>
      <c r="Q52" s="10"/>
    </row>
    <row r="53" spans="1:17">
      <c r="A53" s="11">
        <v>45840</v>
      </c>
      <c r="B53" s="12">
        <f t="shared" si="7"/>
        <v>45840</v>
      </c>
      <c r="C53" s="13">
        <f t="shared" si="12"/>
        <v>0.80555555555555503</v>
      </c>
      <c r="D53" s="4" t="s">
        <v>87</v>
      </c>
      <c r="E53" s="4" t="s">
        <v>170</v>
      </c>
      <c r="F53" s="4">
        <v>638834207</v>
      </c>
      <c r="G53" s="4"/>
      <c r="H53" s="15" t="e">
        <f t="shared" ca="1" si="8"/>
        <v>#NAME?</v>
      </c>
      <c r="I53" s="161">
        <f t="shared" si="9"/>
        <v>0</v>
      </c>
      <c r="J53" s="4" t="s">
        <v>76</v>
      </c>
      <c r="K53" s="4"/>
      <c r="L53" s="4"/>
      <c r="M53" s="4"/>
      <c r="N53" s="15" t="e">
        <f t="shared" ca="1" si="10"/>
        <v>#NAME?</v>
      </c>
      <c r="O53" s="161">
        <f t="shared" si="11"/>
        <v>0</v>
      </c>
      <c r="P53" s="16" t="s">
        <v>41</v>
      </c>
      <c r="Q53" s="10"/>
    </row>
    <row r="54" spans="1:17">
      <c r="A54" s="11">
        <v>45840</v>
      </c>
      <c r="B54" s="12">
        <f t="shared" si="7"/>
        <v>45840</v>
      </c>
      <c r="C54" s="13">
        <f t="shared" si="12"/>
        <v>0.81249999999999944</v>
      </c>
      <c r="D54" s="4" t="s">
        <v>110</v>
      </c>
      <c r="E54" s="4" t="s">
        <v>208</v>
      </c>
      <c r="F54" s="4">
        <v>582217237</v>
      </c>
      <c r="G54" s="4">
        <v>10</v>
      </c>
      <c r="H54" s="15" t="e">
        <f t="shared" ca="1" si="8"/>
        <v>#NAME?</v>
      </c>
      <c r="I54" s="161" t="e">
        <f t="shared" ca="1" si="9"/>
        <v>#NAME?</v>
      </c>
      <c r="J54" s="4" t="s">
        <v>77</v>
      </c>
      <c r="K54" s="166" t="s">
        <v>78</v>
      </c>
      <c r="L54" s="4">
        <v>523107027</v>
      </c>
      <c r="M54" s="4">
        <v>8210</v>
      </c>
      <c r="N54" s="15" t="e">
        <f t="shared" ca="1" si="10"/>
        <v>#NAME?</v>
      </c>
      <c r="O54" s="161" t="e">
        <f t="shared" ca="1" si="11"/>
        <v>#NAME?</v>
      </c>
      <c r="P54" s="20"/>
      <c r="Q54" s="10"/>
    </row>
    <row r="55" spans="1:17">
      <c r="A55" s="11">
        <v>45840</v>
      </c>
      <c r="B55" s="12">
        <f t="shared" si="7"/>
        <v>45840</v>
      </c>
      <c r="C55" s="13">
        <f t="shared" si="12"/>
        <v>0.81944444444444386</v>
      </c>
      <c r="D55" s="4" t="s">
        <v>53</v>
      </c>
      <c r="E55" s="42" t="s">
        <v>275</v>
      </c>
      <c r="F55" s="4">
        <v>522507310</v>
      </c>
      <c r="G55" s="4">
        <v>330</v>
      </c>
      <c r="H55" s="15" t="e">
        <f t="shared" ca="1" si="8"/>
        <v>#NAME?</v>
      </c>
      <c r="I55" s="161" t="e">
        <f t="shared" ca="1" si="9"/>
        <v>#NAME?</v>
      </c>
      <c r="J55" s="4" t="s">
        <v>70</v>
      </c>
      <c r="K55" s="55" t="s">
        <v>200</v>
      </c>
      <c r="L55" s="4">
        <v>806954002</v>
      </c>
      <c r="M55" s="4">
        <v>2600</v>
      </c>
      <c r="N55" s="15" t="e">
        <f t="shared" ca="1" si="10"/>
        <v>#NAME?</v>
      </c>
      <c r="O55" s="161" t="e">
        <f t="shared" ca="1" si="11"/>
        <v>#NAME?</v>
      </c>
      <c r="P55" s="20"/>
      <c r="Q55" s="10"/>
    </row>
    <row r="56" spans="1:17">
      <c r="A56" s="11">
        <v>45840</v>
      </c>
      <c r="B56" s="12">
        <f t="shared" si="7"/>
        <v>45840</v>
      </c>
      <c r="C56" s="13">
        <f t="shared" si="12"/>
        <v>0.82638888888888828</v>
      </c>
      <c r="D56" s="4" t="s">
        <v>133</v>
      </c>
      <c r="E56" s="28" t="s">
        <v>163</v>
      </c>
      <c r="F56" s="4">
        <v>824654077</v>
      </c>
      <c r="G56" s="4">
        <v>20</v>
      </c>
      <c r="H56" s="15" t="e">
        <f t="shared" ca="1" si="8"/>
        <v>#NAME?</v>
      </c>
      <c r="I56" s="161" t="e">
        <f t="shared" ca="1" si="9"/>
        <v>#NAME?</v>
      </c>
      <c r="J56" s="4" t="s">
        <v>76</v>
      </c>
      <c r="K56" s="28" t="s">
        <v>808</v>
      </c>
      <c r="L56" s="4">
        <v>628822395</v>
      </c>
      <c r="M56" s="4">
        <v>20</v>
      </c>
      <c r="N56" s="15" t="e">
        <f t="shared" ca="1" si="10"/>
        <v>#NAME?</v>
      </c>
      <c r="O56" s="161" t="e">
        <f t="shared" ca="1" si="11"/>
        <v>#NAME?</v>
      </c>
      <c r="P56" s="4"/>
      <c r="Q56" s="10"/>
    </row>
    <row r="57" spans="1:17">
      <c r="A57" s="11">
        <v>45840</v>
      </c>
      <c r="B57" s="12">
        <f t="shared" si="7"/>
        <v>45840</v>
      </c>
      <c r="C57" s="13">
        <f t="shared" si="12"/>
        <v>0.8333333333333327</v>
      </c>
      <c r="D57" s="4" t="s">
        <v>126</v>
      </c>
      <c r="E57" s="24" t="s">
        <v>149</v>
      </c>
      <c r="F57" s="4">
        <v>669588083</v>
      </c>
      <c r="G57" s="4">
        <v>2080</v>
      </c>
      <c r="H57" s="15" t="e">
        <f t="shared" ca="1" si="8"/>
        <v>#NAME?</v>
      </c>
      <c r="I57" s="161" t="e">
        <f t="shared" ca="1" si="9"/>
        <v>#NAME?</v>
      </c>
      <c r="J57" s="4" t="s">
        <v>62</v>
      </c>
      <c r="K57" s="36" t="s">
        <v>601</v>
      </c>
      <c r="L57" s="4">
        <v>826485475</v>
      </c>
      <c r="M57" s="4">
        <v>1020</v>
      </c>
      <c r="N57" s="15" t="e">
        <f t="shared" ca="1" si="10"/>
        <v>#NAME?</v>
      </c>
      <c r="O57" s="161" t="e">
        <f t="shared" ca="1" si="11"/>
        <v>#NAME?</v>
      </c>
      <c r="P57" s="20"/>
      <c r="Q57" s="10"/>
    </row>
    <row r="58" spans="1:17">
      <c r="A58" s="11">
        <v>45840</v>
      </c>
      <c r="B58" s="12">
        <f t="shared" si="7"/>
        <v>45840</v>
      </c>
      <c r="C58" s="13">
        <f t="shared" si="12"/>
        <v>0.84027777777777712</v>
      </c>
      <c r="D58" s="4" t="s">
        <v>80</v>
      </c>
      <c r="E58" s="4"/>
      <c r="F58" s="4"/>
      <c r="G58" s="4"/>
      <c r="H58" s="15" t="e">
        <f t="shared" ca="1" si="8"/>
        <v>#NAME?</v>
      </c>
      <c r="I58" s="161">
        <f t="shared" si="9"/>
        <v>0</v>
      </c>
      <c r="J58" s="4" t="s">
        <v>76</v>
      </c>
      <c r="K58" s="4"/>
      <c r="L58" s="4"/>
      <c r="M58" s="4"/>
      <c r="N58" s="15" t="e">
        <f t="shared" ca="1" si="10"/>
        <v>#NAME?</v>
      </c>
      <c r="O58" s="161">
        <f t="shared" si="11"/>
        <v>0</v>
      </c>
      <c r="P58" s="20"/>
      <c r="Q58" s="10"/>
    </row>
    <row r="59" spans="1:17">
      <c r="A59" s="11">
        <v>45840</v>
      </c>
      <c r="B59" s="12">
        <f t="shared" si="7"/>
        <v>45840</v>
      </c>
      <c r="C59" s="13">
        <f t="shared" si="12"/>
        <v>0.84722222222222154</v>
      </c>
      <c r="D59" s="4" t="s">
        <v>129</v>
      </c>
      <c r="E59" s="5" t="s">
        <v>220</v>
      </c>
      <c r="F59" s="4">
        <v>442686297</v>
      </c>
      <c r="G59" s="4"/>
      <c r="H59" s="15" t="e">
        <f t="shared" ca="1" si="8"/>
        <v>#NAME?</v>
      </c>
      <c r="I59" s="161">
        <f t="shared" si="9"/>
        <v>0</v>
      </c>
      <c r="J59" s="4" t="s">
        <v>140</v>
      </c>
      <c r="K59" s="5" t="s">
        <v>220</v>
      </c>
      <c r="L59" s="4">
        <v>442686297</v>
      </c>
      <c r="M59" s="4"/>
      <c r="N59" s="15" t="e">
        <f t="shared" ca="1" si="10"/>
        <v>#NAME?</v>
      </c>
      <c r="O59" s="161">
        <f t="shared" si="11"/>
        <v>0</v>
      </c>
      <c r="P59" s="16" t="s">
        <v>41</v>
      </c>
      <c r="Q59" s="10"/>
    </row>
    <row r="60" spans="1:17">
      <c r="A60" s="11">
        <v>45840</v>
      </c>
      <c r="B60" s="12">
        <f t="shared" si="7"/>
        <v>45840</v>
      </c>
      <c r="C60" s="13">
        <f t="shared" si="12"/>
        <v>0.85416666666666596</v>
      </c>
      <c r="D60" s="4" t="s">
        <v>58</v>
      </c>
      <c r="E60" s="24" t="s">
        <v>424</v>
      </c>
      <c r="F60" s="4">
        <v>820046682</v>
      </c>
      <c r="G60" s="4">
        <v>2120</v>
      </c>
      <c r="H60" s="15" t="e">
        <f t="shared" ca="1" si="8"/>
        <v>#NAME?</v>
      </c>
      <c r="I60" s="161" t="e">
        <f t="shared" ca="1" si="9"/>
        <v>#NAME?</v>
      </c>
      <c r="J60" s="4" t="s">
        <v>87</v>
      </c>
      <c r="K60" s="24" t="s">
        <v>490</v>
      </c>
      <c r="L60" s="4">
        <v>464680746</v>
      </c>
      <c r="M60" s="4">
        <v>1130</v>
      </c>
      <c r="N60" s="15" t="e">
        <f t="shared" ca="1" si="10"/>
        <v>#NAME?</v>
      </c>
      <c r="O60" s="161" t="e">
        <f t="shared" ca="1" si="11"/>
        <v>#NAME?</v>
      </c>
      <c r="P60" s="20"/>
      <c r="Q60" s="10"/>
    </row>
    <row r="61" spans="1:17">
      <c r="A61" s="11">
        <v>45840</v>
      </c>
      <c r="B61" s="12">
        <f t="shared" si="7"/>
        <v>45840</v>
      </c>
      <c r="C61" s="13">
        <f t="shared" si="12"/>
        <v>0.86111111111111038</v>
      </c>
      <c r="D61" s="4" t="s">
        <v>46</v>
      </c>
      <c r="E61" s="165" t="s">
        <v>178</v>
      </c>
      <c r="F61" s="4">
        <v>672731344</v>
      </c>
      <c r="G61" s="4">
        <v>0</v>
      </c>
      <c r="H61" s="15" t="e">
        <f t="shared" ca="1" si="8"/>
        <v>#NAME?</v>
      </c>
      <c r="I61" s="161" t="e">
        <f t="shared" ca="1" si="9"/>
        <v>#NAME?</v>
      </c>
      <c r="J61" s="4" t="s">
        <v>116</v>
      </c>
      <c r="K61" s="4" t="s">
        <v>100</v>
      </c>
      <c r="L61" s="4">
        <v>813080642</v>
      </c>
      <c r="M61" s="4">
        <v>0</v>
      </c>
      <c r="N61" s="15" t="e">
        <f t="shared" ca="1" si="10"/>
        <v>#NAME?</v>
      </c>
      <c r="O61" s="161" t="e">
        <f t="shared" ca="1" si="11"/>
        <v>#NAME?</v>
      </c>
      <c r="P61" s="4" t="s">
        <v>809</v>
      </c>
      <c r="Q61" s="10"/>
    </row>
    <row r="62" spans="1:17">
      <c r="A62" s="11">
        <v>45840</v>
      </c>
      <c r="B62" s="12">
        <f t="shared" si="7"/>
        <v>45840</v>
      </c>
      <c r="C62" s="13">
        <f t="shared" si="12"/>
        <v>0.8680555555555548</v>
      </c>
      <c r="D62" s="4" t="s">
        <v>42</v>
      </c>
      <c r="E62" s="42" t="s">
        <v>221</v>
      </c>
      <c r="F62" s="4">
        <v>805315046</v>
      </c>
      <c r="G62" s="4">
        <v>130</v>
      </c>
      <c r="H62" s="15" t="e">
        <f t="shared" ca="1" si="8"/>
        <v>#NAME?</v>
      </c>
      <c r="I62" s="161" t="e">
        <f t="shared" ca="1" si="9"/>
        <v>#NAME?</v>
      </c>
      <c r="J62" s="4" t="s">
        <v>39</v>
      </c>
      <c r="K62" s="19" t="s">
        <v>208</v>
      </c>
      <c r="L62" s="4">
        <v>582217237</v>
      </c>
      <c r="M62" s="4">
        <v>80</v>
      </c>
      <c r="N62" s="15" t="e">
        <f t="shared" ca="1" si="10"/>
        <v>#NAME?</v>
      </c>
      <c r="O62" s="161" t="e">
        <f t="shared" ca="1" si="11"/>
        <v>#NAME?</v>
      </c>
      <c r="P62" s="4"/>
      <c r="Q62" s="10"/>
    </row>
    <row r="63" spans="1:17">
      <c r="A63" s="160" t="s">
        <v>18</v>
      </c>
      <c r="B63" s="7" t="s">
        <v>1</v>
      </c>
      <c r="C63" s="17" t="s">
        <v>19</v>
      </c>
      <c r="D63" s="8" t="s">
        <v>20</v>
      </c>
      <c r="E63" s="8" t="s">
        <v>21</v>
      </c>
      <c r="F63" s="9" t="s">
        <v>22</v>
      </c>
      <c r="G63" s="8" t="s">
        <v>23</v>
      </c>
      <c r="H63" s="8" t="s">
        <v>24</v>
      </c>
      <c r="I63" s="163" t="s">
        <v>25</v>
      </c>
      <c r="J63" s="8" t="s">
        <v>20</v>
      </c>
      <c r="K63" s="8" t="s">
        <v>26</v>
      </c>
      <c r="L63" s="9" t="s">
        <v>27</v>
      </c>
      <c r="M63" s="8" t="s">
        <v>23</v>
      </c>
      <c r="N63" s="8" t="s">
        <v>24</v>
      </c>
      <c r="O63" s="163" t="s">
        <v>25</v>
      </c>
      <c r="P63" s="9" t="s">
        <v>10</v>
      </c>
      <c r="Q63" s="10"/>
    </row>
    <row r="64" spans="1:17">
      <c r="A64" s="11">
        <v>45841</v>
      </c>
      <c r="B64" s="12">
        <f t="shared" ref="B64:B93" si="13">A64</f>
        <v>45841</v>
      </c>
      <c r="C64" s="13">
        <v>0.66666666666666663</v>
      </c>
      <c r="D64" s="31" t="s">
        <v>57</v>
      </c>
      <c r="E64" s="31" t="s">
        <v>291</v>
      </c>
      <c r="F64" s="31">
        <v>580122405</v>
      </c>
      <c r="G64" s="31">
        <v>540</v>
      </c>
      <c r="H64" s="15" t="e">
        <f t="shared" ref="H64:H93" ca="1" si="14">_xludf.IFS(G64&gt;M64,"W",G64&lt;M64,"L",G64=M64,"D")</f>
        <v>#NAME?</v>
      </c>
      <c r="I64" s="161" t="e">
        <f t="shared" ref="I64:I93" ca="1" si="15">IF(ISNUMBER(G64),IF(H64="W",MIN(150000,G64)*0.025,MIN(150000,G64)*0.01),0)</f>
        <v>#NAME?</v>
      </c>
      <c r="J64" s="31" t="s">
        <v>62</v>
      </c>
      <c r="K64" s="31" t="s">
        <v>810</v>
      </c>
      <c r="L64" s="31">
        <v>603011476</v>
      </c>
      <c r="M64" s="31">
        <v>50</v>
      </c>
      <c r="N64" s="15" t="e">
        <f t="shared" ref="N64:N93" ca="1" si="16">_xludf.IFS(M64&gt;G64,"W",M64&lt;G64,"L",M64=G64,"D")</f>
        <v>#NAME?</v>
      </c>
      <c r="O64" s="161" t="e">
        <f t="shared" ref="O64:O93" ca="1" si="17">IF(ISNUMBER(M64),IF(N64="W",MIN(150000,M64)*0.025,MIN(150000,M64)*0.01),0)</f>
        <v>#NAME?</v>
      </c>
      <c r="P64" s="20"/>
      <c r="Q64" s="10"/>
    </row>
    <row r="65" spans="1:17">
      <c r="A65" s="11">
        <v>45841</v>
      </c>
      <c r="B65" s="12">
        <f t="shared" si="13"/>
        <v>45841</v>
      </c>
      <c r="C65" s="13">
        <f t="shared" ref="C65:C93" si="18">C64 + TIME(0, 10, 0)</f>
        <v>0.67361111111111105</v>
      </c>
      <c r="D65" s="31" t="s">
        <v>46</v>
      </c>
      <c r="E65" s="31" t="s">
        <v>51</v>
      </c>
      <c r="F65" s="31">
        <v>684344469</v>
      </c>
      <c r="G65" s="31">
        <v>1020</v>
      </c>
      <c r="H65" s="15" t="e">
        <f t="shared" ca="1" si="14"/>
        <v>#NAME?</v>
      </c>
      <c r="I65" s="161" t="e">
        <f t="shared" ca="1" si="15"/>
        <v>#NAME?</v>
      </c>
      <c r="J65" s="31" t="s">
        <v>82</v>
      </c>
      <c r="K65" s="31" t="s">
        <v>208</v>
      </c>
      <c r="L65" s="31">
        <v>582217237</v>
      </c>
      <c r="M65" s="31">
        <v>80</v>
      </c>
      <c r="N65" s="15" t="e">
        <f t="shared" ca="1" si="16"/>
        <v>#NAME?</v>
      </c>
      <c r="O65" s="161" t="e">
        <f t="shared" ca="1" si="17"/>
        <v>#NAME?</v>
      </c>
      <c r="P65" s="4"/>
      <c r="Q65" s="10"/>
    </row>
    <row r="66" spans="1:17">
      <c r="A66" s="11">
        <v>45841</v>
      </c>
      <c r="B66" s="12">
        <f t="shared" si="13"/>
        <v>45841</v>
      </c>
      <c r="C66" s="13">
        <f t="shared" si="18"/>
        <v>0.68055555555555547</v>
      </c>
      <c r="D66" s="31" t="s">
        <v>39</v>
      </c>
      <c r="E66" s="31"/>
      <c r="F66" s="31"/>
      <c r="G66" s="31"/>
      <c r="H66" s="15" t="e">
        <f t="shared" ca="1" si="14"/>
        <v>#NAME?</v>
      </c>
      <c r="I66" s="161">
        <f t="shared" si="15"/>
        <v>0</v>
      </c>
      <c r="J66" s="31" t="s">
        <v>76</v>
      </c>
      <c r="K66" s="31" t="s">
        <v>409</v>
      </c>
      <c r="L66" s="31">
        <v>741134626</v>
      </c>
      <c r="M66" s="31"/>
      <c r="N66" s="15" t="e">
        <f t="shared" ca="1" si="16"/>
        <v>#NAME?</v>
      </c>
      <c r="O66" s="161">
        <f t="shared" si="17"/>
        <v>0</v>
      </c>
      <c r="P66" s="16" t="s">
        <v>41</v>
      </c>
      <c r="Q66" s="10"/>
    </row>
    <row r="67" spans="1:17">
      <c r="A67" s="11">
        <v>45841</v>
      </c>
      <c r="B67" s="12">
        <f t="shared" si="13"/>
        <v>45841</v>
      </c>
      <c r="C67" s="13">
        <f t="shared" si="18"/>
        <v>0.68749999999999989</v>
      </c>
      <c r="D67" s="31" t="s">
        <v>79</v>
      </c>
      <c r="E67" s="31" t="s">
        <v>90</v>
      </c>
      <c r="F67" s="31">
        <v>615137564</v>
      </c>
      <c r="G67" s="31">
        <v>110</v>
      </c>
      <c r="H67" s="15" t="e">
        <f t="shared" ca="1" si="14"/>
        <v>#NAME?</v>
      </c>
      <c r="I67" s="161" t="e">
        <f t="shared" ca="1" si="15"/>
        <v>#NAME?</v>
      </c>
      <c r="J67" s="31" t="s">
        <v>92</v>
      </c>
      <c r="K67" s="31" t="s">
        <v>207</v>
      </c>
      <c r="L67" s="31">
        <v>594266288</v>
      </c>
      <c r="M67" s="31">
        <v>30</v>
      </c>
      <c r="N67" s="15" t="e">
        <f t="shared" ca="1" si="16"/>
        <v>#NAME?</v>
      </c>
      <c r="O67" s="161" t="e">
        <f t="shared" ca="1" si="17"/>
        <v>#NAME?</v>
      </c>
      <c r="P67" s="4"/>
      <c r="Q67" s="10"/>
    </row>
    <row r="68" spans="1:17">
      <c r="A68" s="11">
        <v>45841</v>
      </c>
      <c r="B68" s="12">
        <f t="shared" si="13"/>
        <v>45841</v>
      </c>
      <c r="C68" s="13">
        <f t="shared" si="18"/>
        <v>0.69444444444444431</v>
      </c>
      <c r="D68" s="31" t="s">
        <v>79</v>
      </c>
      <c r="E68" s="31" t="s">
        <v>89</v>
      </c>
      <c r="F68" s="31">
        <v>1677086379</v>
      </c>
      <c r="G68" s="31">
        <v>30</v>
      </c>
      <c r="H68" s="15" t="e">
        <f t="shared" ca="1" si="14"/>
        <v>#NAME?</v>
      </c>
      <c r="I68" s="161" t="e">
        <f t="shared" ca="1" si="15"/>
        <v>#NAME?</v>
      </c>
      <c r="J68" s="31" t="s">
        <v>30</v>
      </c>
      <c r="K68" s="31" t="s">
        <v>207</v>
      </c>
      <c r="L68" s="31">
        <v>594266288</v>
      </c>
      <c r="M68" s="31">
        <v>0</v>
      </c>
      <c r="N68" s="15" t="e">
        <f t="shared" ca="1" si="16"/>
        <v>#NAME?</v>
      </c>
      <c r="O68" s="161" t="e">
        <f t="shared" ca="1" si="17"/>
        <v>#NAME?</v>
      </c>
      <c r="P68" s="4"/>
      <c r="Q68" s="10"/>
    </row>
    <row r="69" spans="1:17">
      <c r="A69" s="11">
        <v>45841</v>
      </c>
      <c r="B69" s="12">
        <f t="shared" si="13"/>
        <v>45841</v>
      </c>
      <c r="C69" s="13">
        <f t="shared" si="18"/>
        <v>0.70138888888888873</v>
      </c>
      <c r="D69" s="31" t="s">
        <v>35</v>
      </c>
      <c r="E69" s="31"/>
      <c r="F69" s="31"/>
      <c r="G69" s="31"/>
      <c r="H69" s="15" t="e">
        <f t="shared" ca="1" si="14"/>
        <v>#NAME?</v>
      </c>
      <c r="I69" s="161">
        <f t="shared" si="15"/>
        <v>0</v>
      </c>
      <c r="J69" s="31" t="s">
        <v>79</v>
      </c>
      <c r="K69" s="31" t="s">
        <v>409</v>
      </c>
      <c r="L69" s="31">
        <v>741134626</v>
      </c>
      <c r="M69" s="31"/>
      <c r="N69" s="15" t="e">
        <f t="shared" ca="1" si="16"/>
        <v>#NAME?</v>
      </c>
      <c r="O69" s="161">
        <f t="shared" si="17"/>
        <v>0</v>
      </c>
      <c r="P69" s="16" t="s">
        <v>41</v>
      </c>
      <c r="Q69" s="10"/>
    </row>
    <row r="70" spans="1:17">
      <c r="A70" s="11">
        <v>45841</v>
      </c>
      <c r="B70" s="12">
        <f t="shared" si="13"/>
        <v>45841</v>
      </c>
      <c r="C70" s="13">
        <f t="shared" si="18"/>
        <v>0.70833333333333315</v>
      </c>
      <c r="D70" s="31" t="s">
        <v>92</v>
      </c>
      <c r="E70" s="31" t="s">
        <v>679</v>
      </c>
      <c r="F70" s="31">
        <v>805970535</v>
      </c>
      <c r="G70" s="31">
        <v>0</v>
      </c>
      <c r="H70" s="15" t="e">
        <f t="shared" ca="1" si="14"/>
        <v>#NAME?</v>
      </c>
      <c r="I70" s="161" t="e">
        <f t="shared" ca="1" si="15"/>
        <v>#NAME?</v>
      </c>
      <c r="J70" s="31" t="s">
        <v>70</v>
      </c>
      <c r="K70" s="31">
        <v>673519272</v>
      </c>
      <c r="L70" s="31">
        <v>461321864</v>
      </c>
      <c r="M70" s="31">
        <v>0</v>
      </c>
      <c r="N70" s="15" t="e">
        <f t="shared" ca="1" si="16"/>
        <v>#NAME?</v>
      </c>
      <c r="O70" s="161" t="e">
        <f t="shared" ca="1" si="17"/>
        <v>#NAME?</v>
      </c>
      <c r="P70" s="3"/>
      <c r="Q70" s="10"/>
    </row>
    <row r="71" spans="1:17">
      <c r="A71" s="11">
        <v>45841</v>
      </c>
      <c r="B71" s="12">
        <f t="shared" si="13"/>
        <v>45841</v>
      </c>
      <c r="C71" s="13">
        <f t="shared" si="18"/>
        <v>0.71527777777777757</v>
      </c>
      <c r="D71" s="31" t="s">
        <v>76</v>
      </c>
      <c r="E71" s="31"/>
      <c r="F71" s="31"/>
      <c r="G71" s="31"/>
      <c r="H71" s="15" t="e">
        <f t="shared" ca="1" si="14"/>
        <v>#NAME?</v>
      </c>
      <c r="I71" s="161">
        <f t="shared" si="15"/>
        <v>0</v>
      </c>
      <c r="J71" s="31" t="s">
        <v>53</v>
      </c>
      <c r="K71" s="31"/>
      <c r="L71" s="31"/>
      <c r="M71" s="31"/>
      <c r="N71" s="15" t="e">
        <f t="shared" ca="1" si="16"/>
        <v>#NAME?</v>
      </c>
      <c r="O71" s="161">
        <f t="shared" si="17"/>
        <v>0</v>
      </c>
      <c r="P71" s="20"/>
      <c r="Q71" s="10"/>
    </row>
    <row r="72" spans="1:17">
      <c r="A72" s="11">
        <v>45841</v>
      </c>
      <c r="B72" s="12">
        <f t="shared" si="13"/>
        <v>45841</v>
      </c>
      <c r="C72" s="13">
        <f t="shared" si="18"/>
        <v>0.72222222222222199</v>
      </c>
      <c r="D72" s="31" t="s">
        <v>42</v>
      </c>
      <c r="E72" s="31">
        <v>313544867</v>
      </c>
      <c r="F72" s="31">
        <v>1830963821</v>
      </c>
      <c r="G72" s="31">
        <v>2520</v>
      </c>
      <c r="H72" s="15" t="e">
        <f t="shared" ca="1" si="14"/>
        <v>#NAME?</v>
      </c>
      <c r="I72" s="161" t="e">
        <f t="shared" ca="1" si="15"/>
        <v>#NAME?</v>
      </c>
      <c r="J72" s="31" t="s">
        <v>58</v>
      </c>
      <c r="K72" s="31" t="s">
        <v>211</v>
      </c>
      <c r="L72" s="31">
        <v>630164256</v>
      </c>
      <c r="M72" s="31">
        <v>2950</v>
      </c>
      <c r="N72" s="15" t="e">
        <f t="shared" ca="1" si="16"/>
        <v>#NAME?</v>
      </c>
      <c r="O72" s="161" t="e">
        <f t="shared" ca="1" si="17"/>
        <v>#NAME?</v>
      </c>
      <c r="P72" s="20"/>
      <c r="Q72" s="10"/>
    </row>
    <row r="73" spans="1:17">
      <c r="A73" s="11">
        <v>45841</v>
      </c>
      <c r="B73" s="12">
        <f t="shared" si="13"/>
        <v>45841</v>
      </c>
      <c r="C73" s="13">
        <f t="shared" si="18"/>
        <v>0.72916666666666641</v>
      </c>
      <c r="D73" s="31" t="s">
        <v>87</v>
      </c>
      <c r="E73" s="31"/>
      <c r="F73" s="31"/>
      <c r="G73" s="31"/>
      <c r="H73" s="15" t="e">
        <f t="shared" ca="1" si="14"/>
        <v>#NAME?</v>
      </c>
      <c r="I73" s="161">
        <f t="shared" si="15"/>
        <v>0</v>
      </c>
      <c r="J73" s="31" t="s">
        <v>62</v>
      </c>
      <c r="K73" s="31" t="s">
        <v>88</v>
      </c>
      <c r="L73" s="31">
        <v>572981667</v>
      </c>
      <c r="M73" s="31"/>
      <c r="N73" s="15" t="e">
        <f t="shared" ca="1" si="16"/>
        <v>#NAME?</v>
      </c>
      <c r="O73" s="161">
        <f t="shared" si="17"/>
        <v>0</v>
      </c>
      <c r="P73" s="16" t="s">
        <v>41</v>
      </c>
      <c r="Q73" s="10"/>
    </row>
    <row r="74" spans="1:17">
      <c r="A74" s="11">
        <v>45841</v>
      </c>
      <c r="B74" s="12">
        <f t="shared" si="13"/>
        <v>45841</v>
      </c>
      <c r="C74" s="13">
        <f t="shared" si="18"/>
        <v>0.73611111111111083</v>
      </c>
      <c r="D74" s="31" t="s">
        <v>80</v>
      </c>
      <c r="E74" s="31" t="s">
        <v>145</v>
      </c>
      <c r="F74" s="31">
        <v>672731344</v>
      </c>
      <c r="G74" s="31"/>
      <c r="H74" s="15" t="e">
        <f t="shared" ca="1" si="14"/>
        <v>#NAME?</v>
      </c>
      <c r="I74" s="161">
        <f t="shared" si="15"/>
        <v>0</v>
      </c>
      <c r="J74" s="31" t="s">
        <v>70</v>
      </c>
      <c r="K74" s="31" t="s">
        <v>184</v>
      </c>
      <c r="L74" s="31">
        <v>725853031</v>
      </c>
      <c r="M74" s="31"/>
      <c r="N74" s="15" t="e">
        <f t="shared" ca="1" si="16"/>
        <v>#NAME?</v>
      </c>
      <c r="O74" s="161">
        <f t="shared" si="17"/>
        <v>0</v>
      </c>
      <c r="P74" s="4"/>
      <c r="Q74" s="10"/>
    </row>
    <row r="75" spans="1:17">
      <c r="A75" s="11">
        <v>45841</v>
      </c>
      <c r="B75" s="12">
        <f t="shared" si="13"/>
        <v>45841</v>
      </c>
      <c r="C75" s="13">
        <f t="shared" si="18"/>
        <v>0.74305555555555525</v>
      </c>
      <c r="D75" s="31" t="s">
        <v>62</v>
      </c>
      <c r="E75" s="31" t="s">
        <v>139</v>
      </c>
      <c r="F75" s="31">
        <v>826889857</v>
      </c>
      <c r="G75" s="31">
        <v>100</v>
      </c>
      <c r="H75" s="15" t="e">
        <f t="shared" ca="1" si="14"/>
        <v>#NAME?</v>
      </c>
      <c r="I75" s="161" t="e">
        <f t="shared" ca="1" si="15"/>
        <v>#NAME?</v>
      </c>
      <c r="J75" s="31" t="s">
        <v>86</v>
      </c>
      <c r="K75" s="31" t="s">
        <v>587</v>
      </c>
      <c r="L75" s="31">
        <v>754437757</v>
      </c>
      <c r="M75" s="31">
        <v>110</v>
      </c>
      <c r="N75" s="15" t="e">
        <f t="shared" ca="1" si="16"/>
        <v>#NAME?</v>
      </c>
      <c r="O75" s="161" t="e">
        <f t="shared" ca="1" si="17"/>
        <v>#NAME?</v>
      </c>
      <c r="P75" s="3"/>
      <c r="Q75" s="10"/>
    </row>
    <row r="76" spans="1:17">
      <c r="A76" s="11">
        <v>45841</v>
      </c>
      <c r="B76" s="12">
        <f t="shared" si="13"/>
        <v>45841</v>
      </c>
      <c r="C76" s="13">
        <f t="shared" si="18"/>
        <v>0.74999999999999967</v>
      </c>
      <c r="D76" s="31" t="s">
        <v>86</v>
      </c>
      <c r="E76" s="31"/>
      <c r="F76" s="31"/>
      <c r="G76" s="31"/>
      <c r="H76" s="15" t="e">
        <f t="shared" ca="1" si="14"/>
        <v>#NAME?</v>
      </c>
      <c r="I76" s="161">
        <f t="shared" si="15"/>
        <v>0</v>
      </c>
      <c r="J76" s="31" t="s">
        <v>48</v>
      </c>
      <c r="K76" s="31" t="s">
        <v>169</v>
      </c>
      <c r="L76" s="31">
        <v>556328399</v>
      </c>
      <c r="M76" s="31"/>
      <c r="N76" s="15" t="e">
        <f t="shared" ca="1" si="16"/>
        <v>#NAME?</v>
      </c>
      <c r="O76" s="161">
        <f t="shared" si="17"/>
        <v>0</v>
      </c>
      <c r="P76" s="16" t="s">
        <v>41</v>
      </c>
      <c r="Q76" s="10"/>
    </row>
    <row r="77" spans="1:17">
      <c r="A77" s="11">
        <v>45841</v>
      </c>
      <c r="B77" s="12">
        <f t="shared" si="13"/>
        <v>45841</v>
      </c>
      <c r="C77" s="13">
        <f t="shared" si="18"/>
        <v>0.75694444444444409</v>
      </c>
      <c r="D77" s="31" t="s">
        <v>70</v>
      </c>
      <c r="E77" s="31" t="s">
        <v>107</v>
      </c>
      <c r="F77" s="31">
        <v>725853031</v>
      </c>
      <c r="G77" s="31">
        <v>100</v>
      </c>
      <c r="H77" s="15" t="e">
        <f t="shared" ca="1" si="14"/>
        <v>#NAME?</v>
      </c>
      <c r="I77" s="161" t="e">
        <f t="shared" ca="1" si="15"/>
        <v>#NAME?</v>
      </c>
      <c r="J77" s="31" t="s">
        <v>98</v>
      </c>
      <c r="K77" s="31" t="s">
        <v>811</v>
      </c>
      <c r="L77" s="31">
        <v>529993901</v>
      </c>
      <c r="M77" s="31">
        <v>10</v>
      </c>
      <c r="N77" s="15" t="e">
        <f t="shared" ca="1" si="16"/>
        <v>#NAME?</v>
      </c>
      <c r="O77" s="161" t="e">
        <f t="shared" ca="1" si="17"/>
        <v>#NAME?</v>
      </c>
      <c r="P77" s="4"/>
      <c r="Q77" s="10" t="s">
        <v>812</v>
      </c>
    </row>
    <row r="78" spans="1:17">
      <c r="A78" s="11">
        <v>45841</v>
      </c>
      <c r="B78" s="12">
        <f t="shared" si="13"/>
        <v>45841</v>
      </c>
      <c r="C78" s="13">
        <f t="shared" si="18"/>
        <v>0.76388888888888851</v>
      </c>
      <c r="D78" s="31" t="s">
        <v>53</v>
      </c>
      <c r="E78" s="31"/>
      <c r="F78" s="31"/>
      <c r="G78" s="31"/>
      <c r="H78" s="15" t="e">
        <f t="shared" ca="1" si="14"/>
        <v>#NAME?</v>
      </c>
      <c r="I78" s="161">
        <f t="shared" si="15"/>
        <v>0</v>
      </c>
      <c r="J78" s="31" t="s">
        <v>79</v>
      </c>
      <c r="K78" s="31"/>
      <c r="L78" s="31"/>
      <c r="M78" s="31"/>
      <c r="N78" s="15" t="e">
        <f t="shared" ca="1" si="16"/>
        <v>#NAME?</v>
      </c>
      <c r="O78" s="161">
        <f t="shared" si="17"/>
        <v>0</v>
      </c>
      <c r="P78" s="4"/>
      <c r="Q78" s="10"/>
    </row>
    <row r="79" spans="1:17">
      <c r="A79" s="11">
        <v>45841</v>
      </c>
      <c r="B79" s="12">
        <f t="shared" si="13"/>
        <v>45841</v>
      </c>
      <c r="C79" s="13">
        <f t="shared" si="18"/>
        <v>0.77083333333333293</v>
      </c>
      <c r="D79" s="31" t="s">
        <v>123</v>
      </c>
      <c r="E79" s="31"/>
      <c r="F79" s="31"/>
      <c r="G79" s="31"/>
      <c r="H79" s="15" t="e">
        <f t="shared" ca="1" si="14"/>
        <v>#NAME?</v>
      </c>
      <c r="I79" s="161">
        <f t="shared" si="15"/>
        <v>0</v>
      </c>
      <c r="J79" s="31" t="s">
        <v>76</v>
      </c>
      <c r="K79" s="31"/>
      <c r="L79" s="31"/>
      <c r="M79" s="31"/>
      <c r="N79" s="15" t="e">
        <f t="shared" ca="1" si="16"/>
        <v>#NAME?</v>
      </c>
      <c r="O79" s="161">
        <f t="shared" si="17"/>
        <v>0</v>
      </c>
      <c r="P79" s="4"/>
      <c r="Q79" s="10"/>
    </row>
    <row r="80" spans="1:17">
      <c r="A80" s="11">
        <v>45841</v>
      </c>
      <c r="B80" s="12">
        <f t="shared" si="13"/>
        <v>45841</v>
      </c>
      <c r="C80" s="13">
        <f t="shared" si="18"/>
        <v>0.77777777777777735</v>
      </c>
      <c r="D80" s="31" t="s">
        <v>98</v>
      </c>
      <c r="E80" s="31" t="s">
        <v>190</v>
      </c>
      <c r="F80" s="31">
        <v>734321088</v>
      </c>
      <c r="G80" s="31">
        <v>1070</v>
      </c>
      <c r="H80" s="15" t="e">
        <f t="shared" ca="1" si="14"/>
        <v>#NAME?</v>
      </c>
      <c r="I80" s="161" t="e">
        <f t="shared" ca="1" si="15"/>
        <v>#NAME?</v>
      </c>
      <c r="J80" s="31" t="s">
        <v>53</v>
      </c>
      <c r="K80" s="31" t="s">
        <v>100</v>
      </c>
      <c r="L80" s="31">
        <v>813080642</v>
      </c>
      <c r="M80" s="31">
        <v>1240</v>
      </c>
      <c r="N80" s="15" t="e">
        <f t="shared" ca="1" si="16"/>
        <v>#NAME?</v>
      </c>
      <c r="O80" s="161" t="e">
        <f t="shared" ca="1" si="17"/>
        <v>#NAME?</v>
      </c>
      <c r="P80" s="3"/>
      <c r="Q80" s="10"/>
    </row>
    <row r="81" spans="1:17">
      <c r="A81" s="11">
        <v>45841</v>
      </c>
      <c r="B81" s="12">
        <f t="shared" si="13"/>
        <v>45841</v>
      </c>
      <c r="C81" s="13">
        <f t="shared" si="18"/>
        <v>0.78472222222222177</v>
      </c>
      <c r="D81" s="31" t="s">
        <v>129</v>
      </c>
      <c r="E81" s="31"/>
      <c r="F81" s="31"/>
      <c r="G81" s="31"/>
      <c r="H81" s="15" t="e">
        <f t="shared" ca="1" si="14"/>
        <v>#NAME?</v>
      </c>
      <c r="I81" s="161">
        <f t="shared" si="15"/>
        <v>0</v>
      </c>
      <c r="J81" s="31" t="s">
        <v>98</v>
      </c>
      <c r="K81" s="31"/>
      <c r="L81" s="31"/>
      <c r="M81" s="31"/>
      <c r="N81" s="15" t="e">
        <f t="shared" ca="1" si="16"/>
        <v>#NAME?</v>
      </c>
      <c r="O81" s="161">
        <f t="shared" si="17"/>
        <v>0</v>
      </c>
      <c r="P81" s="4"/>
      <c r="Q81" s="10"/>
    </row>
    <row r="82" spans="1:17">
      <c r="A82" s="11">
        <v>45841</v>
      </c>
      <c r="B82" s="12">
        <f t="shared" si="13"/>
        <v>45841</v>
      </c>
      <c r="C82" s="13">
        <f t="shared" si="18"/>
        <v>0.79166666666666619</v>
      </c>
      <c r="D82" s="31" t="s">
        <v>67</v>
      </c>
      <c r="E82" s="31" t="s">
        <v>195</v>
      </c>
      <c r="F82" s="31">
        <v>820150051</v>
      </c>
      <c r="G82" s="31"/>
      <c r="H82" s="15" t="e">
        <f t="shared" ca="1" si="14"/>
        <v>#NAME?</v>
      </c>
      <c r="I82" s="161">
        <f t="shared" si="15"/>
        <v>0</v>
      </c>
      <c r="J82" s="31" t="s">
        <v>74</v>
      </c>
      <c r="K82" s="31" t="s">
        <v>75</v>
      </c>
      <c r="L82" s="31">
        <v>828790102</v>
      </c>
      <c r="M82" s="31"/>
      <c r="N82" s="15" t="e">
        <f t="shared" ca="1" si="16"/>
        <v>#NAME?</v>
      </c>
      <c r="O82" s="161">
        <f t="shared" si="17"/>
        <v>0</v>
      </c>
      <c r="P82" s="16" t="s">
        <v>32</v>
      </c>
      <c r="Q82" s="10"/>
    </row>
    <row r="83" spans="1:17">
      <c r="A83" s="11">
        <v>45841</v>
      </c>
      <c r="B83" s="12">
        <f t="shared" si="13"/>
        <v>45841</v>
      </c>
      <c r="C83" s="13">
        <f t="shared" si="18"/>
        <v>0.79861111111111061</v>
      </c>
      <c r="D83" s="31" t="s">
        <v>58</v>
      </c>
      <c r="E83" s="31">
        <v>673519272</v>
      </c>
      <c r="F83" s="31">
        <v>461321864</v>
      </c>
      <c r="G83" s="31">
        <v>0</v>
      </c>
      <c r="H83" s="15" t="e">
        <f t="shared" ca="1" si="14"/>
        <v>#NAME?</v>
      </c>
      <c r="I83" s="161" t="e">
        <f t="shared" ca="1" si="15"/>
        <v>#NAME?</v>
      </c>
      <c r="J83" s="31" t="s">
        <v>92</v>
      </c>
      <c r="K83" s="31" t="s">
        <v>124</v>
      </c>
      <c r="L83" s="31">
        <v>820511123</v>
      </c>
      <c r="M83" s="31">
        <v>0</v>
      </c>
      <c r="N83" s="15" t="e">
        <f t="shared" ca="1" si="16"/>
        <v>#NAME?</v>
      </c>
      <c r="O83" s="161" t="e">
        <f t="shared" ca="1" si="17"/>
        <v>#NAME?</v>
      </c>
      <c r="P83" s="4"/>
      <c r="Q83" s="10"/>
    </row>
    <row r="84" spans="1:17">
      <c r="A84" s="11">
        <v>45841</v>
      </c>
      <c r="B84" s="12">
        <f t="shared" si="13"/>
        <v>45841</v>
      </c>
      <c r="C84" s="13">
        <f t="shared" si="18"/>
        <v>0.80555555555555503</v>
      </c>
      <c r="D84" s="31" t="s">
        <v>76</v>
      </c>
      <c r="E84" s="31" t="s">
        <v>249</v>
      </c>
      <c r="F84" s="31">
        <v>663505369</v>
      </c>
      <c r="G84" s="31"/>
      <c r="H84" s="15" t="e">
        <f t="shared" ca="1" si="14"/>
        <v>#NAME?</v>
      </c>
      <c r="I84" s="161">
        <f t="shared" si="15"/>
        <v>0</v>
      </c>
      <c r="J84" s="31" t="s">
        <v>70</v>
      </c>
      <c r="K84" s="31" t="s">
        <v>130</v>
      </c>
      <c r="L84" s="31">
        <v>835222775</v>
      </c>
      <c r="M84" s="31"/>
      <c r="N84" s="15" t="e">
        <f t="shared" ca="1" si="16"/>
        <v>#NAME?</v>
      </c>
      <c r="O84" s="161">
        <f t="shared" si="17"/>
        <v>0</v>
      </c>
      <c r="P84" s="16" t="s">
        <v>32</v>
      </c>
      <c r="Q84" s="10"/>
    </row>
    <row r="85" spans="1:17">
      <c r="A85" s="11">
        <v>45841</v>
      </c>
      <c r="B85" s="12">
        <f t="shared" si="13"/>
        <v>45841</v>
      </c>
      <c r="C85" s="13">
        <f t="shared" si="18"/>
        <v>0.81249999999999944</v>
      </c>
      <c r="D85" s="31" t="s">
        <v>116</v>
      </c>
      <c r="E85" s="31" t="s">
        <v>117</v>
      </c>
      <c r="F85" s="31">
        <v>672731344</v>
      </c>
      <c r="G85" s="31"/>
      <c r="H85" s="15" t="e">
        <f t="shared" ca="1" si="14"/>
        <v>#NAME?</v>
      </c>
      <c r="I85" s="161">
        <f t="shared" si="15"/>
        <v>0</v>
      </c>
      <c r="J85" s="31" t="s">
        <v>57</v>
      </c>
      <c r="K85" s="31" t="s">
        <v>100</v>
      </c>
      <c r="L85" s="31">
        <v>813080642</v>
      </c>
      <c r="M85" s="31"/>
      <c r="N85" s="15" t="e">
        <f t="shared" ca="1" si="16"/>
        <v>#NAME?</v>
      </c>
      <c r="O85" s="161">
        <f t="shared" si="17"/>
        <v>0</v>
      </c>
      <c r="P85" s="16" t="s">
        <v>32</v>
      </c>
      <c r="Q85" s="10"/>
    </row>
    <row r="86" spans="1:17">
      <c r="A86" s="11">
        <v>45841</v>
      </c>
      <c r="B86" s="12">
        <f t="shared" si="13"/>
        <v>45841</v>
      </c>
      <c r="C86" s="13">
        <f t="shared" si="18"/>
        <v>0.81944444444444386</v>
      </c>
      <c r="D86" s="31" t="s">
        <v>62</v>
      </c>
      <c r="E86" s="31" t="s">
        <v>190</v>
      </c>
      <c r="F86" s="31">
        <v>734321088</v>
      </c>
      <c r="G86" s="31">
        <v>1010</v>
      </c>
      <c r="H86" s="15" t="e">
        <f t="shared" ca="1" si="14"/>
        <v>#NAME?</v>
      </c>
      <c r="I86" s="161" t="e">
        <f t="shared" ca="1" si="15"/>
        <v>#NAME?</v>
      </c>
      <c r="J86" s="31" t="s">
        <v>42</v>
      </c>
      <c r="K86" s="31" t="s">
        <v>211</v>
      </c>
      <c r="L86" s="31">
        <v>630164256</v>
      </c>
      <c r="M86" s="31">
        <v>1010</v>
      </c>
      <c r="N86" s="15" t="e">
        <f t="shared" ca="1" si="16"/>
        <v>#NAME?</v>
      </c>
      <c r="O86" s="161" t="e">
        <f t="shared" ca="1" si="17"/>
        <v>#NAME?</v>
      </c>
      <c r="P86" s="20"/>
      <c r="Q86" s="10"/>
    </row>
    <row r="87" spans="1:17">
      <c r="A87" s="11">
        <v>45841</v>
      </c>
      <c r="B87" s="12">
        <f t="shared" si="13"/>
        <v>45841</v>
      </c>
      <c r="C87" s="13">
        <f t="shared" si="18"/>
        <v>0.82638888888888828</v>
      </c>
      <c r="D87" s="31" t="s">
        <v>126</v>
      </c>
      <c r="E87" s="31" t="s">
        <v>149</v>
      </c>
      <c r="F87" s="31">
        <v>669588083</v>
      </c>
      <c r="G87" s="31">
        <v>60</v>
      </c>
      <c r="H87" s="15" t="e">
        <f t="shared" ca="1" si="14"/>
        <v>#NAME?</v>
      </c>
      <c r="I87" s="161" t="e">
        <f t="shared" ca="1" si="15"/>
        <v>#NAME?</v>
      </c>
      <c r="J87" s="31" t="s">
        <v>62</v>
      </c>
      <c r="K87" s="31" t="s">
        <v>490</v>
      </c>
      <c r="L87" s="31">
        <v>464680746</v>
      </c>
      <c r="M87" s="31">
        <v>80</v>
      </c>
      <c r="N87" s="15" t="e">
        <f t="shared" ca="1" si="16"/>
        <v>#NAME?</v>
      </c>
      <c r="O87" s="161" t="e">
        <f t="shared" ca="1" si="17"/>
        <v>#NAME?</v>
      </c>
      <c r="P87" s="4"/>
      <c r="Q87" s="10"/>
    </row>
    <row r="88" spans="1:17">
      <c r="A88" s="11">
        <v>45841</v>
      </c>
      <c r="B88" s="12">
        <f t="shared" si="13"/>
        <v>45841</v>
      </c>
      <c r="C88" s="13">
        <f t="shared" si="18"/>
        <v>0.8333333333333327</v>
      </c>
      <c r="D88" s="31" t="s">
        <v>129</v>
      </c>
      <c r="E88" s="31"/>
      <c r="F88" s="31"/>
      <c r="G88" s="31"/>
      <c r="H88" s="15" t="e">
        <f t="shared" ca="1" si="14"/>
        <v>#NAME?</v>
      </c>
      <c r="I88" s="161">
        <f t="shared" si="15"/>
        <v>0</v>
      </c>
      <c r="J88" s="31" t="s">
        <v>135</v>
      </c>
      <c r="K88" s="31" t="s">
        <v>199</v>
      </c>
      <c r="L88" s="31">
        <v>667784686</v>
      </c>
      <c r="M88" s="31"/>
      <c r="N88" s="15" t="e">
        <f t="shared" ca="1" si="16"/>
        <v>#NAME?</v>
      </c>
      <c r="O88" s="161">
        <f t="shared" si="17"/>
        <v>0</v>
      </c>
      <c r="P88" s="20"/>
      <c r="Q88" s="10"/>
    </row>
    <row r="89" spans="1:17">
      <c r="A89" s="11">
        <v>45841</v>
      </c>
      <c r="B89" s="12">
        <f t="shared" si="13"/>
        <v>45841</v>
      </c>
      <c r="C89" s="13">
        <f t="shared" si="18"/>
        <v>0.84027777777777712</v>
      </c>
      <c r="D89" s="31" t="s">
        <v>123</v>
      </c>
      <c r="E89" s="31" t="s">
        <v>100</v>
      </c>
      <c r="F89" s="31">
        <v>813080642</v>
      </c>
      <c r="G89" s="31">
        <v>0</v>
      </c>
      <c r="H89" s="15" t="e">
        <f t="shared" ca="1" si="14"/>
        <v>#NAME?</v>
      </c>
      <c r="I89" s="161" t="e">
        <f t="shared" ca="1" si="15"/>
        <v>#NAME?</v>
      </c>
      <c r="J89" s="31" t="s">
        <v>80</v>
      </c>
      <c r="K89" s="31" t="s">
        <v>178</v>
      </c>
      <c r="L89" s="31">
        <v>672731344</v>
      </c>
      <c r="M89" s="31">
        <v>0</v>
      </c>
      <c r="N89" s="15" t="e">
        <f t="shared" ca="1" si="16"/>
        <v>#NAME?</v>
      </c>
      <c r="O89" s="161" t="e">
        <f t="shared" ca="1" si="17"/>
        <v>#NAME?</v>
      </c>
      <c r="P89" s="20"/>
      <c r="Q89" s="10"/>
    </row>
    <row r="90" spans="1:17">
      <c r="A90" s="11">
        <v>45841</v>
      </c>
      <c r="B90" s="12">
        <f t="shared" si="13"/>
        <v>45841</v>
      </c>
      <c r="C90" s="13">
        <f t="shared" si="18"/>
        <v>0.84722222222222154</v>
      </c>
      <c r="D90" s="31" t="s">
        <v>42</v>
      </c>
      <c r="E90" s="31" t="s">
        <v>190</v>
      </c>
      <c r="F90" s="31">
        <v>734321088</v>
      </c>
      <c r="G90" s="31">
        <v>10</v>
      </c>
      <c r="H90" s="15" t="e">
        <f t="shared" ca="1" si="14"/>
        <v>#NAME?</v>
      </c>
      <c r="I90" s="161" t="e">
        <f t="shared" ca="1" si="15"/>
        <v>#NAME?</v>
      </c>
      <c r="J90" s="31" t="s">
        <v>87</v>
      </c>
      <c r="K90" s="31" t="s">
        <v>211</v>
      </c>
      <c r="L90" s="31">
        <v>630164256</v>
      </c>
      <c r="M90" s="31">
        <v>10</v>
      </c>
      <c r="N90" s="15" t="e">
        <f t="shared" ca="1" si="16"/>
        <v>#NAME?</v>
      </c>
      <c r="O90" s="161" t="e">
        <f t="shared" ca="1" si="17"/>
        <v>#NAME?</v>
      </c>
      <c r="P90" s="20"/>
      <c r="Q90" s="10"/>
    </row>
    <row r="91" spans="1:17">
      <c r="A91" s="11">
        <v>45841</v>
      </c>
      <c r="B91" s="12">
        <f t="shared" si="13"/>
        <v>45841</v>
      </c>
      <c r="C91" s="13">
        <f t="shared" si="18"/>
        <v>0.85416666666666596</v>
      </c>
      <c r="D91" s="31" t="s">
        <v>62</v>
      </c>
      <c r="E91" s="31" t="s">
        <v>808</v>
      </c>
      <c r="F91" s="31">
        <v>628822395</v>
      </c>
      <c r="G91" s="31">
        <v>0</v>
      </c>
      <c r="H91" s="15" t="e">
        <f t="shared" ca="1" si="14"/>
        <v>#NAME?</v>
      </c>
      <c r="I91" s="161" t="e">
        <f t="shared" ca="1" si="15"/>
        <v>#NAME?</v>
      </c>
      <c r="J91" s="31" t="s">
        <v>133</v>
      </c>
      <c r="K91" s="31" t="s">
        <v>590</v>
      </c>
      <c r="L91" s="31">
        <v>681235235</v>
      </c>
      <c r="M91" s="31">
        <v>0</v>
      </c>
      <c r="N91" s="15" t="e">
        <f t="shared" ca="1" si="16"/>
        <v>#NAME?</v>
      </c>
      <c r="O91" s="161" t="e">
        <f t="shared" ca="1" si="17"/>
        <v>#NAME?</v>
      </c>
      <c r="P91" s="20"/>
      <c r="Q91" s="10"/>
    </row>
    <row r="92" spans="1:17">
      <c r="A92" s="11">
        <v>45841</v>
      </c>
      <c r="B92" s="12">
        <f t="shared" si="13"/>
        <v>45841</v>
      </c>
      <c r="C92" s="13">
        <f t="shared" si="18"/>
        <v>0.86111111111111038</v>
      </c>
      <c r="D92" s="31" t="s">
        <v>62</v>
      </c>
      <c r="E92" s="31">
        <v>313544867</v>
      </c>
      <c r="F92" s="31">
        <v>1830963821</v>
      </c>
      <c r="G92" s="31">
        <v>10</v>
      </c>
      <c r="H92" s="15" t="e">
        <f t="shared" ca="1" si="14"/>
        <v>#NAME?</v>
      </c>
      <c r="I92" s="161" t="e">
        <f t="shared" ca="1" si="15"/>
        <v>#NAME?</v>
      </c>
      <c r="J92" s="31" t="s">
        <v>77</v>
      </c>
      <c r="K92" s="31" t="s">
        <v>78</v>
      </c>
      <c r="L92" s="31">
        <v>523107027</v>
      </c>
      <c r="M92" s="31">
        <v>6390</v>
      </c>
      <c r="N92" s="15" t="e">
        <f t="shared" ca="1" si="16"/>
        <v>#NAME?</v>
      </c>
      <c r="O92" s="161" t="e">
        <f t="shared" ca="1" si="17"/>
        <v>#NAME?</v>
      </c>
      <c r="P92" s="4"/>
      <c r="Q92" s="10"/>
    </row>
    <row r="93" spans="1:17">
      <c r="A93" s="11">
        <v>45841</v>
      </c>
      <c r="B93" s="12">
        <f t="shared" si="13"/>
        <v>45841</v>
      </c>
      <c r="C93" s="13">
        <f t="shared" si="18"/>
        <v>0.8680555555555548</v>
      </c>
      <c r="D93" s="31" t="s">
        <v>92</v>
      </c>
      <c r="E93" s="31" t="s">
        <v>234</v>
      </c>
      <c r="F93" s="31">
        <v>825815585</v>
      </c>
      <c r="G93" s="31">
        <v>440</v>
      </c>
      <c r="H93" s="15" t="e">
        <f t="shared" ca="1" si="14"/>
        <v>#NAME?</v>
      </c>
      <c r="I93" s="161" t="e">
        <f t="shared" ca="1" si="15"/>
        <v>#NAME?</v>
      </c>
      <c r="J93" s="31" t="s">
        <v>62</v>
      </c>
      <c r="K93" s="31" t="s">
        <v>679</v>
      </c>
      <c r="L93" s="31">
        <v>805970535</v>
      </c>
      <c r="M93" s="31">
        <v>460</v>
      </c>
      <c r="N93" s="15" t="e">
        <f t="shared" ca="1" si="16"/>
        <v>#NAME?</v>
      </c>
      <c r="O93" s="161" t="e">
        <f t="shared" ca="1" si="17"/>
        <v>#NAME?</v>
      </c>
      <c r="P93" s="4"/>
      <c r="Q93" s="10"/>
    </row>
    <row r="94" spans="1:17">
      <c r="A94" s="160" t="s">
        <v>18</v>
      </c>
      <c r="B94" s="7" t="s">
        <v>1</v>
      </c>
      <c r="C94" s="17" t="s">
        <v>19</v>
      </c>
      <c r="D94" s="8" t="s">
        <v>20</v>
      </c>
      <c r="E94" s="8" t="s">
        <v>21</v>
      </c>
      <c r="F94" s="9" t="s">
        <v>22</v>
      </c>
      <c r="G94" s="8" t="s">
        <v>23</v>
      </c>
      <c r="H94" s="8" t="s">
        <v>24</v>
      </c>
      <c r="I94" s="163" t="s">
        <v>25</v>
      </c>
      <c r="J94" s="8" t="s">
        <v>20</v>
      </c>
      <c r="K94" s="8" t="s">
        <v>26</v>
      </c>
      <c r="L94" s="9" t="s">
        <v>27</v>
      </c>
      <c r="M94" s="8" t="s">
        <v>23</v>
      </c>
      <c r="N94" s="8" t="s">
        <v>24</v>
      </c>
      <c r="O94" s="163" t="s">
        <v>25</v>
      </c>
      <c r="P94" s="52" t="s">
        <v>10</v>
      </c>
      <c r="Q94" s="10"/>
    </row>
    <row r="95" spans="1:17">
      <c r="A95" s="11">
        <v>45842</v>
      </c>
      <c r="B95" s="12">
        <f t="shared" ref="B95:B124" si="19">A95</f>
        <v>45842</v>
      </c>
      <c r="C95" s="13">
        <v>0.66666666666666663</v>
      </c>
      <c r="D95" s="31" t="s">
        <v>92</v>
      </c>
      <c r="E95" s="31"/>
      <c r="F95" s="31"/>
      <c r="G95" s="31"/>
      <c r="H95" s="15" t="e">
        <f t="shared" ref="H95:H124" ca="1" si="20">_xludf.IFS(G95&gt;M95,"W",G95&lt;M95,"L",G95=M95,"D")</f>
        <v>#NAME?</v>
      </c>
      <c r="I95" s="161">
        <f t="shared" ref="I95:I124" si="21">IF(ISNUMBER(G95),IF(H95="W",MIN(150000,G95)*0.025,MIN(150000,G95)*0.01),0)</f>
        <v>0</v>
      </c>
      <c r="J95" s="31" t="s">
        <v>76</v>
      </c>
      <c r="K95" s="31"/>
      <c r="L95" s="31"/>
      <c r="M95" s="31"/>
      <c r="N95" s="15" t="e">
        <f t="shared" ref="N95:N124" ca="1" si="22">_xludf.IFS(M95&gt;G95,"W",M95&lt;G95,"L",M95=G95,"D")</f>
        <v>#NAME?</v>
      </c>
      <c r="O95" s="161">
        <f t="shared" ref="O95:O124" si="23">IF(ISNUMBER(M95),IF(N95="W",MIN(150000,M95)*0.025,MIN(150000,M95)*0.01),0)</f>
        <v>0</v>
      </c>
      <c r="P95" s="20"/>
      <c r="Q95" s="10"/>
    </row>
    <row r="96" spans="1:17">
      <c r="A96" s="11">
        <v>45842</v>
      </c>
      <c r="B96" s="12">
        <f t="shared" si="19"/>
        <v>45842</v>
      </c>
      <c r="C96" s="13">
        <f t="shared" ref="C96:C124" si="24">C95 + TIME(0, 10, 0)</f>
        <v>0.67361111111111105</v>
      </c>
      <c r="D96" s="31" t="s">
        <v>30</v>
      </c>
      <c r="E96" s="31"/>
      <c r="F96" s="31"/>
      <c r="G96" s="31"/>
      <c r="H96" s="15" t="e">
        <f t="shared" ca="1" si="20"/>
        <v>#NAME?</v>
      </c>
      <c r="I96" s="161">
        <f t="shared" si="21"/>
        <v>0</v>
      </c>
      <c r="J96" s="31" t="s">
        <v>48</v>
      </c>
      <c r="K96" s="31" t="s">
        <v>308</v>
      </c>
      <c r="L96" s="31">
        <v>788419797</v>
      </c>
      <c r="M96" s="31"/>
      <c r="N96" s="15" t="e">
        <f t="shared" ca="1" si="22"/>
        <v>#NAME?</v>
      </c>
      <c r="O96" s="161">
        <f t="shared" si="23"/>
        <v>0</v>
      </c>
      <c r="P96" s="16" t="s">
        <v>41</v>
      </c>
      <c r="Q96" s="10"/>
    </row>
    <row r="97" spans="1:17">
      <c r="A97" s="11">
        <v>45842</v>
      </c>
      <c r="B97" s="12">
        <f t="shared" si="19"/>
        <v>45842</v>
      </c>
      <c r="C97" s="13">
        <f t="shared" si="24"/>
        <v>0.68055555555555547</v>
      </c>
      <c r="D97" s="31" t="s">
        <v>62</v>
      </c>
      <c r="E97" s="31" t="s">
        <v>182</v>
      </c>
      <c r="F97" s="31">
        <v>614828209</v>
      </c>
      <c r="G97" s="31"/>
      <c r="H97" s="15" t="e">
        <f t="shared" ca="1" si="20"/>
        <v>#NAME?</v>
      </c>
      <c r="I97" s="161">
        <f t="shared" si="21"/>
        <v>0</v>
      </c>
      <c r="J97" s="31" t="s">
        <v>70</v>
      </c>
      <c r="K97" s="31" t="s">
        <v>108</v>
      </c>
      <c r="L97" s="31">
        <v>504349393</v>
      </c>
      <c r="M97" s="31"/>
      <c r="N97" s="15" t="e">
        <f t="shared" ca="1" si="22"/>
        <v>#NAME?</v>
      </c>
      <c r="O97" s="161">
        <f t="shared" si="23"/>
        <v>0</v>
      </c>
      <c r="P97" s="16" t="s">
        <v>32</v>
      </c>
      <c r="Q97" s="10"/>
    </row>
    <row r="98" spans="1:17">
      <c r="A98" s="11">
        <v>45842</v>
      </c>
      <c r="B98" s="12">
        <f t="shared" si="19"/>
        <v>45842</v>
      </c>
      <c r="C98" s="13">
        <f t="shared" si="24"/>
        <v>0.68749999999999989</v>
      </c>
      <c r="D98" s="31" t="s">
        <v>87</v>
      </c>
      <c r="E98" s="31" t="s">
        <v>88</v>
      </c>
      <c r="F98" s="31">
        <v>572981667</v>
      </c>
      <c r="G98" s="31"/>
      <c r="H98" s="15" t="e">
        <f t="shared" ca="1" si="20"/>
        <v>#NAME?</v>
      </c>
      <c r="I98" s="161">
        <f t="shared" si="21"/>
        <v>0</v>
      </c>
      <c r="J98" s="31" t="s">
        <v>79</v>
      </c>
      <c r="K98" s="31" t="s">
        <v>389</v>
      </c>
      <c r="L98" s="31">
        <v>831891181</v>
      </c>
      <c r="M98" s="31"/>
      <c r="N98" s="15" t="e">
        <f t="shared" ca="1" si="22"/>
        <v>#NAME?</v>
      </c>
      <c r="O98" s="161">
        <f t="shared" si="23"/>
        <v>0</v>
      </c>
      <c r="P98" s="16" t="s">
        <v>32</v>
      </c>
      <c r="Q98" s="10"/>
    </row>
    <row r="99" spans="1:17">
      <c r="A99" s="11">
        <v>45842</v>
      </c>
      <c r="B99" s="12">
        <f t="shared" si="19"/>
        <v>45842</v>
      </c>
      <c r="C99" s="13">
        <f t="shared" si="24"/>
        <v>0.69444444444444431</v>
      </c>
      <c r="D99" s="31" t="s">
        <v>87</v>
      </c>
      <c r="E99" s="31" t="s">
        <v>275</v>
      </c>
      <c r="F99" s="31">
        <v>522507310</v>
      </c>
      <c r="G99" s="31">
        <v>0</v>
      </c>
      <c r="H99" s="15" t="e">
        <f t="shared" ca="1" si="20"/>
        <v>#NAME?</v>
      </c>
      <c r="I99" s="161" t="e">
        <f t="shared" ca="1" si="21"/>
        <v>#NAME?</v>
      </c>
      <c r="J99" s="31" t="s">
        <v>50</v>
      </c>
      <c r="K99" s="31" t="s">
        <v>78</v>
      </c>
      <c r="L99" s="31">
        <v>523107027</v>
      </c>
      <c r="M99" s="31">
        <v>120</v>
      </c>
      <c r="N99" s="15" t="e">
        <f t="shared" ca="1" si="22"/>
        <v>#NAME?</v>
      </c>
      <c r="O99" s="161" t="e">
        <f t="shared" ca="1" si="23"/>
        <v>#NAME?</v>
      </c>
      <c r="P99" s="4"/>
      <c r="Q99" s="10"/>
    </row>
    <row r="100" spans="1:17">
      <c r="A100" s="11">
        <v>45842</v>
      </c>
      <c r="B100" s="12">
        <f t="shared" si="19"/>
        <v>45842</v>
      </c>
      <c r="C100" s="13">
        <f t="shared" si="24"/>
        <v>0.70138888888888873</v>
      </c>
      <c r="D100" s="31" t="s">
        <v>58</v>
      </c>
      <c r="E100" s="31"/>
      <c r="F100" s="31"/>
      <c r="G100" s="31"/>
      <c r="H100" s="15" t="e">
        <f t="shared" ca="1" si="20"/>
        <v>#NAME?</v>
      </c>
      <c r="I100" s="161">
        <f t="shared" si="21"/>
        <v>0</v>
      </c>
      <c r="J100" s="31" t="s">
        <v>62</v>
      </c>
      <c r="K100" s="31"/>
      <c r="L100" s="31"/>
      <c r="M100" s="31"/>
      <c r="N100" s="15" t="e">
        <f t="shared" ca="1" si="22"/>
        <v>#NAME?</v>
      </c>
      <c r="O100" s="161">
        <f t="shared" si="23"/>
        <v>0</v>
      </c>
      <c r="P100" s="4"/>
      <c r="Q100" s="10"/>
    </row>
    <row r="101" spans="1:17">
      <c r="A101" s="11">
        <v>45842</v>
      </c>
      <c r="B101" s="12">
        <f t="shared" si="19"/>
        <v>45842</v>
      </c>
      <c r="C101" s="13">
        <f t="shared" si="24"/>
        <v>0.70833333333333315</v>
      </c>
      <c r="D101" s="31" t="s">
        <v>164</v>
      </c>
      <c r="E101" s="31" t="s">
        <v>583</v>
      </c>
      <c r="F101" s="31">
        <v>708889645</v>
      </c>
      <c r="G101" s="31"/>
      <c r="H101" s="15" t="e">
        <f t="shared" ca="1" si="20"/>
        <v>#NAME?</v>
      </c>
      <c r="I101" s="161">
        <f t="shared" si="21"/>
        <v>0</v>
      </c>
      <c r="J101" s="31" t="s">
        <v>46</v>
      </c>
      <c r="K101" s="31"/>
      <c r="L101" s="31"/>
      <c r="M101" s="31"/>
      <c r="N101" s="15" t="e">
        <f t="shared" ca="1" si="22"/>
        <v>#NAME?</v>
      </c>
      <c r="O101" s="161">
        <f t="shared" si="23"/>
        <v>0</v>
      </c>
      <c r="P101" s="16" t="s">
        <v>41</v>
      </c>
      <c r="Q101" s="10"/>
    </row>
    <row r="102" spans="1:17">
      <c r="A102" s="11">
        <v>45842</v>
      </c>
      <c r="B102" s="12">
        <f t="shared" si="19"/>
        <v>45842</v>
      </c>
      <c r="C102" s="13">
        <f t="shared" si="24"/>
        <v>0.71527777777777757</v>
      </c>
      <c r="D102" s="31" t="s">
        <v>62</v>
      </c>
      <c r="E102" s="31" t="s">
        <v>601</v>
      </c>
      <c r="F102" s="31">
        <v>826485475</v>
      </c>
      <c r="G102" s="31">
        <v>2370</v>
      </c>
      <c r="H102" s="15" t="e">
        <f t="shared" ca="1" si="20"/>
        <v>#NAME?</v>
      </c>
      <c r="I102" s="161" t="e">
        <f t="shared" ca="1" si="21"/>
        <v>#NAME?</v>
      </c>
      <c r="J102" s="31" t="s">
        <v>53</v>
      </c>
      <c r="K102" s="31" t="s">
        <v>226</v>
      </c>
      <c r="L102" s="31">
        <v>580122405</v>
      </c>
      <c r="M102" s="31">
        <v>2370</v>
      </c>
      <c r="N102" s="15" t="e">
        <f t="shared" ca="1" si="22"/>
        <v>#NAME?</v>
      </c>
      <c r="O102" s="161" t="e">
        <f t="shared" ca="1" si="23"/>
        <v>#NAME?</v>
      </c>
      <c r="P102" s="4" t="s">
        <v>813</v>
      </c>
      <c r="Q102" s="10"/>
    </row>
    <row r="103" spans="1:17">
      <c r="A103" s="11">
        <v>45842</v>
      </c>
      <c r="B103" s="12">
        <f t="shared" si="19"/>
        <v>45842</v>
      </c>
      <c r="C103" s="13">
        <f t="shared" si="24"/>
        <v>0.72222222222222199</v>
      </c>
      <c r="D103" s="31" t="s">
        <v>98</v>
      </c>
      <c r="E103" s="31"/>
      <c r="F103" s="31"/>
      <c r="G103" s="31"/>
      <c r="H103" s="15" t="e">
        <f t="shared" ca="1" si="20"/>
        <v>#NAME?</v>
      </c>
      <c r="I103" s="161">
        <f t="shared" si="21"/>
        <v>0</v>
      </c>
      <c r="J103" s="31" t="s">
        <v>129</v>
      </c>
      <c r="K103" s="31" t="s">
        <v>814</v>
      </c>
      <c r="L103" s="31">
        <v>806015965</v>
      </c>
      <c r="M103" s="31"/>
      <c r="N103" s="15" t="e">
        <f t="shared" ca="1" si="22"/>
        <v>#NAME?</v>
      </c>
      <c r="O103" s="161">
        <f t="shared" si="23"/>
        <v>0</v>
      </c>
      <c r="P103" s="16" t="s">
        <v>41</v>
      </c>
      <c r="Q103" s="10"/>
    </row>
    <row r="104" spans="1:17">
      <c r="A104" s="11">
        <v>45842</v>
      </c>
      <c r="B104" s="12">
        <f t="shared" si="19"/>
        <v>45842</v>
      </c>
      <c r="C104" s="13">
        <f t="shared" si="24"/>
        <v>0.72916666666666641</v>
      </c>
      <c r="D104" s="31" t="s">
        <v>140</v>
      </c>
      <c r="E104" s="31" t="s">
        <v>325</v>
      </c>
      <c r="F104" s="31">
        <v>830712821</v>
      </c>
      <c r="G104" s="31"/>
      <c r="H104" s="15" t="e">
        <f t="shared" ca="1" si="20"/>
        <v>#NAME?</v>
      </c>
      <c r="I104" s="161">
        <f t="shared" si="21"/>
        <v>0</v>
      </c>
      <c r="J104" s="31" t="s">
        <v>67</v>
      </c>
      <c r="K104" s="31" t="s">
        <v>81</v>
      </c>
      <c r="L104" s="31">
        <v>732130970</v>
      </c>
      <c r="M104" s="31"/>
      <c r="N104" s="15" t="e">
        <f t="shared" ca="1" si="22"/>
        <v>#NAME?</v>
      </c>
      <c r="O104" s="161">
        <f t="shared" si="23"/>
        <v>0</v>
      </c>
      <c r="P104" s="16" t="s">
        <v>32</v>
      </c>
      <c r="Q104" s="10"/>
    </row>
    <row r="105" spans="1:17">
      <c r="A105" s="11">
        <v>45842</v>
      </c>
      <c r="B105" s="12">
        <f t="shared" si="19"/>
        <v>45842</v>
      </c>
      <c r="C105" s="13">
        <f t="shared" si="24"/>
        <v>0.73611111111111083</v>
      </c>
      <c r="D105" s="31" t="s">
        <v>53</v>
      </c>
      <c r="E105" s="31" t="s">
        <v>107</v>
      </c>
      <c r="F105" s="31">
        <v>725853031</v>
      </c>
      <c r="G105" s="31">
        <v>0</v>
      </c>
      <c r="H105" s="15" t="e">
        <f t="shared" ca="1" si="20"/>
        <v>#NAME?</v>
      </c>
      <c r="I105" s="161" t="e">
        <f t="shared" ca="1" si="21"/>
        <v>#NAME?</v>
      </c>
      <c r="J105" s="31" t="s">
        <v>70</v>
      </c>
      <c r="K105" s="31" t="s">
        <v>71</v>
      </c>
      <c r="L105" s="31">
        <v>806954002</v>
      </c>
      <c r="M105" s="31">
        <v>0</v>
      </c>
      <c r="N105" s="15" t="e">
        <f t="shared" ca="1" si="22"/>
        <v>#NAME?</v>
      </c>
      <c r="O105" s="161" t="e">
        <f t="shared" ca="1" si="23"/>
        <v>#NAME?</v>
      </c>
      <c r="P105" s="4"/>
      <c r="Q105" s="10"/>
    </row>
    <row r="106" spans="1:17">
      <c r="A106" s="11">
        <v>45842</v>
      </c>
      <c r="B106" s="12">
        <f t="shared" si="19"/>
        <v>45842</v>
      </c>
      <c r="C106" s="13">
        <f t="shared" si="24"/>
        <v>0.74305555555555525</v>
      </c>
      <c r="D106" s="31" t="s">
        <v>39</v>
      </c>
      <c r="E106" s="31" t="s">
        <v>338</v>
      </c>
      <c r="F106" s="31">
        <v>520758074</v>
      </c>
      <c r="G106" s="31">
        <v>151810</v>
      </c>
      <c r="H106" s="15" t="e">
        <f t="shared" ca="1" si="20"/>
        <v>#NAME?</v>
      </c>
      <c r="I106" s="161" t="e">
        <f t="shared" ca="1" si="21"/>
        <v>#NAME?</v>
      </c>
      <c r="J106" s="31" t="s">
        <v>76</v>
      </c>
      <c r="K106" s="31" t="s">
        <v>815</v>
      </c>
      <c r="L106" s="31">
        <v>626505060</v>
      </c>
      <c r="M106" s="31">
        <v>1000</v>
      </c>
      <c r="N106" s="15" t="e">
        <f t="shared" ca="1" si="22"/>
        <v>#NAME?</v>
      </c>
      <c r="O106" s="161" t="e">
        <f t="shared" ca="1" si="23"/>
        <v>#NAME?</v>
      </c>
      <c r="P106" s="3" t="s">
        <v>816</v>
      </c>
      <c r="Q106" s="10"/>
    </row>
    <row r="107" spans="1:17">
      <c r="A107" s="11">
        <v>45842</v>
      </c>
      <c r="B107" s="12">
        <f t="shared" si="19"/>
        <v>45842</v>
      </c>
      <c r="C107" s="13">
        <f t="shared" si="24"/>
        <v>0.74999999999999967</v>
      </c>
      <c r="D107" s="31" t="s">
        <v>164</v>
      </c>
      <c r="E107" s="31" t="s">
        <v>325</v>
      </c>
      <c r="F107" s="31">
        <v>830712821</v>
      </c>
      <c r="G107" s="31">
        <v>1560</v>
      </c>
      <c r="H107" s="15" t="e">
        <f t="shared" ca="1" si="20"/>
        <v>#NAME?</v>
      </c>
      <c r="I107" s="161" t="e">
        <f t="shared" ca="1" si="21"/>
        <v>#NAME?</v>
      </c>
      <c r="J107" s="31" t="s">
        <v>82</v>
      </c>
      <c r="K107" s="31" t="s">
        <v>83</v>
      </c>
      <c r="L107" s="31">
        <v>589677069</v>
      </c>
      <c r="M107" s="31">
        <v>15930</v>
      </c>
      <c r="N107" s="15" t="e">
        <f t="shared" ca="1" si="22"/>
        <v>#NAME?</v>
      </c>
      <c r="O107" s="161" t="e">
        <f t="shared" ca="1" si="23"/>
        <v>#NAME?</v>
      </c>
      <c r="P107" s="4"/>
      <c r="Q107" s="10"/>
    </row>
    <row r="108" spans="1:17">
      <c r="A108" s="11">
        <v>45842</v>
      </c>
      <c r="B108" s="12">
        <f t="shared" si="19"/>
        <v>45842</v>
      </c>
      <c r="C108" s="13">
        <f t="shared" si="24"/>
        <v>0.75694444444444409</v>
      </c>
      <c r="D108" s="31" t="s">
        <v>46</v>
      </c>
      <c r="E108" s="31" t="s">
        <v>113</v>
      </c>
      <c r="F108" s="31">
        <v>537687387</v>
      </c>
      <c r="G108" s="31"/>
      <c r="H108" s="15" t="e">
        <f t="shared" ca="1" si="20"/>
        <v>#NAME?</v>
      </c>
      <c r="I108" s="161">
        <f t="shared" si="21"/>
        <v>0</v>
      </c>
      <c r="J108" s="31" t="s">
        <v>534</v>
      </c>
      <c r="K108" s="31" t="s">
        <v>814</v>
      </c>
      <c r="L108" s="31">
        <v>806015965</v>
      </c>
      <c r="M108" s="31"/>
      <c r="N108" s="15" t="e">
        <f t="shared" ca="1" si="22"/>
        <v>#NAME?</v>
      </c>
      <c r="O108" s="161">
        <f t="shared" si="23"/>
        <v>0</v>
      </c>
      <c r="P108" s="16" t="s">
        <v>32</v>
      </c>
      <c r="Q108" s="10"/>
    </row>
    <row r="109" spans="1:17">
      <c r="A109" s="11">
        <v>45842</v>
      </c>
      <c r="B109" s="12">
        <f t="shared" si="19"/>
        <v>45842</v>
      </c>
      <c r="C109" s="13">
        <f t="shared" si="24"/>
        <v>0.76388888888888851</v>
      </c>
      <c r="D109" s="31" t="s">
        <v>110</v>
      </c>
      <c r="E109" s="31" t="s">
        <v>817</v>
      </c>
      <c r="F109" s="31">
        <v>680566012</v>
      </c>
      <c r="G109" s="31">
        <v>45170</v>
      </c>
      <c r="H109" s="15" t="e">
        <f t="shared" ca="1" si="20"/>
        <v>#NAME?</v>
      </c>
      <c r="I109" s="161" t="e">
        <f t="shared" ca="1" si="21"/>
        <v>#NAME?</v>
      </c>
      <c r="J109" s="31" t="s">
        <v>39</v>
      </c>
      <c r="K109" s="31" t="s">
        <v>818</v>
      </c>
      <c r="L109" s="31">
        <v>782249384</v>
      </c>
      <c r="M109" s="31">
        <v>400</v>
      </c>
      <c r="N109" s="15" t="e">
        <f t="shared" ca="1" si="22"/>
        <v>#NAME?</v>
      </c>
      <c r="O109" s="161" t="e">
        <f t="shared" ca="1" si="23"/>
        <v>#NAME?</v>
      </c>
      <c r="P109" s="4"/>
      <c r="Q109" s="10"/>
    </row>
    <row r="110" spans="1:17">
      <c r="A110" s="11">
        <v>45842</v>
      </c>
      <c r="B110" s="12">
        <f t="shared" si="19"/>
        <v>45842</v>
      </c>
      <c r="C110" s="13">
        <f t="shared" si="24"/>
        <v>0.77083333333333293</v>
      </c>
      <c r="D110" s="31" t="s">
        <v>92</v>
      </c>
      <c r="E110" s="31" t="s">
        <v>290</v>
      </c>
      <c r="F110" s="31">
        <v>659060208</v>
      </c>
      <c r="G110" s="31">
        <v>1600</v>
      </c>
      <c r="H110" s="15" t="e">
        <f t="shared" ca="1" si="20"/>
        <v>#NAME?</v>
      </c>
      <c r="I110" s="161" t="e">
        <f t="shared" ca="1" si="21"/>
        <v>#NAME?</v>
      </c>
      <c r="J110" s="31" t="s">
        <v>142</v>
      </c>
      <c r="K110" s="31" t="s">
        <v>249</v>
      </c>
      <c r="L110" s="31">
        <v>663505369</v>
      </c>
      <c r="M110" s="31">
        <v>10000</v>
      </c>
      <c r="N110" s="15" t="e">
        <f t="shared" ca="1" si="22"/>
        <v>#NAME?</v>
      </c>
      <c r="O110" s="161" t="e">
        <f t="shared" ca="1" si="23"/>
        <v>#NAME?</v>
      </c>
      <c r="P110" s="4"/>
      <c r="Q110" s="10"/>
    </row>
    <row r="111" spans="1:17">
      <c r="A111" s="11">
        <v>45842</v>
      </c>
      <c r="B111" s="12">
        <f t="shared" si="19"/>
        <v>45842</v>
      </c>
      <c r="C111" s="13">
        <f t="shared" si="24"/>
        <v>0.77777777777777735</v>
      </c>
      <c r="D111" s="31" t="s">
        <v>76</v>
      </c>
      <c r="E111" s="31"/>
      <c r="F111" s="31"/>
      <c r="G111" s="31"/>
      <c r="H111" s="15" t="e">
        <f t="shared" ca="1" si="20"/>
        <v>#NAME?</v>
      </c>
      <c r="I111" s="161">
        <f t="shared" si="21"/>
        <v>0</v>
      </c>
      <c r="J111" s="31" t="s">
        <v>79</v>
      </c>
      <c r="K111" s="31"/>
      <c r="L111" s="31"/>
      <c r="M111" s="31"/>
      <c r="N111" s="15" t="e">
        <f t="shared" ca="1" si="22"/>
        <v>#NAME?</v>
      </c>
      <c r="O111" s="161">
        <f t="shared" si="23"/>
        <v>0</v>
      </c>
      <c r="P111" s="3"/>
      <c r="Q111" s="10"/>
    </row>
    <row r="112" spans="1:17">
      <c r="A112" s="11">
        <v>45842</v>
      </c>
      <c r="B112" s="12">
        <f t="shared" si="19"/>
        <v>45842</v>
      </c>
      <c r="C112" s="13">
        <f t="shared" si="24"/>
        <v>0.78472222222222177</v>
      </c>
      <c r="D112" s="31" t="s">
        <v>39</v>
      </c>
      <c r="E112" s="31" t="s">
        <v>205</v>
      </c>
      <c r="F112" s="31">
        <v>1879291600</v>
      </c>
      <c r="G112" s="31">
        <v>50</v>
      </c>
      <c r="H112" s="15" t="e">
        <f t="shared" ca="1" si="20"/>
        <v>#NAME?</v>
      </c>
      <c r="I112" s="161" t="e">
        <f t="shared" ca="1" si="21"/>
        <v>#NAME?</v>
      </c>
      <c r="J112" s="31" t="s">
        <v>53</v>
      </c>
      <c r="K112" s="31" t="s">
        <v>118</v>
      </c>
      <c r="L112" s="31">
        <v>782770339</v>
      </c>
      <c r="M112" s="31">
        <v>50</v>
      </c>
      <c r="N112" s="15" t="e">
        <f t="shared" ca="1" si="22"/>
        <v>#NAME?</v>
      </c>
      <c r="O112" s="161" t="e">
        <f t="shared" ca="1" si="23"/>
        <v>#NAME?</v>
      </c>
      <c r="P112" s="4"/>
      <c r="Q112" s="10"/>
    </row>
    <row r="113" spans="1:17">
      <c r="A113" s="11">
        <v>45842</v>
      </c>
      <c r="B113" s="12">
        <f t="shared" si="19"/>
        <v>45842</v>
      </c>
      <c r="C113" s="13">
        <f t="shared" si="24"/>
        <v>0.79166666666666619</v>
      </c>
      <c r="D113" s="31" t="s">
        <v>116</v>
      </c>
      <c r="E113" s="31" t="s">
        <v>100</v>
      </c>
      <c r="F113" s="31">
        <v>813080642</v>
      </c>
      <c r="G113" s="31">
        <v>0</v>
      </c>
      <c r="H113" s="15" t="e">
        <f t="shared" ca="1" si="20"/>
        <v>#NAME?</v>
      </c>
      <c r="I113" s="161" t="e">
        <f t="shared" ca="1" si="21"/>
        <v>#NAME?</v>
      </c>
      <c r="J113" s="31" t="s">
        <v>52</v>
      </c>
      <c r="K113" s="31" t="s">
        <v>145</v>
      </c>
      <c r="L113" s="31">
        <v>672731344</v>
      </c>
      <c r="M113" s="31">
        <v>0</v>
      </c>
      <c r="N113" s="15" t="e">
        <f t="shared" ca="1" si="22"/>
        <v>#NAME?</v>
      </c>
      <c r="O113" s="161" t="e">
        <f t="shared" ca="1" si="23"/>
        <v>#NAME?</v>
      </c>
      <c r="P113" s="4"/>
      <c r="Q113" s="10"/>
    </row>
    <row r="114" spans="1:17">
      <c r="A114" s="11">
        <v>45842</v>
      </c>
      <c r="B114" s="12">
        <f t="shared" si="19"/>
        <v>45842</v>
      </c>
      <c r="C114" s="13">
        <f t="shared" si="24"/>
        <v>0.79861111111111061</v>
      </c>
      <c r="D114" s="31" t="s">
        <v>92</v>
      </c>
      <c r="E114" s="31" t="s">
        <v>618</v>
      </c>
      <c r="F114" s="31">
        <v>736857214</v>
      </c>
      <c r="G114" s="31"/>
      <c r="H114" s="15" t="e">
        <f t="shared" ca="1" si="20"/>
        <v>#NAME?</v>
      </c>
      <c r="I114" s="161">
        <f t="shared" si="21"/>
        <v>0</v>
      </c>
      <c r="J114" s="31" t="s">
        <v>39</v>
      </c>
      <c r="K114" s="31" t="s">
        <v>379</v>
      </c>
      <c r="L114" s="31">
        <v>815835665</v>
      </c>
      <c r="M114" s="31"/>
      <c r="N114" s="15" t="e">
        <f t="shared" ca="1" si="22"/>
        <v>#NAME?</v>
      </c>
      <c r="O114" s="161">
        <f t="shared" si="23"/>
        <v>0</v>
      </c>
      <c r="P114" s="16" t="s">
        <v>32</v>
      </c>
      <c r="Q114" s="10"/>
    </row>
    <row r="115" spans="1:17">
      <c r="A115" s="11">
        <v>45842</v>
      </c>
      <c r="B115" s="12">
        <f t="shared" si="19"/>
        <v>45842</v>
      </c>
      <c r="C115" s="13">
        <f t="shared" si="24"/>
        <v>0.80555555555555503</v>
      </c>
      <c r="D115" s="31" t="s">
        <v>35</v>
      </c>
      <c r="E115" s="31" t="s">
        <v>498</v>
      </c>
      <c r="F115" s="31">
        <v>775922899</v>
      </c>
      <c r="G115" s="31">
        <v>560</v>
      </c>
      <c r="H115" s="15" t="e">
        <f t="shared" ca="1" si="20"/>
        <v>#NAME?</v>
      </c>
      <c r="I115" s="161" t="e">
        <f t="shared" ca="1" si="21"/>
        <v>#NAME?</v>
      </c>
      <c r="J115" s="31" t="s">
        <v>52</v>
      </c>
      <c r="K115" s="31" t="s">
        <v>251</v>
      </c>
      <c r="L115" s="31">
        <v>772743747</v>
      </c>
      <c r="M115" s="31">
        <v>150240</v>
      </c>
      <c r="N115" s="15" t="e">
        <f t="shared" ca="1" si="22"/>
        <v>#NAME?</v>
      </c>
      <c r="O115" s="161" t="e">
        <f t="shared" ca="1" si="23"/>
        <v>#NAME?</v>
      </c>
      <c r="P115" s="4"/>
      <c r="Q115" s="10"/>
    </row>
    <row r="116" spans="1:17">
      <c r="A116" s="11">
        <v>45842</v>
      </c>
      <c r="B116" s="12">
        <f t="shared" si="19"/>
        <v>45842</v>
      </c>
      <c r="C116" s="13">
        <f t="shared" si="24"/>
        <v>0.81249999999999944</v>
      </c>
      <c r="D116" s="31" t="s">
        <v>80</v>
      </c>
      <c r="E116" s="31" t="s">
        <v>536</v>
      </c>
      <c r="F116" s="31">
        <v>750662630</v>
      </c>
      <c r="G116" s="31">
        <v>55000</v>
      </c>
      <c r="H116" s="15" t="e">
        <f t="shared" ca="1" si="20"/>
        <v>#NAME?</v>
      </c>
      <c r="I116" s="161" t="e">
        <f t="shared" ca="1" si="21"/>
        <v>#NAME?</v>
      </c>
      <c r="J116" s="31" t="s">
        <v>62</v>
      </c>
      <c r="K116" s="31" t="s">
        <v>552</v>
      </c>
      <c r="L116" s="31">
        <v>742607692</v>
      </c>
      <c r="M116" s="31">
        <v>11000</v>
      </c>
      <c r="N116" s="15" t="e">
        <f t="shared" ca="1" si="22"/>
        <v>#NAME?</v>
      </c>
      <c r="O116" s="161" t="e">
        <f t="shared" ca="1" si="23"/>
        <v>#NAME?</v>
      </c>
      <c r="P116" s="20"/>
      <c r="Q116" s="10"/>
    </row>
    <row r="117" spans="1:17">
      <c r="A117" s="11">
        <v>45842</v>
      </c>
      <c r="B117" s="12">
        <f t="shared" si="19"/>
        <v>45842</v>
      </c>
      <c r="C117" s="13">
        <f t="shared" si="24"/>
        <v>0.81944444444444386</v>
      </c>
      <c r="D117" s="31" t="s">
        <v>46</v>
      </c>
      <c r="E117" s="31" t="s">
        <v>51</v>
      </c>
      <c r="F117" s="31">
        <v>684344469</v>
      </c>
      <c r="G117" s="31">
        <v>0</v>
      </c>
      <c r="H117" s="15" t="e">
        <f t="shared" ca="1" si="20"/>
        <v>#NAME?</v>
      </c>
      <c r="I117" s="161" t="e">
        <f t="shared" ca="1" si="21"/>
        <v>#NAME?</v>
      </c>
      <c r="J117" s="31" t="s">
        <v>70</v>
      </c>
      <c r="K117" s="31" t="s">
        <v>108</v>
      </c>
      <c r="L117" s="31">
        <v>504349393</v>
      </c>
      <c r="M117" s="31">
        <v>1130</v>
      </c>
      <c r="N117" s="15" t="e">
        <f t="shared" ca="1" si="22"/>
        <v>#NAME?</v>
      </c>
      <c r="O117" s="161" t="e">
        <f t="shared" ca="1" si="23"/>
        <v>#NAME?</v>
      </c>
      <c r="P117" s="20"/>
      <c r="Q117" s="10"/>
    </row>
    <row r="118" spans="1:17">
      <c r="A118" s="11">
        <v>45842</v>
      </c>
      <c r="B118" s="12">
        <f t="shared" si="19"/>
        <v>45842</v>
      </c>
      <c r="C118" s="13">
        <f t="shared" si="24"/>
        <v>0.82638888888888828</v>
      </c>
      <c r="D118" s="31" t="s">
        <v>53</v>
      </c>
      <c r="E118" s="31" t="s">
        <v>211</v>
      </c>
      <c r="F118" s="31">
        <v>630164256</v>
      </c>
      <c r="G118" s="31">
        <v>42620</v>
      </c>
      <c r="H118" s="15" t="e">
        <f t="shared" ca="1" si="20"/>
        <v>#NAME?</v>
      </c>
      <c r="I118" s="161" t="e">
        <f t="shared" ca="1" si="21"/>
        <v>#NAME?</v>
      </c>
      <c r="J118" s="31" t="s">
        <v>70</v>
      </c>
      <c r="K118" s="31" t="s">
        <v>184</v>
      </c>
      <c r="L118" s="31">
        <v>725853031</v>
      </c>
      <c r="M118" s="31">
        <v>30140</v>
      </c>
      <c r="N118" s="15" t="e">
        <f t="shared" ca="1" si="22"/>
        <v>#NAME?</v>
      </c>
      <c r="O118" s="161" t="e">
        <f t="shared" ca="1" si="23"/>
        <v>#NAME?</v>
      </c>
      <c r="P118" s="4"/>
      <c r="Q118" s="10"/>
    </row>
    <row r="119" spans="1:17">
      <c r="A119" s="11">
        <v>45842</v>
      </c>
      <c r="B119" s="12">
        <f t="shared" si="19"/>
        <v>45842</v>
      </c>
      <c r="C119" s="13">
        <f t="shared" si="24"/>
        <v>0.8333333333333327</v>
      </c>
      <c r="D119" s="31" t="s">
        <v>318</v>
      </c>
      <c r="E119" s="31" t="s">
        <v>102</v>
      </c>
      <c r="F119" s="31">
        <v>805191210</v>
      </c>
      <c r="G119" s="31"/>
      <c r="H119" s="15" t="e">
        <f t="shared" ca="1" si="20"/>
        <v>#NAME?</v>
      </c>
      <c r="I119" s="161">
        <f t="shared" si="21"/>
        <v>0</v>
      </c>
      <c r="J119" s="31" t="s">
        <v>82</v>
      </c>
      <c r="K119" s="31"/>
      <c r="L119" s="31"/>
      <c r="M119" s="31"/>
      <c r="N119" s="15" t="e">
        <f t="shared" ca="1" si="22"/>
        <v>#NAME?</v>
      </c>
      <c r="O119" s="161">
        <f t="shared" si="23"/>
        <v>0</v>
      </c>
      <c r="P119" s="16" t="s">
        <v>41</v>
      </c>
      <c r="Q119" s="10"/>
    </row>
    <row r="120" spans="1:17">
      <c r="A120" s="11">
        <v>45842</v>
      </c>
      <c r="B120" s="12">
        <f t="shared" si="19"/>
        <v>45842</v>
      </c>
      <c r="C120" s="13">
        <f t="shared" si="24"/>
        <v>0.84027777777777712</v>
      </c>
      <c r="D120" s="31" t="s">
        <v>98</v>
      </c>
      <c r="E120" s="31" t="s">
        <v>387</v>
      </c>
      <c r="F120" s="31">
        <v>830524061</v>
      </c>
      <c r="G120" s="31">
        <v>280</v>
      </c>
      <c r="H120" s="15" t="e">
        <f t="shared" ca="1" si="20"/>
        <v>#NAME?</v>
      </c>
      <c r="I120" s="161" t="e">
        <f t="shared" ca="1" si="21"/>
        <v>#NAME?</v>
      </c>
      <c r="J120" s="31" t="s">
        <v>92</v>
      </c>
      <c r="K120" s="31" t="s">
        <v>234</v>
      </c>
      <c r="L120" s="31">
        <v>825815585</v>
      </c>
      <c r="M120" s="31">
        <v>30400</v>
      </c>
      <c r="N120" s="15" t="e">
        <f t="shared" ca="1" si="22"/>
        <v>#NAME?</v>
      </c>
      <c r="O120" s="161" t="e">
        <f t="shared" ca="1" si="23"/>
        <v>#NAME?</v>
      </c>
      <c r="P120" s="20"/>
      <c r="Q120" s="10"/>
    </row>
    <row r="121" spans="1:17">
      <c r="A121" s="11">
        <v>45842</v>
      </c>
      <c r="B121" s="12">
        <f t="shared" si="19"/>
        <v>45842</v>
      </c>
      <c r="C121" s="13">
        <f t="shared" si="24"/>
        <v>0.84722222222222154</v>
      </c>
      <c r="D121" s="31" t="s">
        <v>62</v>
      </c>
      <c r="E121" s="31" t="s">
        <v>324</v>
      </c>
      <c r="F121" s="31">
        <v>716193326</v>
      </c>
      <c r="G121" s="31">
        <v>20720</v>
      </c>
      <c r="H121" s="15" t="e">
        <f t="shared" ca="1" si="20"/>
        <v>#NAME?</v>
      </c>
      <c r="I121" s="161" t="e">
        <f t="shared" ca="1" si="21"/>
        <v>#NAME?</v>
      </c>
      <c r="J121" s="31" t="s">
        <v>39</v>
      </c>
      <c r="K121" s="31" t="s">
        <v>304</v>
      </c>
      <c r="L121" s="31">
        <v>520758074</v>
      </c>
      <c r="M121" s="31">
        <v>110160</v>
      </c>
      <c r="N121" s="15" t="e">
        <f t="shared" ca="1" si="22"/>
        <v>#NAME?</v>
      </c>
      <c r="O121" s="161" t="e">
        <f t="shared" ca="1" si="23"/>
        <v>#NAME?</v>
      </c>
      <c r="P121" s="4" t="s">
        <v>819</v>
      </c>
      <c r="Q121" s="10"/>
    </row>
    <row r="122" spans="1:17">
      <c r="A122" s="11">
        <v>45842</v>
      </c>
      <c r="B122" s="12">
        <f t="shared" si="19"/>
        <v>45842</v>
      </c>
      <c r="C122" s="13">
        <f t="shared" si="24"/>
        <v>0.85416666666666596</v>
      </c>
      <c r="D122" s="31" t="s">
        <v>92</v>
      </c>
      <c r="E122" s="31" t="s">
        <v>679</v>
      </c>
      <c r="F122" s="31">
        <v>805970535</v>
      </c>
      <c r="G122" s="31">
        <v>0</v>
      </c>
      <c r="H122" s="15" t="e">
        <f t="shared" ca="1" si="20"/>
        <v>#NAME?</v>
      </c>
      <c r="I122" s="161" t="e">
        <f t="shared" ca="1" si="21"/>
        <v>#NAME?</v>
      </c>
      <c r="J122" s="31" t="s">
        <v>76</v>
      </c>
      <c r="K122" s="31" t="s">
        <v>696</v>
      </c>
      <c r="L122" s="31">
        <v>835222775</v>
      </c>
      <c r="M122" s="31">
        <v>0</v>
      </c>
      <c r="N122" s="15" t="e">
        <f t="shared" ca="1" si="22"/>
        <v>#NAME?</v>
      </c>
      <c r="O122" s="161" t="e">
        <f t="shared" ca="1" si="23"/>
        <v>#NAME?</v>
      </c>
      <c r="P122" s="20"/>
      <c r="Q122" s="10"/>
    </row>
    <row r="123" spans="1:17">
      <c r="A123" s="11">
        <v>45842</v>
      </c>
      <c r="B123" s="12">
        <f t="shared" si="19"/>
        <v>45842</v>
      </c>
      <c r="C123" s="13">
        <f t="shared" si="24"/>
        <v>0.86111111111111038</v>
      </c>
      <c r="D123" s="31" t="s">
        <v>135</v>
      </c>
      <c r="E123" s="31" t="s">
        <v>199</v>
      </c>
      <c r="F123" s="31">
        <v>667784686</v>
      </c>
      <c r="G123" s="31"/>
      <c r="H123" s="15" t="e">
        <f t="shared" ca="1" si="20"/>
        <v>#NAME?</v>
      </c>
      <c r="I123" s="161">
        <f t="shared" si="21"/>
        <v>0</v>
      </c>
      <c r="J123" s="31" t="s">
        <v>62</v>
      </c>
      <c r="K123" s="31"/>
      <c r="L123" s="31"/>
      <c r="M123" s="31"/>
      <c r="N123" s="15" t="e">
        <f t="shared" ca="1" si="22"/>
        <v>#NAME?</v>
      </c>
      <c r="O123" s="161">
        <f t="shared" si="23"/>
        <v>0</v>
      </c>
      <c r="P123" s="16" t="s">
        <v>41</v>
      </c>
      <c r="Q123" s="10"/>
    </row>
    <row r="124" spans="1:17">
      <c r="A124" s="11">
        <v>45842</v>
      </c>
      <c r="B124" s="12">
        <f t="shared" si="19"/>
        <v>45842</v>
      </c>
      <c r="C124" s="13">
        <f t="shared" si="24"/>
        <v>0.8680555555555548</v>
      </c>
      <c r="D124" s="31" t="s">
        <v>80</v>
      </c>
      <c r="E124" s="31"/>
      <c r="F124" s="31"/>
      <c r="G124" s="31"/>
      <c r="H124" s="15" t="e">
        <f t="shared" ca="1" si="20"/>
        <v>#NAME?</v>
      </c>
      <c r="I124" s="161">
        <f t="shared" si="21"/>
        <v>0</v>
      </c>
      <c r="J124" s="31" t="s">
        <v>46</v>
      </c>
      <c r="K124" s="31" t="s">
        <v>113</v>
      </c>
      <c r="L124" s="31">
        <v>537687387</v>
      </c>
      <c r="M124" s="31"/>
      <c r="N124" s="15" t="e">
        <f t="shared" ca="1" si="22"/>
        <v>#NAME?</v>
      </c>
      <c r="O124" s="161">
        <f t="shared" si="23"/>
        <v>0</v>
      </c>
      <c r="P124" s="16" t="s">
        <v>41</v>
      </c>
      <c r="Q124" s="10"/>
    </row>
    <row r="125" spans="1:17">
      <c r="A125" s="160" t="s">
        <v>18</v>
      </c>
      <c r="B125" s="7" t="s">
        <v>1</v>
      </c>
      <c r="C125" s="17" t="s">
        <v>19</v>
      </c>
      <c r="D125" s="8" t="s">
        <v>20</v>
      </c>
      <c r="E125" s="8" t="s">
        <v>21</v>
      </c>
      <c r="F125" s="9" t="s">
        <v>22</v>
      </c>
      <c r="G125" s="8" t="s">
        <v>23</v>
      </c>
      <c r="H125" s="8" t="s">
        <v>24</v>
      </c>
      <c r="I125" s="163" t="s">
        <v>25</v>
      </c>
      <c r="J125" s="8" t="s">
        <v>20</v>
      </c>
      <c r="K125" s="8" t="s">
        <v>26</v>
      </c>
      <c r="L125" s="9" t="s">
        <v>27</v>
      </c>
      <c r="M125" s="8" t="s">
        <v>23</v>
      </c>
      <c r="N125" s="8" t="s">
        <v>24</v>
      </c>
      <c r="O125" s="163" t="s">
        <v>25</v>
      </c>
      <c r="P125" s="52" t="s">
        <v>10</v>
      </c>
      <c r="Q125" s="10"/>
    </row>
    <row r="126" spans="1:17">
      <c r="A126" s="11">
        <v>45843</v>
      </c>
      <c r="B126" s="12">
        <f t="shared" ref="B126:B155" si="25">A126</f>
        <v>45843</v>
      </c>
      <c r="C126" s="13">
        <v>0.66666666666666663</v>
      </c>
      <c r="D126" s="4" t="s">
        <v>58</v>
      </c>
      <c r="E126" s="4"/>
      <c r="F126" s="4"/>
      <c r="G126" s="4"/>
      <c r="H126" s="15" t="e">
        <f t="shared" ref="H126:H155" ca="1" si="26">_xludf.IFS(G126&gt;M126,"W",G126&lt;M126,"L",G126=M126,"D")</f>
        <v>#NAME?</v>
      </c>
      <c r="I126" s="161">
        <f t="shared" ref="I126:I155" si="27">IF(ISNUMBER(G126),IF(H126="W",MIN(150000,G126)*0.025,MIN(150000,G126)*0.01),0)</f>
        <v>0</v>
      </c>
      <c r="J126" s="4" t="s">
        <v>146</v>
      </c>
      <c r="K126" s="4"/>
      <c r="L126" s="4"/>
      <c r="M126" s="18"/>
      <c r="N126" s="15" t="e">
        <f t="shared" ref="N126:N155" ca="1" si="28">_xludf.IFS(M126&gt;G126,"W",M126&lt;G126,"L",M126=G126,"D")</f>
        <v>#NAME?</v>
      </c>
      <c r="O126" s="161">
        <f t="shared" ref="O126:O155" si="29">IF(ISNUMBER(M126),IF(N126="W",MIN(150000,M126)*0.025,MIN(150000,M126)*0.01),0)</f>
        <v>0</v>
      </c>
      <c r="P126" s="20"/>
      <c r="Q126" s="10"/>
    </row>
    <row r="127" spans="1:17">
      <c r="A127" s="11">
        <v>45843</v>
      </c>
      <c r="B127" s="12">
        <f t="shared" si="25"/>
        <v>45843</v>
      </c>
      <c r="C127" s="13">
        <f t="shared" ref="C127:C155" si="30">C126 + TIME(0, 10, 0)</f>
        <v>0.67361111111111105</v>
      </c>
      <c r="D127" s="4" t="s">
        <v>126</v>
      </c>
      <c r="E127" s="4"/>
      <c r="F127" s="4"/>
      <c r="G127" s="18"/>
      <c r="H127" s="15" t="e">
        <f t="shared" ca="1" si="26"/>
        <v>#NAME?</v>
      </c>
      <c r="I127" s="161">
        <f t="shared" si="27"/>
        <v>0</v>
      </c>
      <c r="J127" s="4" t="s">
        <v>48</v>
      </c>
      <c r="K127" s="4"/>
      <c r="L127" s="4"/>
      <c r="M127" s="18"/>
      <c r="N127" s="15" t="e">
        <f t="shared" ca="1" si="28"/>
        <v>#NAME?</v>
      </c>
      <c r="O127" s="161">
        <f t="shared" si="29"/>
        <v>0</v>
      </c>
      <c r="P127" s="4"/>
      <c r="Q127" s="10"/>
    </row>
    <row r="128" spans="1:17">
      <c r="A128" s="11">
        <v>45843</v>
      </c>
      <c r="B128" s="12">
        <f t="shared" si="25"/>
        <v>45843</v>
      </c>
      <c r="C128" s="13">
        <f t="shared" si="30"/>
        <v>0.68055555555555547</v>
      </c>
      <c r="D128" s="4" t="s">
        <v>42</v>
      </c>
      <c r="E128" s="4"/>
      <c r="F128" s="4"/>
      <c r="G128" s="4"/>
      <c r="H128" s="15" t="e">
        <f t="shared" ca="1" si="26"/>
        <v>#NAME?</v>
      </c>
      <c r="I128" s="161">
        <f t="shared" si="27"/>
        <v>0</v>
      </c>
      <c r="J128" s="4" t="s">
        <v>77</v>
      </c>
      <c r="K128" s="4"/>
      <c r="L128" s="4"/>
      <c r="M128" s="18"/>
      <c r="N128" s="15" t="e">
        <f t="shared" ca="1" si="28"/>
        <v>#NAME?</v>
      </c>
      <c r="O128" s="161">
        <f t="shared" si="29"/>
        <v>0</v>
      </c>
      <c r="P128" s="4"/>
      <c r="Q128" s="10"/>
    </row>
    <row r="129" spans="1:17">
      <c r="A129" s="11">
        <v>45843</v>
      </c>
      <c r="B129" s="12">
        <f t="shared" si="25"/>
        <v>45843</v>
      </c>
      <c r="C129" s="13">
        <f t="shared" si="30"/>
        <v>0.68749999999999989</v>
      </c>
      <c r="D129" s="18" t="s">
        <v>87</v>
      </c>
      <c r="E129" s="4"/>
      <c r="F129" s="4"/>
      <c r="G129" s="4"/>
      <c r="H129" s="15" t="e">
        <f t="shared" ca="1" si="26"/>
        <v>#NAME?</v>
      </c>
      <c r="I129" s="161">
        <f t="shared" si="27"/>
        <v>0</v>
      </c>
      <c r="J129" s="18" t="s">
        <v>76</v>
      </c>
      <c r="K129" s="4"/>
      <c r="L129" s="4"/>
      <c r="M129" s="18"/>
      <c r="N129" s="15" t="e">
        <f t="shared" ca="1" si="28"/>
        <v>#NAME?</v>
      </c>
      <c r="O129" s="161">
        <f t="shared" si="29"/>
        <v>0</v>
      </c>
      <c r="P129" s="4"/>
      <c r="Q129" s="10"/>
    </row>
    <row r="130" spans="1:17">
      <c r="A130" s="11">
        <v>45843</v>
      </c>
      <c r="B130" s="12">
        <f t="shared" si="25"/>
        <v>45843</v>
      </c>
      <c r="C130" s="13">
        <f t="shared" si="30"/>
        <v>0.69444444444444431</v>
      </c>
      <c r="D130" s="4" t="s">
        <v>53</v>
      </c>
      <c r="E130" s="4"/>
      <c r="F130" s="4"/>
      <c r="G130" s="4"/>
      <c r="H130" s="15" t="e">
        <f t="shared" ca="1" si="26"/>
        <v>#NAME?</v>
      </c>
      <c r="I130" s="161">
        <f t="shared" si="27"/>
        <v>0</v>
      </c>
      <c r="J130" s="4" t="s">
        <v>76</v>
      </c>
      <c r="K130" s="4"/>
      <c r="L130" s="4"/>
      <c r="M130" s="18"/>
      <c r="N130" s="15" t="e">
        <f t="shared" ca="1" si="28"/>
        <v>#NAME?</v>
      </c>
      <c r="O130" s="161">
        <f t="shared" si="29"/>
        <v>0</v>
      </c>
      <c r="P130" s="4"/>
      <c r="Q130" s="10"/>
    </row>
    <row r="131" spans="1:17">
      <c r="A131" s="11">
        <v>45843</v>
      </c>
      <c r="B131" s="12">
        <f t="shared" si="25"/>
        <v>45843</v>
      </c>
      <c r="C131" s="13">
        <f t="shared" si="30"/>
        <v>0.70138888888888873</v>
      </c>
      <c r="D131" s="4" t="s">
        <v>142</v>
      </c>
      <c r="E131" s="4" t="s">
        <v>145</v>
      </c>
      <c r="F131" s="4">
        <v>672731344</v>
      </c>
      <c r="G131" s="4">
        <v>110</v>
      </c>
      <c r="H131" s="15" t="e">
        <f t="shared" ca="1" si="26"/>
        <v>#NAME?</v>
      </c>
      <c r="I131" s="161" t="e">
        <f t="shared" ca="1" si="27"/>
        <v>#NAME?</v>
      </c>
      <c r="J131" s="4" t="s">
        <v>116</v>
      </c>
      <c r="K131" s="4" t="s">
        <v>100</v>
      </c>
      <c r="L131" s="4">
        <v>813080642</v>
      </c>
      <c r="M131" s="18">
        <v>90</v>
      </c>
      <c r="N131" s="15" t="e">
        <f t="shared" ca="1" si="28"/>
        <v>#NAME?</v>
      </c>
      <c r="O131" s="161" t="e">
        <f t="shared" ca="1" si="29"/>
        <v>#NAME?</v>
      </c>
      <c r="P131" s="4"/>
      <c r="Q131" s="10"/>
    </row>
    <row r="132" spans="1:17">
      <c r="A132" s="11">
        <v>45843</v>
      </c>
      <c r="B132" s="12">
        <f t="shared" si="25"/>
        <v>45843</v>
      </c>
      <c r="C132" s="13">
        <f t="shared" si="30"/>
        <v>0.70833333333333315</v>
      </c>
      <c r="D132" s="4" t="s">
        <v>164</v>
      </c>
      <c r="E132" s="29" t="s">
        <v>225</v>
      </c>
      <c r="F132" s="4">
        <v>658136043</v>
      </c>
      <c r="G132" s="4"/>
      <c r="H132" s="15" t="e">
        <f t="shared" ca="1" si="26"/>
        <v>#NAME?</v>
      </c>
      <c r="I132" s="161">
        <f t="shared" si="27"/>
        <v>0</v>
      </c>
      <c r="J132" s="4" t="s">
        <v>46</v>
      </c>
      <c r="K132" s="4" t="s">
        <v>47</v>
      </c>
      <c r="L132" s="4">
        <v>578980315</v>
      </c>
      <c r="M132" s="18"/>
      <c r="N132" s="15" t="e">
        <f t="shared" ca="1" si="28"/>
        <v>#NAME?</v>
      </c>
      <c r="O132" s="161">
        <f t="shared" si="29"/>
        <v>0</v>
      </c>
      <c r="P132" s="22" t="s">
        <v>122</v>
      </c>
      <c r="Q132" s="10"/>
    </row>
    <row r="133" spans="1:17">
      <c r="A133" s="11">
        <v>45843</v>
      </c>
      <c r="B133" s="12">
        <f t="shared" si="25"/>
        <v>45843</v>
      </c>
      <c r="C133" s="13">
        <f t="shared" si="30"/>
        <v>0.71527777777777757</v>
      </c>
      <c r="D133" s="4" t="s">
        <v>58</v>
      </c>
      <c r="E133" s="4"/>
      <c r="F133" s="4"/>
      <c r="G133" s="4"/>
      <c r="H133" s="15" t="e">
        <f t="shared" ca="1" si="26"/>
        <v>#NAME?</v>
      </c>
      <c r="I133" s="161">
        <f t="shared" si="27"/>
        <v>0</v>
      </c>
      <c r="J133" s="4" t="s">
        <v>159</v>
      </c>
      <c r="K133" s="4"/>
      <c r="L133" s="4"/>
      <c r="M133" s="18"/>
      <c r="N133" s="15" t="e">
        <f t="shared" ca="1" si="28"/>
        <v>#NAME?</v>
      </c>
      <c r="O133" s="161">
        <f t="shared" si="29"/>
        <v>0</v>
      </c>
      <c r="P133" s="20"/>
      <c r="Q133" s="10"/>
    </row>
    <row r="134" spans="1:17">
      <c r="A134" s="11">
        <v>45843</v>
      </c>
      <c r="B134" s="12">
        <f t="shared" si="25"/>
        <v>45843</v>
      </c>
      <c r="C134" s="13">
        <f t="shared" si="30"/>
        <v>0.72222222222222199</v>
      </c>
      <c r="D134" s="4" t="s">
        <v>79</v>
      </c>
      <c r="E134" s="38" t="s">
        <v>208</v>
      </c>
      <c r="F134" s="4">
        <v>582217237</v>
      </c>
      <c r="G134" s="4">
        <v>1060</v>
      </c>
      <c r="H134" s="15" t="e">
        <f t="shared" ca="1" si="26"/>
        <v>#NAME?</v>
      </c>
      <c r="I134" s="161" t="e">
        <f t="shared" ca="1" si="27"/>
        <v>#NAME?</v>
      </c>
      <c r="J134" s="4" t="s">
        <v>318</v>
      </c>
      <c r="K134" s="38" t="s">
        <v>805</v>
      </c>
      <c r="L134" s="4">
        <v>813080642</v>
      </c>
      <c r="M134" s="18">
        <v>300</v>
      </c>
      <c r="N134" s="15" t="e">
        <f t="shared" ca="1" si="28"/>
        <v>#NAME?</v>
      </c>
      <c r="O134" s="161" t="e">
        <f t="shared" ca="1" si="29"/>
        <v>#NAME?</v>
      </c>
      <c r="P134" s="20"/>
      <c r="Q134" s="10"/>
    </row>
    <row r="135" spans="1:17">
      <c r="A135" s="11">
        <v>45843</v>
      </c>
      <c r="B135" s="12">
        <f t="shared" si="25"/>
        <v>45843</v>
      </c>
      <c r="C135" s="13">
        <f t="shared" si="30"/>
        <v>0.72916666666666641</v>
      </c>
      <c r="D135" s="4" t="s">
        <v>87</v>
      </c>
      <c r="E135" s="4"/>
      <c r="F135" s="4"/>
      <c r="G135" s="4"/>
      <c r="H135" s="15" t="e">
        <f t="shared" ca="1" si="26"/>
        <v>#NAME?</v>
      </c>
      <c r="I135" s="161">
        <f t="shared" si="27"/>
        <v>0</v>
      </c>
      <c r="J135" s="4" t="s">
        <v>58</v>
      </c>
      <c r="K135" s="4"/>
      <c r="L135" s="4"/>
      <c r="M135" s="18"/>
      <c r="N135" s="15" t="e">
        <f t="shared" ca="1" si="28"/>
        <v>#NAME?</v>
      </c>
      <c r="O135" s="161">
        <f t="shared" si="29"/>
        <v>0</v>
      </c>
      <c r="P135" s="20"/>
      <c r="Q135" s="10"/>
    </row>
    <row r="136" spans="1:17">
      <c r="A136" s="11">
        <v>45843</v>
      </c>
      <c r="B136" s="12">
        <f t="shared" si="25"/>
        <v>45843</v>
      </c>
      <c r="C136" s="13">
        <f t="shared" si="30"/>
        <v>0.73611111111111083</v>
      </c>
      <c r="D136" s="4" t="s">
        <v>53</v>
      </c>
      <c r="E136" s="4"/>
      <c r="F136" s="4"/>
      <c r="G136" s="4"/>
      <c r="H136" s="15" t="e">
        <f t="shared" ca="1" si="26"/>
        <v>#NAME?</v>
      </c>
      <c r="I136" s="161">
        <f t="shared" si="27"/>
        <v>0</v>
      </c>
      <c r="J136" s="4" t="s">
        <v>80</v>
      </c>
      <c r="K136" s="4"/>
      <c r="L136" s="4"/>
      <c r="M136" s="18"/>
      <c r="N136" s="15" t="e">
        <f t="shared" ca="1" si="28"/>
        <v>#NAME?</v>
      </c>
      <c r="O136" s="161">
        <f t="shared" si="29"/>
        <v>0</v>
      </c>
      <c r="P136" s="4"/>
      <c r="Q136" s="10"/>
    </row>
    <row r="137" spans="1:17">
      <c r="A137" s="11">
        <v>45843</v>
      </c>
      <c r="B137" s="12">
        <f t="shared" si="25"/>
        <v>45843</v>
      </c>
      <c r="C137" s="13">
        <f t="shared" si="30"/>
        <v>0.74305555555555525</v>
      </c>
      <c r="D137" s="4" t="s">
        <v>50</v>
      </c>
      <c r="E137" s="39" t="s">
        <v>255</v>
      </c>
      <c r="F137" s="4">
        <v>422581337</v>
      </c>
      <c r="G137" s="4">
        <v>50</v>
      </c>
      <c r="H137" s="15" t="e">
        <f t="shared" ca="1" si="26"/>
        <v>#NAME?</v>
      </c>
      <c r="I137" s="161" t="e">
        <f t="shared" ca="1" si="27"/>
        <v>#NAME?</v>
      </c>
      <c r="J137" s="4" t="s">
        <v>80</v>
      </c>
      <c r="K137" s="39" t="s">
        <v>238</v>
      </c>
      <c r="L137" s="4">
        <v>841198413</v>
      </c>
      <c r="M137" s="18">
        <v>70</v>
      </c>
      <c r="N137" s="15" t="e">
        <f t="shared" ca="1" si="28"/>
        <v>#NAME?</v>
      </c>
      <c r="O137" s="161" t="e">
        <f t="shared" ca="1" si="29"/>
        <v>#NAME?</v>
      </c>
      <c r="P137" s="3"/>
      <c r="Q137" s="10"/>
    </row>
    <row r="138" spans="1:17">
      <c r="A138" s="11">
        <v>45843</v>
      </c>
      <c r="B138" s="12">
        <f t="shared" si="25"/>
        <v>45843</v>
      </c>
      <c r="C138" s="13">
        <f t="shared" si="30"/>
        <v>0.74999999999999967</v>
      </c>
      <c r="D138" s="4" t="s">
        <v>30</v>
      </c>
      <c r="E138" s="4" t="s">
        <v>308</v>
      </c>
      <c r="F138" s="4">
        <v>788419797</v>
      </c>
      <c r="G138" s="4"/>
      <c r="H138" s="15" t="e">
        <f t="shared" ca="1" si="26"/>
        <v>#NAME?</v>
      </c>
      <c r="I138" s="161">
        <f t="shared" si="27"/>
        <v>0</v>
      </c>
      <c r="J138" s="4" t="s">
        <v>164</v>
      </c>
      <c r="K138" s="29" t="s">
        <v>167</v>
      </c>
      <c r="L138" s="4">
        <v>830712821</v>
      </c>
      <c r="M138" s="18"/>
      <c r="N138" s="15" t="e">
        <f t="shared" ca="1" si="28"/>
        <v>#NAME?</v>
      </c>
      <c r="O138" s="161">
        <f t="shared" si="29"/>
        <v>0</v>
      </c>
      <c r="P138" s="22" t="s">
        <v>122</v>
      </c>
      <c r="Q138" s="10"/>
    </row>
    <row r="139" spans="1:17">
      <c r="A139" s="11">
        <v>45843</v>
      </c>
      <c r="B139" s="12">
        <f t="shared" si="25"/>
        <v>45843</v>
      </c>
      <c r="C139" s="13">
        <f t="shared" si="30"/>
        <v>0.75694444444444409</v>
      </c>
      <c r="D139" s="4" t="s">
        <v>58</v>
      </c>
      <c r="E139" s="4"/>
      <c r="F139" s="4"/>
      <c r="G139" s="4"/>
      <c r="H139" s="15" t="e">
        <f t="shared" ca="1" si="26"/>
        <v>#NAME?</v>
      </c>
      <c r="I139" s="161">
        <f t="shared" si="27"/>
        <v>0</v>
      </c>
      <c r="J139" s="4" t="s">
        <v>79</v>
      </c>
      <c r="K139" s="4"/>
      <c r="L139" s="4"/>
      <c r="M139" s="4"/>
      <c r="N139" s="15" t="e">
        <f t="shared" ca="1" si="28"/>
        <v>#NAME?</v>
      </c>
      <c r="O139" s="161">
        <f t="shared" si="29"/>
        <v>0</v>
      </c>
      <c r="P139" s="4"/>
      <c r="Q139" s="10"/>
    </row>
    <row r="140" spans="1:17">
      <c r="A140" s="11">
        <v>45843</v>
      </c>
      <c r="B140" s="12">
        <f t="shared" si="25"/>
        <v>45843</v>
      </c>
      <c r="C140" s="13">
        <f t="shared" si="30"/>
        <v>0.76388888888888851</v>
      </c>
      <c r="D140" s="4" t="s">
        <v>62</v>
      </c>
      <c r="E140" s="36" t="s">
        <v>258</v>
      </c>
      <c r="F140" s="4">
        <v>826889857</v>
      </c>
      <c r="G140" s="4">
        <v>1280</v>
      </c>
      <c r="H140" s="15" t="e">
        <f t="shared" ca="1" si="26"/>
        <v>#NAME?</v>
      </c>
      <c r="I140" s="161" t="e">
        <f t="shared" ca="1" si="27"/>
        <v>#NAME?</v>
      </c>
      <c r="J140" s="4" t="s">
        <v>35</v>
      </c>
      <c r="K140" s="36" t="s">
        <v>182</v>
      </c>
      <c r="L140" s="4">
        <v>614828209</v>
      </c>
      <c r="M140" s="4">
        <v>250</v>
      </c>
      <c r="N140" s="15" t="e">
        <f t="shared" ca="1" si="28"/>
        <v>#NAME?</v>
      </c>
      <c r="O140" s="161" t="e">
        <f t="shared" ca="1" si="29"/>
        <v>#NAME?</v>
      </c>
      <c r="P140" s="4" t="s">
        <v>820</v>
      </c>
      <c r="Q140" s="10"/>
    </row>
    <row r="141" spans="1:17">
      <c r="A141" s="11">
        <v>45843</v>
      </c>
      <c r="B141" s="12">
        <f t="shared" si="25"/>
        <v>45843</v>
      </c>
      <c r="C141" s="13">
        <f t="shared" si="30"/>
        <v>0.77083333333333293</v>
      </c>
      <c r="D141" s="4" t="s">
        <v>534</v>
      </c>
      <c r="E141" s="38"/>
      <c r="F141" s="4">
        <v>756066307</v>
      </c>
      <c r="G141" s="4">
        <v>190</v>
      </c>
      <c r="H141" s="15" t="e">
        <f t="shared" ca="1" si="26"/>
        <v>#NAME?</v>
      </c>
      <c r="I141" s="161" t="e">
        <f t="shared" ca="1" si="27"/>
        <v>#NAME?</v>
      </c>
      <c r="J141" s="4" t="s">
        <v>42</v>
      </c>
      <c r="K141" s="42" t="s">
        <v>802</v>
      </c>
      <c r="L141" s="4">
        <v>812761176</v>
      </c>
      <c r="M141" s="4">
        <v>230</v>
      </c>
      <c r="N141" s="15" t="e">
        <f t="shared" ca="1" si="28"/>
        <v>#NAME?</v>
      </c>
      <c r="O141" s="161" t="e">
        <f t="shared" ca="1" si="29"/>
        <v>#NAME?</v>
      </c>
      <c r="P141" s="4"/>
      <c r="Q141" s="10"/>
    </row>
    <row r="142" spans="1:17">
      <c r="A142" s="11">
        <v>45843</v>
      </c>
      <c r="B142" s="12">
        <f t="shared" si="25"/>
        <v>45843</v>
      </c>
      <c r="C142" s="13">
        <f t="shared" si="30"/>
        <v>0.77777777777777735</v>
      </c>
      <c r="D142" s="4" t="s">
        <v>129</v>
      </c>
      <c r="E142" s="4"/>
      <c r="F142" s="4"/>
      <c r="G142" s="4"/>
      <c r="H142" s="15" t="e">
        <f t="shared" ca="1" si="26"/>
        <v>#NAME?</v>
      </c>
      <c r="I142" s="161">
        <f t="shared" si="27"/>
        <v>0</v>
      </c>
      <c r="J142" s="4" t="s">
        <v>98</v>
      </c>
      <c r="K142" s="4"/>
      <c r="L142" s="4"/>
      <c r="M142" s="4"/>
      <c r="N142" s="15" t="e">
        <f t="shared" ca="1" si="28"/>
        <v>#NAME?</v>
      </c>
      <c r="O142" s="161">
        <f t="shared" si="29"/>
        <v>0</v>
      </c>
      <c r="P142" s="3"/>
      <c r="Q142" s="10"/>
    </row>
    <row r="143" spans="1:17">
      <c r="A143" s="11">
        <v>45843</v>
      </c>
      <c r="B143" s="12">
        <f t="shared" si="25"/>
        <v>45843</v>
      </c>
      <c r="C143" s="13">
        <f t="shared" si="30"/>
        <v>0.78472222222222177</v>
      </c>
      <c r="D143" s="4" t="s">
        <v>57</v>
      </c>
      <c r="E143" s="38" t="s">
        <v>208</v>
      </c>
      <c r="F143" s="4">
        <v>582217237</v>
      </c>
      <c r="G143" s="4">
        <v>10</v>
      </c>
      <c r="H143" s="15" t="e">
        <f t="shared" ca="1" si="26"/>
        <v>#NAME?</v>
      </c>
      <c r="I143" s="161" t="e">
        <f t="shared" ca="1" si="27"/>
        <v>#NAME?</v>
      </c>
      <c r="J143" s="4" t="s">
        <v>92</v>
      </c>
      <c r="K143" s="38" t="s">
        <v>193</v>
      </c>
      <c r="L143" s="4">
        <v>756066307</v>
      </c>
      <c r="M143" s="4">
        <v>1490</v>
      </c>
      <c r="N143" s="15" t="e">
        <f t="shared" ca="1" si="28"/>
        <v>#NAME?</v>
      </c>
      <c r="O143" s="161" t="e">
        <f t="shared" ca="1" si="29"/>
        <v>#NAME?</v>
      </c>
      <c r="P143" s="4"/>
      <c r="Q143" s="10"/>
    </row>
    <row r="144" spans="1:17">
      <c r="A144" s="11">
        <v>45843</v>
      </c>
      <c r="B144" s="12">
        <f t="shared" si="25"/>
        <v>45843</v>
      </c>
      <c r="C144" s="13">
        <f t="shared" si="30"/>
        <v>0.79166666666666619</v>
      </c>
      <c r="D144" s="4" t="s">
        <v>151</v>
      </c>
      <c r="E144" s="4"/>
      <c r="F144" s="4"/>
      <c r="G144" s="4"/>
      <c r="H144" s="15" t="e">
        <f t="shared" ca="1" si="26"/>
        <v>#NAME?</v>
      </c>
      <c r="I144" s="161">
        <f t="shared" si="27"/>
        <v>0</v>
      </c>
      <c r="J144" s="4" t="s">
        <v>63</v>
      </c>
      <c r="K144" s="4"/>
      <c r="L144" s="4"/>
      <c r="M144" s="4"/>
      <c r="N144" s="15" t="e">
        <f t="shared" ca="1" si="28"/>
        <v>#NAME?</v>
      </c>
      <c r="O144" s="161">
        <f t="shared" si="29"/>
        <v>0</v>
      </c>
      <c r="P144" s="4"/>
      <c r="Q144" s="10"/>
    </row>
    <row r="145" spans="1:17">
      <c r="A145" s="11">
        <v>45843</v>
      </c>
      <c r="B145" s="12">
        <f t="shared" si="25"/>
        <v>45843</v>
      </c>
      <c r="C145" s="13">
        <f t="shared" si="30"/>
        <v>0.79861111111111061</v>
      </c>
      <c r="D145" s="4" t="s">
        <v>92</v>
      </c>
      <c r="E145" s="21" t="s">
        <v>212</v>
      </c>
      <c r="F145" s="4">
        <v>634880806</v>
      </c>
      <c r="G145" s="4">
        <v>51200</v>
      </c>
      <c r="H145" s="15" t="e">
        <f t="shared" ca="1" si="26"/>
        <v>#NAME?</v>
      </c>
      <c r="I145" s="161" t="e">
        <f t="shared" ca="1" si="27"/>
        <v>#NAME?</v>
      </c>
      <c r="J145" s="4" t="s">
        <v>98</v>
      </c>
      <c r="K145" s="36" t="s">
        <v>182</v>
      </c>
      <c r="L145" s="4">
        <v>614828209</v>
      </c>
      <c r="M145" s="4">
        <v>0</v>
      </c>
      <c r="N145" s="15" t="e">
        <f t="shared" ca="1" si="28"/>
        <v>#NAME?</v>
      </c>
      <c r="O145" s="161" t="e">
        <f t="shared" ca="1" si="29"/>
        <v>#NAME?</v>
      </c>
      <c r="P145" s="4"/>
      <c r="Q145" s="10"/>
    </row>
    <row r="146" spans="1:17">
      <c r="A146" s="11">
        <v>45843</v>
      </c>
      <c r="B146" s="12">
        <f t="shared" si="25"/>
        <v>45843</v>
      </c>
      <c r="C146" s="13">
        <f t="shared" si="30"/>
        <v>0.80555555555555503</v>
      </c>
      <c r="D146" s="4" t="s">
        <v>116</v>
      </c>
      <c r="E146" s="4" t="s">
        <v>100</v>
      </c>
      <c r="F146" s="4">
        <v>813080642</v>
      </c>
      <c r="G146" s="4">
        <v>0</v>
      </c>
      <c r="H146" s="15" t="e">
        <f t="shared" ca="1" si="26"/>
        <v>#NAME?</v>
      </c>
      <c r="I146" s="161" t="e">
        <f t="shared" ca="1" si="27"/>
        <v>#NAME?</v>
      </c>
      <c r="J146" s="4" t="s">
        <v>62</v>
      </c>
      <c r="K146" s="4" t="s">
        <v>178</v>
      </c>
      <c r="L146" s="4">
        <v>672731344</v>
      </c>
      <c r="M146" s="4">
        <v>0</v>
      </c>
      <c r="N146" s="15" t="e">
        <f t="shared" ca="1" si="28"/>
        <v>#NAME?</v>
      </c>
      <c r="O146" s="161" t="e">
        <f t="shared" ca="1" si="29"/>
        <v>#NAME?</v>
      </c>
      <c r="P146" s="4"/>
      <c r="Q146" s="10"/>
    </row>
    <row r="147" spans="1:17">
      <c r="A147" s="11">
        <v>45843</v>
      </c>
      <c r="B147" s="12">
        <f t="shared" si="25"/>
        <v>45843</v>
      </c>
      <c r="C147" s="13">
        <f t="shared" si="30"/>
        <v>0.81249999999999944</v>
      </c>
      <c r="D147" s="4" t="s">
        <v>140</v>
      </c>
      <c r="E147" s="29" t="s">
        <v>306</v>
      </c>
      <c r="F147" s="4">
        <v>787403681</v>
      </c>
      <c r="G147" s="4"/>
      <c r="H147" s="15" t="e">
        <f t="shared" ca="1" si="26"/>
        <v>#NAME?</v>
      </c>
      <c r="I147" s="161">
        <f t="shared" si="27"/>
        <v>0</v>
      </c>
      <c r="J147" s="4" t="s">
        <v>133</v>
      </c>
      <c r="K147" s="28" t="s">
        <v>163</v>
      </c>
      <c r="L147" s="4">
        <v>824654077</v>
      </c>
      <c r="M147" s="4"/>
      <c r="N147" s="15" t="e">
        <f t="shared" ca="1" si="28"/>
        <v>#NAME?</v>
      </c>
      <c r="O147" s="161">
        <f t="shared" si="29"/>
        <v>0</v>
      </c>
      <c r="P147" s="22" t="s">
        <v>122</v>
      </c>
      <c r="Q147" s="10"/>
    </row>
    <row r="148" spans="1:17">
      <c r="A148" s="11">
        <v>45843</v>
      </c>
      <c r="B148" s="12">
        <f t="shared" si="25"/>
        <v>45843</v>
      </c>
      <c r="C148" s="13">
        <f t="shared" si="30"/>
        <v>0.81944444444444386</v>
      </c>
      <c r="D148" s="4" t="s">
        <v>86</v>
      </c>
      <c r="E148" s="4"/>
      <c r="F148" s="4"/>
      <c r="G148" s="4"/>
      <c r="H148" s="15" t="e">
        <f t="shared" ca="1" si="26"/>
        <v>#NAME?</v>
      </c>
      <c r="I148" s="161">
        <f t="shared" si="27"/>
        <v>0</v>
      </c>
      <c r="J148" s="4" t="s">
        <v>39</v>
      </c>
      <c r="K148" s="4"/>
      <c r="L148" s="4"/>
      <c r="M148" s="4"/>
      <c r="N148" s="15" t="e">
        <f t="shared" ca="1" si="28"/>
        <v>#NAME?</v>
      </c>
      <c r="O148" s="161">
        <f t="shared" si="29"/>
        <v>0</v>
      </c>
      <c r="P148" s="20"/>
      <c r="Q148" s="10"/>
    </row>
    <row r="149" spans="1:17">
      <c r="A149" s="11">
        <v>45843</v>
      </c>
      <c r="B149" s="12">
        <f t="shared" si="25"/>
        <v>45843</v>
      </c>
      <c r="C149" s="13">
        <f t="shared" si="30"/>
        <v>0.82638888888888828</v>
      </c>
      <c r="D149" s="4" t="s">
        <v>70</v>
      </c>
      <c r="E149" s="167"/>
      <c r="F149" s="4"/>
      <c r="G149" s="4"/>
      <c r="H149" s="15" t="e">
        <f t="shared" ca="1" si="26"/>
        <v>#NAME?</v>
      </c>
      <c r="I149" s="161">
        <f t="shared" si="27"/>
        <v>0</v>
      </c>
      <c r="J149" s="4" t="s">
        <v>62</v>
      </c>
      <c r="K149" s="167"/>
      <c r="L149" s="4"/>
      <c r="M149" s="4"/>
      <c r="N149" s="15" t="e">
        <f t="shared" ca="1" si="28"/>
        <v>#NAME?</v>
      </c>
      <c r="O149" s="161">
        <f t="shared" si="29"/>
        <v>0</v>
      </c>
      <c r="P149" s="4"/>
      <c r="Q149" s="10"/>
    </row>
    <row r="150" spans="1:17">
      <c r="A150" s="11">
        <v>45843</v>
      </c>
      <c r="B150" s="12">
        <f t="shared" si="25"/>
        <v>45843</v>
      </c>
      <c r="C150" s="13">
        <f t="shared" si="30"/>
        <v>0.8333333333333327</v>
      </c>
      <c r="D150" s="18" t="s">
        <v>92</v>
      </c>
      <c r="E150" s="21" t="s">
        <v>679</v>
      </c>
      <c r="F150" s="4">
        <v>805970535</v>
      </c>
      <c r="G150" s="4">
        <v>1000</v>
      </c>
      <c r="H150" s="15" t="e">
        <f t="shared" ca="1" si="26"/>
        <v>#NAME?</v>
      </c>
      <c r="I150" s="161" t="e">
        <f t="shared" ca="1" si="27"/>
        <v>#NAME?</v>
      </c>
      <c r="J150" s="4" t="s">
        <v>39</v>
      </c>
      <c r="K150" s="4" t="s">
        <v>124</v>
      </c>
      <c r="L150" s="4">
        <v>820511123</v>
      </c>
      <c r="M150" s="4">
        <v>40</v>
      </c>
      <c r="N150" s="15" t="e">
        <f t="shared" ca="1" si="28"/>
        <v>#NAME?</v>
      </c>
      <c r="O150" s="161" t="e">
        <f t="shared" ca="1" si="29"/>
        <v>#NAME?</v>
      </c>
      <c r="P150" s="20"/>
      <c r="Q150" s="10"/>
    </row>
    <row r="151" spans="1:17">
      <c r="A151" s="11">
        <v>45843</v>
      </c>
      <c r="B151" s="12">
        <f t="shared" si="25"/>
        <v>45843</v>
      </c>
      <c r="C151" s="13">
        <f t="shared" si="30"/>
        <v>0.84027777777777712</v>
      </c>
      <c r="D151" s="4" t="s">
        <v>62</v>
      </c>
      <c r="E151" s="42" t="s">
        <v>802</v>
      </c>
      <c r="F151" s="4">
        <v>812761176</v>
      </c>
      <c r="G151" s="4">
        <v>120</v>
      </c>
      <c r="H151" s="15" t="e">
        <f t="shared" ca="1" si="26"/>
        <v>#NAME?</v>
      </c>
      <c r="I151" s="161" t="e">
        <f t="shared" ca="1" si="27"/>
        <v>#NAME?</v>
      </c>
      <c r="J151" s="4" t="s">
        <v>123</v>
      </c>
      <c r="K151" s="19" t="s">
        <v>118</v>
      </c>
      <c r="L151" s="4">
        <v>782770339</v>
      </c>
      <c r="M151" s="4">
        <v>120</v>
      </c>
      <c r="N151" s="15" t="e">
        <f t="shared" ca="1" si="28"/>
        <v>#NAME?</v>
      </c>
      <c r="O151" s="161" t="e">
        <f t="shared" ca="1" si="29"/>
        <v>#NAME?</v>
      </c>
      <c r="P151" s="20"/>
      <c r="Q151" s="10"/>
    </row>
    <row r="152" spans="1:17">
      <c r="A152" s="11">
        <v>45843</v>
      </c>
      <c r="B152" s="12">
        <f t="shared" si="25"/>
        <v>45843</v>
      </c>
      <c r="C152" s="13">
        <f t="shared" si="30"/>
        <v>0.84722222222222154</v>
      </c>
      <c r="D152" s="4" t="s">
        <v>46</v>
      </c>
      <c r="E152" s="4" t="s">
        <v>51</v>
      </c>
      <c r="F152" s="4">
        <v>684344469</v>
      </c>
      <c r="G152" s="4">
        <v>20</v>
      </c>
      <c r="H152" s="15" t="e">
        <f t="shared" ca="1" si="26"/>
        <v>#NAME?</v>
      </c>
      <c r="I152" s="161" t="e">
        <f t="shared" ca="1" si="27"/>
        <v>#NAME?</v>
      </c>
      <c r="J152" s="4" t="s">
        <v>53</v>
      </c>
      <c r="K152" s="19" t="s">
        <v>190</v>
      </c>
      <c r="L152" s="4">
        <v>734321088</v>
      </c>
      <c r="M152" s="4">
        <v>3010</v>
      </c>
      <c r="N152" s="15" t="e">
        <f t="shared" ca="1" si="28"/>
        <v>#NAME?</v>
      </c>
      <c r="O152" s="161" t="e">
        <f t="shared" ca="1" si="29"/>
        <v>#NAME?</v>
      </c>
      <c r="P152" s="20"/>
      <c r="Q152" s="10"/>
    </row>
    <row r="153" spans="1:17">
      <c r="A153" s="11">
        <v>45843</v>
      </c>
      <c r="B153" s="12">
        <f t="shared" si="25"/>
        <v>45843</v>
      </c>
      <c r="C153" s="13">
        <f t="shared" si="30"/>
        <v>0.85416666666666596</v>
      </c>
      <c r="D153" s="4" t="s">
        <v>67</v>
      </c>
      <c r="E153" s="4"/>
      <c r="F153" s="4"/>
      <c r="G153" s="4"/>
      <c r="H153" s="15" t="e">
        <f t="shared" ca="1" si="26"/>
        <v>#NAME?</v>
      </c>
      <c r="I153" s="161">
        <f t="shared" si="27"/>
        <v>0</v>
      </c>
      <c r="J153" s="4" t="s">
        <v>76</v>
      </c>
      <c r="K153" s="4"/>
      <c r="L153" s="4"/>
      <c r="M153" s="4"/>
      <c r="N153" s="15" t="e">
        <f t="shared" ca="1" si="28"/>
        <v>#NAME?</v>
      </c>
      <c r="O153" s="161">
        <f t="shared" si="29"/>
        <v>0</v>
      </c>
      <c r="P153" s="20"/>
      <c r="Q153" s="10"/>
    </row>
    <row r="154" spans="1:17">
      <c r="A154" s="11">
        <v>45843</v>
      </c>
      <c r="B154" s="12">
        <f t="shared" si="25"/>
        <v>45843</v>
      </c>
      <c r="C154" s="13">
        <f t="shared" si="30"/>
        <v>0.86111111111111038</v>
      </c>
      <c r="D154" s="4" t="s">
        <v>98</v>
      </c>
      <c r="E154" s="4"/>
      <c r="F154" s="4"/>
      <c r="G154" s="4"/>
      <c r="H154" s="15" t="e">
        <f t="shared" ca="1" si="26"/>
        <v>#NAME?</v>
      </c>
      <c r="I154" s="161">
        <f t="shared" si="27"/>
        <v>0</v>
      </c>
      <c r="J154" s="4" t="s">
        <v>53</v>
      </c>
      <c r="K154" s="4"/>
      <c r="L154" s="4"/>
      <c r="M154" s="4"/>
      <c r="N154" s="15" t="e">
        <f t="shared" ca="1" si="28"/>
        <v>#NAME?</v>
      </c>
      <c r="O154" s="161">
        <f t="shared" si="29"/>
        <v>0</v>
      </c>
      <c r="P154" s="4"/>
      <c r="Q154" s="10"/>
    </row>
    <row r="155" spans="1:17">
      <c r="A155" s="11">
        <v>45843</v>
      </c>
      <c r="B155" s="12">
        <f t="shared" si="25"/>
        <v>45843</v>
      </c>
      <c r="C155" s="13">
        <f t="shared" si="30"/>
        <v>0.8680555555555548</v>
      </c>
      <c r="D155" s="4" t="s">
        <v>110</v>
      </c>
      <c r="E155" s="167"/>
      <c r="F155" s="4"/>
      <c r="G155" s="4"/>
      <c r="H155" s="15" t="e">
        <f t="shared" ca="1" si="26"/>
        <v>#NAME?</v>
      </c>
      <c r="I155" s="161">
        <f t="shared" si="27"/>
        <v>0</v>
      </c>
      <c r="J155" s="4" t="s">
        <v>76</v>
      </c>
      <c r="K155" s="4"/>
      <c r="L155" s="4"/>
      <c r="M155" s="4"/>
      <c r="N155" s="15" t="e">
        <f t="shared" ca="1" si="28"/>
        <v>#NAME?</v>
      </c>
      <c r="O155" s="161">
        <f t="shared" si="29"/>
        <v>0</v>
      </c>
      <c r="P155" s="4"/>
      <c r="Q155" s="10"/>
    </row>
    <row r="156" spans="1:17">
      <c r="A156" s="160" t="s">
        <v>18</v>
      </c>
      <c r="B156" s="7" t="s">
        <v>1</v>
      </c>
      <c r="C156" s="17" t="s">
        <v>19</v>
      </c>
      <c r="D156" s="8" t="s">
        <v>20</v>
      </c>
      <c r="E156" s="8" t="s">
        <v>21</v>
      </c>
      <c r="F156" s="9" t="s">
        <v>22</v>
      </c>
      <c r="G156" s="8" t="s">
        <v>23</v>
      </c>
      <c r="H156" s="8" t="s">
        <v>24</v>
      </c>
      <c r="I156" s="163" t="s">
        <v>25</v>
      </c>
      <c r="J156" s="8" t="s">
        <v>20</v>
      </c>
      <c r="K156" s="8" t="s">
        <v>26</v>
      </c>
      <c r="L156" s="9" t="s">
        <v>27</v>
      </c>
      <c r="M156" s="8" t="s">
        <v>23</v>
      </c>
      <c r="N156" s="8" t="s">
        <v>24</v>
      </c>
      <c r="O156" s="163" t="s">
        <v>25</v>
      </c>
      <c r="P156" s="52" t="s">
        <v>10</v>
      </c>
      <c r="Q156" s="10"/>
    </row>
    <row r="157" spans="1:17">
      <c r="A157" s="11">
        <v>45844</v>
      </c>
      <c r="B157" s="12">
        <f t="shared" ref="B157:B186" si="31">A157</f>
        <v>45844</v>
      </c>
      <c r="C157" s="13">
        <v>0.66666666666666663</v>
      </c>
      <c r="D157" s="4" t="s">
        <v>129</v>
      </c>
      <c r="E157" s="5" t="s">
        <v>36</v>
      </c>
      <c r="F157" s="4">
        <v>467361148</v>
      </c>
      <c r="G157" s="4">
        <v>10300</v>
      </c>
      <c r="H157" s="15" t="e">
        <f t="shared" ref="H157:H186" ca="1" si="32">_xludf.IFS(G157&gt;M157,"W",G157&lt;M157,"L",G157=M157,"D")</f>
        <v>#NAME?</v>
      </c>
      <c r="I157" s="161" t="e">
        <f t="shared" ref="I157:I186" ca="1" si="33">IF(ISNUMBER(G157),IF(H157="W",MIN(150000,G157)*0.025,MIN(150000,G157)*0.01),0)</f>
        <v>#NAME?</v>
      </c>
      <c r="J157" s="4" t="s">
        <v>142</v>
      </c>
      <c r="K157" s="4">
        <v>880112887</v>
      </c>
      <c r="L157" s="4">
        <v>653473704</v>
      </c>
      <c r="M157" s="18">
        <v>1000</v>
      </c>
      <c r="N157" s="15" t="e">
        <f t="shared" ref="N157:N186" ca="1" si="34">_xludf.IFS(M157&gt;G157,"W",M157&lt;G157,"L",M157=G157,"D")</f>
        <v>#NAME?</v>
      </c>
      <c r="O157" s="161" t="e">
        <f t="shared" ref="O157:O186" ca="1" si="35">IF(ISNUMBER(M157),IF(N157="W",MIN(150000,M157)*0.025,MIN(150000,M157)*0.01),0)</f>
        <v>#NAME?</v>
      </c>
      <c r="P157" s="20"/>
      <c r="Q157" s="10"/>
    </row>
    <row r="158" spans="1:17">
      <c r="A158" s="11">
        <v>45844</v>
      </c>
      <c r="B158" s="12">
        <f t="shared" si="31"/>
        <v>45844</v>
      </c>
      <c r="C158" s="13">
        <f t="shared" ref="C158:C186" si="36">C157 + TIME(0, 10, 0)</f>
        <v>0.67361111111111105</v>
      </c>
      <c r="D158" s="4" t="s">
        <v>79</v>
      </c>
      <c r="E158" s="41" t="s">
        <v>90</v>
      </c>
      <c r="F158" s="4">
        <v>615137564</v>
      </c>
      <c r="G158" s="18">
        <v>120</v>
      </c>
      <c r="H158" s="15" t="e">
        <f t="shared" ca="1" si="32"/>
        <v>#NAME?</v>
      </c>
      <c r="I158" s="161" t="e">
        <f t="shared" ca="1" si="33"/>
        <v>#NAME?</v>
      </c>
      <c r="J158" s="4" t="s">
        <v>116</v>
      </c>
      <c r="K158" s="4" t="s">
        <v>89</v>
      </c>
      <c r="L158" s="4">
        <v>1677086379</v>
      </c>
      <c r="M158" s="18">
        <v>120</v>
      </c>
      <c r="N158" s="15" t="e">
        <f t="shared" ca="1" si="34"/>
        <v>#NAME?</v>
      </c>
      <c r="O158" s="161" t="e">
        <f t="shared" ca="1" si="35"/>
        <v>#NAME?</v>
      </c>
      <c r="P158" s="4"/>
      <c r="Q158" s="10"/>
    </row>
    <row r="159" spans="1:17">
      <c r="A159" s="11">
        <v>45844</v>
      </c>
      <c r="B159" s="12">
        <f t="shared" si="31"/>
        <v>45844</v>
      </c>
      <c r="C159" s="13">
        <f t="shared" si="36"/>
        <v>0.68055555555555547</v>
      </c>
      <c r="D159" s="4" t="s">
        <v>46</v>
      </c>
      <c r="E159" s="5"/>
      <c r="F159" s="4"/>
      <c r="G159" s="4"/>
      <c r="H159" s="15" t="e">
        <f t="shared" ca="1" si="32"/>
        <v>#NAME?</v>
      </c>
      <c r="I159" s="161">
        <f t="shared" si="33"/>
        <v>0</v>
      </c>
      <c r="J159" s="4" t="s">
        <v>39</v>
      </c>
      <c r="K159" s="5"/>
      <c r="L159" s="4"/>
      <c r="M159" s="18"/>
      <c r="N159" s="15" t="e">
        <f t="shared" ca="1" si="34"/>
        <v>#NAME?</v>
      </c>
      <c r="O159" s="161">
        <f t="shared" si="35"/>
        <v>0</v>
      </c>
      <c r="P159" s="4"/>
      <c r="Q159" s="10"/>
    </row>
    <row r="160" spans="1:17">
      <c r="A160" s="11">
        <v>45844</v>
      </c>
      <c r="B160" s="12">
        <f t="shared" si="31"/>
        <v>45844</v>
      </c>
      <c r="C160" s="13">
        <f t="shared" si="36"/>
        <v>0.68749999999999989</v>
      </c>
      <c r="D160" s="18" t="s">
        <v>92</v>
      </c>
      <c r="E160" s="21" t="s">
        <v>387</v>
      </c>
      <c r="F160" s="4">
        <v>830524061</v>
      </c>
      <c r="G160" s="4">
        <v>11000</v>
      </c>
      <c r="H160" s="15" t="e">
        <f t="shared" ca="1" si="32"/>
        <v>#NAME?</v>
      </c>
      <c r="I160" s="161" t="e">
        <f t="shared" ca="1" si="33"/>
        <v>#NAME?</v>
      </c>
      <c r="J160" s="4" t="s">
        <v>159</v>
      </c>
      <c r="K160" s="4" t="s">
        <v>249</v>
      </c>
      <c r="L160" s="4">
        <v>663505369</v>
      </c>
      <c r="M160" s="18">
        <v>10</v>
      </c>
      <c r="N160" s="15" t="e">
        <f t="shared" ca="1" si="34"/>
        <v>#NAME?</v>
      </c>
      <c r="O160" s="161" t="e">
        <f t="shared" ca="1" si="35"/>
        <v>#NAME?</v>
      </c>
      <c r="P160" s="4"/>
      <c r="Q160" s="10"/>
    </row>
    <row r="161" spans="1:17">
      <c r="A161" s="11">
        <v>45844</v>
      </c>
      <c r="B161" s="12">
        <f t="shared" si="31"/>
        <v>45844</v>
      </c>
      <c r="C161" s="13">
        <f t="shared" si="36"/>
        <v>0.69444444444444431</v>
      </c>
      <c r="D161" s="4" t="s">
        <v>70</v>
      </c>
      <c r="E161" s="26" t="s">
        <v>108</v>
      </c>
      <c r="F161" s="4">
        <v>504349393</v>
      </c>
      <c r="G161" s="4"/>
      <c r="H161" s="15" t="e">
        <f t="shared" ca="1" si="32"/>
        <v>#NAME?</v>
      </c>
      <c r="I161" s="161">
        <f t="shared" si="33"/>
        <v>0</v>
      </c>
      <c r="J161" s="4" t="s">
        <v>76</v>
      </c>
      <c r="K161" s="4"/>
      <c r="L161" s="4"/>
      <c r="M161" s="18"/>
      <c r="N161" s="15" t="e">
        <f t="shared" ca="1" si="34"/>
        <v>#NAME?</v>
      </c>
      <c r="O161" s="161">
        <f t="shared" si="35"/>
        <v>0</v>
      </c>
      <c r="P161" s="16" t="s">
        <v>41</v>
      </c>
      <c r="Q161" s="10"/>
    </row>
    <row r="162" spans="1:17">
      <c r="A162" s="11">
        <v>45844</v>
      </c>
      <c r="B162" s="12">
        <f t="shared" si="31"/>
        <v>45844</v>
      </c>
      <c r="C162" s="13">
        <f t="shared" si="36"/>
        <v>0.70138888888888873</v>
      </c>
      <c r="D162" s="4" t="s">
        <v>126</v>
      </c>
      <c r="E162" s="24" t="s">
        <v>127</v>
      </c>
      <c r="F162" s="4">
        <v>462086652</v>
      </c>
      <c r="G162" s="4"/>
      <c r="H162" s="15" t="e">
        <f t="shared" ca="1" si="32"/>
        <v>#NAME?</v>
      </c>
      <c r="I162" s="161">
        <f t="shared" si="33"/>
        <v>0</v>
      </c>
      <c r="J162" s="4" t="s">
        <v>86</v>
      </c>
      <c r="K162" s="24" t="s">
        <v>127</v>
      </c>
      <c r="L162" s="4">
        <v>462086652</v>
      </c>
      <c r="M162" s="18"/>
      <c r="N162" s="15" t="e">
        <f t="shared" ca="1" si="34"/>
        <v>#NAME?</v>
      </c>
      <c r="O162" s="161">
        <f t="shared" si="35"/>
        <v>0</v>
      </c>
      <c r="P162" s="16" t="s">
        <v>41</v>
      </c>
      <c r="Q162" s="10"/>
    </row>
    <row r="163" spans="1:17">
      <c r="A163" s="11">
        <v>45844</v>
      </c>
      <c r="B163" s="12">
        <f t="shared" si="31"/>
        <v>45844</v>
      </c>
      <c r="C163" s="13">
        <f t="shared" si="36"/>
        <v>0.70833333333333315</v>
      </c>
      <c r="D163" s="4" t="s">
        <v>50</v>
      </c>
      <c r="E163" s="30"/>
      <c r="F163" s="4"/>
      <c r="G163" s="4"/>
      <c r="H163" s="15" t="e">
        <f t="shared" ca="1" si="32"/>
        <v>#NAME?</v>
      </c>
      <c r="I163" s="161">
        <f t="shared" si="33"/>
        <v>0</v>
      </c>
      <c r="J163" s="4" t="s">
        <v>80</v>
      </c>
      <c r="K163" s="39" t="s">
        <v>243</v>
      </c>
      <c r="L163" s="4">
        <v>1666339130</v>
      </c>
      <c r="M163" s="18"/>
      <c r="N163" s="15" t="e">
        <f t="shared" ca="1" si="34"/>
        <v>#NAME?</v>
      </c>
      <c r="O163" s="161">
        <f t="shared" si="35"/>
        <v>0</v>
      </c>
      <c r="P163" s="16" t="s">
        <v>41</v>
      </c>
      <c r="Q163" s="10"/>
    </row>
    <row r="164" spans="1:17">
      <c r="A164" s="11">
        <v>45844</v>
      </c>
      <c r="B164" s="12">
        <f t="shared" si="31"/>
        <v>45844</v>
      </c>
      <c r="C164" s="13">
        <f t="shared" si="36"/>
        <v>0.71527777777777757</v>
      </c>
      <c r="D164" s="4" t="s">
        <v>92</v>
      </c>
      <c r="E164" s="21" t="s">
        <v>387</v>
      </c>
      <c r="F164" s="4">
        <v>830524061</v>
      </c>
      <c r="G164" s="4">
        <v>5000</v>
      </c>
      <c r="H164" s="15" t="e">
        <f t="shared" ca="1" si="32"/>
        <v>#NAME?</v>
      </c>
      <c r="I164" s="161" t="e">
        <f t="shared" ca="1" si="33"/>
        <v>#NAME?</v>
      </c>
      <c r="J164" s="4" t="s">
        <v>98</v>
      </c>
      <c r="K164" s="30" t="s">
        <v>821</v>
      </c>
      <c r="L164" s="4">
        <v>828900014</v>
      </c>
      <c r="M164" s="18">
        <v>0</v>
      </c>
      <c r="N164" s="15" t="e">
        <f t="shared" ca="1" si="34"/>
        <v>#NAME?</v>
      </c>
      <c r="O164" s="161" t="e">
        <f t="shared" ca="1" si="35"/>
        <v>#NAME?</v>
      </c>
      <c r="P164" s="20"/>
      <c r="Q164" s="10"/>
    </row>
    <row r="165" spans="1:17">
      <c r="A165" s="11">
        <v>45844</v>
      </c>
      <c r="B165" s="12">
        <f t="shared" si="31"/>
        <v>45844</v>
      </c>
      <c r="C165" s="13">
        <f t="shared" si="36"/>
        <v>0.72222222222222199</v>
      </c>
      <c r="D165" s="4" t="s">
        <v>62</v>
      </c>
      <c r="E165" s="36" t="s">
        <v>215</v>
      </c>
      <c r="F165" s="4">
        <v>716193326</v>
      </c>
      <c r="G165" s="4">
        <v>40000</v>
      </c>
      <c r="H165" s="15" t="e">
        <f t="shared" ca="1" si="32"/>
        <v>#NAME?</v>
      </c>
      <c r="I165" s="161" t="e">
        <f t="shared" ca="1" si="33"/>
        <v>#NAME?</v>
      </c>
      <c r="J165" s="4" t="s">
        <v>79</v>
      </c>
      <c r="K165" s="41" t="s">
        <v>339</v>
      </c>
      <c r="L165" s="4">
        <v>520758074</v>
      </c>
      <c r="M165" s="18">
        <v>12310</v>
      </c>
      <c r="N165" s="15" t="e">
        <f t="shared" ca="1" si="34"/>
        <v>#NAME?</v>
      </c>
      <c r="O165" s="161" t="e">
        <f t="shared" ca="1" si="35"/>
        <v>#NAME?</v>
      </c>
      <c r="P165" s="4" t="s">
        <v>822</v>
      </c>
      <c r="Q165" s="10"/>
    </row>
    <row r="166" spans="1:17">
      <c r="A166" s="11">
        <v>45844</v>
      </c>
      <c r="B166" s="12">
        <f t="shared" si="31"/>
        <v>45844</v>
      </c>
      <c r="C166" s="13">
        <f t="shared" si="36"/>
        <v>0.72916666666666641</v>
      </c>
      <c r="D166" s="4" t="s">
        <v>80</v>
      </c>
      <c r="E166" s="39" t="s">
        <v>91</v>
      </c>
      <c r="F166" s="4">
        <v>537124071</v>
      </c>
      <c r="G166" s="4">
        <v>730</v>
      </c>
      <c r="H166" s="15" t="e">
        <f t="shared" ca="1" si="32"/>
        <v>#NAME?</v>
      </c>
      <c r="I166" s="161" t="e">
        <f t="shared" ca="1" si="33"/>
        <v>#NAME?</v>
      </c>
      <c r="J166" s="4" t="s">
        <v>92</v>
      </c>
      <c r="K166" s="21" t="s">
        <v>263</v>
      </c>
      <c r="L166" s="4">
        <v>799725446</v>
      </c>
      <c r="M166" s="18">
        <v>130340</v>
      </c>
      <c r="N166" s="15" t="e">
        <f t="shared" ca="1" si="34"/>
        <v>#NAME?</v>
      </c>
      <c r="O166" s="161" t="e">
        <f t="shared" ca="1" si="35"/>
        <v>#NAME?</v>
      </c>
      <c r="P166" s="20"/>
      <c r="Q166" s="10"/>
    </row>
    <row r="167" spans="1:17">
      <c r="A167" s="11">
        <v>45844</v>
      </c>
      <c r="B167" s="12">
        <f t="shared" si="31"/>
        <v>45844</v>
      </c>
      <c r="C167" s="13">
        <f t="shared" si="36"/>
        <v>0.73611111111111083</v>
      </c>
      <c r="D167" s="4" t="s">
        <v>58</v>
      </c>
      <c r="E167" s="4"/>
      <c r="F167" s="4"/>
      <c r="G167" s="4"/>
      <c r="H167" s="15" t="e">
        <f t="shared" ca="1" si="32"/>
        <v>#NAME?</v>
      </c>
      <c r="I167" s="161">
        <f t="shared" si="33"/>
        <v>0</v>
      </c>
      <c r="J167" s="4" t="s">
        <v>79</v>
      </c>
      <c r="K167" s="41"/>
      <c r="L167" s="4"/>
      <c r="M167" s="18"/>
      <c r="N167" s="15" t="e">
        <f t="shared" ca="1" si="34"/>
        <v>#NAME?</v>
      </c>
      <c r="O167" s="161">
        <f t="shared" si="35"/>
        <v>0</v>
      </c>
      <c r="P167" s="4"/>
      <c r="Q167" s="10"/>
    </row>
    <row r="168" spans="1:17">
      <c r="A168" s="11">
        <v>45844</v>
      </c>
      <c r="B168" s="12">
        <f t="shared" si="31"/>
        <v>45844</v>
      </c>
      <c r="C168" s="13">
        <f t="shared" si="36"/>
        <v>0.74305555555555525</v>
      </c>
      <c r="D168" s="4" t="s">
        <v>62</v>
      </c>
      <c r="E168" s="19"/>
      <c r="F168" s="4"/>
      <c r="G168" s="4"/>
      <c r="H168" s="15" t="e">
        <f t="shared" ca="1" si="32"/>
        <v>#NAME?</v>
      </c>
      <c r="I168" s="161">
        <f t="shared" si="33"/>
        <v>0</v>
      </c>
      <c r="J168" s="4" t="s">
        <v>164</v>
      </c>
      <c r="K168" s="19"/>
      <c r="L168" s="4"/>
      <c r="M168" s="18"/>
      <c r="N168" s="15" t="e">
        <f t="shared" ca="1" si="34"/>
        <v>#NAME?</v>
      </c>
      <c r="O168" s="161">
        <f t="shared" si="35"/>
        <v>0</v>
      </c>
      <c r="P168" s="3"/>
      <c r="Q168" s="10"/>
    </row>
    <row r="169" spans="1:17">
      <c r="A169" s="11">
        <v>45844</v>
      </c>
      <c r="B169" s="12">
        <f t="shared" si="31"/>
        <v>45844</v>
      </c>
      <c r="C169" s="13">
        <f t="shared" si="36"/>
        <v>0.74999999999999967</v>
      </c>
      <c r="D169" s="4" t="s">
        <v>87</v>
      </c>
      <c r="E169" s="4" t="s">
        <v>88</v>
      </c>
      <c r="F169" s="4">
        <v>572981667</v>
      </c>
      <c r="G169" s="4"/>
      <c r="H169" s="15" t="e">
        <f t="shared" ca="1" si="32"/>
        <v>#NAME?</v>
      </c>
      <c r="I169" s="161">
        <f t="shared" si="33"/>
        <v>0</v>
      </c>
      <c r="J169" s="4" t="s">
        <v>129</v>
      </c>
      <c r="K169" s="5" t="s">
        <v>36</v>
      </c>
      <c r="L169" s="4">
        <v>467361148</v>
      </c>
      <c r="M169" s="18"/>
      <c r="N169" s="15" t="e">
        <f t="shared" ca="1" si="34"/>
        <v>#NAME?</v>
      </c>
      <c r="O169" s="161">
        <f t="shared" si="35"/>
        <v>0</v>
      </c>
      <c r="P169" s="16" t="s">
        <v>32</v>
      </c>
      <c r="Q169" s="10"/>
    </row>
    <row r="170" spans="1:17">
      <c r="A170" s="11">
        <v>45844</v>
      </c>
      <c r="B170" s="12">
        <f t="shared" si="31"/>
        <v>45844</v>
      </c>
      <c r="C170" s="13">
        <f t="shared" si="36"/>
        <v>0.75694444444444409</v>
      </c>
      <c r="D170" s="4" t="s">
        <v>98</v>
      </c>
      <c r="E170" s="41" t="s">
        <v>291</v>
      </c>
      <c r="F170" s="4">
        <v>580122405</v>
      </c>
      <c r="G170" s="4">
        <v>10010</v>
      </c>
      <c r="H170" s="15" t="e">
        <f t="shared" ca="1" si="32"/>
        <v>#NAME?</v>
      </c>
      <c r="I170" s="161" t="e">
        <f t="shared" ca="1" si="33"/>
        <v>#NAME?</v>
      </c>
      <c r="J170" s="4" t="s">
        <v>53</v>
      </c>
      <c r="K170" s="141" t="s">
        <v>139</v>
      </c>
      <c r="L170" s="4">
        <v>826889857</v>
      </c>
      <c r="M170" s="4">
        <v>620</v>
      </c>
      <c r="N170" s="15" t="e">
        <f t="shared" ca="1" si="34"/>
        <v>#NAME?</v>
      </c>
      <c r="O170" s="161" t="e">
        <f t="shared" ca="1" si="35"/>
        <v>#NAME?</v>
      </c>
      <c r="P170" s="4" t="s">
        <v>823</v>
      </c>
      <c r="Q170" s="10"/>
    </row>
    <row r="171" spans="1:17">
      <c r="A171" s="11">
        <v>45844</v>
      </c>
      <c r="B171" s="12">
        <f t="shared" si="31"/>
        <v>45844</v>
      </c>
      <c r="C171" s="13">
        <f t="shared" si="36"/>
        <v>0.76388888888888851</v>
      </c>
      <c r="D171" s="4" t="s">
        <v>146</v>
      </c>
      <c r="E171" s="4" t="s">
        <v>68</v>
      </c>
      <c r="F171" s="4">
        <v>752886182</v>
      </c>
      <c r="G171" s="4"/>
      <c r="H171" s="15" t="e">
        <f t="shared" ca="1" si="32"/>
        <v>#NAME?</v>
      </c>
      <c r="I171" s="161">
        <f t="shared" si="33"/>
        <v>0</v>
      </c>
      <c r="J171" s="4" t="s">
        <v>55</v>
      </c>
      <c r="K171" s="4" t="s">
        <v>94</v>
      </c>
      <c r="L171" s="4">
        <v>692206430</v>
      </c>
      <c r="M171" s="4"/>
      <c r="N171" s="15" t="e">
        <f t="shared" ca="1" si="34"/>
        <v>#NAME?</v>
      </c>
      <c r="O171" s="161">
        <f t="shared" si="35"/>
        <v>0</v>
      </c>
      <c r="P171" s="16" t="s">
        <v>32</v>
      </c>
      <c r="Q171" s="10"/>
    </row>
    <row r="172" spans="1:17">
      <c r="A172" s="11">
        <v>45844</v>
      </c>
      <c r="B172" s="12">
        <f t="shared" si="31"/>
        <v>45844</v>
      </c>
      <c r="C172" s="13">
        <f t="shared" si="36"/>
        <v>0.77083333333333293</v>
      </c>
      <c r="D172" s="4" t="s">
        <v>53</v>
      </c>
      <c r="E172" s="168"/>
      <c r="F172" s="4"/>
      <c r="G172" s="4"/>
      <c r="H172" s="15" t="e">
        <f t="shared" ca="1" si="32"/>
        <v>#NAME?</v>
      </c>
      <c r="I172" s="161">
        <f t="shared" si="33"/>
        <v>0</v>
      </c>
      <c r="J172" s="4" t="s">
        <v>57</v>
      </c>
      <c r="K172" s="168"/>
      <c r="L172" s="4"/>
      <c r="M172" s="4"/>
      <c r="N172" s="15" t="e">
        <f t="shared" ca="1" si="34"/>
        <v>#NAME?</v>
      </c>
      <c r="O172" s="161">
        <f t="shared" si="35"/>
        <v>0</v>
      </c>
      <c r="P172" s="4"/>
      <c r="Q172" s="10"/>
    </row>
    <row r="173" spans="1:17">
      <c r="A173" s="11">
        <v>45844</v>
      </c>
      <c r="B173" s="12">
        <f t="shared" si="31"/>
        <v>45844</v>
      </c>
      <c r="C173" s="13">
        <f t="shared" si="36"/>
        <v>0.77777777777777735</v>
      </c>
      <c r="D173" s="4" t="s">
        <v>80</v>
      </c>
      <c r="E173" s="39" t="s">
        <v>243</v>
      </c>
      <c r="F173" s="4">
        <v>1666339130</v>
      </c>
      <c r="G173" s="4"/>
      <c r="H173" s="15" t="e">
        <f t="shared" ca="1" si="32"/>
        <v>#NAME?</v>
      </c>
      <c r="I173" s="161">
        <f t="shared" si="33"/>
        <v>0</v>
      </c>
      <c r="J173" s="4" t="s">
        <v>30</v>
      </c>
      <c r="K173" s="4" t="s">
        <v>308</v>
      </c>
      <c r="L173" s="4">
        <v>788419797</v>
      </c>
      <c r="M173" s="4"/>
      <c r="N173" s="15" t="e">
        <f t="shared" ca="1" si="34"/>
        <v>#NAME?</v>
      </c>
      <c r="O173" s="161">
        <f t="shared" si="35"/>
        <v>0</v>
      </c>
      <c r="P173" s="16" t="s">
        <v>32</v>
      </c>
      <c r="Q173" s="10"/>
    </row>
    <row r="174" spans="1:17">
      <c r="A174" s="11">
        <v>45844</v>
      </c>
      <c r="B174" s="12">
        <f t="shared" si="31"/>
        <v>45844</v>
      </c>
      <c r="C174" s="13">
        <f t="shared" si="36"/>
        <v>0.78472222222222177</v>
      </c>
      <c r="D174" s="4" t="s">
        <v>39</v>
      </c>
      <c r="E174" s="4" t="s">
        <v>113</v>
      </c>
      <c r="F174" s="4">
        <v>537687387</v>
      </c>
      <c r="G174" s="4"/>
      <c r="H174" s="15" t="e">
        <f t="shared" ca="1" si="32"/>
        <v>#NAME?</v>
      </c>
      <c r="I174" s="161">
        <f t="shared" si="33"/>
        <v>0</v>
      </c>
      <c r="J174" s="4" t="s">
        <v>46</v>
      </c>
      <c r="K174" s="4" t="s">
        <v>113</v>
      </c>
      <c r="L174" s="4">
        <v>537687387</v>
      </c>
      <c r="M174" s="4"/>
      <c r="N174" s="15" t="e">
        <f t="shared" ca="1" si="34"/>
        <v>#NAME?</v>
      </c>
      <c r="O174" s="161">
        <f t="shared" si="35"/>
        <v>0</v>
      </c>
      <c r="P174" s="16" t="s">
        <v>41</v>
      </c>
      <c r="Q174" s="10"/>
    </row>
    <row r="175" spans="1:17">
      <c r="A175" s="11">
        <v>45844</v>
      </c>
      <c r="B175" s="12">
        <f t="shared" si="31"/>
        <v>45844</v>
      </c>
      <c r="C175" s="13">
        <f t="shared" si="36"/>
        <v>0.79166666666666619</v>
      </c>
      <c r="D175" s="4" t="s">
        <v>123</v>
      </c>
      <c r="E175" s="40"/>
      <c r="F175" s="4"/>
      <c r="G175" s="4"/>
      <c r="H175" s="15" t="e">
        <f t="shared" ca="1" si="32"/>
        <v>#NAME?</v>
      </c>
      <c r="I175" s="161">
        <f t="shared" si="33"/>
        <v>0</v>
      </c>
      <c r="J175" s="4" t="s">
        <v>140</v>
      </c>
      <c r="K175" s="19"/>
      <c r="L175" s="4"/>
      <c r="M175" s="4"/>
      <c r="N175" s="15" t="e">
        <f t="shared" ca="1" si="34"/>
        <v>#NAME?</v>
      </c>
      <c r="O175" s="161">
        <f t="shared" si="35"/>
        <v>0</v>
      </c>
      <c r="P175" s="4"/>
      <c r="Q175" s="10"/>
    </row>
    <row r="176" spans="1:17">
      <c r="A176" s="11">
        <v>45844</v>
      </c>
      <c r="B176" s="12">
        <f t="shared" si="31"/>
        <v>45844</v>
      </c>
      <c r="C176" s="13">
        <f t="shared" si="36"/>
        <v>0.79861111111111061</v>
      </c>
      <c r="D176" s="4" t="s">
        <v>42</v>
      </c>
      <c r="E176" s="5" t="s">
        <v>594</v>
      </c>
      <c r="F176" s="4">
        <v>670434717</v>
      </c>
      <c r="G176" s="4">
        <v>210</v>
      </c>
      <c r="H176" s="15" t="e">
        <f t="shared" ca="1" si="32"/>
        <v>#NAME?</v>
      </c>
      <c r="I176" s="161" t="e">
        <f t="shared" ca="1" si="33"/>
        <v>#NAME?</v>
      </c>
      <c r="J176" s="4" t="s">
        <v>129</v>
      </c>
      <c r="K176" s="5" t="s">
        <v>128</v>
      </c>
      <c r="L176" s="4">
        <v>529884291</v>
      </c>
      <c r="M176" s="4">
        <v>21130</v>
      </c>
      <c r="N176" s="15" t="e">
        <f t="shared" ca="1" si="34"/>
        <v>#NAME?</v>
      </c>
      <c r="O176" s="161" t="e">
        <f t="shared" ca="1" si="35"/>
        <v>#NAME?</v>
      </c>
      <c r="P176" s="4"/>
      <c r="Q176" s="10"/>
    </row>
    <row r="177" spans="1:17">
      <c r="A177" s="11">
        <v>45844</v>
      </c>
      <c r="B177" s="12">
        <f t="shared" si="31"/>
        <v>45844</v>
      </c>
      <c r="C177" s="13">
        <f t="shared" si="36"/>
        <v>0.80555555555555503</v>
      </c>
      <c r="D177" s="4" t="s">
        <v>53</v>
      </c>
      <c r="E177" s="168"/>
      <c r="F177" s="4"/>
      <c r="G177" s="4"/>
      <c r="H177" s="15" t="e">
        <f t="shared" ca="1" si="32"/>
        <v>#NAME?</v>
      </c>
      <c r="I177" s="161">
        <f t="shared" si="33"/>
        <v>0</v>
      </c>
      <c r="J177" s="4" t="s">
        <v>58</v>
      </c>
      <c r="K177" s="4"/>
      <c r="L177" s="4"/>
      <c r="M177" s="4"/>
      <c r="N177" s="15" t="e">
        <f t="shared" ca="1" si="34"/>
        <v>#NAME?</v>
      </c>
      <c r="O177" s="161">
        <f t="shared" si="35"/>
        <v>0</v>
      </c>
      <c r="P177" s="4"/>
      <c r="Q177" s="10"/>
    </row>
    <row r="178" spans="1:17">
      <c r="A178" s="11">
        <v>45844</v>
      </c>
      <c r="B178" s="12">
        <f t="shared" si="31"/>
        <v>45844</v>
      </c>
      <c r="C178" s="13">
        <f t="shared" si="36"/>
        <v>0.81249999999999944</v>
      </c>
      <c r="D178" s="4" t="s">
        <v>110</v>
      </c>
      <c r="E178" s="41" t="s">
        <v>824</v>
      </c>
      <c r="F178" s="4">
        <v>722073931</v>
      </c>
      <c r="G178" s="4">
        <v>4730</v>
      </c>
      <c r="H178" s="15" t="e">
        <f t="shared" ca="1" si="32"/>
        <v>#NAME?</v>
      </c>
      <c r="I178" s="161" t="e">
        <f t="shared" ca="1" si="33"/>
        <v>#NAME?</v>
      </c>
      <c r="J178" s="4" t="s">
        <v>48</v>
      </c>
      <c r="K178" s="41" t="s">
        <v>430</v>
      </c>
      <c r="L178" s="4">
        <v>826485475</v>
      </c>
      <c r="M178" s="4">
        <v>2000</v>
      </c>
      <c r="N178" s="15" t="e">
        <f t="shared" ca="1" si="34"/>
        <v>#NAME?</v>
      </c>
      <c r="O178" s="161" t="e">
        <f t="shared" ca="1" si="35"/>
        <v>#NAME?</v>
      </c>
      <c r="P178" s="20"/>
      <c r="Q178" s="10"/>
    </row>
    <row r="179" spans="1:17">
      <c r="A179" s="11">
        <v>45844</v>
      </c>
      <c r="B179" s="12">
        <f t="shared" si="31"/>
        <v>45844</v>
      </c>
      <c r="C179" s="13">
        <f t="shared" si="36"/>
        <v>0.81944444444444386</v>
      </c>
      <c r="D179" s="4" t="s">
        <v>106</v>
      </c>
      <c r="E179" s="4" t="s">
        <v>185</v>
      </c>
      <c r="F179" s="4">
        <v>517444280</v>
      </c>
      <c r="G179" s="4"/>
      <c r="H179" s="15" t="e">
        <f t="shared" ca="1" si="32"/>
        <v>#NAME?</v>
      </c>
      <c r="I179" s="161">
        <f t="shared" si="33"/>
        <v>0</v>
      </c>
      <c r="J179" s="4" t="s">
        <v>92</v>
      </c>
      <c r="K179" s="21" t="s">
        <v>679</v>
      </c>
      <c r="L179" s="4">
        <v>805970535</v>
      </c>
      <c r="M179" s="4"/>
      <c r="N179" s="15" t="e">
        <f t="shared" ca="1" si="34"/>
        <v>#NAME?</v>
      </c>
      <c r="O179" s="161">
        <f t="shared" si="35"/>
        <v>0</v>
      </c>
      <c r="P179" s="16" t="s">
        <v>32</v>
      </c>
      <c r="Q179" s="10"/>
    </row>
    <row r="180" spans="1:17">
      <c r="A180" s="11">
        <v>45844</v>
      </c>
      <c r="B180" s="12">
        <f t="shared" si="31"/>
        <v>45844</v>
      </c>
      <c r="C180" s="13">
        <f t="shared" si="36"/>
        <v>0.82638888888888828</v>
      </c>
      <c r="D180" s="4" t="s">
        <v>77</v>
      </c>
      <c r="E180" s="28" t="s">
        <v>202</v>
      </c>
      <c r="F180" s="4">
        <v>628822395</v>
      </c>
      <c r="G180" s="4">
        <v>20</v>
      </c>
      <c r="H180" s="15" t="e">
        <f t="shared" ca="1" si="32"/>
        <v>#NAME?</v>
      </c>
      <c r="I180" s="161" t="e">
        <f t="shared" ca="1" si="33"/>
        <v>#NAME?</v>
      </c>
      <c r="J180" s="4" t="s">
        <v>79</v>
      </c>
      <c r="K180" s="28" t="s">
        <v>68</v>
      </c>
      <c r="L180" s="4">
        <v>752886182</v>
      </c>
      <c r="M180" s="4">
        <v>470</v>
      </c>
      <c r="N180" s="15" t="e">
        <f t="shared" ca="1" si="34"/>
        <v>#NAME?</v>
      </c>
      <c r="O180" s="161" t="e">
        <f t="shared" ca="1" si="35"/>
        <v>#NAME?</v>
      </c>
      <c r="P180" s="4"/>
      <c r="Q180" s="10"/>
    </row>
    <row r="181" spans="1:17">
      <c r="A181" s="11">
        <v>45844</v>
      </c>
      <c r="B181" s="12">
        <f t="shared" si="31"/>
        <v>45844</v>
      </c>
      <c r="C181" s="13">
        <f t="shared" si="36"/>
        <v>0.8333333333333327</v>
      </c>
      <c r="D181" s="4" t="s">
        <v>133</v>
      </c>
      <c r="E181" s="28" t="s">
        <v>163</v>
      </c>
      <c r="F181" s="4">
        <v>824654077</v>
      </c>
      <c r="G181" s="4">
        <v>12730</v>
      </c>
      <c r="H181" s="15" t="e">
        <f t="shared" ca="1" si="32"/>
        <v>#NAME?</v>
      </c>
      <c r="I181" s="161" t="e">
        <f t="shared" ca="1" si="33"/>
        <v>#NAME?</v>
      </c>
      <c r="J181" s="4" t="s">
        <v>39</v>
      </c>
      <c r="K181" s="28" t="s">
        <v>631</v>
      </c>
      <c r="L181" s="4">
        <v>591015120</v>
      </c>
      <c r="M181" s="4">
        <v>360</v>
      </c>
      <c r="N181" s="15" t="e">
        <f t="shared" ca="1" si="34"/>
        <v>#NAME?</v>
      </c>
      <c r="O181" s="161" t="e">
        <f t="shared" ca="1" si="35"/>
        <v>#NAME?</v>
      </c>
      <c r="P181" s="20"/>
      <c r="Q181" s="10"/>
    </row>
    <row r="182" spans="1:17">
      <c r="A182" s="11">
        <v>45844</v>
      </c>
      <c r="B182" s="12">
        <f t="shared" si="31"/>
        <v>45844</v>
      </c>
      <c r="C182" s="13">
        <f t="shared" si="36"/>
        <v>0.84027777777777712</v>
      </c>
      <c r="D182" s="4" t="s">
        <v>67</v>
      </c>
      <c r="E182" s="4" t="s">
        <v>279</v>
      </c>
      <c r="F182" s="4">
        <v>572623041</v>
      </c>
      <c r="G182" s="4">
        <v>120</v>
      </c>
      <c r="H182" s="15" t="e">
        <f t="shared" ca="1" si="32"/>
        <v>#NAME?</v>
      </c>
      <c r="I182" s="161" t="e">
        <f t="shared" ca="1" si="33"/>
        <v>#NAME?</v>
      </c>
      <c r="J182" s="4" t="s">
        <v>35</v>
      </c>
      <c r="K182" s="4" t="s">
        <v>825</v>
      </c>
      <c r="L182" s="4">
        <v>467361148</v>
      </c>
      <c r="M182" s="4">
        <v>10120</v>
      </c>
      <c r="N182" s="15" t="e">
        <f t="shared" ca="1" si="34"/>
        <v>#NAME?</v>
      </c>
      <c r="O182" s="161" t="e">
        <f t="shared" ca="1" si="35"/>
        <v>#NAME?</v>
      </c>
      <c r="P182" s="4" t="s">
        <v>826</v>
      </c>
      <c r="Q182" s="10"/>
    </row>
    <row r="183" spans="1:17">
      <c r="A183" s="11">
        <v>45844</v>
      </c>
      <c r="B183" s="12">
        <f t="shared" si="31"/>
        <v>45844</v>
      </c>
      <c r="C183" s="13">
        <f t="shared" si="36"/>
        <v>0.84722222222222154</v>
      </c>
      <c r="D183" s="4" t="s">
        <v>116</v>
      </c>
      <c r="E183" s="4"/>
      <c r="F183" s="4"/>
      <c r="G183" s="4"/>
      <c r="H183" s="15" t="e">
        <f t="shared" ca="1" si="32"/>
        <v>#NAME?</v>
      </c>
      <c r="I183" s="161">
        <f t="shared" si="33"/>
        <v>0</v>
      </c>
      <c r="J183" s="4" t="s">
        <v>135</v>
      </c>
      <c r="K183" s="4" t="s">
        <v>199</v>
      </c>
      <c r="L183" s="4">
        <v>667784686</v>
      </c>
      <c r="M183" s="4"/>
      <c r="N183" s="15" t="e">
        <f t="shared" ca="1" si="34"/>
        <v>#NAME?</v>
      </c>
      <c r="O183" s="161">
        <f t="shared" si="35"/>
        <v>0</v>
      </c>
      <c r="P183" s="16" t="s">
        <v>41</v>
      </c>
      <c r="Q183" s="10"/>
    </row>
    <row r="184" spans="1:17">
      <c r="A184" s="11">
        <v>45844</v>
      </c>
      <c r="B184" s="12">
        <f t="shared" si="31"/>
        <v>45844</v>
      </c>
      <c r="C184" s="13">
        <f t="shared" si="36"/>
        <v>0.85416666666666596</v>
      </c>
      <c r="D184" s="4" t="s">
        <v>46</v>
      </c>
      <c r="E184" s="4" t="s">
        <v>47</v>
      </c>
      <c r="F184" s="4">
        <v>578980315</v>
      </c>
      <c r="G184" s="4">
        <v>11930</v>
      </c>
      <c r="H184" s="15" t="e">
        <f t="shared" ca="1" si="32"/>
        <v>#NAME?</v>
      </c>
      <c r="I184" s="161" t="e">
        <f t="shared" ca="1" si="33"/>
        <v>#NAME?</v>
      </c>
      <c r="J184" s="4" t="s">
        <v>76</v>
      </c>
      <c r="K184" s="4" t="s">
        <v>307</v>
      </c>
      <c r="L184" s="4">
        <v>684344469</v>
      </c>
      <c r="M184" s="4">
        <v>30</v>
      </c>
      <c r="N184" s="15" t="e">
        <f t="shared" ca="1" si="34"/>
        <v>#NAME?</v>
      </c>
      <c r="O184" s="161" t="e">
        <f t="shared" ca="1" si="35"/>
        <v>#NAME?</v>
      </c>
      <c r="P184" s="20"/>
      <c r="Q184" s="10"/>
    </row>
    <row r="185" spans="1:17">
      <c r="A185" s="11">
        <v>45844</v>
      </c>
      <c r="B185" s="12">
        <f t="shared" si="31"/>
        <v>45844</v>
      </c>
      <c r="C185" s="13">
        <f t="shared" si="36"/>
        <v>0.86111111111111038</v>
      </c>
      <c r="D185" s="4" t="s">
        <v>98</v>
      </c>
      <c r="E185" s="36" t="s">
        <v>827</v>
      </c>
      <c r="F185" s="4">
        <v>722073931</v>
      </c>
      <c r="G185" s="4">
        <v>3720</v>
      </c>
      <c r="H185" s="15" t="e">
        <f t="shared" ca="1" si="32"/>
        <v>#NAME?</v>
      </c>
      <c r="I185" s="161" t="e">
        <f t="shared" ca="1" si="33"/>
        <v>#NAME?</v>
      </c>
      <c r="J185" s="4" t="s">
        <v>62</v>
      </c>
      <c r="K185" s="36" t="s">
        <v>587</v>
      </c>
      <c r="L185" s="4">
        <v>754437757</v>
      </c>
      <c r="M185" s="4">
        <v>10100</v>
      </c>
      <c r="N185" s="15" t="e">
        <f t="shared" ca="1" si="34"/>
        <v>#NAME?</v>
      </c>
      <c r="O185" s="161" t="e">
        <f t="shared" ca="1" si="35"/>
        <v>#NAME?</v>
      </c>
      <c r="P185" s="4"/>
      <c r="Q185" s="10"/>
    </row>
    <row r="186" spans="1:17">
      <c r="A186" s="11">
        <v>45844</v>
      </c>
      <c r="B186" s="12">
        <f t="shared" si="31"/>
        <v>45844</v>
      </c>
      <c r="C186" s="13">
        <f t="shared" si="36"/>
        <v>0.8680555555555548</v>
      </c>
      <c r="D186" s="4" t="s">
        <v>87</v>
      </c>
      <c r="E186" s="24" t="s">
        <v>490</v>
      </c>
      <c r="F186" s="4">
        <v>464680746</v>
      </c>
      <c r="G186" s="4"/>
      <c r="H186" s="15" t="e">
        <f t="shared" ca="1" si="32"/>
        <v>#NAME?</v>
      </c>
      <c r="I186" s="161">
        <f t="shared" si="33"/>
        <v>0</v>
      </c>
      <c r="J186" s="4" t="s">
        <v>58</v>
      </c>
      <c r="K186" s="24" t="s">
        <v>490</v>
      </c>
      <c r="L186" s="4">
        <v>464680746</v>
      </c>
      <c r="M186" s="4"/>
      <c r="N186" s="15" t="e">
        <f t="shared" ca="1" si="34"/>
        <v>#NAME?</v>
      </c>
      <c r="O186" s="161">
        <f t="shared" si="35"/>
        <v>0</v>
      </c>
      <c r="P186" s="16" t="s">
        <v>41</v>
      </c>
      <c r="Q186" s="10"/>
    </row>
    <row r="187" spans="1:17">
      <c r="A187" s="160" t="s">
        <v>18</v>
      </c>
      <c r="B187" s="7" t="s">
        <v>1</v>
      </c>
      <c r="C187" s="17" t="s">
        <v>19</v>
      </c>
      <c r="D187" s="8" t="s">
        <v>20</v>
      </c>
      <c r="E187" s="8" t="s">
        <v>21</v>
      </c>
      <c r="F187" s="9" t="s">
        <v>22</v>
      </c>
      <c r="G187" s="8" t="s">
        <v>23</v>
      </c>
      <c r="H187" s="8" t="s">
        <v>24</v>
      </c>
      <c r="I187" s="163" t="s">
        <v>25</v>
      </c>
      <c r="J187" s="8" t="s">
        <v>20</v>
      </c>
      <c r="K187" s="8" t="s">
        <v>26</v>
      </c>
      <c r="L187" s="9" t="s">
        <v>27</v>
      </c>
      <c r="M187" s="8" t="s">
        <v>23</v>
      </c>
      <c r="N187" s="8" t="s">
        <v>24</v>
      </c>
      <c r="O187" s="163" t="s">
        <v>25</v>
      </c>
      <c r="P187" s="52" t="s">
        <v>10</v>
      </c>
      <c r="Q187" s="10"/>
    </row>
    <row r="188" spans="1:17">
      <c r="A188" s="11">
        <v>45845</v>
      </c>
      <c r="B188" s="12">
        <f t="shared" ref="B188:B217" si="37">A188</f>
        <v>45845</v>
      </c>
      <c r="C188" s="13">
        <v>0.66666666666666663</v>
      </c>
      <c r="D188" s="4" t="s">
        <v>46</v>
      </c>
      <c r="E188" s="4" t="s">
        <v>207</v>
      </c>
      <c r="F188" s="4">
        <v>594266288</v>
      </c>
      <c r="G188" s="4">
        <v>50</v>
      </c>
      <c r="H188" s="15" t="e">
        <f t="shared" ref="H188:H217" ca="1" si="38">_xludf.IFS(G188&gt;M188,"W",G188&lt;M188,"L",G188=M188,"D")</f>
        <v>#NAME?</v>
      </c>
      <c r="I188" s="161" t="e">
        <f t="shared" ref="I188:I217" ca="1" si="39">IF(ISNUMBER(G188),IF(H188="W",MIN(150000,G188)*0.025,MIN(150000,G188)*0.01),0)</f>
        <v>#NAME?</v>
      </c>
      <c r="J188" s="4" t="s">
        <v>92</v>
      </c>
      <c r="K188" s="21" t="s">
        <v>124</v>
      </c>
      <c r="L188" s="4">
        <v>820511123</v>
      </c>
      <c r="M188" s="18">
        <v>60</v>
      </c>
      <c r="N188" s="15" t="e">
        <f t="shared" ref="N188:N217" ca="1" si="40">_xludf.IFS(M188&gt;G188,"W",M188&lt;G188,"L",M188=G188,"D")</f>
        <v>#NAME?</v>
      </c>
      <c r="O188" s="161" t="e">
        <f t="shared" ref="O188:O217" ca="1" si="41">IF(ISNUMBER(M188),IF(N188="W",MIN(150000,M188)*0.025,MIN(150000,M188)*0.01),0)</f>
        <v>#NAME?</v>
      </c>
      <c r="P188" s="20"/>
      <c r="Q188" s="10"/>
    </row>
    <row r="189" spans="1:17">
      <c r="A189" s="11">
        <v>45845</v>
      </c>
      <c r="B189" s="12">
        <f t="shared" si="37"/>
        <v>45845</v>
      </c>
      <c r="C189" s="13">
        <f t="shared" ref="C189:C217" si="42">C188 + TIME(0, 10, 0)</f>
        <v>0.67361111111111105</v>
      </c>
      <c r="D189" s="4" t="s">
        <v>123</v>
      </c>
      <c r="E189" s="4" t="s">
        <v>301</v>
      </c>
      <c r="F189" s="4">
        <v>712381882</v>
      </c>
      <c r="G189" s="18"/>
      <c r="H189" s="15" t="e">
        <f t="shared" ca="1" si="38"/>
        <v>#NAME?</v>
      </c>
      <c r="I189" s="161">
        <f t="shared" si="39"/>
        <v>0</v>
      </c>
      <c r="J189" s="4" t="s">
        <v>52</v>
      </c>
      <c r="K189" s="4"/>
      <c r="L189" s="4"/>
      <c r="M189" s="18"/>
      <c r="N189" s="15" t="e">
        <f t="shared" ca="1" si="40"/>
        <v>#NAME?</v>
      </c>
      <c r="O189" s="161">
        <f t="shared" si="41"/>
        <v>0</v>
      </c>
      <c r="P189" s="16" t="s">
        <v>41</v>
      </c>
      <c r="Q189" s="10"/>
    </row>
    <row r="190" spans="1:17">
      <c r="A190" s="11">
        <v>45845</v>
      </c>
      <c r="B190" s="12">
        <f t="shared" si="37"/>
        <v>45845</v>
      </c>
      <c r="C190" s="13">
        <f t="shared" si="42"/>
        <v>0.68055555555555547</v>
      </c>
      <c r="D190" s="4" t="s">
        <v>46</v>
      </c>
      <c r="E190" s="4" t="s">
        <v>307</v>
      </c>
      <c r="F190" s="4">
        <v>684344469</v>
      </c>
      <c r="G190" s="4"/>
      <c r="H190" s="15" t="e">
        <f t="shared" ca="1" si="38"/>
        <v>#NAME?</v>
      </c>
      <c r="I190" s="161">
        <f t="shared" si="39"/>
        <v>0</v>
      </c>
      <c r="J190" s="4" t="s">
        <v>53</v>
      </c>
      <c r="K190" s="19"/>
      <c r="L190" s="4"/>
      <c r="M190" s="18"/>
      <c r="N190" s="15" t="e">
        <f t="shared" ca="1" si="40"/>
        <v>#NAME?</v>
      </c>
      <c r="O190" s="161">
        <f t="shared" si="41"/>
        <v>0</v>
      </c>
      <c r="P190" s="16" t="s">
        <v>41</v>
      </c>
      <c r="Q190" s="10"/>
    </row>
    <row r="191" spans="1:17">
      <c r="A191" s="11">
        <v>45845</v>
      </c>
      <c r="B191" s="12">
        <f t="shared" si="37"/>
        <v>45845</v>
      </c>
      <c r="C191" s="13">
        <f t="shared" si="42"/>
        <v>0.68749999999999989</v>
      </c>
      <c r="D191" s="18" t="s">
        <v>42</v>
      </c>
      <c r="E191" s="19"/>
      <c r="F191" s="4"/>
      <c r="G191" s="4"/>
      <c r="H191" s="15" t="e">
        <f t="shared" ca="1" si="38"/>
        <v>#NAME?</v>
      </c>
      <c r="I191" s="161">
        <f t="shared" si="39"/>
        <v>0</v>
      </c>
      <c r="J191" s="18" t="s">
        <v>164</v>
      </c>
      <c r="K191" s="29" t="s">
        <v>306</v>
      </c>
      <c r="L191" s="4">
        <v>787403681</v>
      </c>
      <c r="M191" s="18"/>
      <c r="N191" s="15" t="e">
        <f t="shared" ca="1" si="40"/>
        <v>#NAME?</v>
      </c>
      <c r="O191" s="161">
        <f t="shared" si="41"/>
        <v>0</v>
      </c>
      <c r="P191" s="16" t="s">
        <v>41</v>
      </c>
      <c r="Q191" s="10"/>
    </row>
    <row r="192" spans="1:17">
      <c r="A192" s="11">
        <v>45845</v>
      </c>
      <c r="B192" s="12">
        <f t="shared" si="37"/>
        <v>45845</v>
      </c>
      <c r="C192" s="13">
        <f t="shared" si="42"/>
        <v>0.69444444444444431</v>
      </c>
      <c r="D192" s="4" t="s">
        <v>53</v>
      </c>
      <c r="E192" s="19"/>
      <c r="F192" s="4"/>
      <c r="G192" s="4"/>
      <c r="H192" s="15" t="e">
        <f t="shared" ca="1" si="38"/>
        <v>#NAME?</v>
      </c>
      <c r="I192" s="161">
        <f t="shared" si="39"/>
        <v>0</v>
      </c>
      <c r="J192" s="4" t="s">
        <v>164</v>
      </c>
      <c r="K192" s="29" t="s">
        <v>306</v>
      </c>
      <c r="L192" s="4">
        <v>787403681</v>
      </c>
      <c r="M192" s="18"/>
      <c r="N192" s="15" t="e">
        <f t="shared" ca="1" si="40"/>
        <v>#NAME?</v>
      </c>
      <c r="O192" s="161">
        <f t="shared" si="41"/>
        <v>0</v>
      </c>
      <c r="P192" s="16" t="s">
        <v>41</v>
      </c>
      <c r="Q192" s="10"/>
    </row>
    <row r="193" spans="1:17">
      <c r="A193" s="11">
        <v>45845</v>
      </c>
      <c r="B193" s="12">
        <f t="shared" si="37"/>
        <v>45845</v>
      </c>
      <c r="C193" s="13">
        <f t="shared" si="42"/>
        <v>0.70138888888888873</v>
      </c>
      <c r="D193" s="4" t="s">
        <v>42</v>
      </c>
      <c r="E193" s="19"/>
      <c r="F193" s="4"/>
      <c r="G193" s="4"/>
      <c r="H193" s="15" t="e">
        <f t="shared" ca="1" si="38"/>
        <v>#NAME?</v>
      </c>
      <c r="I193" s="161">
        <f t="shared" si="39"/>
        <v>0</v>
      </c>
      <c r="J193" s="4" t="s">
        <v>70</v>
      </c>
      <c r="K193" s="26" t="s">
        <v>71</v>
      </c>
      <c r="L193" s="4">
        <v>806954002</v>
      </c>
      <c r="M193" s="18"/>
      <c r="N193" s="15" t="e">
        <f t="shared" ca="1" si="40"/>
        <v>#NAME?</v>
      </c>
      <c r="O193" s="161">
        <f t="shared" si="41"/>
        <v>0</v>
      </c>
      <c r="P193" s="16" t="s">
        <v>41</v>
      </c>
      <c r="Q193" s="10"/>
    </row>
    <row r="194" spans="1:17">
      <c r="A194" s="11">
        <v>45845</v>
      </c>
      <c r="B194" s="12">
        <f t="shared" si="37"/>
        <v>45845</v>
      </c>
      <c r="C194" s="13">
        <f t="shared" si="42"/>
        <v>0.70833333333333315</v>
      </c>
      <c r="D194" s="4" t="s">
        <v>58</v>
      </c>
      <c r="E194" s="4" t="s">
        <v>300</v>
      </c>
      <c r="F194" s="4">
        <v>406209818</v>
      </c>
      <c r="G194" s="4"/>
      <c r="H194" s="15" t="e">
        <f t="shared" ca="1" si="38"/>
        <v>#NAME?</v>
      </c>
      <c r="I194" s="161">
        <f t="shared" si="39"/>
        <v>0</v>
      </c>
      <c r="J194" s="4" t="s">
        <v>95</v>
      </c>
      <c r="K194" s="4" t="s">
        <v>300</v>
      </c>
      <c r="L194" s="4">
        <v>406209818</v>
      </c>
      <c r="M194" s="18"/>
      <c r="N194" s="15" t="e">
        <f t="shared" ca="1" si="40"/>
        <v>#NAME?</v>
      </c>
      <c r="O194" s="161">
        <f t="shared" si="41"/>
        <v>0</v>
      </c>
      <c r="P194" s="16" t="s">
        <v>41</v>
      </c>
      <c r="Q194" s="10"/>
    </row>
    <row r="195" spans="1:17">
      <c r="A195" s="11">
        <v>45845</v>
      </c>
      <c r="B195" s="12">
        <f t="shared" si="37"/>
        <v>45845</v>
      </c>
      <c r="C195" s="13">
        <f t="shared" si="42"/>
        <v>0.71527777777777757</v>
      </c>
      <c r="D195" s="4" t="s">
        <v>98</v>
      </c>
      <c r="E195" s="4"/>
      <c r="F195" s="4"/>
      <c r="G195" s="4"/>
      <c r="H195" s="15" t="e">
        <f t="shared" ca="1" si="38"/>
        <v>#NAME?</v>
      </c>
      <c r="I195" s="161">
        <f t="shared" si="39"/>
        <v>0</v>
      </c>
      <c r="J195" s="4" t="s">
        <v>58</v>
      </c>
      <c r="K195" s="4"/>
      <c r="L195" s="4"/>
      <c r="M195" s="18"/>
      <c r="N195" s="15" t="e">
        <f t="shared" ca="1" si="40"/>
        <v>#NAME?</v>
      </c>
      <c r="O195" s="161">
        <f t="shared" si="41"/>
        <v>0</v>
      </c>
      <c r="P195" s="4"/>
      <c r="Q195" s="10"/>
    </row>
    <row r="196" spans="1:17">
      <c r="A196" s="11">
        <v>45845</v>
      </c>
      <c r="B196" s="12">
        <f t="shared" si="37"/>
        <v>45845</v>
      </c>
      <c r="C196" s="13">
        <f t="shared" si="42"/>
        <v>0.72222222222222199</v>
      </c>
      <c r="D196" s="4" t="s">
        <v>52</v>
      </c>
      <c r="E196" s="4"/>
      <c r="F196" s="4"/>
      <c r="G196" s="4"/>
      <c r="H196" s="15" t="e">
        <f t="shared" ca="1" si="38"/>
        <v>#NAME?</v>
      </c>
      <c r="I196" s="161">
        <f t="shared" si="39"/>
        <v>0</v>
      </c>
      <c r="J196" s="4" t="s">
        <v>116</v>
      </c>
      <c r="K196" s="4"/>
      <c r="L196" s="4"/>
      <c r="M196" s="18"/>
      <c r="N196" s="15" t="e">
        <f t="shared" ca="1" si="40"/>
        <v>#NAME?</v>
      </c>
      <c r="O196" s="161">
        <f t="shared" si="41"/>
        <v>0</v>
      </c>
      <c r="P196" s="20"/>
      <c r="Q196" s="10"/>
    </row>
    <row r="197" spans="1:17">
      <c r="A197" s="11">
        <v>45845</v>
      </c>
      <c r="B197" s="12">
        <f t="shared" si="37"/>
        <v>45845</v>
      </c>
      <c r="C197" s="13">
        <f t="shared" si="42"/>
        <v>0.72916666666666641</v>
      </c>
      <c r="D197" s="4" t="s">
        <v>63</v>
      </c>
      <c r="E197" s="5"/>
      <c r="F197" s="4"/>
      <c r="G197" s="4"/>
      <c r="H197" s="15" t="e">
        <f t="shared" ca="1" si="38"/>
        <v>#NAME?</v>
      </c>
      <c r="I197" s="161">
        <f t="shared" si="39"/>
        <v>0</v>
      </c>
      <c r="J197" s="4" t="s">
        <v>70</v>
      </c>
      <c r="K197" s="26" t="s">
        <v>155</v>
      </c>
      <c r="L197" s="4">
        <v>728603229</v>
      </c>
      <c r="M197" s="18"/>
      <c r="N197" s="15" t="e">
        <f t="shared" ca="1" si="40"/>
        <v>#NAME?</v>
      </c>
      <c r="O197" s="161">
        <f t="shared" si="41"/>
        <v>0</v>
      </c>
      <c r="P197" s="16" t="s">
        <v>41</v>
      </c>
      <c r="Q197" s="10"/>
    </row>
    <row r="198" spans="1:17">
      <c r="A198" s="11">
        <v>45845</v>
      </c>
      <c r="B198" s="12">
        <f t="shared" si="37"/>
        <v>45845</v>
      </c>
      <c r="C198" s="13">
        <f t="shared" si="42"/>
        <v>0.73611111111111083</v>
      </c>
      <c r="D198" s="4" t="s">
        <v>98</v>
      </c>
      <c r="E198" s="169" t="s">
        <v>484</v>
      </c>
      <c r="F198" s="4">
        <v>815055329</v>
      </c>
      <c r="G198" s="4">
        <v>200</v>
      </c>
      <c r="H198" s="15" t="e">
        <f t="shared" ca="1" si="38"/>
        <v>#NAME?</v>
      </c>
      <c r="I198" s="161" t="e">
        <f t="shared" ca="1" si="39"/>
        <v>#NAME?</v>
      </c>
      <c r="J198" s="4" t="s">
        <v>62</v>
      </c>
      <c r="K198" s="47" t="s">
        <v>293</v>
      </c>
      <c r="L198" s="4">
        <v>456907819</v>
      </c>
      <c r="M198" s="18">
        <v>195680</v>
      </c>
      <c r="N198" s="15" t="e">
        <f t="shared" ca="1" si="40"/>
        <v>#NAME?</v>
      </c>
      <c r="O198" s="161" t="e">
        <f t="shared" ca="1" si="41"/>
        <v>#NAME?</v>
      </c>
      <c r="P198" s="4"/>
      <c r="Q198" s="10"/>
    </row>
    <row r="199" spans="1:17">
      <c r="A199" s="11">
        <v>45845</v>
      </c>
      <c r="B199" s="12">
        <f t="shared" si="37"/>
        <v>45845</v>
      </c>
      <c r="C199" s="13">
        <f t="shared" si="42"/>
        <v>0.74305555555555525</v>
      </c>
      <c r="D199" s="4" t="s">
        <v>58</v>
      </c>
      <c r="E199" s="51" t="s">
        <v>601</v>
      </c>
      <c r="F199" s="4">
        <v>826485475</v>
      </c>
      <c r="G199" s="4">
        <v>1190</v>
      </c>
      <c r="H199" s="15" t="e">
        <f t="shared" ca="1" si="38"/>
        <v>#NAME?</v>
      </c>
      <c r="I199" s="161" t="e">
        <f t="shared" ca="1" si="39"/>
        <v>#NAME?</v>
      </c>
      <c r="J199" s="4" t="s">
        <v>62</v>
      </c>
      <c r="K199" s="170" t="s">
        <v>824</v>
      </c>
      <c r="L199" s="4">
        <v>722073931</v>
      </c>
      <c r="M199" s="4">
        <v>1190</v>
      </c>
      <c r="N199" s="15" t="e">
        <f t="shared" ca="1" si="40"/>
        <v>#NAME?</v>
      </c>
      <c r="O199" s="161" t="e">
        <f t="shared" ca="1" si="41"/>
        <v>#NAME?</v>
      </c>
      <c r="P199" s="4" t="s">
        <v>828</v>
      </c>
      <c r="Q199" s="10"/>
    </row>
    <row r="200" spans="1:17">
      <c r="A200" s="11">
        <v>45845</v>
      </c>
      <c r="B200" s="12">
        <f t="shared" si="37"/>
        <v>45845</v>
      </c>
      <c r="C200" s="13">
        <f t="shared" si="42"/>
        <v>0.74999999999999967</v>
      </c>
      <c r="D200" s="4" t="s">
        <v>269</v>
      </c>
      <c r="E200" s="4" t="s">
        <v>279</v>
      </c>
      <c r="F200" s="4">
        <v>572623041</v>
      </c>
      <c r="G200" s="4">
        <v>80</v>
      </c>
      <c r="H200" s="15" t="e">
        <f t="shared" ca="1" si="38"/>
        <v>#NAME?</v>
      </c>
      <c r="I200" s="161" t="e">
        <f t="shared" ca="1" si="39"/>
        <v>#NAME?</v>
      </c>
      <c r="J200" s="4" t="s">
        <v>129</v>
      </c>
      <c r="K200" s="5" t="s">
        <v>298</v>
      </c>
      <c r="L200" s="4">
        <v>529884291</v>
      </c>
      <c r="M200" s="18">
        <v>8230</v>
      </c>
      <c r="N200" s="15" t="e">
        <f t="shared" ca="1" si="40"/>
        <v>#NAME?</v>
      </c>
      <c r="O200" s="161" t="e">
        <f t="shared" ca="1" si="41"/>
        <v>#NAME?</v>
      </c>
      <c r="P200" s="4"/>
      <c r="Q200" s="10"/>
    </row>
    <row r="201" spans="1:17">
      <c r="A201" s="11">
        <v>45845</v>
      </c>
      <c r="B201" s="12">
        <f t="shared" si="37"/>
        <v>45845</v>
      </c>
      <c r="C201" s="13">
        <f t="shared" si="42"/>
        <v>0.75694444444444409</v>
      </c>
      <c r="D201" s="4" t="s">
        <v>92</v>
      </c>
      <c r="E201" s="21" t="s">
        <v>387</v>
      </c>
      <c r="F201" s="4">
        <v>830524061</v>
      </c>
      <c r="G201" s="4">
        <v>800</v>
      </c>
      <c r="H201" s="15" t="e">
        <f t="shared" ca="1" si="38"/>
        <v>#NAME?</v>
      </c>
      <c r="I201" s="161" t="e">
        <f t="shared" ca="1" si="39"/>
        <v>#NAME?</v>
      </c>
      <c r="J201" s="4" t="s">
        <v>262</v>
      </c>
      <c r="K201" s="21" t="s">
        <v>207</v>
      </c>
      <c r="L201" s="4">
        <v>594266288</v>
      </c>
      <c r="M201" s="4">
        <v>0</v>
      </c>
      <c r="N201" s="15" t="e">
        <f t="shared" ca="1" si="40"/>
        <v>#NAME?</v>
      </c>
      <c r="O201" s="161" t="e">
        <f t="shared" ca="1" si="41"/>
        <v>#NAME?</v>
      </c>
      <c r="P201" s="20"/>
      <c r="Q201" s="10"/>
    </row>
    <row r="202" spans="1:17">
      <c r="A202" s="11">
        <v>45845</v>
      </c>
      <c r="B202" s="12">
        <f t="shared" si="37"/>
        <v>45845</v>
      </c>
      <c r="C202" s="13">
        <f t="shared" si="42"/>
        <v>0.76388888888888851</v>
      </c>
      <c r="D202" s="4" t="s">
        <v>53</v>
      </c>
      <c r="E202" s="19"/>
      <c r="F202" s="4"/>
      <c r="G202" s="4"/>
      <c r="H202" s="15" t="e">
        <f t="shared" ca="1" si="38"/>
        <v>#NAME?</v>
      </c>
      <c r="I202" s="161">
        <f t="shared" si="39"/>
        <v>0</v>
      </c>
      <c r="J202" s="4" t="s">
        <v>262</v>
      </c>
      <c r="K202" s="4"/>
      <c r="L202" s="4"/>
      <c r="M202" s="4"/>
      <c r="N202" s="15" t="e">
        <f t="shared" ca="1" si="40"/>
        <v>#NAME?</v>
      </c>
      <c r="O202" s="161">
        <f t="shared" si="41"/>
        <v>0</v>
      </c>
      <c r="P202" s="4"/>
      <c r="Q202" s="10"/>
    </row>
    <row r="203" spans="1:17">
      <c r="A203" s="11">
        <v>45845</v>
      </c>
      <c r="B203" s="12">
        <f t="shared" si="37"/>
        <v>45845</v>
      </c>
      <c r="C203" s="13">
        <f t="shared" si="42"/>
        <v>0.77083333333333293</v>
      </c>
      <c r="D203" s="4" t="s">
        <v>92</v>
      </c>
      <c r="E203" s="21" t="s">
        <v>212</v>
      </c>
      <c r="F203" s="4">
        <v>634880806</v>
      </c>
      <c r="G203" s="4">
        <v>19950</v>
      </c>
      <c r="H203" s="15" t="e">
        <f t="shared" ca="1" si="38"/>
        <v>#NAME?</v>
      </c>
      <c r="I203" s="161" t="e">
        <f t="shared" ca="1" si="39"/>
        <v>#NAME?</v>
      </c>
      <c r="J203" s="4" t="s">
        <v>262</v>
      </c>
      <c r="K203" s="5" t="s">
        <v>354</v>
      </c>
      <c r="L203" s="4">
        <v>815835665</v>
      </c>
      <c r="M203" s="4">
        <v>22020</v>
      </c>
      <c r="N203" s="15" t="e">
        <f t="shared" ca="1" si="40"/>
        <v>#NAME?</v>
      </c>
      <c r="O203" s="161" t="e">
        <f t="shared" ca="1" si="41"/>
        <v>#NAME?</v>
      </c>
      <c r="P203" s="4"/>
      <c r="Q203" s="10"/>
    </row>
    <row r="204" spans="1:17">
      <c r="A204" s="11">
        <v>45845</v>
      </c>
      <c r="B204" s="12">
        <f t="shared" si="37"/>
        <v>45845</v>
      </c>
      <c r="C204" s="13">
        <f t="shared" si="42"/>
        <v>0.77777777777777735</v>
      </c>
      <c r="D204" s="4" t="s">
        <v>70</v>
      </c>
      <c r="E204" s="26" t="s">
        <v>72</v>
      </c>
      <c r="F204" s="4">
        <v>406209818</v>
      </c>
      <c r="G204" s="4">
        <v>150270</v>
      </c>
      <c r="H204" s="15" t="e">
        <f t="shared" ca="1" si="38"/>
        <v>#NAME?</v>
      </c>
      <c r="I204" s="161" t="e">
        <f t="shared" ca="1" si="39"/>
        <v>#NAME?</v>
      </c>
      <c r="J204" s="4" t="s">
        <v>262</v>
      </c>
      <c r="K204" s="26" t="s">
        <v>108</v>
      </c>
      <c r="L204" s="4">
        <v>504349393</v>
      </c>
      <c r="M204" s="4">
        <v>1100</v>
      </c>
      <c r="N204" s="15" t="e">
        <f t="shared" ca="1" si="40"/>
        <v>#NAME?</v>
      </c>
      <c r="O204" s="161" t="e">
        <f t="shared" ca="1" si="41"/>
        <v>#NAME?</v>
      </c>
      <c r="P204" s="4"/>
      <c r="Q204" s="10"/>
    </row>
    <row r="205" spans="1:17">
      <c r="A205" s="11">
        <v>45845</v>
      </c>
      <c r="B205" s="12">
        <f t="shared" si="37"/>
        <v>45845</v>
      </c>
      <c r="C205" s="13">
        <f t="shared" si="42"/>
        <v>0.78472222222222177</v>
      </c>
      <c r="D205" s="4" t="s">
        <v>92</v>
      </c>
      <c r="E205" s="21" t="s">
        <v>249</v>
      </c>
      <c r="F205" s="4">
        <v>663505369</v>
      </c>
      <c r="G205" s="4">
        <v>380</v>
      </c>
      <c r="H205" s="15" t="e">
        <f t="shared" ca="1" si="38"/>
        <v>#NAME?</v>
      </c>
      <c r="I205" s="161" t="e">
        <f t="shared" ca="1" si="39"/>
        <v>#NAME?</v>
      </c>
      <c r="J205" s="4" t="s">
        <v>262</v>
      </c>
      <c r="K205" s="5" t="s">
        <v>668</v>
      </c>
      <c r="L205" s="4">
        <v>765260620</v>
      </c>
      <c r="M205" s="4">
        <v>290</v>
      </c>
      <c r="N205" s="15" t="e">
        <f t="shared" ca="1" si="40"/>
        <v>#NAME?</v>
      </c>
      <c r="O205" s="161" t="e">
        <f t="shared" ca="1" si="41"/>
        <v>#NAME?</v>
      </c>
      <c r="P205" s="4"/>
      <c r="Q205" s="10"/>
    </row>
    <row r="206" spans="1:17">
      <c r="A206" s="11">
        <v>45845</v>
      </c>
      <c r="B206" s="12">
        <f t="shared" si="37"/>
        <v>45845</v>
      </c>
      <c r="C206" s="13">
        <f t="shared" si="42"/>
        <v>0.79166666666666619</v>
      </c>
      <c r="D206" s="4" t="s">
        <v>42</v>
      </c>
      <c r="E206" s="19"/>
      <c r="F206" s="4"/>
      <c r="G206" s="4"/>
      <c r="H206" s="15" t="e">
        <f t="shared" ca="1" si="38"/>
        <v>#NAME?</v>
      </c>
      <c r="I206" s="161">
        <f t="shared" si="39"/>
        <v>0</v>
      </c>
      <c r="J206" s="4" t="s">
        <v>262</v>
      </c>
      <c r="K206" s="19"/>
      <c r="L206" s="4"/>
      <c r="M206" s="4"/>
      <c r="N206" s="15" t="e">
        <f t="shared" ca="1" si="40"/>
        <v>#NAME?</v>
      </c>
      <c r="O206" s="161">
        <f t="shared" si="41"/>
        <v>0</v>
      </c>
      <c r="P206" s="20"/>
      <c r="Q206" s="10"/>
    </row>
    <row r="207" spans="1:17">
      <c r="A207" s="11">
        <v>45845</v>
      </c>
      <c r="B207" s="12">
        <f t="shared" si="37"/>
        <v>45845</v>
      </c>
      <c r="C207" s="13">
        <f t="shared" si="42"/>
        <v>0.79861111111111061</v>
      </c>
      <c r="D207" s="4" t="s">
        <v>125</v>
      </c>
      <c r="E207" s="21">
        <v>272336640</v>
      </c>
      <c r="F207" s="4">
        <v>1791418837</v>
      </c>
      <c r="G207" s="4">
        <v>0</v>
      </c>
      <c r="H207" s="15" t="e">
        <f t="shared" ca="1" si="38"/>
        <v>#NAME?</v>
      </c>
      <c r="I207" s="161" t="e">
        <f t="shared" ca="1" si="39"/>
        <v>#NAME?</v>
      </c>
      <c r="J207" s="4" t="s">
        <v>262</v>
      </c>
      <c r="K207" s="73" t="s">
        <v>130</v>
      </c>
      <c r="L207" s="4">
        <v>835222775</v>
      </c>
      <c r="M207" s="4">
        <v>0</v>
      </c>
      <c r="N207" s="15" t="e">
        <f t="shared" ca="1" si="40"/>
        <v>#NAME?</v>
      </c>
      <c r="O207" s="161" t="e">
        <f t="shared" ca="1" si="41"/>
        <v>#NAME?</v>
      </c>
      <c r="P207" s="4" t="s">
        <v>829</v>
      </c>
      <c r="Q207" s="10"/>
    </row>
    <row r="208" spans="1:17">
      <c r="A208" s="11">
        <v>45845</v>
      </c>
      <c r="B208" s="12">
        <f t="shared" si="37"/>
        <v>45845</v>
      </c>
      <c r="C208" s="13">
        <f t="shared" si="42"/>
        <v>0.80555555555555503</v>
      </c>
      <c r="D208" s="4" t="s">
        <v>116</v>
      </c>
      <c r="E208" s="4" t="s">
        <v>117</v>
      </c>
      <c r="F208" s="4">
        <v>672731344</v>
      </c>
      <c r="G208" s="4">
        <v>0</v>
      </c>
      <c r="H208" s="15" t="e">
        <f t="shared" ca="1" si="38"/>
        <v>#NAME?</v>
      </c>
      <c r="I208" s="161" t="e">
        <f t="shared" ca="1" si="39"/>
        <v>#NAME?</v>
      </c>
      <c r="J208" s="4" t="s">
        <v>262</v>
      </c>
      <c r="K208" s="4" t="s">
        <v>658</v>
      </c>
      <c r="L208" s="4">
        <v>813080642</v>
      </c>
      <c r="M208" s="4">
        <v>0</v>
      </c>
      <c r="N208" s="15" t="e">
        <f t="shared" ca="1" si="40"/>
        <v>#NAME?</v>
      </c>
      <c r="O208" s="161" t="e">
        <f t="shared" ca="1" si="41"/>
        <v>#NAME?</v>
      </c>
      <c r="P208" s="4"/>
      <c r="Q208" s="10"/>
    </row>
    <row r="209" spans="1:17">
      <c r="A209" s="11">
        <v>45845</v>
      </c>
      <c r="B209" s="12">
        <f t="shared" si="37"/>
        <v>45845</v>
      </c>
      <c r="C209" s="13">
        <f t="shared" si="42"/>
        <v>0.81249999999999944</v>
      </c>
      <c r="D209" s="4" t="s">
        <v>53</v>
      </c>
      <c r="E209" s="19"/>
      <c r="F209" s="4"/>
      <c r="G209" s="4"/>
      <c r="H209" s="15" t="e">
        <f t="shared" ca="1" si="38"/>
        <v>#NAME?</v>
      </c>
      <c r="I209" s="161">
        <f t="shared" si="39"/>
        <v>0</v>
      </c>
      <c r="J209" s="4" t="s">
        <v>262</v>
      </c>
      <c r="K209" s="4"/>
      <c r="L209" s="4"/>
      <c r="M209" s="4"/>
      <c r="N209" s="15" t="e">
        <f t="shared" ca="1" si="40"/>
        <v>#NAME?</v>
      </c>
      <c r="O209" s="161">
        <f t="shared" si="41"/>
        <v>0</v>
      </c>
      <c r="P209" s="4"/>
      <c r="Q209" s="10"/>
    </row>
    <row r="210" spans="1:17">
      <c r="A210" s="11">
        <v>45845</v>
      </c>
      <c r="B210" s="12">
        <f t="shared" si="37"/>
        <v>45845</v>
      </c>
      <c r="C210" s="13">
        <f t="shared" si="42"/>
        <v>0.81944444444444386</v>
      </c>
      <c r="D210" s="4" t="s">
        <v>92</v>
      </c>
      <c r="E210" s="21" t="s">
        <v>124</v>
      </c>
      <c r="F210" s="4">
        <v>820511123</v>
      </c>
      <c r="G210" s="4">
        <v>1000</v>
      </c>
      <c r="H210" s="15" t="e">
        <f t="shared" ca="1" si="38"/>
        <v>#NAME?</v>
      </c>
      <c r="I210" s="161" t="e">
        <f t="shared" ca="1" si="39"/>
        <v>#NAME?</v>
      </c>
      <c r="J210" s="4" t="s">
        <v>262</v>
      </c>
      <c r="K210" s="73" t="s">
        <v>199</v>
      </c>
      <c r="L210" s="4">
        <v>667784686</v>
      </c>
      <c r="M210" s="4">
        <v>0</v>
      </c>
      <c r="N210" s="15" t="e">
        <f t="shared" ca="1" si="40"/>
        <v>#NAME?</v>
      </c>
      <c r="O210" s="161" t="e">
        <f t="shared" ca="1" si="41"/>
        <v>#NAME?</v>
      </c>
      <c r="P210" s="20"/>
      <c r="Q210" s="10"/>
    </row>
    <row r="211" spans="1:17">
      <c r="A211" s="11">
        <v>45845</v>
      </c>
      <c r="B211" s="12">
        <f t="shared" si="37"/>
        <v>45845</v>
      </c>
      <c r="C211" s="13">
        <f t="shared" si="42"/>
        <v>0.82638888888888828</v>
      </c>
      <c r="D211" s="4" t="s">
        <v>53</v>
      </c>
      <c r="E211" s="19" t="s">
        <v>190</v>
      </c>
      <c r="F211" s="4">
        <v>734321088</v>
      </c>
      <c r="G211" s="4">
        <v>3000</v>
      </c>
      <c r="H211" s="15" t="e">
        <f t="shared" ca="1" si="38"/>
        <v>#NAME?</v>
      </c>
      <c r="I211" s="161" t="e">
        <f t="shared" ca="1" si="39"/>
        <v>#NAME?</v>
      </c>
      <c r="J211" s="4" t="s">
        <v>262</v>
      </c>
      <c r="K211" s="4" t="s">
        <v>141</v>
      </c>
      <c r="L211" s="4">
        <v>1857610919</v>
      </c>
      <c r="M211" s="4">
        <v>44310</v>
      </c>
      <c r="N211" s="15" t="e">
        <f t="shared" ca="1" si="40"/>
        <v>#NAME?</v>
      </c>
      <c r="O211" s="161" t="e">
        <f t="shared" ca="1" si="41"/>
        <v>#NAME?</v>
      </c>
      <c r="P211" s="4" t="s">
        <v>829</v>
      </c>
      <c r="Q211" s="10"/>
    </row>
    <row r="212" spans="1:17">
      <c r="A212" s="11">
        <v>45845</v>
      </c>
      <c r="B212" s="12">
        <f t="shared" si="37"/>
        <v>45845</v>
      </c>
      <c r="C212" s="13">
        <f t="shared" si="42"/>
        <v>0.8333333333333327</v>
      </c>
      <c r="D212" s="4" t="s">
        <v>53</v>
      </c>
      <c r="E212" s="19" t="s">
        <v>226</v>
      </c>
      <c r="F212" s="4">
        <v>580122405</v>
      </c>
      <c r="G212" s="4">
        <v>20340</v>
      </c>
      <c r="H212" s="15" t="e">
        <f t="shared" ca="1" si="38"/>
        <v>#NAME?</v>
      </c>
      <c r="I212" s="161" t="e">
        <f t="shared" ca="1" si="39"/>
        <v>#NAME?</v>
      </c>
      <c r="J212" s="4" t="s">
        <v>262</v>
      </c>
      <c r="K212" s="24" t="s">
        <v>258</v>
      </c>
      <c r="L212" s="4">
        <v>826889857</v>
      </c>
      <c r="M212" s="4">
        <v>2140</v>
      </c>
      <c r="N212" s="15" t="e">
        <f t="shared" ca="1" si="40"/>
        <v>#NAME?</v>
      </c>
      <c r="O212" s="161" t="e">
        <f t="shared" ca="1" si="41"/>
        <v>#NAME?</v>
      </c>
      <c r="P212" s="4" t="s">
        <v>830</v>
      </c>
      <c r="Q212" s="10"/>
    </row>
    <row r="213" spans="1:17">
      <c r="A213" s="11">
        <v>45845</v>
      </c>
      <c r="B213" s="12">
        <f t="shared" si="37"/>
        <v>45845</v>
      </c>
      <c r="C213" s="13">
        <f t="shared" si="42"/>
        <v>0.84027777777777712</v>
      </c>
      <c r="D213" s="4" t="s">
        <v>262</v>
      </c>
      <c r="E213" s="24" t="s">
        <v>447</v>
      </c>
      <c r="F213" s="4">
        <v>521047475</v>
      </c>
      <c r="G213" s="4">
        <v>470</v>
      </c>
      <c r="H213" s="15" t="e">
        <f t="shared" ca="1" si="38"/>
        <v>#NAME?</v>
      </c>
      <c r="I213" s="161" t="e">
        <f t="shared" ca="1" si="39"/>
        <v>#NAME?</v>
      </c>
      <c r="J213" s="4" t="s">
        <v>272</v>
      </c>
      <c r="K213" s="24" t="s">
        <v>127</v>
      </c>
      <c r="L213" s="4">
        <v>462086652</v>
      </c>
      <c r="M213" s="4">
        <v>10520</v>
      </c>
      <c r="N213" s="15" t="e">
        <f t="shared" ca="1" si="40"/>
        <v>#NAME?</v>
      </c>
      <c r="O213" s="161" t="e">
        <f t="shared" ca="1" si="41"/>
        <v>#NAME?</v>
      </c>
      <c r="P213" s="4"/>
      <c r="Q213" s="10" t="s">
        <v>377</v>
      </c>
    </row>
    <row r="214" spans="1:17">
      <c r="A214" s="11">
        <v>45845</v>
      </c>
      <c r="B214" s="12">
        <f t="shared" si="37"/>
        <v>45845</v>
      </c>
      <c r="C214" s="13">
        <f t="shared" si="42"/>
        <v>0.84722222222222154</v>
      </c>
      <c r="D214" s="4" t="s">
        <v>87</v>
      </c>
      <c r="E214" s="4" t="s">
        <v>234</v>
      </c>
      <c r="F214" s="4">
        <v>825815585</v>
      </c>
      <c r="G214" s="4">
        <v>11730</v>
      </c>
      <c r="H214" s="15" t="e">
        <f t="shared" ca="1" si="38"/>
        <v>#NAME?</v>
      </c>
      <c r="I214" s="161" t="e">
        <f t="shared" ca="1" si="39"/>
        <v>#NAME?</v>
      </c>
      <c r="J214" s="4" t="s">
        <v>92</v>
      </c>
      <c r="K214" s="21" t="s">
        <v>249</v>
      </c>
      <c r="L214" s="4">
        <v>663505369</v>
      </c>
      <c r="M214" s="4">
        <v>1530</v>
      </c>
      <c r="N214" s="15" t="e">
        <f t="shared" ca="1" si="40"/>
        <v>#NAME?</v>
      </c>
      <c r="O214" s="161" t="e">
        <f t="shared" ca="1" si="41"/>
        <v>#NAME?</v>
      </c>
      <c r="P214" s="4"/>
      <c r="Q214" s="10"/>
    </row>
    <row r="215" spans="1:17">
      <c r="A215" s="11">
        <v>45845</v>
      </c>
      <c r="B215" s="12">
        <f t="shared" si="37"/>
        <v>45845</v>
      </c>
      <c r="C215" s="13">
        <f t="shared" si="42"/>
        <v>0.85416666666666596</v>
      </c>
      <c r="D215" s="4" t="s">
        <v>297</v>
      </c>
      <c r="E215" s="4" t="s">
        <v>147</v>
      </c>
      <c r="F215" s="4">
        <v>684324267</v>
      </c>
      <c r="G215" s="4">
        <v>60010</v>
      </c>
      <c r="H215" s="15" t="e">
        <f t="shared" ca="1" si="38"/>
        <v>#NAME?</v>
      </c>
      <c r="I215" s="161" t="e">
        <f t="shared" ca="1" si="39"/>
        <v>#NAME?</v>
      </c>
      <c r="J215" s="4" t="s">
        <v>48</v>
      </c>
      <c r="K215" s="4" t="s">
        <v>233</v>
      </c>
      <c r="L215" s="4">
        <v>681153727</v>
      </c>
      <c r="M215" s="4">
        <v>1250</v>
      </c>
      <c r="N215" s="15" t="e">
        <f t="shared" ca="1" si="40"/>
        <v>#NAME?</v>
      </c>
      <c r="O215" s="161" t="e">
        <f t="shared" ca="1" si="41"/>
        <v>#NAME?</v>
      </c>
      <c r="P215" s="20"/>
      <c r="Q215" s="10"/>
    </row>
    <row r="216" spans="1:17">
      <c r="A216" s="11">
        <v>45845</v>
      </c>
      <c r="B216" s="12">
        <f t="shared" si="37"/>
        <v>45845</v>
      </c>
      <c r="C216" s="13">
        <f t="shared" si="42"/>
        <v>0.86111111111111038</v>
      </c>
      <c r="D216" s="4" t="s">
        <v>80</v>
      </c>
      <c r="E216" s="41" t="s">
        <v>90</v>
      </c>
      <c r="F216" s="4">
        <v>615137564</v>
      </c>
      <c r="G216" s="4">
        <v>110</v>
      </c>
      <c r="H216" s="15" t="e">
        <f t="shared" ca="1" si="38"/>
        <v>#NAME?</v>
      </c>
      <c r="I216" s="161" t="e">
        <f t="shared" ca="1" si="39"/>
        <v>#NAME?</v>
      </c>
      <c r="J216" s="4" t="s">
        <v>123</v>
      </c>
      <c r="K216" s="41" t="s">
        <v>89</v>
      </c>
      <c r="L216" s="4">
        <v>1677086379</v>
      </c>
      <c r="M216" s="4">
        <v>110</v>
      </c>
      <c r="N216" s="15" t="e">
        <f t="shared" ca="1" si="40"/>
        <v>#NAME?</v>
      </c>
      <c r="O216" s="161" t="e">
        <f t="shared" ca="1" si="41"/>
        <v>#NAME?</v>
      </c>
      <c r="P216" s="4" t="s">
        <v>831</v>
      </c>
      <c r="Q216" s="10"/>
    </row>
    <row r="217" spans="1:17">
      <c r="A217" s="11">
        <v>45845</v>
      </c>
      <c r="B217" s="12">
        <f t="shared" si="37"/>
        <v>45845</v>
      </c>
      <c r="C217" s="13">
        <f t="shared" si="42"/>
        <v>0.8680555555555548</v>
      </c>
      <c r="D217" s="4" t="s">
        <v>316</v>
      </c>
      <c r="E217" s="4" t="s">
        <v>202</v>
      </c>
      <c r="F217" s="4">
        <v>628822395</v>
      </c>
      <c r="G217" s="4">
        <v>0</v>
      </c>
      <c r="H217" s="15" t="e">
        <f t="shared" ca="1" si="38"/>
        <v>#NAME?</v>
      </c>
      <c r="I217" s="161" t="e">
        <f t="shared" ca="1" si="39"/>
        <v>#NAME?</v>
      </c>
      <c r="J217" s="4" t="s">
        <v>58</v>
      </c>
      <c r="K217" s="4">
        <v>1062911290</v>
      </c>
      <c r="L217" s="4">
        <v>832473015</v>
      </c>
      <c r="M217" s="4">
        <v>0</v>
      </c>
      <c r="N217" s="15" t="e">
        <f t="shared" ca="1" si="40"/>
        <v>#NAME?</v>
      </c>
      <c r="O217" s="161" t="e">
        <f t="shared" ca="1" si="41"/>
        <v>#NAME?</v>
      </c>
      <c r="P217" s="4"/>
      <c r="Q217" s="10"/>
    </row>
    <row r="218" spans="1:17">
      <c r="A218" s="160" t="s">
        <v>18</v>
      </c>
      <c r="B218" s="7" t="s">
        <v>1</v>
      </c>
      <c r="C218" s="17" t="s">
        <v>19</v>
      </c>
      <c r="D218" s="8" t="s">
        <v>20</v>
      </c>
      <c r="E218" s="8" t="s">
        <v>21</v>
      </c>
      <c r="F218" s="9" t="s">
        <v>22</v>
      </c>
      <c r="G218" s="8" t="s">
        <v>23</v>
      </c>
      <c r="H218" s="8" t="s">
        <v>24</v>
      </c>
      <c r="I218" s="163" t="s">
        <v>25</v>
      </c>
      <c r="J218" s="8" t="s">
        <v>20</v>
      </c>
      <c r="K218" s="8" t="s">
        <v>26</v>
      </c>
      <c r="L218" s="9" t="s">
        <v>27</v>
      </c>
      <c r="M218" s="8" t="s">
        <v>23</v>
      </c>
      <c r="N218" s="8" t="s">
        <v>24</v>
      </c>
      <c r="O218" s="163" t="s">
        <v>25</v>
      </c>
      <c r="P218" s="52" t="s">
        <v>10</v>
      </c>
      <c r="Q218" s="10"/>
    </row>
    <row r="219" spans="1:17">
      <c r="A219" s="11">
        <v>45846</v>
      </c>
      <c r="B219" s="12">
        <f t="shared" ref="B219:B248" si="43">A219</f>
        <v>45846</v>
      </c>
      <c r="C219" s="13">
        <v>0.66666666666666663</v>
      </c>
      <c r="D219" s="4" t="s">
        <v>92</v>
      </c>
      <c r="E219" s="26" t="s">
        <v>107</v>
      </c>
      <c r="F219" s="4">
        <v>725853031</v>
      </c>
      <c r="G219" s="4">
        <v>130</v>
      </c>
      <c r="H219" s="15" t="e">
        <f t="shared" ref="H219:H248" ca="1" si="44">_xludf.IFS(G219&gt;M219,"W",G219&lt;M219,"L",G219=M219,"D")</f>
        <v>#NAME?</v>
      </c>
      <c r="I219" s="161" t="e">
        <f t="shared" ref="I219:I248" ca="1" si="45">IF(ISNUMBER(G219),IF(H219="W",MIN(150000,G219)*0.025,MIN(150000,G219)*0.01),0)</f>
        <v>#NAME?</v>
      </c>
      <c r="J219" s="4" t="s">
        <v>70</v>
      </c>
      <c r="K219" s="26" t="s">
        <v>200</v>
      </c>
      <c r="L219" s="4">
        <v>806954002</v>
      </c>
      <c r="M219" s="18">
        <v>130</v>
      </c>
      <c r="N219" s="15" t="e">
        <f t="shared" ref="N219:N248" ca="1" si="46">_xludf.IFS(M219&gt;G219,"W",M219&lt;G219,"L",M219=G219,"D")</f>
        <v>#NAME?</v>
      </c>
      <c r="O219" s="161" t="e">
        <f t="shared" ref="O219:O248" ca="1" si="47">IF(ISNUMBER(M219),IF(N219="W",MIN(150000,M219)*0.025,MIN(150000,M219)*0.01),0)</f>
        <v>#NAME?</v>
      </c>
      <c r="P219" s="20"/>
      <c r="Q219" s="10"/>
    </row>
    <row r="220" spans="1:17">
      <c r="A220" s="11">
        <v>45846</v>
      </c>
      <c r="B220" s="12">
        <f t="shared" si="43"/>
        <v>45846</v>
      </c>
      <c r="C220" s="13">
        <f t="shared" ref="C220:C248" si="48">C219 + TIME(0, 10, 0)</f>
        <v>0.67361111111111105</v>
      </c>
      <c r="D220" s="4" t="s">
        <v>262</v>
      </c>
      <c r="E220" s="63" t="s">
        <v>806</v>
      </c>
      <c r="F220" s="4">
        <v>596418680</v>
      </c>
      <c r="G220" s="18">
        <v>0</v>
      </c>
      <c r="H220" s="15" t="e">
        <f t="shared" ca="1" si="44"/>
        <v>#NAME?</v>
      </c>
      <c r="I220" s="161" t="e">
        <f t="shared" ca="1" si="45"/>
        <v>#NAME?</v>
      </c>
      <c r="J220" s="4" t="s">
        <v>76</v>
      </c>
      <c r="K220" s="29" t="s">
        <v>368</v>
      </c>
      <c r="L220" s="4">
        <v>838899512</v>
      </c>
      <c r="M220" s="18">
        <v>30</v>
      </c>
      <c r="N220" s="15" t="e">
        <f t="shared" ca="1" si="46"/>
        <v>#NAME?</v>
      </c>
      <c r="O220" s="161" t="e">
        <f t="shared" ca="1" si="47"/>
        <v>#NAME?</v>
      </c>
      <c r="P220" s="4"/>
      <c r="Q220" s="10"/>
    </row>
    <row r="221" spans="1:17">
      <c r="A221" s="11">
        <v>45846</v>
      </c>
      <c r="B221" s="12">
        <f t="shared" si="43"/>
        <v>45846</v>
      </c>
      <c r="C221" s="13">
        <f t="shared" si="48"/>
        <v>0.68055555555555547</v>
      </c>
      <c r="D221" s="4" t="s">
        <v>262</v>
      </c>
      <c r="E221" s="4"/>
      <c r="F221" s="4"/>
      <c r="G221" s="4"/>
      <c r="H221" s="15" t="e">
        <f t="shared" ca="1" si="44"/>
        <v>#NAME?</v>
      </c>
      <c r="I221" s="161">
        <f t="shared" si="45"/>
        <v>0</v>
      </c>
      <c r="J221" s="4" t="s">
        <v>133</v>
      </c>
      <c r="K221" s="4"/>
      <c r="L221" s="4"/>
      <c r="M221" s="18"/>
      <c r="N221" s="15" t="e">
        <f t="shared" ca="1" si="46"/>
        <v>#NAME?</v>
      </c>
      <c r="O221" s="161">
        <f t="shared" si="47"/>
        <v>0</v>
      </c>
      <c r="P221" s="20"/>
      <c r="Q221" s="10"/>
    </row>
    <row r="222" spans="1:17">
      <c r="A222" s="11">
        <v>45846</v>
      </c>
      <c r="B222" s="12">
        <f t="shared" si="43"/>
        <v>45846</v>
      </c>
      <c r="C222" s="13">
        <f t="shared" si="48"/>
        <v>0.68749999999999989</v>
      </c>
      <c r="D222" s="18" t="s">
        <v>262</v>
      </c>
      <c r="E222" s="19" t="s">
        <v>261</v>
      </c>
      <c r="F222" s="4">
        <v>782770339</v>
      </c>
      <c r="G222" s="4">
        <v>100</v>
      </c>
      <c r="H222" s="15" t="e">
        <f t="shared" ca="1" si="44"/>
        <v>#NAME?</v>
      </c>
      <c r="I222" s="161" t="e">
        <f t="shared" ca="1" si="45"/>
        <v>#NAME?</v>
      </c>
      <c r="J222" s="18" t="s">
        <v>135</v>
      </c>
      <c r="K222" s="73" t="s">
        <v>199</v>
      </c>
      <c r="L222" s="4">
        <v>667784686</v>
      </c>
      <c r="M222" s="18">
        <v>50</v>
      </c>
      <c r="N222" s="15" t="e">
        <f t="shared" ca="1" si="46"/>
        <v>#NAME?</v>
      </c>
      <c r="O222" s="161" t="e">
        <f t="shared" ca="1" si="47"/>
        <v>#NAME?</v>
      </c>
      <c r="P222" s="4"/>
      <c r="Q222" s="10"/>
    </row>
    <row r="223" spans="1:17">
      <c r="A223" s="11">
        <v>45846</v>
      </c>
      <c r="B223" s="12">
        <f t="shared" si="43"/>
        <v>45846</v>
      </c>
      <c r="C223" s="13">
        <f t="shared" si="48"/>
        <v>0.69444444444444431</v>
      </c>
      <c r="D223" s="4" t="s">
        <v>262</v>
      </c>
      <c r="E223" s="170" t="s">
        <v>601</v>
      </c>
      <c r="F223" s="4">
        <v>826485475</v>
      </c>
      <c r="G223" s="4">
        <v>540</v>
      </c>
      <c r="H223" s="15" t="e">
        <f t="shared" ca="1" si="44"/>
        <v>#NAME?</v>
      </c>
      <c r="I223" s="161" t="e">
        <f t="shared" ca="1" si="45"/>
        <v>#NAME?</v>
      </c>
      <c r="J223" s="4" t="s">
        <v>62</v>
      </c>
      <c r="K223" s="170" t="s">
        <v>139</v>
      </c>
      <c r="L223" s="4">
        <v>826889857</v>
      </c>
      <c r="M223" s="18">
        <v>330</v>
      </c>
      <c r="N223" s="15" t="e">
        <f t="shared" ca="1" si="46"/>
        <v>#NAME?</v>
      </c>
      <c r="O223" s="161" t="e">
        <f t="shared" ca="1" si="47"/>
        <v>#NAME?</v>
      </c>
      <c r="P223" s="4"/>
      <c r="Q223" s="10"/>
    </row>
    <row r="224" spans="1:17">
      <c r="A224" s="11">
        <v>45846</v>
      </c>
      <c r="B224" s="12">
        <f t="shared" si="43"/>
        <v>45846</v>
      </c>
      <c r="C224" s="13">
        <f t="shared" si="48"/>
        <v>0.70138888888888873</v>
      </c>
      <c r="D224" s="4" t="s">
        <v>262</v>
      </c>
      <c r="E224" s="170" t="s">
        <v>182</v>
      </c>
      <c r="F224" s="4">
        <v>614828209</v>
      </c>
      <c r="G224" s="4">
        <v>80</v>
      </c>
      <c r="H224" s="15" t="e">
        <f t="shared" ca="1" si="44"/>
        <v>#NAME?</v>
      </c>
      <c r="I224" s="161" t="e">
        <f t="shared" ca="1" si="45"/>
        <v>#NAME?</v>
      </c>
      <c r="J224" s="4" t="s">
        <v>62</v>
      </c>
      <c r="K224" s="170" t="s">
        <v>587</v>
      </c>
      <c r="L224" s="4">
        <v>754437757</v>
      </c>
      <c r="M224" s="18">
        <v>80</v>
      </c>
      <c r="N224" s="15" t="e">
        <f t="shared" ca="1" si="46"/>
        <v>#NAME?</v>
      </c>
      <c r="O224" s="161" t="e">
        <f t="shared" ca="1" si="47"/>
        <v>#NAME?</v>
      </c>
      <c r="P224" s="4"/>
      <c r="Q224" s="10"/>
    </row>
    <row r="225" spans="1:17">
      <c r="A225" s="11">
        <v>45846</v>
      </c>
      <c r="B225" s="12">
        <f t="shared" si="43"/>
        <v>45846</v>
      </c>
      <c r="C225" s="13">
        <f t="shared" si="48"/>
        <v>0.70833333333333315</v>
      </c>
      <c r="D225" s="4" t="s">
        <v>262</v>
      </c>
      <c r="E225" s="170" t="s">
        <v>601</v>
      </c>
      <c r="F225" s="4">
        <v>826485475</v>
      </c>
      <c r="G225" s="4">
        <v>0</v>
      </c>
      <c r="H225" s="15" t="e">
        <f t="shared" ca="1" si="44"/>
        <v>#NAME?</v>
      </c>
      <c r="I225" s="161" t="e">
        <f t="shared" ca="1" si="45"/>
        <v>#NAME?</v>
      </c>
      <c r="J225" s="4" t="s">
        <v>62</v>
      </c>
      <c r="K225" s="170" t="s">
        <v>182</v>
      </c>
      <c r="L225" s="4">
        <v>614828209</v>
      </c>
      <c r="M225" s="18">
        <v>0</v>
      </c>
      <c r="N225" s="15" t="e">
        <f t="shared" ca="1" si="46"/>
        <v>#NAME?</v>
      </c>
      <c r="O225" s="161" t="e">
        <f t="shared" ca="1" si="47"/>
        <v>#NAME?</v>
      </c>
      <c r="P225" s="4"/>
      <c r="Q225" s="10"/>
    </row>
    <row r="226" spans="1:17">
      <c r="A226" s="11">
        <v>45846</v>
      </c>
      <c r="B226" s="12">
        <f t="shared" si="43"/>
        <v>45846</v>
      </c>
      <c r="C226" s="13">
        <f t="shared" si="48"/>
        <v>0.71527777777777757</v>
      </c>
      <c r="D226" s="4" t="s">
        <v>262</v>
      </c>
      <c r="E226" s="170" t="s">
        <v>304</v>
      </c>
      <c r="F226" s="4">
        <v>520758074</v>
      </c>
      <c r="G226" s="4">
        <v>54620</v>
      </c>
      <c r="H226" s="15" t="e">
        <f t="shared" ca="1" si="44"/>
        <v>#NAME?</v>
      </c>
      <c r="I226" s="161" t="e">
        <f t="shared" ca="1" si="45"/>
        <v>#NAME?</v>
      </c>
      <c r="J226" s="4" t="s">
        <v>62</v>
      </c>
      <c r="K226" s="170" t="s">
        <v>810</v>
      </c>
      <c r="L226" s="4">
        <v>603011476</v>
      </c>
      <c r="M226" s="18">
        <v>2380</v>
      </c>
      <c r="N226" s="15" t="e">
        <f t="shared" ca="1" si="46"/>
        <v>#NAME?</v>
      </c>
      <c r="O226" s="161" t="e">
        <f t="shared" ca="1" si="47"/>
        <v>#NAME?</v>
      </c>
      <c r="P226" s="4"/>
      <c r="Q226" s="10"/>
    </row>
    <row r="227" spans="1:17">
      <c r="A227" s="11">
        <v>45846</v>
      </c>
      <c r="B227" s="12">
        <f t="shared" si="43"/>
        <v>45846</v>
      </c>
      <c r="C227" s="13">
        <f t="shared" si="48"/>
        <v>0.72222222222222199</v>
      </c>
      <c r="D227" s="4" t="s">
        <v>262</v>
      </c>
      <c r="E227" s="170" t="s">
        <v>832</v>
      </c>
      <c r="F227" s="4">
        <v>603011476</v>
      </c>
      <c r="G227" s="4">
        <v>20320</v>
      </c>
      <c r="H227" s="15" t="e">
        <f t="shared" ca="1" si="44"/>
        <v>#NAME?</v>
      </c>
      <c r="I227" s="161" t="e">
        <f t="shared" ca="1" si="45"/>
        <v>#NAME?</v>
      </c>
      <c r="J227" s="4" t="s">
        <v>62</v>
      </c>
      <c r="K227" s="170" t="s">
        <v>303</v>
      </c>
      <c r="L227" s="4">
        <v>716193326</v>
      </c>
      <c r="M227" s="18">
        <v>50500</v>
      </c>
      <c r="N227" s="15" t="e">
        <f t="shared" ca="1" si="46"/>
        <v>#NAME?</v>
      </c>
      <c r="O227" s="161" t="e">
        <f t="shared" ca="1" si="47"/>
        <v>#NAME?</v>
      </c>
      <c r="P227" s="20"/>
      <c r="Q227" s="10"/>
    </row>
    <row r="228" spans="1:17">
      <c r="A228" s="11">
        <v>45846</v>
      </c>
      <c r="B228" s="12">
        <f t="shared" si="43"/>
        <v>45846</v>
      </c>
      <c r="C228" s="13">
        <f t="shared" si="48"/>
        <v>0.72916666666666641</v>
      </c>
      <c r="D228" s="4" t="s">
        <v>262</v>
      </c>
      <c r="E228" s="29" t="s">
        <v>833</v>
      </c>
      <c r="F228" s="4">
        <v>537926844</v>
      </c>
      <c r="G228" s="4">
        <v>20</v>
      </c>
      <c r="H228" s="15" t="e">
        <f t="shared" ca="1" si="44"/>
        <v>#NAME?</v>
      </c>
      <c r="I228" s="161" t="e">
        <f t="shared" ca="1" si="45"/>
        <v>#NAME?</v>
      </c>
      <c r="J228" s="4" t="s">
        <v>62</v>
      </c>
      <c r="K228" s="29" t="s">
        <v>834</v>
      </c>
      <c r="L228" s="4">
        <v>539620256</v>
      </c>
      <c r="M228" s="18">
        <v>0</v>
      </c>
      <c r="N228" s="15" t="e">
        <f t="shared" ca="1" si="46"/>
        <v>#NAME?</v>
      </c>
      <c r="O228" s="161" t="e">
        <f t="shared" ca="1" si="47"/>
        <v>#NAME?</v>
      </c>
      <c r="P228" s="20"/>
      <c r="Q228" s="10"/>
    </row>
    <row r="229" spans="1:17">
      <c r="A229" s="11">
        <v>45846</v>
      </c>
      <c r="B229" s="12">
        <f t="shared" si="43"/>
        <v>45846</v>
      </c>
      <c r="C229" s="13">
        <f t="shared" si="48"/>
        <v>0.73611111111111083</v>
      </c>
      <c r="D229" s="4" t="s">
        <v>262</v>
      </c>
      <c r="E229" s="170" t="s">
        <v>827</v>
      </c>
      <c r="F229" s="4">
        <v>722073931</v>
      </c>
      <c r="G229" s="4">
        <v>2280</v>
      </c>
      <c r="H229" s="15" t="e">
        <f t="shared" ca="1" si="44"/>
        <v>#NAME?</v>
      </c>
      <c r="I229" s="161" t="e">
        <f t="shared" ca="1" si="45"/>
        <v>#NAME?</v>
      </c>
      <c r="J229" s="4" t="s">
        <v>98</v>
      </c>
      <c r="K229" s="170" t="s">
        <v>601</v>
      </c>
      <c r="L229" s="4">
        <v>826485475</v>
      </c>
      <c r="M229" s="18">
        <v>2460</v>
      </c>
      <c r="N229" s="15" t="e">
        <f t="shared" ca="1" si="46"/>
        <v>#NAME?</v>
      </c>
      <c r="O229" s="161" t="e">
        <f t="shared" ca="1" si="47"/>
        <v>#NAME?</v>
      </c>
      <c r="P229" s="4"/>
      <c r="Q229" s="10"/>
    </row>
    <row r="230" spans="1:17">
      <c r="A230" s="11">
        <v>45846</v>
      </c>
      <c r="B230" s="12">
        <f t="shared" si="43"/>
        <v>45846</v>
      </c>
      <c r="C230" s="13">
        <f t="shared" si="48"/>
        <v>0.74305555555555525</v>
      </c>
      <c r="D230" s="4" t="s">
        <v>262</v>
      </c>
      <c r="E230" s="4"/>
      <c r="F230" s="4"/>
      <c r="G230" s="4"/>
      <c r="H230" s="15" t="e">
        <f t="shared" ca="1" si="44"/>
        <v>#NAME?</v>
      </c>
      <c r="I230" s="161">
        <f t="shared" si="45"/>
        <v>0</v>
      </c>
      <c r="J230" s="4" t="s">
        <v>126</v>
      </c>
      <c r="K230" s="4"/>
      <c r="L230" s="4"/>
      <c r="M230" s="18"/>
      <c r="N230" s="15" t="e">
        <f t="shared" ca="1" si="46"/>
        <v>#NAME?</v>
      </c>
      <c r="O230" s="161">
        <f t="shared" si="47"/>
        <v>0</v>
      </c>
      <c r="P230" s="20"/>
      <c r="Q230" s="10"/>
    </row>
    <row r="231" spans="1:17">
      <c r="A231" s="11">
        <v>45846</v>
      </c>
      <c r="B231" s="12">
        <f t="shared" si="43"/>
        <v>45846</v>
      </c>
      <c r="C231" s="13">
        <f t="shared" si="48"/>
        <v>0.74999999999999967</v>
      </c>
      <c r="D231" s="4" t="s">
        <v>262</v>
      </c>
      <c r="E231" s="4"/>
      <c r="F231" s="4"/>
      <c r="G231" s="4"/>
      <c r="H231" s="15" t="e">
        <f t="shared" ca="1" si="44"/>
        <v>#NAME?</v>
      </c>
      <c r="I231" s="161">
        <f t="shared" si="45"/>
        <v>0</v>
      </c>
      <c r="J231" s="4" t="s">
        <v>53</v>
      </c>
      <c r="K231" s="4"/>
      <c r="L231" s="4"/>
      <c r="M231" s="18"/>
      <c r="N231" s="15" t="e">
        <f t="shared" ca="1" si="46"/>
        <v>#NAME?</v>
      </c>
      <c r="O231" s="161">
        <f t="shared" si="47"/>
        <v>0</v>
      </c>
      <c r="P231" s="4"/>
      <c r="Q231" s="10"/>
    </row>
    <row r="232" spans="1:17">
      <c r="A232" s="11">
        <v>45846</v>
      </c>
      <c r="B232" s="12">
        <f t="shared" si="43"/>
        <v>45846</v>
      </c>
      <c r="C232" s="13">
        <f t="shared" si="48"/>
        <v>0.75694444444444409</v>
      </c>
      <c r="D232" s="4" t="s">
        <v>262</v>
      </c>
      <c r="E232" s="4"/>
      <c r="F232" s="4"/>
      <c r="G232" s="4"/>
      <c r="H232" s="15" t="e">
        <f t="shared" ca="1" si="44"/>
        <v>#NAME?</v>
      </c>
      <c r="I232" s="161">
        <f t="shared" si="45"/>
        <v>0</v>
      </c>
      <c r="J232" s="4" t="s">
        <v>98</v>
      </c>
      <c r="K232" s="4"/>
      <c r="L232" s="4"/>
      <c r="M232" s="4"/>
      <c r="N232" s="15" t="e">
        <f t="shared" ca="1" si="46"/>
        <v>#NAME?</v>
      </c>
      <c r="O232" s="161">
        <f t="shared" si="47"/>
        <v>0</v>
      </c>
      <c r="P232" s="20"/>
      <c r="Q232" s="10"/>
    </row>
    <row r="233" spans="1:17">
      <c r="A233" s="11">
        <v>45846</v>
      </c>
      <c r="B233" s="12">
        <f t="shared" si="43"/>
        <v>45846</v>
      </c>
      <c r="C233" s="13">
        <f t="shared" si="48"/>
        <v>0.76388888888888851</v>
      </c>
      <c r="D233" s="4" t="s">
        <v>262</v>
      </c>
      <c r="E233" s="41" t="s">
        <v>90</v>
      </c>
      <c r="F233" s="4">
        <v>615137564</v>
      </c>
      <c r="G233" s="4">
        <v>2220</v>
      </c>
      <c r="H233" s="15" t="e">
        <f t="shared" ca="1" si="44"/>
        <v>#NAME?</v>
      </c>
      <c r="I233" s="161" t="e">
        <f t="shared" ca="1" si="45"/>
        <v>#NAME?</v>
      </c>
      <c r="J233" s="4" t="s">
        <v>123</v>
      </c>
      <c r="K233" s="41" t="s">
        <v>89</v>
      </c>
      <c r="L233" s="4">
        <v>1677086379</v>
      </c>
      <c r="M233" s="4">
        <v>2220</v>
      </c>
      <c r="N233" s="15" t="e">
        <f t="shared" ca="1" si="46"/>
        <v>#NAME?</v>
      </c>
      <c r="O233" s="161" t="e">
        <f t="shared" ca="1" si="47"/>
        <v>#NAME?</v>
      </c>
      <c r="P233" s="4"/>
      <c r="Q233" s="10"/>
    </row>
    <row r="234" spans="1:17">
      <c r="A234" s="11">
        <v>45846</v>
      </c>
      <c r="B234" s="12">
        <f t="shared" si="43"/>
        <v>45846</v>
      </c>
      <c r="C234" s="13">
        <f t="shared" si="48"/>
        <v>0.77083333333333293</v>
      </c>
      <c r="D234" s="4" t="s">
        <v>53</v>
      </c>
      <c r="E234" s="63" t="s">
        <v>359</v>
      </c>
      <c r="F234" s="4">
        <v>639319241</v>
      </c>
      <c r="G234" s="4">
        <v>350</v>
      </c>
      <c r="H234" s="15" t="e">
        <f t="shared" ca="1" si="44"/>
        <v>#NAME?</v>
      </c>
      <c r="I234" s="161" t="e">
        <f t="shared" ca="1" si="45"/>
        <v>#NAME?</v>
      </c>
      <c r="J234" s="4" t="s">
        <v>62</v>
      </c>
      <c r="K234" s="29" t="s">
        <v>204</v>
      </c>
      <c r="L234" s="4">
        <v>836250356</v>
      </c>
      <c r="M234" s="4">
        <v>450</v>
      </c>
      <c r="N234" s="15" t="e">
        <f t="shared" ca="1" si="46"/>
        <v>#NAME?</v>
      </c>
      <c r="O234" s="161" t="e">
        <f t="shared" ca="1" si="47"/>
        <v>#NAME?</v>
      </c>
      <c r="P234" s="4"/>
      <c r="Q234" s="10"/>
    </row>
    <row r="235" spans="1:17">
      <c r="A235" s="11">
        <v>45846</v>
      </c>
      <c r="B235" s="12">
        <f t="shared" si="43"/>
        <v>45846</v>
      </c>
      <c r="C235" s="13">
        <f t="shared" si="48"/>
        <v>0.77777777777777735</v>
      </c>
      <c r="D235" s="4" t="s">
        <v>262</v>
      </c>
      <c r="E235" s="19" t="s">
        <v>802</v>
      </c>
      <c r="F235" s="4">
        <v>812761176</v>
      </c>
      <c r="G235" s="4">
        <v>0</v>
      </c>
      <c r="H235" s="15" t="e">
        <f t="shared" ca="1" si="44"/>
        <v>#NAME?</v>
      </c>
      <c r="I235" s="161" t="e">
        <f t="shared" ca="1" si="45"/>
        <v>#NAME?</v>
      </c>
      <c r="J235" s="4" t="s">
        <v>52</v>
      </c>
      <c r="K235" s="4" t="s">
        <v>193</v>
      </c>
      <c r="L235" s="4">
        <v>756066307</v>
      </c>
      <c r="M235" s="4">
        <v>20</v>
      </c>
      <c r="N235" s="15" t="e">
        <f t="shared" ca="1" si="46"/>
        <v>#NAME?</v>
      </c>
      <c r="O235" s="161" t="e">
        <f t="shared" ca="1" si="47"/>
        <v>#NAME?</v>
      </c>
      <c r="P235" s="4"/>
      <c r="Q235" s="10"/>
    </row>
    <row r="236" spans="1:17">
      <c r="A236" s="11">
        <v>45846</v>
      </c>
      <c r="B236" s="12">
        <f t="shared" si="43"/>
        <v>45846</v>
      </c>
      <c r="C236" s="13">
        <f t="shared" si="48"/>
        <v>0.78472222222222177</v>
      </c>
      <c r="D236" s="4" t="s">
        <v>74</v>
      </c>
      <c r="E236" s="4"/>
      <c r="F236" s="4"/>
      <c r="G236" s="4"/>
      <c r="H236" s="15" t="e">
        <f t="shared" ca="1" si="44"/>
        <v>#NAME?</v>
      </c>
      <c r="I236" s="161">
        <f t="shared" si="45"/>
        <v>0</v>
      </c>
      <c r="J236" s="4" t="s">
        <v>129</v>
      </c>
      <c r="K236" s="4"/>
      <c r="L236" s="4"/>
      <c r="M236" s="4"/>
      <c r="N236" s="15" t="e">
        <f t="shared" ca="1" si="46"/>
        <v>#NAME?</v>
      </c>
      <c r="O236" s="161">
        <f t="shared" si="47"/>
        <v>0</v>
      </c>
      <c r="P236" s="4"/>
      <c r="Q236" s="10"/>
    </row>
    <row r="237" spans="1:17">
      <c r="A237" s="11">
        <v>45846</v>
      </c>
      <c r="B237" s="12">
        <f t="shared" si="43"/>
        <v>45846</v>
      </c>
      <c r="C237" s="13">
        <f t="shared" si="48"/>
        <v>0.79166666666666619</v>
      </c>
      <c r="D237" s="4" t="s">
        <v>262</v>
      </c>
      <c r="E237" s="4"/>
      <c r="F237" s="4"/>
      <c r="G237" s="4"/>
      <c r="H237" s="15" t="e">
        <f t="shared" ca="1" si="44"/>
        <v>#NAME?</v>
      </c>
      <c r="I237" s="161">
        <f t="shared" si="45"/>
        <v>0</v>
      </c>
      <c r="J237" s="4" t="s">
        <v>123</v>
      </c>
      <c r="K237" s="4"/>
      <c r="L237" s="4"/>
      <c r="M237" s="4"/>
      <c r="N237" s="15" t="e">
        <f t="shared" ca="1" si="46"/>
        <v>#NAME?</v>
      </c>
      <c r="O237" s="161">
        <f t="shared" si="47"/>
        <v>0</v>
      </c>
      <c r="P237" s="20"/>
      <c r="Q237" s="10"/>
    </row>
    <row r="238" spans="1:17">
      <c r="A238" s="11">
        <v>45846</v>
      </c>
      <c r="B238" s="12">
        <f t="shared" si="43"/>
        <v>45846</v>
      </c>
      <c r="C238" s="13">
        <f t="shared" si="48"/>
        <v>0.79861111111111061</v>
      </c>
      <c r="D238" s="4" t="s">
        <v>262</v>
      </c>
      <c r="E238" s="4" t="s">
        <v>141</v>
      </c>
      <c r="F238" s="4">
        <v>1857610919</v>
      </c>
      <c r="G238" s="4">
        <v>40000</v>
      </c>
      <c r="H238" s="15" t="e">
        <f t="shared" ca="1" si="44"/>
        <v>#NAME?</v>
      </c>
      <c r="I238" s="161" t="e">
        <f t="shared" ca="1" si="45"/>
        <v>#NAME?</v>
      </c>
      <c r="J238" s="4" t="s">
        <v>48</v>
      </c>
      <c r="K238" s="4" t="s">
        <v>233</v>
      </c>
      <c r="L238" s="4">
        <v>681153727</v>
      </c>
      <c r="M238" s="4">
        <v>1000</v>
      </c>
      <c r="N238" s="15" t="e">
        <f t="shared" ca="1" si="46"/>
        <v>#NAME?</v>
      </c>
      <c r="O238" s="161" t="e">
        <f t="shared" ca="1" si="47"/>
        <v>#NAME?</v>
      </c>
      <c r="P238" s="4"/>
      <c r="Q238" s="10"/>
    </row>
    <row r="239" spans="1:17">
      <c r="A239" s="11">
        <v>45846</v>
      </c>
      <c r="B239" s="12">
        <f t="shared" si="43"/>
        <v>45846</v>
      </c>
      <c r="C239" s="13">
        <f t="shared" si="48"/>
        <v>0.80555555555555503</v>
      </c>
      <c r="D239" s="4" t="s">
        <v>58</v>
      </c>
      <c r="E239" s="4"/>
      <c r="F239" s="4"/>
      <c r="G239" s="4"/>
      <c r="H239" s="15" t="e">
        <f t="shared" ca="1" si="44"/>
        <v>#NAME?</v>
      </c>
      <c r="I239" s="161">
        <f t="shared" si="45"/>
        <v>0</v>
      </c>
      <c r="J239" s="4" t="s">
        <v>262</v>
      </c>
      <c r="K239" s="4"/>
      <c r="L239" s="4"/>
      <c r="M239" s="4"/>
      <c r="N239" s="15" t="e">
        <f t="shared" ca="1" si="46"/>
        <v>#NAME?</v>
      </c>
      <c r="O239" s="161">
        <f t="shared" si="47"/>
        <v>0</v>
      </c>
      <c r="P239" s="4"/>
      <c r="Q239" s="10"/>
    </row>
    <row r="240" spans="1:17">
      <c r="A240" s="11">
        <v>45846</v>
      </c>
      <c r="B240" s="12">
        <f t="shared" si="43"/>
        <v>45846</v>
      </c>
      <c r="C240" s="13">
        <f t="shared" si="48"/>
        <v>0.81249999999999944</v>
      </c>
      <c r="D240" s="4" t="s">
        <v>92</v>
      </c>
      <c r="E240" s="21" t="s">
        <v>130</v>
      </c>
      <c r="F240" s="4">
        <v>835222775</v>
      </c>
      <c r="G240" s="4"/>
      <c r="H240" s="15" t="e">
        <f t="shared" ca="1" si="44"/>
        <v>#NAME?</v>
      </c>
      <c r="I240" s="161">
        <f t="shared" si="45"/>
        <v>0</v>
      </c>
      <c r="J240" s="4" t="s">
        <v>126</v>
      </c>
      <c r="K240" s="24" t="s">
        <v>835</v>
      </c>
      <c r="L240" s="4">
        <v>669588083</v>
      </c>
      <c r="M240" s="4"/>
      <c r="N240" s="15" t="e">
        <f t="shared" ca="1" si="46"/>
        <v>#NAME?</v>
      </c>
      <c r="O240" s="161">
        <f t="shared" si="47"/>
        <v>0</v>
      </c>
      <c r="P240" s="32" t="s">
        <v>122</v>
      </c>
      <c r="Q240" s="10"/>
    </row>
    <row r="241" spans="1:17">
      <c r="A241" s="11">
        <v>45846</v>
      </c>
      <c r="B241" s="12">
        <f t="shared" si="43"/>
        <v>45846</v>
      </c>
      <c r="C241" s="13">
        <f t="shared" si="48"/>
        <v>0.81944444444444386</v>
      </c>
      <c r="D241" s="4" t="s">
        <v>80</v>
      </c>
      <c r="E241" s="21">
        <v>272336640</v>
      </c>
      <c r="F241" s="4">
        <v>1791418837</v>
      </c>
      <c r="G241" s="4"/>
      <c r="H241" s="15" t="e">
        <f t="shared" ca="1" si="44"/>
        <v>#NAME?</v>
      </c>
      <c r="I241" s="161">
        <f t="shared" si="45"/>
        <v>0</v>
      </c>
      <c r="J241" s="4" t="s">
        <v>92</v>
      </c>
      <c r="K241" s="21" t="s">
        <v>130</v>
      </c>
      <c r="L241" s="4">
        <v>835222775</v>
      </c>
      <c r="M241" s="4"/>
      <c r="N241" s="15" t="e">
        <f t="shared" ca="1" si="46"/>
        <v>#NAME?</v>
      </c>
      <c r="O241" s="161">
        <f t="shared" si="47"/>
        <v>0</v>
      </c>
      <c r="P241" s="32" t="s">
        <v>122</v>
      </c>
      <c r="Q241" s="10"/>
    </row>
    <row r="242" spans="1:17">
      <c r="A242" s="11">
        <v>45846</v>
      </c>
      <c r="B242" s="12">
        <f t="shared" si="43"/>
        <v>45846</v>
      </c>
      <c r="C242" s="13">
        <f t="shared" si="48"/>
        <v>0.82638888888888828</v>
      </c>
      <c r="D242" s="4" t="s">
        <v>52</v>
      </c>
      <c r="E242" s="19" t="s">
        <v>190</v>
      </c>
      <c r="F242" s="4">
        <v>734321088</v>
      </c>
      <c r="G242" s="4">
        <v>0</v>
      </c>
      <c r="H242" s="15" t="e">
        <f t="shared" ca="1" si="44"/>
        <v>#NAME?</v>
      </c>
      <c r="I242" s="161" t="e">
        <f t="shared" ca="1" si="45"/>
        <v>#NAME?</v>
      </c>
      <c r="J242" s="4" t="s">
        <v>262</v>
      </c>
      <c r="K242" s="19" t="s">
        <v>193</v>
      </c>
      <c r="L242" s="4">
        <v>756066307</v>
      </c>
      <c r="M242" s="4">
        <v>790</v>
      </c>
      <c r="N242" s="15" t="e">
        <f t="shared" ca="1" si="46"/>
        <v>#NAME?</v>
      </c>
      <c r="O242" s="161" t="e">
        <f t="shared" ca="1" si="47"/>
        <v>#NAME?</v>
      </c>
      <c r="P242" s="4"/>
      <c r="Q242" s="10"/>
    </row>
    <row r="243" spans="1:17">
      <c r="A243" s="11">
        <v>45846</v>
      </c>
      <c r="B243" s="12">
        <f t="shared" si="43"/>
        <v>45846</v>
      </c>
      <c r="C243" s="13">
        <f t="shared" si="48"/>
        <v>0.8333333333333327</v>
      </c>
      <c r="D243" s="4" t="s">
        <v>62</v>
      </c>
      <c r="E243" s="171" t="s">
        <v>194</v>
      </c>
      <c r="F243" s="4">
        <v>578980315</v>
      </c>
      <c r="G243" s="4">
        <v>13910</v>
      </c>
      <c r="H243" s="15" t="e">
        <f t="shared" ca="1" si="44"/>
        <v>#NAME?</v>
      </c>
      <c r="I243" s="161" t="e">
        <f t="shared" ca="1" si="45"/>
        <v>#NAME?</v>
      </c>
      <c r="J243" s="4" t="s">
        <v>262</v>
      </c>
      <c r="K243" s="19" t="s">
        <v>208</v>
      </c>
      <c r="L243" s="4">
        <v>582217237</v>
      </c>
      <c r="M243" s="4">
        <v>2660</v>
      </c>
      <c r="N243" s="15" t="e">
        <f t="shared" ca="1" si="46"/>
        <v>#NAME?</v>
      </c>
      <c r="O243" s="161" t="e">
        <f t="shared" ca="1" si="47"/>
        <v>#NAME?</v>
      </c>
      <c r="P243" s="4"/>
      <c r="Q243" s="10"/>
    </row>
    <row r="244" spans="1:17">
      <c r="A244" s="11">
        <v>45846</v>
      </c>
      <c r="B244" s="12">
        <f t="shared" si="43"/>
        <v>45846</v>
      </c>
      <c r="C244" s="13">
        <f t="shared" si="48"/>
        <v>0.84027777777777712</v>
      </c>
      <c r="D244" s="4" t="s">
        <v>87</v>
      </c>
      <c r="E244" s="4"/>
      <c r="F244" s="4"/>
      <c r="G244" s="4"/>
      <c r="H244" s="15" t="e">
        <f t="shared" ca="1" si="44"/>
        <v>#NAME?</v>
      </c>
      <c r="I244" s="161">
        <f t="shared" si="45"/>
        <v>0</v>
      </c>
      <c r="J244" s="4" t="s">
        <v>58</v>
      </c>
      <c r="K244" s="4"/>
      <c r="L244" s="4"/>
      <c r="M244" s="4"/>
      <c r="N244" s="15" t="e">
        <f t="shared" ca="1" si="46"/>
        <v>#NAME?</v>
      </c>
      <c r="O244" s="161">
        <f t="shared" si="47"/>
        <v>0</v>
      </c>
      <c r="P244" s="4"/>
      <c r="Q244" s="10"/>
    </row>
    <row r="245" spans="1:17">
      <c r="A245" s="11">
        <v>45846</v>
      </c>
      <c r="B245" s="12">
        <f t="shared" si="43"/>
        <v>45846</v>
      </c>
      <c r="C245" s="13">
        <f t="shared" si="48"/>
        <v>0.84722222222222154</v>
      </c>
      <c r="D245" s="4" t="s">
        <v>262</v>
      </c>
      <c r="E245" s="19" t="s">
        <v>261</v>
      </c>
      <c r="F245" s="4">
        <v>782770339</v>
      </c>
      <c r="G245" s="4">
        <v>0</v>
      </c>
      <c r="H245" s="15" t="e">
        <f t="shared" ca="1" si="44"/>
        <v>#NAME?</v>
      </c>
      <c r="I245" s="161" t="e">
        <f t="shared" ca="1" si="45"/>
        <v>#NAME?</v>
      </c>
      <c r="J245" s="4" t="s">
        <v>53</v>
      </c>
      <c r="K245" s="19" t="s">
        <v>190</v>
      </c>
      <c r="L245" s="4">
        <v>734321088</v>
      </c>
      <c r="M245" s="4">
        <v>0</v>
      </c>
      <c r="N245" s="15" t="e">
        <f t="shared" ca="1" si="46"/>
        <v>#NAME?</v>
      </c>
      <c r="O245" s="161" t="e">
        <f t="shared" ca="1" si="47"/>
        <v>#NAME?</v>
      </c>
      <c r="P245" s="4"/>
      <c r="Q245" s="10" t="s">
        <v>377</v>
      </c>
    </row>
    <row r="246" spans="1:17">
      <c r="A246" s="11">
        <v>45846</v>
      </c>
      <c r="B246" s="12">
        <f t="shared" si="43"/>
        <v>45846</v>
      </c>
      <c r="C246" s="13">
        <f t="shared" si="48"/>
        <v>0.85416666666666596</v>
      </c>
      <c r="D246" s="4" t="s">
        <v>125</v>
      </c>
      <c r="E246" s="21" t="s">
        <v>91</v>
      </c>
      <c r="F246" s="4">
        <v>537124071</v>
      </c>
      <c r="G246" s="4">
        <v>10</v>
      </c>
      <c r="H246" s="15" t="e">
        <f t="shared" ca="1" si="44"/>
        <v>#NAME?</v>
      </c>
      <c r="I246" s="161" t="e">
        <f t="shared" ca="1" si="45"/>
        <v>#NAME?</v>
      </c>
      <c r="J246" s="4" t="s">
        <v>92</v>
      </c>
      <c r="K246" s="21" t="s">
        <v>234</v>
      </c>
      <c r="L246" s="4">
        <v>825815585</v>
      </c>
      <c r="M246" s="4">
        <v>10</v>
      </c>
      <c r="N246" s="15" t="e">
        <f t="shared" ca="1" si="46"/>
        <v>#NAME?</v>
      </c>
      <c r="O246" s="161" t="e">
        <f t="shared" ca="1" si="47"/>
        <v>#NAME?</v>
      </c>
      <c r="P246" s="20"/>
      <c r="Q246" s="10"/>
    </row>
    <row r="247" spans="1:17">
      <c r="A247" s="11">
        <v>45846</v>
      </c>
      <c r="B247" s="12">
        <f t="shared" si="43"/>
        <v>45846</v>
      </c>
      <c r="C247" s="13">
        <f t="shared" si="48"/>
        <v>0.86111111111111038</v>
      </c>
      <c r="D247" s="4" t="s">
        <v>58</v>
      </c>
      <c r="E247" s="5" t="s">
        <v>340</v>
      </c>
      <c r="F247" s="4">
        <v>439451170</v>
      </c>
      <c r="G247" s="4">
        <v>13510</v>
      </c>
      <c r="H247" s="15" t="e">
        <f t="shared" ca="1" si="44"/>
        <v>#NAME?</v>
      </c>
      <c r="I247" s="161" t="e">
        <f t="shared" ca="1" si="45"/>
        <v>#NAME?</v>
      </c>
      <c r="J247" s="4" t="s">
        <v>262</v>
      </c>
      <c r="K247" s="5" t="s">
        <v>360</v>
      </c>
      <c r="L247" s="4">
        <v>845902756</v>
      </c>
      <c r="M247" s="4">
        <v>5000</v>
      </c>
      <c r="N247" s="15" t="e">
        <f t="shared" ca="1" si="46"/>
        <v>#NAME?</v>
      </c>
      <c r="O247" s="161" t="e">
        <f t="shared" ca="1" si="47"/>
        <v>#NAME?</v>
      </c>
      <c r="P247" s="4"/>
      <c r="Q247" s="10"/>
    </row>
    <row r="248" spans="1:17">
      <c r="A248" s="11">
        <v>45846</v>
      </c>
      <c r="B248" s="12">
        <f t="shared" si="43"/>
        <v>45846</v>
      </c>
      <c r="C248" s="13">
        <f t="shared" si="48"/>
        <v>0.8680555555555548</v>
      </c>
      <c r="D248" s="4" t="s">
        <v>58</v>
      </c>
      <c r="E248" s="5" t="s">
        <v>356</v>
      </c>
      <c r="F248" s="4">
        <v>847292295</v>
      </c>
      <c r="G248" s="4">
        <v>3130</v>
      </c>
      <c r="H248" s="15" t="e">
        <f t="shared" ca="1" si="44"/>
        <v>#NAME?</v>
      </c>
      <c r="I248" s="161" t="e">
        <f t="shared" ca="1" si="45"/>
        <v>#NAME?</v>
      </c>
      <c r="J248" s="4" t="s">
        <v>262</v>
      </c>
      <c r="K248" s="5" t="s">
        <v>354</v>
      </c>
      <c r="L248" s="4">
        <v>815835665</v>
      </c>
      <c r="M248" s="4">
        <v>150140</v>
      </c>
      <c r="N248" s="15" t="e">
        <f t="shared" ca="1" si="46"/>
        <v>#NAME?</v>
      </c>
      <c r="O248" s="161" t="e">
        <f t="shared" ca="1" si="47"/>
        <v>#NAME?</v>
      </c>
      <c r="P248" s="4"/>
      <c r="Q248" s="10"/>
    </row>
    <row r="249" spans="1:17">
      <c r="A249" s="160" t="s">
        <v>18</v>
      </c>
      <c r="B249" s="7" t="s">
        <v>1</v>
      </c>
      <c r="C249" s="17" t="s">
        <v>19</v>
      </c>
      <c r="D249" s="8" t="s">
        <v>20</v>
      </c>
      <c r="E249" s="8" t="s">
        <v>21</v>
      </c>
      <c r="F249" s="9" t="s">
        <v>22</v>
      </c>
      <c r="G249" s="8" t="s">
        <v>23</v>
      </c>
      <c r="H249" s="8" t="s">
        <v>24</v>
      </c>
      <c r="I249" s="163" t="s">
        <v>25</v>
      </c>
      <c r="J249" s="8" t="s">
        <v>20</v>
      </c>
      <c r="K249" s="8" t="s">
        <v>26</v>
      </c>
      <c r="L249" s="9" t="s">
        <v>27</v>
      </c>
      <c r="M249" s="8" t="s">
        <v>23</v>
      </c>
      <c r="N249" s="8" t="s">
        <v>24</v>
      </c>
      <c r="O249" s="163" t="s">
        <v>25</v>
      </c>
      <c r="P249" s="52" t="s">
        <v>10</v>
      </c>
      <c r="Q249" s="10"/>
    </row>
    <row r="250" spans="1:17">
      <c r="A250" s="11">
        <v>45847</v>
      </c>
      <c r="B250" s="12">
        <f t="shared" ref="B250:B279" si="49">A250</f>
        <v>45847</v>
      </c>
      <c r="C250" s="13">
        <v>0.66666666666666663</v>
      </c>
      <c r="D250" s="31" t="s">
        <v>159</v>
      </c>
      <c r="E250" s="31" t="s">
        <v>210</v>
      </c>
      <c r="F250" s="31">
        <v>619028083</v>
      </c>
      <c r="G250" s="31"/>
      <c r="H250" s="15" t="e">
        <f t="shared" ref="H250:H279" ca="1" si="50">_xludf.IFS(G250&gt;M250,"W",G250&lt;M250,"L",G250=M250,"D")</f>
        <v>#NAME?</v>
      </c>
      <c r="I250" s="161">
        <f t="shared" ref="I250:I279" si="51">IF(ISNUMBER(G250),IF(H250="W",MIN(150000,G250)*0.025,MIN(150000,G250)*0.01),0)</f>
        <v>0</v>
      </c>
      <c r="J250" s="31" t="s">
        <v>82</v>
      </c>
      <c r="K250" s="31" t="s">
        <v>621</v>
      </c>
      <c r="L250" s="31">
        <v>804435090</v>
      </c>
      <c r="M250" s="31"/>
      <c r="N250" s="15" t="e">
        <f t="shared" ref="N250:N279" ca="1" si="52">_xludf.IFS(M250&gt;G250,"W",M250&lt;G250,"L",M250=G250,"D")</f>
        <v>#NAME?</v>
      </c>
      <c r="O250" s="161">
        <f t="shared" ref="O250:O279" si="53">IF(ISNUMBER(M250),IF(N250="W",MIN(150000,M250)*0.025,MIN(150000,M250)*0.01),0)</f>
        <v>0</v>
      </c>
      <c r="P250" s="16" t="s">
        <v>32</v>
      </c>
      <c r="Q250" s="10"/>
    </row>
    <row r="251" spans="1:17">
      <c r="A251" s="11">
        <v>45847</v>
      </c>
      <c r="B251" s="12">
        <f t="shared" si="49"/>
        <v>45847</v>
      </c>
      <c r="C251" s="13">
        <f t="shared" ref="C251:C279" si="54">C250 + TIME(0, 10, 0)</f>
        <v>0.67361111111111105</v>
      </c>
      <c r="D251" s="31" t="s">
        <v>297</v>
      </c>
      <c r="E251" s="31" t="s">
        <v>386</v>
      </c>
      <c r="F251" s="31">
        <v>688838262</v>
      </c>
      <c r="G251" s="31">
        <v>1230</v>
      </c>
      <c r="H251" s="15" t="e">
        <f t="shared" ca="1" si="50"/>
        <v>#NAME?</v>
      </c>
      <c r="I251" s="161" t="e">
        <f t="shared" ca="1" si="51"/>
        <v>#NAME?</v>
      </c>
      <c r="J251" s="31" t="s">
        <v>262</v>
      </c>
      <c r="K251" s="31" t="s">
        <v>689</v>
      </c>
      <c r="L251" s="31">
        <v>586294912</v>
      </c>
      <c r="M251" s="31">
        <v>14750</v>
      </c>
      <c r="N251" s="15" t="e">
        <f t="shared" ca="1" si="52"/>
        <v>#NAME?</v>
      </c>
      <c r="O251" s="161" t="e">
        <f t="shared" ca="1" si="53"/>
        <v>#NAME?</v>
      </c>
      <c r="P251" s="20"/>
      <c r="Q251" s="10"/>
    </row>
    <row r="252" spans="1:17">
      <c r="A252" s="11">
        <v>45847</v>
      </c>
      <c r="B252" s="12">
        <f t="shared" si="49"/>
        <v>45847</v>
      </c>
      <c r="C252" s="13">
        <f t="shared" si="54"/>
        <v>0.68055555555555547</v>
      </c>
      <c r="D252" s="31" t="s">
        <v>262</v>
      </c>
      <c r="E252" s="31" t="s">
        <v>583</v>
      </c>
      <c r="F252" s="31">
        <v>708889645</v>
      </c>
      <c r="G252" s="31">
        <v>40</v>
      </c>
      <c r="H252" s="15" t="e">
        <f t="shared" ca="1" si="50"/>
        <v>#NAME?</v>
      </c>
      <c r="I252" s="161" t="e">
        <f t="shared" ca="1" si="51"/>
        <v>#NAME?</v>
      </c>
      <c r="J252" s="31" t="s">
        <v>164</v>
      </c>
      <c r="K252" s="31" t="s">
        <v>834</v>
      </c>
      <c r="L252" s="31">
        <v>539620256</v>
      </c>
      <c r="M252" s="31">
        <v>2040</v>
      </c>
      <c r="N252" s="15" t="e">
        <f t="shared" ca="1" si="52"/>
        <v>#NAME?</v>
      </c>
      <c r="O252" s="161" t="e">
        <f t="shared" ca="1" si="53"/>
        <v>#NAME?</v>
      </c>
      <c r="P252" s="4"/>
      <c r="Q252" s="10"/>
    </row>
    <row r="253" spans="1:17">
      <c r="A253" s="11">
        <v>45847</v>
      </c>
      <c r="B253" s="12">
        <f t="shared" si="49"/>
        <v>45847</v>
      </c>
      <c r="C253" s="13">
        <f t="shared" si="54"/>
        <v>0.68749999999999989</v>
      </c>
      <c r="D253" s="31" t="s">
        <v>262</v>
      </c>
      <c r="E253" s="31" t="s">
        <v>583</v>
      </c>
      <c r="F253" s="31">
        <v>708889645</v>
      </c>
      <c r="G253" s="31">
        <v>240</v>
      </c>
      <c r="H253" s="15" t="e">
        <f t="shared" ca="1" si="50"/>
        <v>#NAME?</v>
      </c>
      <c r="I253" s="161" t="e">
        <f t="shared" ca="1" si="51"/>
        <v>#NAME?</v>
      </c>
      <c r="J253" s="31" t="s">
        <v>62</v>
      </c>
      <c r="K253" s="31" t="s">
        <v>368</v>
      </c>
      <c r="L253" s="31">
        <v>838899512</v>
      </c>
      <c r="M253" s="31">
        <v>230</v>
      </c>
      <c r="N253" s="15" t="e">
        <f t="shared" ca="1" si="52"/>
        <v>#NAME?</v>
      </c>
      <c r="O253" s="161" t="e">
        <f t="shared" ca="1" si="53"/>
        <v>#NAME?</v>
      </c>
      <c r="P253" s="4"/>
      <c r="Q253" s="10"/>
    </row>
    <row r="254" spans="1:17">
      <c r="A254" s="11">
        <v>45847</v>
      </c>
      <c r="B254" s="12">
        <f t="shared" si="49"/>
        <v>45847</v>
      </c>
      <c r="C254" s="13">
        <f t="shared" si="54"/>
        <v>0.69444444444444431</v>
      </c>
      <c r="D254" s="31" t="s">
        <v>42</v>
      </c>
      <c r="E254" s="31" t="s">
        <v>275</v>
      </c>
      <c r="F254" s="31">
        <v>522507310</v>
      </c>
      <c r="G254" s="31">
        <v>410</v>
      </c>
      <c r="H254" s="15" t="e">
        <f t="shared" ca="1" si="50"/>
        <v>#NAME?</v>
      </c>
      <c r="I254" s="161" t="e">
        <f t="shared" ca="1" si="51"/>
        <v>#NAME?</v>
      </c>
      <c r="J254" s="31" t="s">
        <v>98</v>
      </c>
      <c r="K254" s="31" t="s">
        <v>368</v>
      </c>
      <c r="L254" s="31">
        <v>838899512</v>
      </c>
      <c r="M254" s="31">
        <v>360</v>
      </c>
      <c r="N254" s="15" t="e">
        <f t="shared" ca="1" si="52"/>
        <v>#NAME?</v>
      </c>
      <c r="O254" s="161" t="e">
        <f t="shared" ca="1" si="53"/>
        <v>#NAME?</v>
      </c>
      <c r="P254" s="4"/>
      <c r="Q254" s="10"/>
    </row>
    <row r="255" spans="1:17">
      <c r="A255" s="11">
        <v>45847</v>
      </c>
      <c r="B255" s="12">
        <f t="shared" si="49"/>
        <v>45847</v>
      </c>
      <c r="C255" s="13">
        <f t="shared" si="54"/>
        <v>0.70138888888888873</v>
      </c>
      <c r="D255" s="31" t="s">
        <v>53</v>
      </c>
      <c r="E255" s="31"/>
      <c r="F255" s="31"/>
      <c r="G255" s="31"/>
      <c r="H255" s="15" t="e">
        <f t="shared" ca="1" si="50"/>
        <v>#NAME?</v>
      </c>
      <c r="I255" s="161">
        <f t="shared" si="51"/>
        <v>0</v>
      </c>
      <c r="J255" s="31" t="s">
        <v>62</v>
      </c>
      <c r="K255" s="31"/>
      <c r="L255" s="31"/>
      <c r="M255" s="31"/>
      <c r="N255" s="15" t="e">
        <f t="shared" ca="1" si="52"/>
        <v>#NAME?</v>
      </c>
      <c r="O255" s="161">
        <f t="shared" si="53"/>
        <v>0</v>
      </c>
      <c r="P255" s="4"/>
      <c r="Q255" s="10"/>
    </row>
    <row r="256" spans="1:17">
      <c r="A256" s="11">
        <v>45847</v>
      </c>
      <c r="B256" s="12">
        <f t="shared" si="49"/>
        <v>45847</v>
      </c>
      <c r="C256" s="13">
        <f t="shared" si="54"/>
        <v>0.70833333333333315</v>
      </c>
      <c r="D256" s="31" t="s">
        <v>92</v>
      </c>
      <c r="E256" s="31" t="s">
        <v>107</v>
      </c>
      <c r="F256" s="31">
        <v>725853031</v>
      </c>
      <c r="G256" s="31">
        <v>140</v>
      </c>
      <c r="H256" s="15" t="e">
        <f t="shared" ca="1" si="50"/>
        <v>#NAME?</v>
      </c>
      <c r="I256" s="161" t="e">
        <f t="shared" ca="1" si="51"/>
        <v>#NAME?</v>
      </c>
      <c r="J256" s="31" t="s">
        <v>70</v>
      </c>
      <c r="K256" s="31" t="s">
        <v>200</v>
      </c>
      <c r="L256" s="31">
        <v>806954002</v>
      </c>
      <c r="M256" s="31">
        <v>140</v>
      </c>
      <c r="N256" s="15" t="e">
        <f t="shared" ca="1" si="52"/>
        <v>#NAME?</v>
      </c>
      <c r="O256" s="161" t="e">
        <f t="shared" ca="1" si="53"/>
        <v>#NAME?</v>
      </c>
      <c r="P256" s="20"/>
      <c r="Q256" s="10"/>
    </row>
    <row r="257" spans="1:17">
      <c r="A257" s="11">
        <v>45847</v>
      </c>
      <c r="B257" s="12">
        <f t="shared" si="49"/>
        <v>45847</v>
      </c>
      <c r="C257" s="13">
        <f t="shared" si="54"/>
        <v>0.71527777777777757</v>
      </c>
      <c r="D257" s="31" t="s">
        <v>63</v>
      </c>
      <c r="E257" s="31"/>
      <c r="F257" s="31"/>
      <c r="G257" s="31"/>
      <c r="H257" s="15" t="e">
        <f t="shared" ca="1" si="50"/>
        <v>#NAME?</v>
      </c>
      <c r="I257" s="161">
        <f t="shared" si="51"/>
        <v>0</v>
      </c>
      <c r="J257" s="31" t="s">
        <v>70</v>
      </c>
      <c r="K257" s="31" t="s">
        <v>362</v>
      </c>
      <c r="L257" s="31">
        <v>791728491</v>
      </c>
      <c r="M257" s="31"/>
      <c r="N257" s="15" t="e">
        <f t="shared" ca="1" si="52"/>
        <v>#NAME?</v>
      </c>
      <c r="O257" s="161">
        <f t="shared" si="53"/>
        <v>0</v>
      </c>
      <c r="P257" s="16" t="s">
        <v>41</v>
      </c>
      <c r="Q257" s="10"/>
    </row>
    <row r="258" spans="1:17">
      <c r="A258" s="11">
        <v>45847</v>
      </c>
      <c r="B258" s="12">
        <f t="shared" si="49"/>
        <v>45847</v>
      </c>
      <c r="C258" s="13">
        <f t="shared" si="54"/>
        <v>0.72222222222222199</v>
      </c>
      <c r="D258" s="31" t="s">
        <v>95</v>
      </c>
      <c r="E258" s="31" t="s">
        <v>208</v>
      </c>
      <c r="F258" s="31">
        <v>582217237</v>
      </c>
      <c r="G258" s="31">
        <v>0</v>
      </c>
      <c r="H258" s="15" t="e">
        <f t="shared" ca="1" si="50"/>
        <v>#NAME?</v>
      </c>
      <c r="I258" s="161" t="e">
        <f t="shared" ca="1" si="51"/>
        <v>#NAME?</v>
      </c>
      <c r="J258" s="31" t="s">
        <v>116</v>
      </c>
      <c r="K258" s="31" t="s">
        <v>100</v>
      </c>
      <c r="L258" s="31">
        <v>813080642</v>
      </c>
      <c r="M258" s="31">
        <v>0</v>
      </c>
      <c r="N258" s="15" t="e">
        <f t="shared" ca="1" si="52"/>
        <v>#NAME?</v>
      </c>
      <c r="O258" s="161" t="e">
        <f t="shared" ca="1" si="53"/>
        <v>#NAME?</v>
      </c>
      <c r="P258" s="20"/>
      <c r="Q258" s="10"/>
    </row>
    <row r="259" spans="1:17">
      <c r="A259" s="11">
        <v>45847</v>
      </c>
      <c r="B259" s="12">
        <f t="shared" si="49"/>
        <v>45847</v>
      </c>
      <c r="C259" s="13">
        <f t="shared" si="54"/>
        <v>0.72916666666666641</v>
      </c>
      <c r="D259" s="31" t="s">
        <v>133</v>
      </c>
      <c r="E259" s="31" t="s">
        <v>189</v>
      </c>
      <c r="F259" s="31">
        <v>681235235</v>
      </c>
      <c r="G259" s="31">
        <v>2270</v>
      </c>
      <c r="H259" s="15" t="e">
        <f t="shared" ca="1" si="50"/>
        <v>#NAME?</v>
      </c>
      <c r="I259" s="161" t="e">
        <f t="shared" ca="1" si="51"/>
        <v>#NAME?</v>
      </c>
      <c r="J259" s="31" t="s">
        <v>262</v>
      </c>
      <c r="K259" s="31">
        <v>908444017</v>
      </c>
      <c r="L259" s="31">
        <v>681669638</v>
      </c>
      <c r="M259" s="31">
        <v>5350</v>
      </c>
      <c r="N259" s="15" t="e">
        <f t="shared" ca="1" si="52"/>
        <v>#NAME?</v>
      </c>
      <c r="O259" s="161" t="e">
        <f t="shared" ca="1" si="53"/>
        <v>#NAME?</v>
      </c>
      <c r="P259" s="20"/>
      <c r="Q259" s="10"/>
    </row>
    <row r="260" spans="1:17">
      <c r="A260" s="11">
        <v>45847</v>
      </c>
      <c r="B260" s="12">
        <f t="shared" si="49"/>
        <v>45847</v>
      </c>
      <c r="C260" s="13">
        <f t="shared" si="54"/>
        <v>0.73611111111111083</v>
      </c>
      <c r="D260" s="31" t="s">
        <v>53</v>
      </c>
      <c r="E260" s="31" t="s">
        <v>137</v>
      </c>
      <c r="F260" s="31">
        <v>1879291600</v>
      </c>
      <c r="G260" s="31"/>
      <c r="H260" s="15" t="e">
        <f t="shared" ca="1" si="50"/>
        <v>#NAME?</v>
      </c>
      <c r="I260" s="161">
        <f t="shared" si="51"/>
        <v>0</v>
      </c>
      <c r="J260" s="31" t="s">
        <v>262</v>
      </c>
      <c r="K260" s="31"/>
      <c r="L260" s="31"/>
      <c r="M260" s="31"/>
      <c r="N260" s="15" t="e">
        <f t="shared" ca="1" si="52"/>
        <v>#NAME?</v>
      </c>
      <c r="O260" s="161">
        <f t="shared" si="53"/>
        <v>0</v>
      </c>
      <c r="P260" s="16" t="s">
        <v>41</v>
      </c>
      <c r="Q260" s="10" t="s">
        <v>377</v>
      </c>
    </row>
    <row r="261" spans="1:17">
      <c r="A261" s="11">
        <v>45847</v>
      </c>
      <c r="B261" s="12">
        <f t="shared" si="49"/>
        <v>45847</v>
      </c>
      <c r="C261" s="13">
        <f t="shared" si="54"/>
        <v>0.74305555555555525</v>
      </c>
      <c r="D261" s="31" t="s">
        <v>62</v>
      </c>
      <c r="E261" s="31" t="s">
        <v>204</v>
      </c>
      <c r="F261" s="31">
        <v>836250356</v>
      </c>
      <c r="G261" s="31">
        <v>0</v>
      </c>
      <c r="H261" s="15" t="e">
        <f t="shared" ca="1" si="50"/>
        <v>#NAME?</v>
      </c>
      <c r="I261" s="161" t="e">
        <f t="shared" ca="1" si="51"/>
        <v>#NAME?</v>
      </c>
      <c r="J261" s="31" t="s">
        <v>262</v>
      </c>
      <c r="K261" s="31" t="s">
        <v>423</v>
      </c>
      <c r="L261" s="31">
        <v>805153117</v>
      </c>
      <c r="M261" s="31">
        <v>0</v>
      </c>
      <c r="N261" s="15" t="e">
        <f t="shared" ca="1" si="52"/>
        <v>#NAME?</v>
      </c>
      <c r="O261" s="161" t="e">
        <f t="shared" ca="1" si="53"/>
        <v>#NAME?</v>
      </c>
      <c r="P261" s="4"/>
      <c r="Q261" s="10"/>
    </row>
    <row r="262" spans="1:17">
      <c r="A262" s="11">
        <v>45847</v>
      </c>
      <c r="B262" s="12">
        <f t="shared" si="49"/>
        <v>45847</v>
      </c>
      <c r="C262" s="13">
        <f t="shared" si="54"/>
        <v>0.74999999999999967</v>
      </c>
      <c r="D262" s="31" t="s">
        <v>42</v>
      </c>
      <c r="E262" s="31"/>
      <c r="F262" s="31"/>
      <c r="G262" s="31"/>
      <c r="H262" s="15" t="e">
        <f t="shared" ca="1" si="50"/>
        <v>#NAME?</v>
      </c>
      <c r="I262" s="161">
        <f t="shared" si="51"/>
        <v>0</v>
      </c>
      <c r="J262" s="31" t="s">
        <v>70</v>
      </c>
      <c r="K262" s="31" t="s">
        <v>154</v>
      </c>
      <c r="L262" s="31">
        <v>504349393</v>
      </c>
      <c r="M262" s="31"/>
      <c r="N262" s="15" t="e">
        <f t="shared" ca="1" si="52"/>
        <v>#NAME?</v>
      </c>
      <c r="O262" s="161">
        <f t="shared" si="53"/>
        <v>0</v>
      </c>
      <c r="P262" s="16" t="s">
        <v>41</v>
      </c>
      <c r="Q262" s="10"/>
    </row>
    <row r="263" spans="1:17">
      <c r="A263" s="11">
        <v>45847</v>
      </c>
      <c r="B263" s="12">
        <f t="shared" si="49"/>
        <v>45847</v>
      </c>
      <c r="C263" s="13">
        <f t="shared" si="54"/>
        <v>0.75694444444444409</v>
      </c>
      <c r="D263" s="31" t="s">
        <v>262</v>
      </c>
      <c r="E263" s="31" t="s">
        <v>583</v>
      </c>
      <c r="F263" s="31">
        <v>708889645</v>
      </c>
      <c r="G263" s="31">
        <v>0</v>
      </c>
      <c r="H263" s="15" t="e">
        <f t="shared" ca="1" si="50"/>
        <v>#NAME?</v>
      </c>
      <c r="I263" s="161" t="e">
        <f t="shared" ca="1" si="51"/>
        <v>#NAME?</v>
      </c>
      <c r="J263" s="31" t="s">
        <v>76</v>
      </c>
      <c r="K263" s="31" t="s">
        <v>836</v>
      </c>
      <c r="L263" s="31">
        <v>805153117</v>
      </c>
      <c r="M263" s="31">
        <v>0</v>
      </c>
      <c r="N263" s="15" t="e">
        <f t="shared" ca="1" si="52"/>
        <v>#NAME?</v>
      </c>
      <c r="O263" s="161" t="e">
        <f t="shared" ca="1" si="53"/>
        <v>#NAME?</v>
      </c>
      <c r="P263" s="20"/>
      <c r="Q263" s="10"/>
    </row>
    <row r="264" spans="1:17">
      <c r="A264" s="11">
        <v>45847</v>
      </c>
      <c r="B264" s="12">
        <f t="shared" si="49"/>
        <v>45847</v>
      </c>
      <c r="C264" s="13">
        <f t="shared" si="54"/>
        <v>0.76388888888888851</v>
      </c>
      <c r="D264" s="31" t="s">
        <v>129</v>
      </c>
      <c r="E264" s="31">
        <v>1029720971</v>
      </c>
      <c r="F264" s="31">
        <v>799195638</v>
      </c>
      <c r="G264" s="31"/>
      <c r="H264" s="15" t="e">
        <f t="shared" ca="1" si="50"/>
        <v>#NAME?</v>
      </c>
      <c r="I264" s="161">
        <f t="shared" si="51"/>
        <v>0</v>
      </c>
      <c r="J264" s="31" t="s">
        <v>294</v>
      </c>
      <c r="K264" s="31"/>
      <c r="L264" s="31"/>
      <c r="M264" s="31"/>
      <c r="N264" s="15" t="e">
        <f t="shared" ca="1" si="52"/>
        <v>#NAME?</v>
      </c>
      <c r="O264" s="161">
        <f t="shared" si="53"/>
        <v>0</v>
      </c>
      <c r="P264" s="16" t="s">
        <v>41</v>
      </c>
      <c r="Q264" s="10"/>
    </row>
    <row r="265" spans="1:17">
      <c r="A265" s="11">
        <v>45847</v>
      </c>
      <c r="B265" s="12">
        <f t="shared" si="49"/>
        <v>45847</v>
      </c>
      <c r="C265" s="13">
        <f t="shared" si="54"/>
        <v>0.77083333333333293</v>
      </c>
      <c r="D265" s="31" t="s">
        <v>62</v>
      </c>
      <c r="E265" s="31" t="s">
        <v>354</v>
      </c>
      <c r="F265" s="31">
        <v>815835665</v>
      </c>
      <c r="G265" s="31">
        <v>500</v>
      </c>
      <c r="H265" s="15" t="e">
        <f t="shared" ca="1" si="50"/>
        <v>#NAME?</v>
      </c>
      <c r="I265" s="161" t="e">
        <f t="shared" ca="1" si="51"/>
        <v>#NAME?</v>
      </c>
      <c r="J265" s="31" t="s">
        <v>262</v>
      </c>
      <c r="K265" s="31" t="s">
        <v>325</v>
      </c>
      <c r="L265" s="31">
        <v>830712821</v>
      </c>
      <c r="M265" s="31">
        <v>100</v>
      </c>
      <c r="N265" s="15" t="e">
        <f t="shared" ca="1" si="52"/>
        <v>#NAME?</v>
      </c>
      <c r="O265" s="161" t="e">
        <f t="shared" ca="1" si="53"/>
        <v>#NAME?</v>
      </c>
      <c r="P265" s="4"/>
      <c r="Q265" s="10"/>
    </row>
    <row r="266" spans="1:17">
      <c r="A266" s="11">
        <v>45847</v>
      </c>
      <c r="B266" s="12">
        <f t="shared" si="49"/>
        <v>45847</v>
      </c>
      <c r="C266" s="13">
        <f t="shared" si="54"/>
        <v>0.77777777777777735</v>
      </c>
      <c r="D266" s="31" t="s">
        <v>92</v>
      </c>
      <c r="E266" s="31" t="s">
        <v>212</v>
      </c>
      <c r="F266" s="31">
        <v>634880806</v>
      </c>
      <c r="G266" s="31">
        <v>530</v>
      </c>
      <c r="H266" s="15" t="e">
        <f t="shared" ca="1" si="50"/>
        <v>#NAME?</v>
      </c>
      <c r="I266" s="161" t="e">
        <f t="shared" ca="1" si="51"/>
        <v>#NAME?</v>
      </c>
      <c r="J266" s="31" t="s">
        <v>262</v>
      </c>
      <c r="K266" s="31" t="s">
        <v>93</v>
      </c>
      <c r="L266" s="31">
        <v>833635123</v>
      </c>
      <c r="M266" s="31">
        <v>220</v>
      </c>
      <c r="N266" s="15" t="e">
        <f t="shared" ca="1" si="52"/>
        <v>#NAME?</v>
      </c>
      <c r="O266" s="161" t="e">
        <f t="shared" ca="1" si="53"/>
        <v>#NAME?</v>
      </c>
      <c r="P266" s="4"/>
      <c r="Q266" s="10"/>
    </row>
    <row r="267" spans="1:17">
      <c r="A267" s="11">
        <v>45847</v>
      </c>
      <c r="B267" s="12">
        <f t="shared" si="49"/>
        <v>45847</v>
      </c>
      <c r="C267" s="13">
        <f t="shared" si="54"/>
        <v>0.78472222222222177</v>
      </c>
      <c r="D267" s="31" t="s">
        <v>272</v>
      </c>
      <c r="E267" s="31" t="s">
        <v>274</v>
      </c>
      <c r="F267" s="31">
        <v>477506269</v>
      </c>
      <c r="G267" s="31">
        <v>1060</v>
      </c>
      <c r="H267" s="15" t="e">
        <f t="shared" ca="1" si="50"/>
        <v>#NAME?</v>
      </c>
      <c r="I267" s="161" t="e">
        <f t="shared" ca="1" si="51"/>
        <v>#NAME?</v>
      </c>
      <c r="J267" s="31" t="s">
        <v>262</v>
      </c>
      <c r="K267" s="31" t="s">
        <v>359</v>
      </c>
      <c r="L267" s="31">
        <v>639319241</v>
      </c>
      <c r="M267" s="31">
        <v>160</v>
      </c>
      <c r="N267" s="15" t="e">
        <f t="shared" ca="1" si="52"/>
        <v>#NAME?</v>
      </c>
      <c r="O267" s="161" t="e">
        <f t="shared" ca="1" si="53"/>
        <v>#NAME?</v>
      </c>
      <c r="P267" s="4"/>
      <c r="Q267" s="10"/>
    </row>
    <row r="268" spans="1:17">
      <c r="A268" s="11">
        <v>45847</v>
      </c>
      <c r="B268" s="12">
        <f t="shared" si="49"/>
        <v>45847</v>
      </c>
      <c r="C268" s="13">
        <f t="shared" si="54"/>
        <v>0.79166666666666619</v>
      </c>
      <c r="D268" s="31" t="s">
        <v>262</v>
      </c>
      <c r="E268" s="31" t="s">
        <v>833</v>
      </c>
      <c r="F268" s="31">
        <v>537926844</v>
      </c>
      <c r="G268" s="31">
        <v>340</v>
      </c>
      <c r="H268" s="15" t="e">
        <f t="shared" ca="1" si="50"/>
        <v>#NAME?</v>
      </c>
      <c r="I268" s="161" t="e">
        <f t="shared" ca="1" si="51"/>
        <v>#NAME?</v>
      </c>
      <c r="J268" s="31" t="s">
        <v>53</v>
      </c>
      <c r="K268" s="31">
        <v>313544867</v>
      </c>
      <c r="L268" s="31">
        <v>1830963821</v>
      </c>
      <c r="M268" s="31">
        <v>20</v>
      </c>
      <c r="N268" s="15" t="e">
        <f t="shared" ca="1" si="52"/>
        <v>#NAME?</v>
      </c>
      <c r="O268" s="161" t="e">
        <f t="shared" ca="1" si="53"/>
        <v>#NAME?</v>
      </c>
      <c r="P268" s="4"/>
      <c r="Q268" s="10"/>
    </row>
    <row r="269" spans="1:17">
      <c r="A269" s="11">
        <v>45847</v>
      </c>
      <c r="B269" s="12">
        <f t="shared" si="49"/>
        <v>45847</v>
      </c>
      <c r="C269" s="13">
        <f t="shared" si="54"/>
        <v>0.79861111111111061</v>
      </c>
      <c r="D269" s="31" t="s">
        <v>98</v>
      </c>
      <c r="E269" s="31" t="s">
        <v>833</v>
      </c>
      <c r="F269" s="31">
        <v>537926844</v>
      </c>
      <c r="G269" s="31">
        <v>460</v>
      </c>
      <c r="H269" s="15" t="e">
        <f t="shared" ca="1" si="50"/>
        <v>#NAME?</v>
      </c>
      <c r="I269" s="161" t="e">
        <f t="shared" ca="1" si="51"/>
        <v>#NAME?</v>
      </c>
      <c r="J269" s="31" t="s">
        <v>262</v>
      </c>
      <c r="K269" s="31" t="s">
        <v>359</v>
      </c>
      <c r="L269" s="31">
        <v>639319241</v>
      </c>
      <c r="M269" s="31">
        <v>0</v>
      </c>
      <c r="N269" s="15" t="e">
        <f t="shared" ca="1" si="52"/>
        <v>#NAME?</v>
      </c>
      <c r="O269" s="161" t="e">
        <f t="shared" ca="1" si="53"/>
        <v>#NAME?</v>
      </c>
      <c r="P269" s="4"/>
      <c r="Q269" s="10"/>
    </row>
    <row r="270" spans="1:17">
      <c r="A270" s="11">
        <v>45847</v>
      </c>
      <c r="B270" s="12">
        <f t="shared" si="49"/>
        <v>45847</v>
      </c>
      <c r="C270" s="13">
        <f t="shared" si="54"/>
        <v>0.80555555555555503</v>
      </c>
      <c r="D270" s="31" t="s">
        <v>135</v>
      </c>
      <c r="E270" s="31" t="s">
        <v>363</v>
      </c>
      <c r="F270" s="31">
        <v>1879291600</v>
      </c>
      <c r="G270" s="31">
        <v>0</v>
      </c>
      <c r="H270" s="15" t="e">
        <f t="shared" ca="1" si="50"/>
        <v>#NAME?</v>
      </c>
      <c r="I270" s="161" t="e">
        <f t="shared" ca="1" si="51"/>
        <v>#NAME?</v>
      </c>
      <c r="J270" s="31" t="s">
        <v>53</v>
      </c>
      <c r="K270" s="31" t="s">
        <v>261</v>
      </c>
      <c r="L270" s="31">
        <v>782770339</v>
      </c>
      <c r="M270" s="31">
        <v>0</v>
      </c>
      <c r="N270" s="15" t="e">
        <f t="shared" ca="1" si="52"/>
        <v>#NAME?</v>
      </c>
      <c r="O270" s="161" t="e">
        <f t="shared" ca="1" si="53"/>
        <v>#NAME?</v>
      </c>
      <c r="P270" s="20"/>
      <c r="Q270" s="10"/>
    </row>
    <row r="271" spans="1:17">
      <c r="A271" s="11">
        <v>45847</v>
      </c>
      <c r="B271" s="12">
        <f t="shared" si="49"/>
        <v>45847</v>
      </c>
      <c r="C271" s="13">
        <f t="shared" si="54"/>
        <v>0.81249999999999944</v>
      </c>
      <c r="D271" s="31" t="s">
        <v>87</v>
      </c>
      <c r="E271" s="31" t="s">
        <v>88</v>
      </c>
      <c r="F271" s="31">
        <v>572981667</v>
      </c>
      <c r="G271" s="31"/>
      <c r="H271" s="15" t="e">
        <f t="shared" ca="1" si="50"/>
        <v>#NAME?</v>
      </c>
      <c r="I271" s="161">
        <f t="shared" si="51"/>
        <v>0</v>
      </c>
      <c r="J271" s="31" t="s">
        <v>262</v>
      </c>
      <c r="K271" s="31" t="s">
        <v>529</v>
      </c>
      <c r="L271" s="31">
        <v>806015965</v>
      </c>
      <c r="M271" s="31"/>
      <c r="N271" s="15" t="e">
        <f t="shared" ca="1" si="52"/>
        <v>#NAME?</v>
      </c>
      <c r="O271" s="161">
        <f t="shared" si="53"/>
        <v>0</v>
      </c>
      <c r="P271" s="16" t="s">
        <v>32</v>
      </c>
      <c r="Q271" s="10"/>
    </row>
    <row r="272" spans="1:17">
      <c r="A272" s="11">
        <v>45847</v>
      </c>
      <c r="B272" s="12">
        <f t="shared" si="49"/>
        <v>45847</v>
      </c>
      <c r="C272" s="13">
        <f t="shared" si="54"/>
        <v>0.81944444444444386</v>
      </c>
      <c r="D272" s="31" t="s">
        <v>46</v>
      </c>
      <c r="E272" s="31" t="s">
        <v>47</v>
      </c>
      <c r="F272" s="31">
        <v>578980315</v>
      </c>
      <c r="G272" s="31"/>
      <c r="H272" s="15" t="e">
        <f t="shared" ca="1" si="50"/>
        <v>#NAME?</v>
      </c>
      <c r="I272" s="161">
        <f t="shared" si="51"/>
        <v>0</v>
      </c>
      <c r="J272" s="31" t="s">
        <v>316</v>
      </c>
      <c r="K272" s="31" t="s">
        <v>359</v>
      </c>
      <c r="L272" s="31">
        <v>639319241</v>
      </c>
      <c r="M272" s="31"/>
      <c r="N272" s="15" t="e">
        <f t="shared" ca="1" si="52"/>
        <v>#NAME?</v>
      </c>
      <c r="O272" s="161">
        <f t="shared" si="53"/>
        <v>0</v>
      </c>
      <c r="P272" s="16" t="s">
        <v>32</v>
      </c>
      <c r="Q272" s="10"/>
    </row>
    <row r="273" spans="1:17">
      <c r="A273" s="11">
        <v>45847</v>
      </c>
      <c r="B273" s="12">
        <f t="shared" si="49"/>
        <v>45847</v>
      </c>
      <c r="C273" s="13">
        <f t="shared" si="54"/>
        <v>0.82638888888888828</v>
      </c>
      <c r="D273" s="31" t="s">
        <v>92</v>
      </c>
      <c r="E273" s="31" t="s">
        <v>91</v>
      </c>
      <c r="F273" s="31">
        <v>537124071</v>
      </c>
      <c r="G273" s="31">
        <v>1070</v>
      </c>
      <c r="H273" s="15" t="e">
        <f t="shared" ca="1" si="50"/>
        <v>#NAME?</v>
      </c>
      <c r="I273" s="161" t="e">
        <f t="shared" ca="1" si="51"/>
        <v>#NAME?</v>
      </c>
      <c r="J273" s="31" t="s">
        <v>262</v>
      </c>
      <c r="K273" s="31" t="s">
        <v>679</v>
      </c>
      <c r="L273" s="31">
        <v>805970535</v>
      </c>
      <c r="M273" s="31">
        <v>980</v>
      </c>
      <c r="N273" s="15" t="e">
        <f t="shared" ca="1" si="52"/>
        <v>#NAME?</v>
      </c>
      <c r="O273" s="161" t="e">
        <f t="shared" ca="1" si="53"/>
        <v>#NAME?</v>
      </c>
      <c r="P273" s="4"/>
      <c r="Q273" s="10"/>
    </row>
    <row r="274" spans="1:17">
      <c r="A274" s="11">
        <v>45847</v>
      </c>
      <c r="B274" s="12">
        <f t="shared" si="49"/>
        <v>45847</v>
      </c>
      <c r="C274" s="13">
        <f t="shared" si="54"/>
        <v>0.8333333333333327</v>
      </c>
      <c r="D274" s="31" t="s">
        <v>262</v>
      </c>
      <c r="E274" s="31" t="s">
        <v>45</v>
      </c>
      <c r="F274" s="31">
        <v>838710935</v>
      </c>
      <c r="G274" s="31">
        <v>550</v>
      </c>
      <c r="H274" s="15" t="e">
        <f t="shared" ca="1" si="50"/>
        <v>#NAME?</v>
      </c>
      <c r="I274" s="161" t="e">
        <f t="shared" ca="1" si="51"/>
        <v>#NAME?</v>
      </c>
      <c r="J274" s="31" t="s">
        <v>46</v>
      </c>
      <c r="K274" s="31" t="s">
        <v>312</v>
      </c>
      <c r="L274" s="31">
        <v>679523651</v>
      </c>
      <c r="M274" s="31">
        <v>43450</v>
      </c>
      <c r="N274" s="15" t="e">
        <f t="shared" ca="1" si="52"/>
        <v>#NAME?</v>
      </c>
      <c r="O274" s="161" t="e">
        <f t="shared" ca="1" si="53"/>
        <v>#NAME?</v>
      </c>
      <c r="P274" s="4"/>
      <c r="Q274" s="10"/>
    </row>
    <row r="275" spans="1:17">
      <c r="A275" s="11">
        <v>45847</v>
      </c>
      <c r="B275" s="12">
        <f t="shared" si="49"/>
        <v>45847</v>
      </c>
      <c r="C275" s="13">
        <f t="shared" si="54"/>
        <v>0.84027777777777712</v>
      </c>
      <c r="D275" s="31" t="s">
        <v>62</v>
      </c>
      <c r="E275" s="31" t="s">
        <v>833</v>
      </c>
      <c r="F275" s="31">
        <v>537926844</v>
      </c>
      <c r="G275" s="31">
        <v>80</v>
      </c>
      <c r="H275" s="15" t="e">
        <f t="shared" ca="1" si="50"/>
        <v>#NAME?</v>
      </c>
      <c r="I275" s="161" t="e">
        <f t="shared" ca="1" si="51"/>
        <v>#NAME?</v>
      </c>
      <c r="J275" s="31" t="s">
        <v>116</v>
      </c>
      <c r="K275" s="31" t="s">
        <v>117</v>
      </c>
      <c r="L275" s="31">
        <v>672731344</v>
      </c>
      <c r="M275" s="31">
        <v>230</v>
      </c>
      <c r="N275" s="15" t="e">
        <f t="shared" ca="1" si="52"/>
        <v>#NAME?</v>
      </c>
      <c r="O275" s="161" t="e">
        <f t="shared" ca="1" si="53"/>
        <v>#NAME?</v>
      </c>
      <c r="P275" s="4"/>
      <c r="Q275" s="10"/>
    </row>
    <row r="276" spans="1:17">
      <c r="A276" s="11">
        <v>45847</v>
      </c>
      <c r="B276" s="12">
        <f t="shared" si="49"/>
        <v>45847</v>
      </c>
      <c r="C276" s="13">
        <f t="shared" si="54"/>
        <v>0.84722222222222154</v>
      </c>
      <c r="D276" s="31" t="s">
        <v>53</v>
      </c>
      <c r="E276" s="31"/>
      <c r="F276" s="31"/>
      <c r="G276" s="31"/>
      <c r="H276" s="15" t="e">
        <f t="shared" ca="1" si="50"/>
        <v>#NAME?</v>
      </c>
      <c r="I276" s="161">
        <f t="shared" si="51"/>
        <v>0</v>
      </c>
      <c r="J276" s="31" t="s">
        <v>62</v>
      </c>
      <c r="K276" s="31"/>
      <c r="L276" s="31"/>
      <c r="M276" s="31"/>
      <c r="N276" s="15" t="e">
        <f t="shared" ca="1" si="52"/>
        <v>#NAME?</v>
      </c>
      <c r="O276" s="161">
        <f t="shared" si="53"/>
        <v>0</v>
      </c>
      <c r="P276" s="4"/>
      <c r="Q276" s="10"/>
    </row>
    <row r="277" spans="1:17">
      <c r="A277" s="11">
        <v>45847</v>
      </c>
      <c r="B277" s="12">
        <f t="shared" si="49"/>
        <v>45847</v>
      </c>
      <c r="C277" s="13">
        <f t="shared" si="54"/>
        <v>0.85416666666666596</v>
      </c>
      <c r="D277" s="31" t="s">
        <v>58</v>
      </c>
      <c r="E277" s="31" t="s">
        <v>204</v>
      </c>
      <c r="F277" s="31">
        <v>836250356</v>
      </c>
      <c r="G277" s="31">
        <v>140</v>
      </c>
      <c r="H277" s="15" t="e">
        <f t="shared" ca="1" si="50"/>
        <v>#NAME?</v>
      </c>
      <c r="I277" s="161" t="e">
        <f t="shared" ca="1" si="51"/>
        <v>#NAME?</v>
      </c>
      <c r="J277" s="31" t="s">
        <v>164</v>
      </c>
      <c r="K277" s="31" t="s">
        <v>837</v>
      </c>
      <c r="L277" s="31">
        <v>691104738</v>
      </c>
      <c r="M277" s="31">
        <v>140</v>
      </c>
      <c r="N277" s="15" t="e">
        <f t="shared" ca="1" si="52"/>
        <v>#NAME?</v>
      </c>
      <c r="O277" s="161" t="e">
        <f t="shared" ca="1" si="53"/>
        <v>#NAME?</v>
      </c>
      <c r="P277" s="4"/>
      <c r="Q277" s="10"/>
    </row>
    <row r="278" spans="1:17">
      <c r="A278" s="11">
        <v>45847</v>
      </c>
      <c r="B278" s="12">
        <f t="shared" si="49"/>
        <v>45847</v>
      </c>
      <c r="C278" s="13">
        <f t="shared" si="54"/>
        <v>0.86111111111111038</v>
      </c>
      <c r="D278" s="31" t="s">
        <v>262</v>
      </c>
      <c r="E278" s="31" t="s">
        <v>837</v>
      </c>
      <c r="F278" s="31">
        <v>691104738</v>
      </c>
      <c r="G278" s="31">
        <v>3750</v>
      </c>
      <c r="H278" s="15" t="e">
        <f t="shared" ca="1" si="50"/>
        <v>#NAME?</v>
      </c>
      <c r="I278" s="161" t="e">
        <f t="shared" ca="1" si="51"/>
        <v>#NAME?</v>
      </c>
      <c r="J278" s="31" t="s">
        <v>70</v>
      </c>
      <c r="K278" s="31" t="s">
        <v>107</v>
      </c>
      <c r="L278" s="31">
        <v>725853031</v>
      </c>
      <c r="M278" s="31">
        <v>2000</v>
      </c>
      <c r="N278" s="15" t="e">
        <f t="shared" ca="1" si="52"/>
        <v>#NAME?</v>
      </c>
      <c r="O278" s="161" t="e">
        <f t="shared" ca="1" si="53"/>
        <v>#NAME?</v>
      </c>
      <c r="P278" s="4"/>
      <c r="Q278" s="10"/>
    </row>
    <row r="279" spans="1:17">
      <c r="A279" s="11">
        <v>45847</v>
      </c>
      <c r="B279" s="12">
        <f t="shared" si="49"/>
        <v>45847</v>
      </c>
      <c r="C279" s="13">
        <f t="shared" si="54"/>
        <v>0.8680555555555548</v>
      </c>
      <c r="D279" s="31" t="s">
        <v>262</v>
      </c>
      <c r="E279" s="31" t="s">
        <v>835</v>
      </c>
      <c r="F279" s="31">
        <v>669588083</v>
      </c>
      <c r="G279" s="31">
        <v>1630</v>
      </c>
      <c r="H279" s="15" t="e">
        <f t="shared" ca="1" si="50"/>
        <v>#NAME?</v>
      </c>
      <c r="I279" s="161" t="e">
        <f t="shared" ca="1" si="51"/>
        <v>#NAME?</v>
      </c>
      <c r="J279" s="31" t="s">
        <v>42</v>
      </c>
      <c r="K279" s="31" t="s">
        <v>261</v>
      </c>
      <c r="L279" s="31">
        <v>782770339</v>
      </c>
      <c r="M279" s="31">
        <v>10</v>
      </c>
      <c r="N279" s="15" t="e">
        <f t="shared" ca="1" si="52"/>
        <v>#NAME?</v>
      </c>
      <c r="O279" s="161" t="e">
        <f t="shared" ca="1" si="53"/>
        <v>#NAME?</v>
      </c>
      <c r="P279" s="4"/>
      <c r="Q279" s="10" t="s">
        <v>377</v>
      </c>
    </row>
    <row r="280" spans="1:17">
      <c r="A280" s="160" t="s">
        <v>18</v>
      </c>
      <c r="B280" s="7" t="s">
        <v>1</v>
      </c>
      <c r="C280" s="17" t="s">
        <v>19</v>
      </c>
      <c r="D280" s="8" t="s">
        <v>20</v>
      </c>
      <c r="E280" s="8" t="s">
        <v>21</v>
      </c>
      <c r="F280" s="9" t="s">
        <v>22</v>
      </c>
      <c r="G280" s="8" t="s">
        <v>23</v>
      </c>
      <c r="H280" s="8" t="s">
        <v>24</v>
      </c>
      <c r="I280" s="163" t="s">
        <v>25</v>
      </c>
      <c r="J280" s="8" t="s">
        <v>20</v>
      </c>
      <c r="K280" s="8" t="s">
        <v>26</v>
      </c>
      <c r="L280" s="9" t="s">
        <v>27</v>
      </c>
      <c r="M280" s="8" t="s">
        <v>23</v>
      </c>
      <c r="N280" s="8" t="s">
        <v>24</v>
      </c>
      <c r="O280" s="163" t="s">
        <v>25</v>
      </c>
      <c r="P280" s="52" t="s">
        <v>10</v>
      </c>
      <c r="Q280" s="10"/>
    </row>
    <row r="281" spans="1:17">
      <c r="A281" s="11">
        <v>45848</v>
      </c>
      <c r="B281" s="12">
        <f t="shared" ref="B281:B310" si="55">A281</f>
        <v>45848</v>
      </c>
      <c r="C281" s="13">
        <v>0.66666666666666663</v>
      </c>
      <c r="D281" s="31" t="s">
        <v>331</v>
      </c>
      <c r="E281" s="31" t="s">
        <v>332</v>
      </c>
      <c r="F281" s="31">
        <v>837423449</v>
      </c>
      <c r="G281" s="31"/>
      <c r="H281" s="15" t="e">
        <f t="shared" ref="H281:H310" ca="1" si="56">_xludf.IFS(G281&gt;M281,"W",G281&lt;M281,"L",G281=M281,"D")</f>
        <v>#NAME?</v>
      </c>
      <c r="I281" s="161">
        <f t="shared" ref="I281:I310" si="57">IF(ISNUMBER(G281),IF(H281="W",MIN(150000,G281)*0.025,MIN(150000,G281)*0.01),0)</f>
        <v>0</v>
      </c>
      <c r="J281" s="31" t="s">
        <v>92</v>
      </c>
      <c r="K281" s="31"/>
      <c r="L281" s="31"/>
      <c r="M281" s="31"/>
      <c r="N281" s="15" t="e">
        <f t="shared" ref="N281:N310" ca="1" si="58">_xludf.IFS(M281&gt;G281,"W",M281&lt;G281,"L",M281=G281,"D")</f>
        <v>#NAME?</v>
      </c>
      <c r="O281" s="161">
        <f t="shared" ref="O281:O310" si="59">IF(ISNUMBER(M281),IF(N281="W",MIN(150000,M281)*0.025,MIN(150000,M281)*0.01),0)</f>
        <v>0</v>
      </c>
      <c r="P281" s="16" t="s">
        <v>41</v>
      </c>
      <c r="Q281" s="10"/>
    </row>
    <row r="282" spans="1:17">
      <c r="A282" s="11">
        <v>45848</v>
      </c>
      <c r="B282" s="12">
        <f t="shared" si="55"/>
        <v>45848</v>
      </c>
      <c r="C282" s="13">
        <f t="shared" ref="C282:C310" si="60">C281 + TIME(0, 10, 0)</f>
        <v>0.67361111111111105</v>
      </c>
      <c r="D282" s="31" t="s">
        <v>70</v>
      </c>
      <c r="E282" s="31" t="s">
        <v>155</v>
      </c>
      <c r="F282" s="31">
        <v>728603229</v>
      </c>
      <c r="G282" s="31">
        <v>100</v>
      </c>
      <c r="H282" s="15" t="e">
        <f t="shared" ca="1" si="56"/>
        <v>#NAME?</v>
      </c>
      <c r="I282" s="161" t="e">
        <f t="shared" ca="1" si="57"/>
        <v>#NAME?</v>
      </c>
      <c r="J282" s="31" t="s">
        <v>62</v>
      </c>
      <c r="K282" s="31" t="s">
        <v>258</v>
      </c>
      <c r="L282" s="31">
        <v>826889857</v>
      </c>
      <c r="M282" s="31">
        <v>66</v>
      </c>
      <c r="N282" s="15" t="e">
        <f t="shared" ca="1" si="58"/>
        <v>#NAME?</v>
      </c>
      <c r="O282" s="161" t="e">
        <f t="shared" ca="1" si="59"/>
        <v>#NAME?</v>
      </c>
      <c r="P282" s="4"/>
      <c r="Q282" s="10"/>
    </row>
    <row r="283" spans="1:17">
      <c r="A283" s="11">
        <v>45848</v>
      </c>
      <c r="B283" s="12">
        <f t="shared" si="55"/>
        <v>45848</v>
      </c>
      <c r="C283" s="13">
        <f t="shared" si="60"/>
        <v>0.68055555555555547</v>
      </c>
      <c r="D283" s="31" t="s">
        <v>42</v>
      </c>
      <c r="E283" s="31" t="s">
        <v>363</v>
      </c>
      <c r="F283" s="31">
        <v>1879291600</v>
      </c>
      <c r="G283" s="31"/>
      <c r="H283" s="15" t="e">
        <f t="shared" ca="1" si="56"/>
        <v>#NAME?</v>
      </c>
      <c r="I283" s="161">
        <f t="shared" si="57"/>
        <v>0</v>
      </c>
      <c r="J283" s="31" t="s">
        <v>262</v>
      </c>
      <c r="K283" s="31" t="s">
        <v>564</v>
      </c>
      <c r="L283" s="31">
        <v>529993901</v>
      </c>
      <c r="M283" s="31"/>
      <c r="N283" s="15" t="e">
        <f t="shared" ca="1" si="58"/>
        <v>#NAME?</v>
      </c>
      <c r="O283" s="161">
        <f t="shared" si="59"/>
        <v>0</v>
      </c>
      <c r="P283" s="16" t="s">
        <v>32</v>
      </c>
      <c r="Q283" s="10"/>
    </row>
    <row r="284" spans="1:17">
      <c r="A284" s="11">
        <v>45848</v>
      </c>
      <c r="B284" s="12">
        <f t="shared" si="55"/>
        <v>45848</v>
      </c>
      <c r="C284" s="13">
        <f t="shared" si="60"/>
        <v>0.68749999999999989</v>
      </c>
      <c r="D284" s="31" t="s">
        <v>70</v>
      </c>
      <c r="E284" s="31" t="s">
        <v>166</v>
      </c>
      <c r="F284" s="31">
        <v>806954002</v>
      </c>
      <c r="G284" s="31">
        <v>1140</v>
      </c>
      <c r="H284" s="15" t="e">
        <f t="shared" ca="1" si="56"/>
        <v>#NAME?</v>
      </c>
      <c r="I284" s="161" t="e">
        <f t="shared" ca="1" si="57"/>
        <v>#NAME?</v>
      </c>
      <c r="J284" s="31" t="s">
        <v>272</v>
      </c>
      <c r="K284" s="31" t="s">
        <v>274</v>
      </c>
      <c r="L284" s="31">
        <v>477506269</v>
      </c>
      <c r="M284" s="31">
        <v>2280</v>
      </c>
      <c r="N284" s="15" t="e">
        <f t="shared" ca="1" si="58"/>
        <v>#NAME?</v>
      </c>
      <c r="O284" s="161" t="e">
        <f t="shared" ca="1" si="59"/>
        <v>#NAME?</v>
      </c>
      <c r="P284" s="4"/>
      <c r="Q284" s="10"/>
    </row>
    <row r="285" spans="1:17">
      <c r="A285" s="11">
        <v>45848</v>
      </c>
      <c r="B285" s="12">
        <f t="shared" si="55"/>
        <v>45848</v>
      </c>
      <c r="C285" s="13">
        <f t="shared" si="60"/>
        <v>0.69444444444444431</v>
      </c>
      <c r="D285" s="31" t="s">
        <v>92</v>
      </c>
      <c r="E285" s="31" t="s">
        <v>242</v>
      </c>
      <c r="F285" s="31">
        <v>692013175</v>
      </c>
      <c r="G285" s="31">
        <v>110</v>
      </c>
      <c r="H285" s="15" t="e">
        <f t="shared" ca="1" si="56"/>
        <v>#NAME?</v>
      </c>
      <c r="I285" s="161" t="e">
        <f t="shared" ca="1" si="57"/>
        <v>#NAME?</v>
      </c>
      <c r="J285" s="31" t="s">
        <v>262</v>
      </c>
      <c r="K285" s="31" t="s">
        <v>353</v>
      </c>
      <c r="L285" s="31">
        <v>808490653</v>
      </c>
      <c r="M285" s="31">
        <v>30</v>
      </c>
      <c r="N285" s="15" t="e">
        <f t="shared" ca="1" si="58"/>
        <v>#NAME?</v>
      </c>
      <c r="O285" s="161" t="e">
        <f t="shared" ca="1" si="59"/>
        <v>#NAME?</v>
      </c>
      <c r="P285" s="4"/>
      <c r="Q285" s="10"/>
    </row>
    <row r="286" spans="1:17">
      <c r="A286" s="11">
        <v>45848</v>
      </c>
      <c r="B286" s="12">
        <f t="shared" si="55"/>
        <v>45848</v>
      </c>
      <c r="C286" s="13">
        <f t="shared" si="60"/>
        <v>0.70138888888888873</v>
      </c>
      <c r="D286" s="31" t="s">
        <v>63</v>
      </c>
      <c r="E286" s="31"/>
      <c r="F286" s="31"/>
      <c r="G286" s="31"/>
      <c r="H286" s="15" t="e">
        <f t="shared" ca="1" si="56"/>
        <v>#NAME?</v>
      </c>
      <c r="I286" s="161">
        <f t="shared" si="57"/>
        <v>0</v>
      </c>
      <c r="J286" s="31" t="s">
        <v>98</v>
      </c>
      <c r="K286" s="31"/>
      <c r="L286" s="31"/>
      <c r="M286" s="31"/>
      <c r="N286" s="15" t="e">
        <f t="shared" ca="1" si="58"/>
        <v>#NAME?</v>
      </c>
      <c r="O286" s="161">
        <f t="shared" si="59"/>
        <v>0</v>
      </c>
      <c r="P286" s="4"/>
      <c r="Q286" s="10"/>
    </row>
    <row r="287" spans="1:17">
      <c r="A287" s="11">
        <v>45848</v>
      </c>
      <c r="B287" s="12">
        <f t="shared" si="55"/>
        <v>45848</v>
      </c>
      <c r="C287" s="13">
        <f t="shared" si="60"/>
        <v>0.70833333333333315</v>
      </c>
      <c r="D287" s="31" t="s">
        <v>164</v>
      </c>
      <c r="E287" s="31" t="s">
        <v>583</v>
      </c>
      <c r="F287" s="31">
        <v>708889645</v>
      </c>
      <c r="G287" s="31">
        <v>110</v>
      </c>
      <c r="H287" s="15" t="e">
        <f t="shared" ca="1" si="56"/>
        <v>#NAME?</v>
      </c>
      <c r="I287" s="161" t="e">
        <f t="shared" ca="1" si="57"/>
        <v>#NAME?</v>
      </c>
      <c r="J287" s="31" t="s">
        <v>262</v>
      </c>
      <c r="K287" s="31" t="s">
        <v>325</v>
      </c>
      <c r="L287" s="31">
        <v>830712821</v>
      </c>
      <c r="M287" s="31">
        <v>160</v>
      </c>
      <c r="N287" s="15" t="e">
        <f t="shared" ca="1" si="58"/>
        <v>#NAME?</v>
      </c>
      <c r="O287" s="161" t="e">
        <f t="shared" ca="1" si="59"/>
        <v>#NAME?</v>
      </c>
      <c r="P287" s="4"/>
      <c r="Q287" s="10"/>
    </row>
    <row r="288" spans="1:17">
      <c r="A288" s="11">
        <v>45848</v>
      </c>
      <c r="B288" s="12">
        <f t="shared" si="55"/>
        <v>45848</v>
      </c>
      <c r="C288" s="13">
        <f t="shared" si="60"/>
        <v>0.71527777777777757</v>
      </c>
      <c r="D288" s="31" t="s">
        <v>87</v>
      </c>
      <c r="E288" s="31" t="s">
        <v>88</v>
      </c>
      <c r="F288" s="31">
        <v>572981667</v>
      </c>
      <c r="G288" s="31"/>
      <c r="H288" s="15" t="e">
        <f t="shared" ca="1" si="56"/>
        <v>#NAME?</v>
      </c>
      <c r="I288" s="161">
        <f t="shared" si="57"/>
        <v>0</v>
      </c>
      <c r="J288" s="31" t="s">
        <v>62</v>
      </c>
      <c r="K288" s="31"/>
      <c r="L288" s="31"/>
      <c r="M288" s="31"/>
      <c r="N288" s="15" t="e">
        <f t="shared" ca="1" si="58"/>
        <v>#NAME?</v>
      </c>
      <c r="O288" s="161">
        <f t="shared" si="59"/>
        <v>0</v>
      </c>
      <c r="P288" s="16" t="s">
        <v>41</v>
      </c>
      <c r="Q288" s="10"/>
    </row>
    <row r="289" spans="1:17">
      <c r="A289" s="11">
        <v>45848</v>
      </c>
      <c r="B289" s="12">
        <f t="shared" si="55"/>
        <v>45848</v>
      </c>
      <c r="C289" s="13">
        <f t="shared" si="60"/>
        <v>0.72222222222222199</v>
      </c>
      <c r="D289" s="31" t="s">
        <v>262</v>
      </c>
      <c r="E289" s="31" t="s">
        <v>338</v>
      </c>
      <c r="F289" s="31">
        <v>520758074</v>
      </c>
      <c r="G289" s="31">
        <v>860</v>
      </c>
      <c r="H289" s="15" t="e">
        <f t="shared" ca="1" si="56"/>
        <v>#NAME?</v>
      </c>
      <c r="I289" s="161" t="e">
        <f t="shared" ca="1" si="57"/>
        <v>#NAME?</v>
      </c>
      <c r="J289" s="31" t="s">
        <v>92</v>
      </c>
      <c r="K289" s="31" t="s">
        <v>815</v>
      </c>
      <c r="L289" s="31">
        <v>626505060</v>
      </c>
      <c r="M289" s="31">
        <v>10</v>
      </c>
      <c r="N289" s="15" t="e">
        <f t="shared" ca="1" si="58"/>
        <v>#NAME?</v>
      </c>
      <c r="O289" s="161" t="e">
        <f t="shared" ca="1" si="59"/>
        <v>#NAME?</v>
      </c>
      <c r="P289" s="4" t="s">
        <v>838</v>
      </c>
      <c r="Q289" s="10"/>
    </row>
    <row r="290" spans="1:17">
      <c r="A290" s="11">
        <v>45848</v>
      </c>
      <c r="B290" s="12">
        <f t="shared" si="55"/>
        <v>45848</v>
      </c>
      <c r="C290" s="13">
        <f t="shared" si="60"/>
        <v>0.72916666666666641</v>
      </c>
      <c r="D290" s="31" t="s">
        <v>262</v>
      </c>
      <c r="E290" s="31"/>
      <c r="F290" s="31"/>
      <c r="G290" s="31"/>
      <c r="H290" s="15" t="e">
        <f t="shared" ca="1" si="56"/>
        <v>#NAME?</v>
      </c>
      <c r="I290" s="161">
        <f t="shared" si="57"/>
        <v>0</v>
      </c>
      <c r="J290" s="31" t="s">
        <v>58</v>
      </c>
      <c r="K290" s="31" t="s">
        <v>260</v>
      </c>
      <c r="L290" s="31">
        <v>517012798</v>
      </c>
      <c r="M290" s="31"/>
      <c r="N290" s="15" t="e">
        <f t="shared" ca="1" si="58"/>
        <v>#NAME?</v>
      </c>
      <c r="O290" s="161">
        <f t="shared" si="59"/>
        <v>0</v>
      </c>
      <c r="P290" s="16" t="s">
        <v>41</v>
      </c>
      <c r="Q290" s="10" t="s">
        <v>377</v>
      </c>
    </row>
    <row r="291" spans="1:17">
      <c r="A291" s="11">
        <v>45848</v>
      </c>
      <c r="B291" s="12">
        <f t="shared" si="55"/>
        <v>45848</v>
      </c>
      <c r="C291" s="13">
        <f t="shared" si="60"/>
        <v>0.73611111111111083</v>
      </c>
      <c r="D291" s="31" t="s">
        <v>262</v>
      </c>
      <c r="E291" s="31" t="s">
        <v>583</v>
      </c>
      <c r="F291" s="31">
        <v>708889645</v>
      </c>
      <c r="G291" s="31"/>
      <c r="H291" s="15" t="e">
        <f t="shared" ca="1" si="56"/>
        <v>#NAME?</v>
      </c>
      <c r="I291" s="161">
        <f t="shared" si="57"/>
        <v>0</v>
      </c>
      <c r="J291" s="31" t="s">
        <v>349</v>
      </c>
      <c r="K291" s="31" t="s">
        <v>681</v>
      </c>
      <c r="L291" s="31">
        <v>508085171</v>
      </c>
      <c r="M291" s="31"/>
      <c r="N291" s="15" t="e">
        <f t="shared" ca="1" si="58"/>
        <v>#NAME?</v>
      </c>
      <c r="O291" s="161">
        <f t="shared" si="59"/>
        <v>0</v>
      </c>
      <c r="P291" s="16" t="s">
        <v>32</v>
      </c>
      <c r="Q291" s="10"/>
    </row>
    <row r="292" spans="1:17">
      <c r="A292" s="11">
        <v>45848</v>
      </c>
      <c r="B292" s="12">
        <f t="shared" si="55"/>
        <v>45848</v>
      </c>
      <c r="C292" s="13">
        <f t="shared" si="60"/>
        <v>0.74305555555555525</v>
      </c>
      <c r="D292" s="31" t="s">
        <v>53</v>
      </c>
      <c r="E292" s="31" t="s">
        <v>211</v>
      </c>
      <c r="F292" s="31">
        <v>630164256</v>
      </c>
      <c r="G292" s="31">
        <v>21680</v>
      </c>
      <c r="H292" s="15" t="e">
        <f t="shared" ca="1" si="56"/>
        <v>#NAME?</v>
      </c>
      <c r="I292" s="161" t="e">
        <f t="shared" ca="1" si="57"/>
        <v>#NAME?</v>
      </c>
      <c r="J292" s="31" t="s">
        <v>262</v>
      </c>
      <c r="K292" s="31" t="s">
        <v>423</v>
      </c>
      <c r="L292" s="31">
        <v>805153117</v>
      </c>
      <c r="M292" s="31">
        <v>4750</v>
      </c>
      <c r="N292" s="15" t="e">
        <f t="shared" ca="1" si="58"/>
        <v>#NAME?</v>
      </c>
      <c r="O292" s="161" t="e">
        <f t="shared" ca="1" si="59"/>
        <v>#NAME?</v>
      </c>
      <c r="P292" s="172"/>
      <c r="Q292" s="10"/>
    </row>
    <row r="293" spans="1:17">
      <c r="A293" s="11">
        <v>45848</v>
      </c>
      <c r="B293" s="12">
        <f t="shared" si="55"/>
        <v>45848</v>
      </c>
      <c r="C293" s="13">
        <f t="shared" si="60"/>
        <v>0.74999999999999967</v>
      </c>
      <c r="D293" s="31" t="s">
        <v>62</v>
      </c>
      <c r="E293" s="31" t="s">
        <v>601</v>
      </c>
      <c r="F293" s="31">
        <v>826485475</v>
      </c>
      <c r="G293" s="31">
        <v>30</v>
      </c>
      <c r="H293" s="15" t="e">
        <f t="shared" ca="1" si="56"/>
        <v>#NAME?</v>
      </c>
      <c r="I293" s="161" t="e">
        <f t="shared" ca="1" si="57"/>
        <v>#NAME?</v>
      </c>
      <c r="J293" s="31" t="s">
        <v>262</v>
      </c>
      <c r="K293" s="31" t="s">
        <v>368</v>
      </c>
      <c r="L293" s="31">
        <v>838899512</v>
      </c>
      <c r="M293" s="31">
        <v>1100</v>
      </c>
      <c r="N293" s="15" t="e">
        <f t="shared" ca="1" si="58"/>
        <v>#NAME?</v>
      </c>
      <c r="O293" s="161" t="e">
        <f t="shared" ca="1" si="59"/>
        <v>#NAME?</v>
      </c>
      <c r="P293" s="4"/>
      <c r="Q293" s="10"/>
    </row>
    <row r="294" spans="1:17">
      <c r="A294" s="11">
        <v>45848</v>
      </c>
      <c r="B294" s="12">
        <f t="shared" si="55"/>
        <v>45848</v>
      </c>
      <c r="C294" s="13">
        <f t="shared" si="60"/>
        <v>0.75694444444444409</v>
      </c>
      <c r="D294" s="31" t="s">
        <v>62</v>
      </c>
      <c r="E294" s="31"/>
      <c r="F294" s="31"/>
      <c r="G294" s="31"/>
      <c r="H294" s="15" t="e">
        <f t="shared" ca="1" si="56"/>
        <v>#NAME?</v>
      </c>
      <c r="I294" s="161">
        <f t="shared" si="57"/>
        <v>0</v>
      </c>
      <c r="J294" s="31" t="s">
        <v>262</v>
      </c>
      <c r="K294" s="31" t="s">
        <v>420</v>
      </c>
      <c r="L294" s="31">
        <v>836250356</v>
      </c>
      <c r="M294" s="31"/>
      <c r="N294" s="15" t="e">
        <f t="shared" ca="1" si="58"/>
        <v>#NAME?</v>
      </c>
      <c r="O294" s="161">
        <f t="shared" si="59"/>
        <v>0</v>
      </c>
      <c r="P294" s="16" t="s">
        <v>41</v>
      </c>
      <c r="Q294" s="10"/>
    </row>
    <row r="295" spans="1:17">
      <c r="A295" s="11">
        <v>45848</v>
      </c>
      <c r="B295" s="12">
        <f t="shared" si="55"/>
        <v>45848</v>
      </c>
      <c r="C295" s="13">
        <f t="shared" si="60"/>
        <v>0.76388888888888851</v>
      </c>
      <c r="D295" s="31" t="s">
        <v>262</v>
      </c>
      <c r="E295" s="31" t="s">
        <v>420</v>
      </c>
      <c r="F295" s="31">
        <v>836250356</v>
      </c>
      <c r="G295" s="31"/>
      <c r="H295" s="15" t="e">
        <f t="shared" ca="1" si="56"/>
        <v>#NAME?</v>
      </c>
      <c r="I295" s="161">
        <f t="shared" si="57"/>
        <v>0</v>
      </c>
      <c r="J295" s="31" t="s">
        <v>62</v>
      </c>
      <c r="K295" s="31"/>
      <c r="L295" s="31"/>
      <c r="M295" s="31"/>
      <c r="N295" s="15" t="e">
        <f t="shared" ca="1" si="58"/>
        <v>#NAME?</v>
      </c>
      <c r="O295" s="161">
        <f t="shared" si="59"/>
        <v>0</v>
      </c>
      <c r="P295" s="16" t="s">
        <v>41</v>
      </c>
      <c r="Q295" s="10"/>
    </row>
    <row r="296" spans="1:17">
      <c r="A296" s="11">
        <v>45848</v>
      </c>
      <c r="B296" s="12">
        <f t="shared" si="55"/>
        <v>45848</v>
      </c>
      <c r="C296" s="13">
        <f t="shared" si="60"/>
        <v>0.77083333333333293</v>
      </c>
      <c r="D296" s="31" t="s">
        <v>133</v>
      </c>
      <c r="E296" s="31"/>
      <c r="F296" s="31"/>
      <c r="G296" s="31"/>
      <c r="H296" s="15" t="e">
        <f t="shared" ca="1" si="56"/>
        <v>#NAME?</v>
      </c>
      <c r="I296" s="161">
        <f t="shared" si="57"/>
        <v>0</v>
      </c>
      <c r="J296" s="31" t="s">
        <v>62</v>
      </c>
      <c r="K296" s="31"/>
      <c r="L296" s="31"/>
      <c r="M296" s="31"/>
      <c r="N296" s="15" t="e">
        <f t="shared" ca="1" si="58"/>
        <v>#NAME?</v>
      </c>
      <c r="O296" s="161">
        <f t="shared" si="59"/>
        <v>0</v>
      </c>
      <c r="P296" s="4"/>
      <c r="Q296" s="10"/>
    </row>
    <row r="297" spans="1:17">
      <c r="A297" s="11">
        <v>45848</v>
      </c>
      <c r="B297" s="12">
        <f t="shared" si="55"/>
        <v>45848</v>
      </c>
      <c r="C297" s="13">
        <f t="shared" si="60"/>
        <v>0.77777777777777735</v>
      </c>
      <c r="D297" s="31" t="s">
        <v>62</v>
      </c>
      <c r="E297" s="31"/>
      <c r="F297" s="31"/>
      <c r="G297" s="31"/>
      <c r="H297" s="15" t="e">
        <f t="shared" ca="1" si="56"/>
        <v>#NAME?</v>
      </c>
      <c r="I297" s="161">
        <f t="shared" si="57"/>
        <v>0</v>
      </c>
      <c r="J297" s="31" t="s">
        <v>48</v>
      </c>
      <c r="K297" s="31" t="s">
        <v>839</v>
      </c>
      <c r="L297" s="31">
        <v>651155861</v>
      </c>
      <c r="M297" s="31"/>
      <c r="N297" s="15" t="e">
        <f t="shared" ca="1" si="58"/>
        <v>#NAME?</v>
      </c>
      <c r="O297" s="161">
        <f t="shared" si="59"/>
        <v>0</v>
      </c>
      <c r="P297" s="16" t="s">
        <v>41</v>
      </c>
      <c r="Q297" s="10"/>
    </row>
    <row r="298" spans="1:17">
      <c r="A298" s="11">
        <v>45848</v>
      </c>
      <c r="B298" s="12">
        <f t="shared" si="55"/>
        <v>45848</v>
      </c>
      <c r="C298" s="13">
        <f t="shared" si="60"/>
        <v>0.78472222222222177</v>
      </c>
      <c r="D298" s="31" t="s">
        <v>297</v>
      </c>
      <c r="E298" s="31" t="s">
        <v>837</v>
      </c>
      <c r="F298" s="31">
        <v>691104738</v>
      </c>
      <c r="G298" s="31">
        <v>2500</v>
      </c>
      <c r="H298" s="15" t="e">
        <f t="shared" ca="1" si="56"/>
        <v>#NAME?</v>
      </c>
      <c r="I298" s="161" t="e">
        <f t="shared" ca="1" si="57"/>
        <v>#NAME?</v>
      </c>
      <c r="J298" s="31" t="s">
        <v>52</v>
      </c>
      <c r="K298" s="31" t="s">
        <v>176</v>
      </c>
      <c r="L298" s="31">
        <v>556958246</v>
      </c>
      <c r="M298" s="31">
        <v>2070</v>
      </c>
      <c r="N298" s="15" t="e">
        <f t="shared" ca="1" si="58"/>
        <v>#NAME?</v>
      </c>
      <c r="O298" s="161" t="e">
        <f t="shared" ca="1" si="59"/>
        <v>#NAME?</v>
      </c>
      <c r="P298" s="4"/>
      <c r="Q298" s="10"/>
    </row>
    <row r="299" spans="1:17">
      <c r="A299" s="11">
        <v>45848</v>
      </c>
      <c r="B299" s="12">
        <f t="shared" si="55"/>
        <v>45848</v>
      </c>
      <c r="C299" s="13">
        <f t="shared" si="60"/>
        <v>0.79166666666666619</v>
      </c>
      <c r="D299" s="31" t="s">
        <v>46</v>
      </c>
      <c r="E299" s="31"/>
      <c r="F299" s="31"/>
      <c r="G299" s="31"/>
      <c r="H299" s="15" t="e">
        <f t="shared" ca="1" si="56"/>
        <v>#NAME?</v>
      </c>
      <c r="I299" s="161">
        <f t="shared" si="57"/>
        <v>0</v>
      </c>
      <c r="J299" s="31" t="s">
        <v>92</v>
      </c>
      <c r="K299" s="31"/>
      <c r="L299" s="31"/>
      <c r="M299" s="31"/>
      <c r="N299" s="15" t="e">
        <f t="shared" ca="1" si="58"/>
        <v>#NAME?</v>
      </c>
      <c r="O299" s="161">
        <f t="shared" si="59"/>
        <v>0</v>
      </c>
      <c r="P299" s="4"/>
      <c r="Q299" s="10"/>
    </row>
    <row r="300" spans="1:17">
      <c r="A300" s="11">
        <v>45848</v>
      </c>
      <c r="B300" s="12">
        <f t="shared" si="55"/>
        <v>45848</v>
      </c>
      <c r="C300" s="13">
        <f t="shared" si="60"/>
        <v>0.79861111111111061</v>
      </c>
      <c r="D300" s="31" t="s">
        <v>58</v>
      </c>
      <c r="E300" s="31"/>
      <c r="F300" s="31"/>
      <c r="G300" s="31"/>
      <c r="H300" s="15" t="e">
        <f t="shared" ca="1" si="56"/>
        <v>#NAME?</v>
      </c>
      <c r="I300" s="161">
        <f t="shared" si="57"/>
        <v>0</v>
      </c>
      <c r="J300" s="31" t="s">
        <v>123</v>
      </c>
      <c r="K300" s="31" t="s">
        <v>225</v>
      </c>
      <c r="L300" s="31">
        <v>658136043</v>
      </c>
      <c r="M300" s="31"/>
      <c r="N300" s="15" t="e">
        <f t="shared" ca="1" si="58"/>
        <v>#NAME?</v>
      </c>
      <c r="O300" s="161">
        <f t="shared" si="59"/>
        <v>0</v>
      </c>
      <c r="P300" s="16" t="s">
        <v>41</v>
      </c>
      <c r="Q300" s="10"/>
    </row>
    <row r="301" spans="1:17">
      <c r="A301" s="11">
        <v>45848</v>
      </c>
      <c r="B301" s="12">
        <f t="shared" si="55"/>
        <v>45848</v>
      </c>
      <c r="C301" s="13">
        <f t="shared" si="60"/>
        <v>0.80555555555555503</v>
      </c>
      <c r="D301" s="31" t="s">
        <v>262</v>
      </c>
      <c r="E301" s="31"/>
      <c r="F301" s="31"/>
      <c r="G301" s="31"/>
      <c r="H301" s="15" t="e">
        <f t="shared" ca="1" si="56"/>
        <v>#NAME?</v>
      </c>
      <c r="I301" s="161">
        <f t="shared" si="57"/>
        <v>0</v>
      </c>
      <c r="J301" s="31" t="s">
        <v>135</v>
      </c>
      <c r="K301" s="31"/>
      <c r="L301" s="31"/>
      <c r="M301" s="31"/>
      <c r="N301" s="15" t="e">
        <f t="shared" ca="1" si="58"/>
        <v>#NAME?</v>
      </c>
      <c r="O301" s="161">
        <f t="shared" si="59"/>
        <v>0</v>
      </c>
      <c r="P301" s="4"/>
      <c r="Q301" s="10" t="s">
        <v>377</v>
      </c>
    </row>
    <row r="302" spans="1:17">
      <c r="A302" s="11">
        <v>45848</v>
      </c>
      <c r="B302" s="12">
        <f t="shared" si="55"/>
        <v>45848</v>
      </c>
      <c r="C302" s="13">
        <f t="shared" si="60"/>
        <v>0.81249999999999944</v>
      </c>
      <c r="D302" s="31" t="s">
        <v>159</v>
      </c>
      <c r="E302" s="31" t="s">
        <v>299</v>
      </c>
      <c r="F302" s="31">
        <v>572623041</v>
      </c>
      <c r="G302" s="31">
        <v>170</v>
      </c>
      <c r="H302" s="15" t="e">
        <f t="shared" ca="1" si="56"/>
        <v>#NAME?</v>
      </c>
      <c r="I302" s="161" t="e">
        <f t="shared" ca="1" si="57"/>
        <v>#NAME?</v>
      </c>
      <c r="J302" s="31" t="s">
        <v>129</v>
      </c>
      <c r="K302" s="31" t="s">
        <v>356</v>
      </c>
      <c r="L302" s="31">
        <v>847292295</v>
      </c>
      <c r="M302" s="31">
        <v>2600</v>
      </c>
      <c r="N302" s="15" t="e">
        <f t="shared" ca="1" si="58"/>
        <v>#NAME?</v>
      </c>
      <c r="O302" s="161" t="e">
        <f t="shared" ca="1" si="59"/>
        <v>#NAME?</v>
      </c>
      <c r="P302" s="4"/>
      <c r="Q302" s="10"/>
    </row>
    <row r="303" spans="1:17">
      <c r="A303" s="11">
        <v>45848</v>
      </c>
      <c r="B303" s="12">
        <f t="shared" si="55"/>
        <v>45848</v>
      </c>
      <c r="C303" s="13">
        <f t="shared" si="60"/>
        <v>0.81944444444444386</v>
      </c>
      <c r="D303" s="31" t="s">
        <v>48</v>
      </c>
      <c r="E303" s="31" t="s">
        <v>260</v>
      </c>
      <c r="F303" s="31">
        <v>517012798</v>
      </c>
      <c r="G303" s="31"/>
      <c r="H303" s="15" t="e">
        <f t="shared" ca="1" si="56"/>
        <v>#NAME?</v>
      </c>
      <c r="I303" s="161">
        <f t="shared" si="57"/>
        <v>0</v>
      </c>
      <c r="J303" s="31" t="s">
        <v>58</v>
      </c>
      <c r="K303" s="31"/>
      <c r="L303" s="31"/>
      <c r="M303" s="31"/>
      <c r="N303" s="15" t="e">
        <f t="shared" ca="1" si="58"/>
        <v>#NAME?</v>
      </c>
      <c r="O303" s="161">
        <f t="shared" si="59"/>
        <v>0</v>
      </c>
      <c r="P303" s="16" t="s">
        <v>41</v>
      </c>
      <c r="Q303" s="10"/>
    </row>
    <row r="304" spans="1:17">
      <c r="A304" s="11">
        <v>45848</v>
      </c>
      <c r="B304" s="12">
        <f t="shared" si="55"/>
        <v>45848</v>
      </c>
      <c r="C304" s="13">
        <f t="shared" si="60"/>
        <v>0.82638888888888828</v>
      </c>
      <c r="D304" s="31" t="s">
        <v>52</v>
      </c>
      <c r="E304" s="31" t="s">
        <v>158</v>
      </c>
      <c r="F304" s="31">
        <v>522821068</v>
      </c>
      <c r="G304" s="31">
        <v>120</v>
      </c>
      <c r="H304" s="15" t="e">
        <f t="shared" ca="1" si="56"/>
        <v>#NAME?</v>
      </c>
      <c r="I304" s="161" t="e">
        <f t="shared" ca="1" si="57"/>
        <v>#NAME?</v>
      </c>
      <c r="J304" s="31" t="s">
        <v>53</v>
      </c>
      <c r="K304" s="31" t="s">
        <v>118</v>
      </c>
      <c r="L304" s="31">
        <v>782770339</v>
      </c>
      <c r="M304" s="31">
        <v>120</v>
      </c>
      <c r="N304" s="15" t="e">
        <f t="shared" ca="1" si="58"/>
        <v>#NAME?</v>
      </c>
      <c r="O304" s="161" t="e">
        <f t="shared" ca="1" si="59"/>
        <v>#NAME?</v>
      </c>
      <c r="P304" s="4"/>
      <c r="Q304" s="10"/>
    </row>
    <row r="305" spans="1:17">
      <c r="A305" s="11">
        <v>45848</v>
      </c>
      <c r="B305" s="12">
        <f t="shared" si="55"/>
        <v>45848</v>
      </c>
      <c r="C305" s="13">
        <f t="shared" si="60"/>
        <v>0.8333333333333327</v>
      </c>
      <c r="D305" s="31" t="s">
        <v>92</v>
      </c>
      <c r="E305" s="31" t="s">
        <v>91</v>
      </c>
      <c r="F305" s="31">
        <v>537124071</v>
      </c>
      <c r="G305" s="31">
        <v>50</v>
      </c>
      <c r="H305" s="15" t="e">
        <f t="shared" ca="1" si="56"/>
        <v>#NAME?</v>
      </c>
      <c r="I305" s="161" t="e">
        <f t="shared" ca="1" si="57"/>
        <v>#NAME?</v>
      </c>
      <c r="J305" s="31" t="s">
        <v>262</v>
      </c>
      <c r="K305" s="31" t="s">
        <v>347</v>
      </c>
      <c r="L305" s="31">
        <v>799623928</v>
      </c>
      <c r="M305" s="31">
        <v>50</v>
      </c>
      <c r="N305" s="15" t="e">
        <f t="shared" ca="1" si="58"/>
        <v>#NAME?</v>
      </c>
      <c r="O305" s="161" t="e">
        <f t="shared" ca="1" si="59"/>
        <v>#NAME?</v>
      </c>
      <c r="P305" s="4"/>
      <c r="Q305" s="10"/>
    </row>
    <row r="306" spans="1:17">
      <c r="A306" s="11">
        <v>45848</v>
      </c>
      <c r="B306" s="12">
        <f t="shared" si="55"/>
        <v>45848</v>
      </c>
      <c r="C306" s="13">
        <f t="shared" si="60"/>
        <v>0.84027777777777712</v>
      </c>
      <c r="D306" s="31" t="s">
        <v>123</v>
      </c>
      <c r="E306" s="31" t="s">
        <v>91</v>
      </c>
      <c r="F306" s="31">
        <v>537124071</v>
      </c>
      <c r="G306" s="31">
        <v>650</v>
      </c>
      <c r="H306" s="15" t="e">
        <f t="shared" ca="1" si="56"/>
        <v>#NAME?</v>
      </c>
      <c r="I306" s="161" t="e">
        <f t="shared" ca="1" si="57"/>
        <v>#NAME?</v>
      </c>
      <c r="J306" s="31" t="s">
        <v>92</v>
      </c>
      <c r="K306" s="31" t="s">
        <v>353</v>
      </c>
      <c r="L306" s="31">
        <v>808490653</v>
      </c>
      <c r="M306" s="31">
        <v>0</v>
      </c>
      <c r="N306" s="15" t="e">
        <f t="shared" ca="1" si="58"/>
        <v>#NAME?</v>
      </c>
      <c r="O306" s="161" t="e">
        <f t="shared" ca="1" si="59"/>
        <v>#NAME?</v>
      </c>
      <c r="P306" s="4" t="s">
        <v>840</v>
      </c>
      <c r="Q306" s="10"/>
    </row>
    <row r="307" spans="1:17">
      <c r="A307" s="11">
        <v>45848</v>
      </c>
      <c r="B307" s="12">
        <f t="shared" si="55"/>
        <v>45848</v>
      </c>
      <c r="C307" s="13">
        <f t="shared" si="60"/>
        <v>0.84722222222222154</v>
      </c>
      <c r="D307" s="31" t="s">
        <v>135</v>
      </c>
      <c r="E307" s="31" t="s">
        <v>199</v>
      </c>
      <c r="F307" s="31">
        <v>667784686</v>
      </c>
      <c r="G307" s="31">
        <v>260</v>
      </c>
      <c r="H307" s="15" t="e">
        <f t="shared" ca="1" si="56"/>
        <v>#NAME?</v>
      </c>
      <c r="I307" s="161" t="e">
        <f t="shared" ca="1" si="57"/>
        <v>#NAME?</v>
      </c>
      <c r="J307" s="31" t="s">
        <v>262</v>
      </c>
      <c r="K307" s="31" t="s">
        <v>753</v>
      </c>
      <c r="L307" s="31">
        <v>838710935</v>
      </c>
      <c r="M307" s="31">
        <v>4240</v>
      </c>
      <c r="N307" s="15" t="e">
        <f t="shared" ca="1" si="58"/>
        <v>#NAME?</v>
      </c>
      <c r="O307" s="161" t="e">
        <f t="shared" ca="1" si="59"/>
        <v>#NAME?</v>
      </c>
      <c r="P307" s="4"/>
      <c r="Q307" s="10"/>
    </row>
    <row r="308" spans="1:17">
      <c r="A308" s="11">
        <v>45848</v>
      </c>
      <c r="B308" s="12">
        <f t="shared" si="55"/>
        <v>45848</v>
      </c>
      <c r="C308" s="13">
        <f t="shared" si="60"/>
        <v>0.85416666666666596</v>
      </c>
      <c r="D308" s="31" t="s">
        <v>316</v>
      </c>
      <c r="E308" s="31" t="s">
        <v>90</v>
      </c>
      <c r="F308" s="31">
        <v>615137564</v>
      </c>
      <c r="G308" s="31">
        <v>180</v>
      </c>
      <c r="H308" s="15" t="e">
        <f t="shared" ca="1" si="56"/>
        <v>#NAME?</v>
      </c>
      <c r="I308" s="161" t="e">
        <f t="shared" ca="1" si="57"/>
        <v>#NAME?</v>
      </c>
      <c r="J308" s="31" t="s">
        <v>262</v>
      </c>
      <c r="K308" s="31" t="s">
        <v>89</v>
      </c>
      <c r="L308" s="31">
        <v>1677086379</v>
      </c>
      <c r="M308" s="31">
        <v>180</v>
      </c>
      <c r="N308" s="15" t="e">
        <f t="shared" ca="1" si="58"/>
        <v>#NAME?</v>
      </c>
      <c r="O308" s="161" t="e">
        <f t="shared" ca="1" si="59"/>
        <v>#NAME?</v>
      </c>
      <c r="P308" s="4"/>
      <c r="Q308" s="10"/>
    </row>
    <row r="309" spans="1:17">
      <c r="A309" s="11">
        <v>45848</v>
      </c>
      <c r="B309" s="12">
        <f t="shared" si="55"/>
        <v>45848</v>
      </c>
      <c r="C309" s="13">
        <f t="shared" si="60"/>
        <v>0.86111111111111038</v>
      </c>
      <c r="D309" s="31" t="s">
        <v>262</v>
      </c>
      <c r="E309" s="31" t="s">
        <v>45</v>
      </c>
      <c r="F309" s="31">
        <v>838710935</v>
      </c>
      <c r="G309" s="31">
        <v>4500</v>
      </c>
      <c r="H309" s="15" t="e">
        <f t="shared" ca="1" si="56"/>
        <v>#NAME?</v>
      </c>
      <c r="I309" s="161" t="e">
        <f t="shared" ca="1" si="57"/>
        <v>#NAME?</v>
      </c>
      <c r="J309" s="31" t="s">
        <v>62</v>
      </c>
      <c r="K309" s="31" t="s">
        <v>360</v>
      </c>
      <c r="L309" s="31">
        <v>845902756</v>
      </c>
      <c r="M309" s="31">
        <v>7300</v>
      </c>
      <c r="N309" s="15" t="e">
        <f t="shared" ca="1" si="58"/>
        <v>#NAME?</v>
      </c>
      <c r="O309" s="161" t="e">
        <f t="shared" ca="1" si="59"/>
        <v>#NAME?</v>
      </c>
      <c r="P309" s="4"/>
      <c r="Q309" s="10"/>
    </row>
    <row r="310" spans="1:17">
      <c r="A310" s="11">
        <v>45848</v>
      </c>
      <c r="B310" s="12">
        <f t="shared" si="55"/>
        <v>45848</v>
      </c>
      <c r="C310" s="13">
        <f t="shared" si="60"/>
        <v>0.8680555555555548</v>
      </c>
      <c r="D310" s="31" t="s">
        <v>262</v>
      </c>
      <c r="E310" s="31" t="s">
        <v>202</v>
      </c>
      <c r="F310" s="31">
        <v>628822395</v>
      </c>
      <c r="G310" s="31">
        <v>430</v>
      </c>
      <c r="H310" s="15" t="e">
        <f t="shared" ca="1" si="56"/>
        <v>#NAME?</v>
      </c>
      <c r="I310" s="161" t="e">
        <f t="shared" ca="1" si="57"/>
        <v>#NAME?</v>
      </c>
      <c r="J310" s="31" t="s">
        <v>116</v>
      </c>
      <c r="K310" s="31" t="s">
        <v>199</v>
      </c>
      <c r="L310" s="31">
        <v>667784686</v>
      </c>
      <c r="M310" s="31">
        <v>330</v>
      </c>
      <c r="N310" s="15" t="e">
        <f t="shared" ca="1" si="58"/>
        <v>#NAME?</v>
      </c>
      <c r="O310" s="161" t="e">
        <f t="shared" ca="1" si="59"/>
        <v>#NAME?</v>
      </c>
      <c r="P310" s="4"/>
      <c r="Q310" s="10"/>
    </row>
    <row r="311" spans="1:17">
      <c r="A311" s="160" t="s">
        <v>18</v>
      </c>
      <c r="B311" s="7" t="s">
        <v>1</v>
      </c>
      <c r="C311" s="17" t="s">
        <v>19</v>
      </c>
      <c r="D311" s="8" t="s">
        <v>20</v>
      </c>
      <c r="E311" s="8" t="s">
        <v>21</v>
      </c>
      <c r="F311" s="9" t="s">
        <v>22</v>
      </c>
      <c r="G311" s="8" t="s">
        <v>23</v>
      </c>
      <c r="H311" s="8" t="s">
        <v>24</v>
      </c>
      <c r="I311" s="163" t="s">
        <v>25</v>
      </c>
      <c r="J311" s="8" t="s">
        <v>20</v>
      </c>
      <c r="K311" s="8" t="s">
        <v>26</v>
      </c>
      <c r="L311" s="9" t="s">
        <v>27</v>
      </c>
      <c r="M311" s="8" t="s">
        <v>23</v>
      </c>
      <c r="N311" s="8" t="s">
        <v>24</v>
      </c>
      <c r="O311" s="163" t="s">
        <v>25</v>
      </c>
      <c r="P311" s="52" t="s">
        <v>10</v>
      </c>
      <c r="Q311" s="10"/>
    </row>
    <row r="312" spans="1:17">
      <c r="A312" s="11">
        <v>45849</v>
      </c>
      <c r="B312" s="12">
        <f t="shared" ref="B312:B341" si="61">A312</f>
        <v>45849</v>
      </c>
      <c r="C312" s="13">
        <v>0.66666666666666663</v>
      </c>
      <c r="D312" s="31" t="s">
        <v>98</v>
      </c>
      <c r="E312" s="31"/>
      <c r="F312" s="31"/>
      <c r="G312" s="31"/>
      <c r="H312" s="15" t="e">
        <f t="shared" ref="H312:H341" ca="1" si="62">_xludf.IFS(G312&gt;M312,"W",G312&lt;M312,"L",G312=M312,"D")</f>
        <v>#NAME?</v>
      </c>
      <c r="I312" s="161">
        <f t="shared" ref="I312:I341" si="63">IF(ISNUMBER(G312),IF(H312="W",MIN(150000,G312)*0.025,MIN(150000,G312)*0.01),0)</f>
        <v>0</v>
      </c>
      <c r="J312" s="31" t="s">
        <v>262</v>
      </c>
      <c r="K312" s="31" t="s">
        <v>833</v>
      </c>
      <c r="L312" s="31">
        <v>537926844</v>
      </c>
      <c r="M312" s="31"/>
      <c r="N312" s="15" t="e">
        <f t="shared" ref="N312:N341" ca="1" si="64">_xludf.IFS(M312&gt;G312,"W",M312&lt;G312,"L",M312=G312,"D")</f>
        <v>#NAME?</v>
      </c>
      <c r="O312" s="161">
        <f t="shared" ref="O312:O341" si="65">IF(ISNUMBER(M312),IF(N312="W",MIN(150000,M312)*0.025,MIN(150000,M312)*0.01),0)</f>
        <v>0</v>
      </c>
      <c r="P312" s="16" t="s">
        <v>41</v>
      </c>
      <c r="Q312" s="10"/>
    </row>
    <row r="313" spans="1:17">
      <c r="A313" s="11">
        <v>45849</v>
      </c>
      <c r="B313" s="12">
        <f t="shared" si="61"/>
        <v>45849</v>
      </c>
      <c r="C313" s="13">
        <f t="shared" ref="C313:C341" si="66">C312 + TIME(0, 10, 0)</f>
        <v>0.67361111111111105</v>
      </c>
      <c r="D313" s="31" t="s">
        <v>262</v>
      </c>
      <c r="E313" s="31" t="s">
        <v>225</v>
      </c>
      <c r="F313" s="31">
        <v>658136043</v>
      </c>
      <c r="G313" s="31">
        <v>1530</v>
      </c>
      <c r="H313" s="15" t="e">
        <f t="shared" ca="1" si="62"/>
        <v>#NAME?</v>
      </c>
      <c r="I313" s="161" t="e">
        <f t="shared" ca="1" si="63"/>
        <v>#NAME?</v>
      </c>
      <c r="J313" s="31" t="s">
        <v>76</v>
      </c>
      <c r="K313" s="31" t="s">
        <v>841</v>
      </c>
      <c r="L313" s="31">
        <v>511701118</v>
      </c>
      <c r="M313" s="31">
        <v>1510</v>
      </c>
      <c r="N313" s="15" t="e">
        <f t="shared" ca="1" si="64"/>
        <v>#NAME?</v>
      </c>
      <c r="O313" s="161" t="e">
        <f t="shared" ca="1" si="65"/>
        <v>#NAME?</v>
      </c>
      <c r="P313" s="4"/>
      <c r="Q313" s="10"/>
    </row>
    <row r="314" spans="1:17">
      <c r="A314" s="11">
        <v>45849</v>
      </c>
      <c r="B314" s="12">
        <f t="shared" si="61"/>
        <v>45849</v>
      </c>
      <c r="C314" s="13">
        <f t="shared" si="66"/>
        <v>0.68055555555555547</v>
      </c>
      <c r="D314" s="31" t="s">
        <v>262</v>
      </c>
      <c r="E314" s="31" t="s">
        <v>204</v>
      </c>
      <c r="F314" s="31">
        <v>836250356</v>
      </c>
      <c r="G314" s="31"/>
      <c r="H314" s="15" t="e">
        <f t="shared" ca="1" si="62"/>
        <v>#NAME?</v>
      </c>
      <c r="I314" s="161">
        <f t="shared" si="63"/>
        <v>0</v>
      </c>
      <c r="J314" s="31" t="s">
        <v>58</v>
      </c>
      <c r="K314" s="31"/>
      <c r="L314" s="31"/>
      <c r="M314" s="31"/>
      <c r="N314" s="15" t="e">
        <f t="shared" ca="1" si="64"/>
        <v>#NAME?</v>
      </c>
      <c r="O314" s="161">
        <f t="shared" si="65"/>
        <v>0</v>
      </c>
      <c r="P314" s="16" t="s">
        <v>41</v>
      </c>
      <c r="Q314" s="10"/>
    </row>
    <row r="315" spans="1:17">
      <c r="A315" s="11">
        <v>45849</v>
      </c>
      <c r="B315" s="12">
        <f t="shared" si="61"/>
        <v>45849</v>
      </c>
      <c r="C315" s="13">
        <f t="shared" si="66"/>
        <v>0.68749999999999989</v>
      </c>
      <c r="D315" s="31" t="s">
        <v>46</v>
      </c>
      <c r="E315" s="31" t="s">
        <v>312</v>
      </c>
      <c r="F315" s="31">
        <v>679523651</v>
      </c>
      <c r="G315" s="31"/>
      <c r="H315" s="15" t="e">
        <f t="shared" ca="1" si="62"/>
        <v>#NAME?</v>
      </c>
      <c r="I315" s="161">
        <f t="shared" si="63"/>
        <v>0</v>
      </c>
      <c r="J315" s="31" t="s">
        <v>262</v>
      </c>
      <c r="K315" s="31" t="s">
        <v>45</v>
      </c>
      <c r="L315" s="31">
        <v>838710935</v>
      </c>
      <c r="M315" s="31"/>
      <c r="N315" s="15" t="e">
        <f t="shared" ca="1" si="64"/>
        <v>#NAME?</v>
      </c>
      <c r="O315" s="161">
        <f t="shared" si="65"/>
        <v>0</v>
      </c>
      <c r="P315" s="16" t="s">
        <v>32</v>
      </c>
      <c r="Q315" s="10"/>
    </row>
    <row r="316" spans="1:17">
      <c r="A316" s="11">
        <v>45849</v>
      </c>
      <c r="B316" s="12">
        <f t="shared" si="61"/>
        <v>45849</v>
      </c>
      <c r="C316" s="13">
        <f t="shared" si="66"/>
        <v>0.69444444444444431</v>
      </c>
      <c r="D316" s="31" t="s">
        <v>53</v>
      </c>
      <c r="E316" s="31">
        <v>313544867</v>
      </c>
      <c r="F316" s="31">
        <v>1830963821</v>
      </c>
      <c r="G316" s="31">
        <v>4020</v>
      </c>
      <c r="H316" s="15" t="e">
        <f t="shared" ca="1" si="62"/>
        <v>#NAME?</v>
      </c>
      <c r="I316" s="161" t="e">
        <f t="shared" ca="1" si="63"/>
        <v>#NAME?</v>
      </c>
      <c r="J316" s="31" t="s">
        <v>262</v>
      </c>
      <c r="K316" s="31" t="s">
        <v>833</v>
      </c>
      <c r="L316" s="31">
        <v>537926844</v>
      </c>
      <c r="M316" s="31">
        <v>4360</v>
      </c>
      <c r="N316" s="15" t="e">
        <f t="shared" ca="1" si="64"/>
        <v>#NAME?</v>
      </c>
      <c r="O316" s="161" t="e">
        <f t="shared" ca="1" si="65"/>
        <v>#NAME?</v>
      </c>
      <c r="P316" s="4"/>
      <c r="Q316" s="10"/>
    </row>
    <row r="317" spans="1:17">
      <c r="A317" s="11">
        <v>45849</v>
      </c>
      <c r="B317" s="12">
        <f t="shared" si="61"/>
        <v>45849</v>
      </c>
      <c r="C317" s="13">
        <f t="shared" si="66"/>
        <v>0.70138888888888873</v>
      </c>
      <c r="D317" s="31" t="s">
        <v>87</v>
      </c>
      <c r="E317" s="31" t="s">
        <v>88</v>
      </c>
      <c r="F317" s="31">
        <v>572981667</v>
      </c>
      <c r="G317" s="31"/>
      <c r="H317" s="15" t="e">
        <f t="shared" ca="1" si="62"/>
        <v>#NAME?</v>
      </c>
      <c r="I317" s="161">
        <f t="shared" si="63"/>
        <v>0</v>
      </c>
      <c r="J317" s="31" t="s">
        <v>164</v>
      </c>
      <c r="K317" s="31" t="s">
        <v>368</v>
      </c>
      <c r="L317" s="31">
        <v>838899512</v>
      </c>
      <c r="M317" s="31"/>
      <c r="N317" s="15" t="e">
        <f t="shared" ca="1" si="64"/>
        <v>#NAME?</v>
      </c>
      <c r="O317" s="161">
        <f t="shared" si="65"/>
        <v>0</v>
      </c>
      <c r="P317" s="16" t="s">
        <v>32</v>
      </c>
      <c r="Q317" s="10"/>
    </row>
    <row r="318" spans="1:17">
      <c r="A318" s="11">
        <v>45849</v>
      </c>
      <c r="B318" s="12">
        <f t="shared" si="61"/>
        <v>45849</v>
      </c>
      <c r="C318" s="13">
        <f t="shared" si="66"/>
        <v>0.70833333333333315</v>
      </c>
      <c r="D318" s="31" t="s">
        <v>262</v>
      </c>
      <c r="E318" s="31" t="s">
        <v>387</v>
      </c>
      <c r="F318" s="31">
        <v>830524061</v>
      </c>
      <c r="G318" s="31">
        <v>4010</v>
      </c>
      <c r="H318" s="15" t="e">
        <f t="shared" ca="1" si="62"/>
        <v>#NAME?</v>
      </c>
      <c r="I318" s="161" t="e">
        <f t="shared" ca="1" si="63"/>
        <v>#NAME?</v>
      </c>
      <c r="J318" s="31" t="s">
        <v>125</v>
      </c>
      <c r="K318" s="31" t="s">
        <v>93</v>
      </c>
      <c r="L318" s="31">
        <v>833635123</v>
      </c>
      <c r="M318" s="31">
        <v>20</v>
      </c>
      <c r="N318" s="15" t="e">
        <f t="shared" ca="1" si="64"/>
        <v>#NAME?</v>
      </c>
      <c r="O318" s="161" t="e">
        <f t="shared" ca="1" si="65"/>
        <v>#NAME?</v>
      </c>
      <c r="P318" s="4"/>
      <c r="Q318" s="10"/>
    </row>
    <row r="319" spans="1:17">
      <c r="A319" s="11">
        <v>45849</v>
      </c>
      <c r="B319" s="12">
        <f t="shared" si="61"/>
        <v>45849</v>
      </c>
      <c r="C319" s="13">
        <f t="shared" si="66"/>
        <v>0.71527777777777757</v>
      </c>
      <c r="D319" s="31" t="s">
        <v>42</v>
      </c>
      <c r="E319" s="31"/>
      <c r="F319" s="31"/>
      <c r="G319" s="31"/>
      <c r="H319" s="15" t="e">
        <f t="shared" ca="1" si="62"/>
        <v>#NAME?</v>
      </c>
      <c r="I319" s="161">
        <f t="shared" si="63"/>
        <v>0</v>
      </c>
      <c r="J319" s="31" t="s">
        <v>80</v>
      </c>
      <c r="K319" s="31"/>
      <c r="L319" s="31"/>
      <c r="M319" s="31"/>
      <c r="N319" s="15" t="e">
        <f t="shared" ca="1" si="64"/>
        <v>#NAME?</v>
      </c>
      <c r="O319" s="161">
        <f t="shared" si="65"/>
        <v>0</v>
      </c>
      <c r="P319" s="4"/>
      <c r="Q319" s="10"/>
    </row>
    <row r="320" spans="1:17">
      <c r="A320" s="11">
        <v>45849</v>
      </c>
      <c r="B320" s="12">
        <f t="shared" si="61"/>
        <v>45849</v>
      </c>
      <c r="C320" s="13">
        <f t="shared" si="66"/>
        <v>0.72222222222222199</v>
      </c>
      <c r="D320" s="31" t="s">
        <v>70</v>
      </c>
      <c r="E320" s="31"/>
      <c r="F320" s="31"/>
      <c r="G320" s="31"/>
      <c r="H320" s="15" t="e">
        <f t="shared" ca="1" si="62"/>
        <v>#NAME?</v>
      </c>
      <c r="I320" s="161">
        <f t="shared" si="63"/>
        <v>0</v>
      </c>
      <c r="J320" s="31" t="s">
        <v>262</v>
      </c>
      <c r="K320" s="31"/>
      <c r="L320" s="31"/>
      <c r="M320" s="31"/>
      <c r="N320" s="15" t="e">
        <f t="shared" ca="1" si="64"/>
        <v>#NAME?</v>
      </c>
      <c r="O320" s="161">
        <f t="shared" si="65"/>
        <v>0</v>
      </c>
      <c r="P320" s="20"/>
      <c r="Q320" s="10"/>
    </row>
    <row r="321" spans="1:17">
      <c r="A321" s="11">
        <v>45849</v>
      </c>
      <c r="B321" s="12">
        <f t="shared" si="61"/>
        <v>45849</v>
      </c>
      <c r="C321" s="13">
        <f t="shared" si="66"/>
        <v>0.72916666666666641</v>
      </c>
      <c r="D321" s="31" t="s">
        <v>76</v>
      </c>
      <c r="E321" s="31"/>
      <c r="F321" s="31"/>
      <c r="G321" s="31"/>
      <c r="H321" s="15" t="e">
        <f t="shared" ca="1" si="62"/>
        <v>#NAME?</v>
      </c>
      <c r="I321" s="161">
        <f t="shared" si="63"/>
        <v>0</v>
      </c>
      <c r="J321" s="31" t="s">
        <v>126</v>
      </c>
      <c r="K321" s="31"/>
      <c r="L321" s="31"/>
      <c r="M321" s="31"/>
      <c r="N321" s="15" t="e">
        <f t="shared" ca="1" si="64"/>
        <v>#NAME?</v>
      </c>
      <c r="O321" s="161">
        <f t="shared" si="65"/>
        <v>0</v>
      </c>
      <c r="P321" s="20"/>
      <c r="Q321" s="10"/>
    </row>
    <row r="322" spans="1:17">
      <c r="A322" s="11">
        <v>45849</v>
      </c>
      <c r="B322" s="12">
        <f t="shared" si="61"/>
        <v>45849</v>
      </c>
      <c r="C322" s="13">
        <f t="shared" si="66"/>
        <v>0.73611111111111083</v>
      </c>
      <c r="D322" s="31" t="s">
        <v>262</v>
      </c>
      <c r="E322" s="31" t="s">
        <v>583</v>
      </c>
      <c r="F322" s="31">
        <v>708889645</v>
      </c>
      <c r="G322" s="31"/>
      <c r="H322" s="15" t="e">
        <f t="shared" ca="1" si="62"/>
        <v>#NAME?</v>
      </c>
      <c r="I322" s="161">
        <f t="shared" si="63"/>
        <v>0</v>
      </c>
      <c r="J322" s="31" t="s">
        <v>98</v>
      </c>
      <c r="K322" s="31"/>
      <c r="L322" s="31"/>
      <c r="M322" s="31"/>
      <c r="N322" s="15" t="e">
        <f t="shared" ca="1" si="64"/>
        <v>#NAME?</v>
      </c>
      <c r="O322" s="161">
        <f t="shared" si="65"/>
        <v>0</v>
      </c>
      <c r="P322" s="16" t="s">
        <v>41</v>
      </c>
      <c r="Q322" s="10"/>
    </row>
    <row r="323" spans="1:17">
      <c r="A323" s="11">
        <v>45849</v>
      </c>
      <c r="B323" s="12">
        <f t="shared" si="61"/>
        <v>45849</v>
      </c>
      <c r="C323" s="13">
        <f t="shared" si="66"/>
        <v>0.74305555555555525</v>
      </c>
      <c r="D323" s="31" t="s">
        <v>116</v>
      </c>
      <c r="E323" s="31"/>
      <c r="F323" s="31"/>
      <c r="G323" s="31"/>
      <c r="H323" s="15" t="e">
        <f t="shared" ca="1" si="62"/>
        <v>#NAME?</v>
      </c>
      <c r="I323" s="161">
        <f t="shared" si="63"/>
        <v>0</v>
      </c>
      <c r="J323" s="31" t="s">
        <v>95</v>
      </c>
      <c r="K323" s="31"/>
      <c r="L323" s="31"/>
      <c r="M323" s="31"/>
      <c r="N323" s="15" t="e">
        <f t="shared" ca="1" si="64"/>
        <v>#NAME?</v>
      </c>
      <c r="O323" s="161">
        <f t="shared" si="65"/>
        <v>0</v>
      </c>
      <c r="P323" s="4"/>
      <c r="Q323" s="10"/>
    </row>
    <row r="324" spans="1:17">
      <c r="A324" s="11">
        <v>45849</v>
      </c>
      <c r="B324" s="12">
        <f t="shared" si="61"/>
        <v>45849</v>
      </c>
      <c r="C324" s="13">
        <f t="shared" si="66"/>
        <v>0.74999999999999967</v>
      </c>
      <c r="D324" s="31" t="s">
        <v>52</v>
      </c>
      <c r="E324" s="31"/>
      <c r="F324" s="31"/>
      <c r="G324" s="31"/>
      <c r="H324" s="15" t="e">
        <f t="shared" ca="1" si="62"/>
        <v>#NAME?</v>
      </c>
      <c r="I324" s="161">
        <f t="shared" si="63"/>
        <v>0</v>
      </c>
      <c r="J324" s="31" t="s">
        <v>262</v>
      </c>
      <c r="K324" s="31"/>
      <c r="L324" s="31"/>
      <c r="M324" s="31"/>
      <c r="N324" s="15" t="e">
        <f t="shared" ca="1" si="64"/>
        <v>#NAME?</v>
      </c>
      <c r="O324" s="161">
        <f t="shared" si="65"/>
        <v>0</v>
      </c>
      <c r="P324" s="4"/>
      <c r="Q324" s="10"/>
    </row>
    <row r="325" spans="1:17">
      <c r="A325" s="11">
        <v>45849</v>
      </c>
      <c r="B325" s="12">
        <f t="shared" si="61"/>
        <v>45849</v>
      </c>
      <c r="C325" s="13">
        <f t="shared" si="66"/>
        <v>0.75694444444444409</v>
      </c>
      <c r="D325" s="31" t="s">
        <v>42</v>
      </c>
      <c r="E325" s="31"/>
      <c r="F325" s="31"/>
      <c r="G325" s="31"/>
      <c r="H325" s="15" t="e">
        <f t="shared" ca="1" si="62"/>
        <v>#NAME?</v>
      </c>
      <c r="I325" s="161">
        <f t="shared" si="63"/>
        <v>0</v>
      </c>
      <c r="J325" s="31" t="s">
        <v>98</v>
      </c>
      <c r="K325" s="31"/>
      <c r="L325" s="31"/>
      <c r="M325" s="31"/>
      <c r="N325" s="15" t="e">
        <f t="shared" ca="1" si="64"/>
        <v>#NAME?</v>
      </c>
      <c r="O325" s="161">
        <f t="shared" si="65"/>
        <v>0</v>
      </c>
      <c r="P325" s="20"/>
      <c r="Q325" s="10"/>
    </row>
    <row r="326" spans="1:17">
      <c r="A326" s="11">
        <v>45849</v>
      </c>
      <c r="B326" s="12">
        <f t="shared" si="61"/>
        <v>45849</v>
      </c>
      <c r="C326" s="13">
        <f t="shared" si="66"/>
        <v>0.76388888888888851</v>
      </c>
      <c r="D326" s="31" t="s">
        <v>262</v>
      </c>
      <c r="E326" s="31"/>
      <c r="F326" s="31"/>
      <c r="G326" s="31"/>
      <c r="H326" s="15" t="e">
        <f t="shared" ca="1" si="62"/>
        <v>#NAME?</v>
      </c>
      <c r="I326" s="161">
        <f t="shared" si="63"/>
        <v>0</v>
      </c>
      <c r="J326" s="31" t="s">
        <v>53</v>
      </c>
      <c r="K326" s="31"/>
      <c r="L326" s="31"/>
      <c r="M326" s="31"/>
      <c r="N326" s="15" t="e">
        <f t="shared" ca="1" si="64"/>
        <v>#NAME?</v>
      </c>
      <c r="O326" s="161">
        <f t="shared" si="65"/>
        <v>0</v>
      </c>
      <c r="P326" s="20"/>
      <c r="Q326" s="10" t="s">
        <v>377</v>
      </c>
    </row>
    <row r="327" spans="1:17">
      <c r="A327" s="11">
        <v>45849</v>
      </c>
      <c r="B327" s="12">
        <f t="shared" si="61"/>
        <v>45849</v>
      </c>
      <c r="C327" s="13">
        <f t="shared" si="66"/>
        <v>0.77083333333333293</v>
      </c>
      <c r="D327" s="31" t="s">
        <v>133</v>
      </c>
      <c r="E327" s="31" t="s">
        <v>842</v>
      </c>
      <c r="F327" s="31">
        <v>783464859</v>
      </c>
      <c r="G327" s="31">
        <v>10300</v>
      </c>
      <c r="H327" s="15" t="e">
        <f t="shared" ca="1" si="62"/>
        <v>#NAME?</v>
      </c>
      <c r="I327" s="161" t="e">
        <f t="shared" ca="1" si="63"/>
        <v>#NAME?</v>
      </c>
      <c r="J327" s="31" t="s">
        <v>92</v>
      </c>
      <c r="K327" s="31" t="s">
        <v>224</v>
      </c>
      <c r="L327" s="31">
        <v>581372539</v>
      </c>
      <c r="M327" s="31">
        <v>2300</v>
      </c>
      <c r="N327" s="15" t="e">
        <f t="shared" ca="1" si="64"/>
        <v>#NAME?</v>
      </c>
      <c r="O327" s="161" t="e">
        <f t="shared" ca="1" si="65"/>
        <v>#NAME?</v>
      </c>
      <c r="P327" s="4"/>
      <c r="Q327" s="10"/>
    </row>
    <row r="328" spans="1:17">
      <c r="A328" s="11">
        <v>45849</v>
      </c>
      <c r="B328" s="12">
        <f t="shared" si="61"/>
        <v>45849</v>
      </c>
      <c r="C328" s="13">
        <f t="shared" si="66"/>
        <v>0.77777777777777735</v>
      </c>
      <c r="D328" s="31" t="s">
        <v>82</v>
      </c>
      <c r="E328" s="31"/>
      <c r="F328" s="31"/>
      <c r="G328" s="31"/>
      <c r="H328" s="15" t="e">
        <f t="shared" ca="1" si="62"/>
        <v>#NAME?</v>
      </c>
      <c r="I328" s="161">
        <f t="shared" si="63"/>
        <v>0</v>
      </c>
      <c r="J328" s="31" t="s">
        <v>70</v>
      </c>
      <c r="K328" s="31" t="s">
        <v>155</v>
      </c>
      <c r="L328" s="31">
        <v>728603229</v>
      </c>
      <c r="M328" s="31"/>
      <c r="N328" s="15" t="e">
        <f t="shared" ca="1" si="64"/>
        <v>#NAME?</v>
      </c>
      <c r="O328" s="161">
        <f t="shared" si="65"/>
        <v>0</v>
      </c>
      <c r="P328" s="16" t="s">
        <v>41</v>
      </c>
      <c r="Q328" s="10"/>
    </row>
    <row r="329" spans="1:17">
      <c r="A329" s="11">
        <v>45849</v>
      </c>
      <c r="B329" s="12">
        <f t="shared" si="61"/>
        <v>45849</v>
      </c>
      <c r="C329" s="13">
        <f t="shared" si="66"/>
        <v>0.78472222222222177</v>
      </c>
      <c r="D329" s="31" t="s">
        <v>123</v>
      </c>
      <c r="E329" s="31" t="s">
        <v>301</v>
      </c>
      <c r="F329" s="31">
        <v>712381882</v>
      </c>
      <c r="G329" s="31"/>
      <c r="H329" s="15" t="e">
        <f t="shared" ca="1" si="62"/>
        <v>#NAME?</v>
      </c>
      <c r="I329" s="161">
        <f t="shared" si="63"/>
        <v>0</v>
      </c>
      <c r="J329" s="31" t="s">
        <v>262</v>
      </c>
      <c r="K329" s="31"/>
      <c r="L329" s="31"/>
      <c r="M329" s="31"/>
      <c r="N329" s="15" t="e">
        <f t="shared" ca="1" si="64"/>
        <v>#NAME?</v>
      </c>
      <c r="O329" s="161">
        <f t="shared" si="65"/>
        <v>0</v>
      </c>
      <c r="P329" s="16" t="s">
        <v>41</v>
      </c>
      <c r="Q329" s="10"/>
    </row>
    <row r="330" spans="1:17">
      <c r="A330" s="11">
        <v>45849</v>
      </c>
      <c r="B330" s="12">
        <f t="shared" si="61"/>
        <v>45849</v>
      </c>
      <c r="C330" s="13">
        <f t="shared" si="66"/>
        <v>0.79166666666666619</v>
      </c>
      <c r="D330" s="31" t="s">
        <v>62</v>
      </c>
      <c r="E330" s="31" t="s">
        <v>258</v>
      </c>
      <c r="F330" s="31">
        <v>826889857</v>
      </c>
      <c r="G330" s="31">
        <v>99</v>
      </c>
      <c r="H330" s="15" t="e">
        <f t="shared" ca="1" si="62"/>
        <v>#NAME?</v>
      </c>
      <c r="I330" s="161" t="e">
        <f t="shared" ca="1" si="63"/>
        <v>#NAME?</v>
      </c>
      <c r="J330" s="31" t="s">
        <v>70</v>
      </c>
      <c r="K330" s="31" t="s">
        <v>184</v>
      </c>
      <c r="L330" s="31">
        <v>725853031</v>
      </c>
      <c r="M330" s="31">
        <v>20250</v>
      </c>
      <c r="N330" s="15" t="e">
        <f t="shared" ca="1" si="64"/>
        <v>#NAME?</v>
      </c>
      <c r="O330" s="161" t="e">
        <f t="shared" ca="1" si="65"/>
        <v>#NAME?</v>
      </c>
      <c r="P330" s="3"/>
      <c r="Q330" s="10"/>
    </row>
    <row r="331" spans="1:17">
      <c r="A331" s="11">
        <v>45849</v>
      </c>
      <c r="B331" s="12">
        <f t="shared" si="61"/>
        <v>45849</v>
      </c>
      <c r="C331" s="13">
        <f t="shared" si="66"/>
        <v>0.79861111111111061</v>
      </c>
      <c r="D331" s="31" t="s">
        <v>164</v>
      </c>
      <c r="E331" s="31" t="s">
        <v>583</v>
      </c>
      <c r="F331" s="31">
        <v>708889645</v>
      </c>
      <c r="G331" s="31"/>
      <c r="H331" s="15" t="e">
        <f t="shared" ca="1" si="62"/>
        <v>#NAME?</v>
      </c>
      <c r="I331" s="161">
        <f t="shared" si="63"/>
        <v>0</v>
      </c>
      <c r="J331" s="31" t="s">
        <v>316</v>
      </c>
      <c r="K331" s="31"/>
      <c r="L331" s="31"/>
      <c r="M331" s="31"/>
      <c r="N331" s="15" t="e">
        <f t="shared" ca="1" si="64"/>
        <v>#NAME?</v>
      </c>
      <c r="O331" s="161">
        <f t="shared" si="65"/>
        <v>0</v>
      </c>
      <c r="P331" s="16" t="s">
        <v>41</v>
      </c>
      <c r="Q331" s="10"/>
    </row>
    <row r="332" spans="1:17">
      <c r="A332" s="11">
        <v>45849</v>
      </c>
      <c r="B332" s="12">
        <f t="shared" si="61"/>
        <v>45849</v>
      </c>
      <c r="C332" s="13">
        <f t="shared" si="66"/>
        <v>0.80555555555555503</v>
      </c>
      <c r="D332" s="31" t="s">
        <v>262</v>
      </c>
      <c r="E332" s="31" t="s">
        <v>202</v>
      </c>
      <c r="F332" s="31">
        <v>628822395</v>
      </c>
      <c r="G332" s="31">
        <v>0</v>
      </c>
      <c r="H332" s="15" t="e">
        <f t="shared" ca="1" si="62"/>
        <v>#NAME?</v>
      </c>
      <c r="I332" s="161" t="e">
        <f t="shared" ca="1" si="63"/>
        <v>#NAME?</v>
      </c>
      <c r="J332" s="31" t="s">
        <v>297</v>
      </c>
      <c r="K332" s="31" t="s">
        <v>843</v>
      </c>
      <c r="L332" s="31">
        <v>400762251</v>
      </c>
      <c r="M332" s="31">
        <v>0</v>
      </c>
      <c r="N332" s="15" t="e">
        <f t="shared" ca="1" si="64"/>
        <v>#NAME?</v>
      </c>
      <c r="O332" s="161" t="e">
        <f t="shared" ca="1" si="65"/>
        <v>#NAME?</v>
      </c>
      <c r="P332" s="4"/>
      <c r="Q332" s="10" t="s">
        <v>844</v>
      </c>
    </row>
    <row r="333" spans="1:17">
      <c r="A333" s="11">
        <v>45849</v>
      </c>
      <c r="B333" s="12">
        <f t="shared" si="61"/>
        <v>45849</v>
      </c>
      <c r="C333" s="13">
        <f t="shared" si="66"/>
        <v>0.81249999999999944</v>
      </c>
      <c r="D333" s="31" t="s">
        <v>262</v>
      </c>
      <c r="E333" s="31" t="s">
        <v>583</v>
      </c>
      <c r="F333" s="31">
        <v>708889645</v>
      </c>
      <c r="G333" s="31"/>
      <c r="H333" s="15" t="e">
        <f t="shared" ca="1" si="62"/>
        <v>#NAME?</v>
      </c>
      <c r="I333" s="161">
        <f t="shared" si="63"/>
        <v>0</v>
      </c>
      <c r="J333" s="31" t="s">
        <v>42</v>
      </c>
      <c r="K333" s="31"/>
      <c r="L333" s="31"/>
      <c r="M333" s="31"/>
      <c r="N333" s="15" t="e">
        <f t="shared" ca="1" si="64"/>
        <v>#NAME?</v>
      </c>
      <c r="O333" s="161">
        <f t="shared" si="65"/>
        <v>0</v>
      </c>
      <c r="P333" s="16" t="s">
        <v>41</v>
      </c>
      <c r="Q333" s="10"/>
    </row>
    <row r="334" spans="1:17">
      <c r="A334" s="11">
        <v>45849</v>
      </c>
      <c r="B334" s="12">
        <f t="shared" si="61"/>
        <v>45849</v>
      </c>
      <c r="C334" s="13">
        <f t="shared" si="66"/>
        <v>0.81944444444444386</v>
      </c>
      <c r="D334" s="31" t="s">
        <v>294</v>
      </c>
      <c r="E334" s="31">
        <v>1029720971</v>
      </c>
      <c r="F334" s="31">
        <v>799195638</v>
      </c>
      <c r="G334" s="31"/>
      <c r="H334" s="15" t="e">
        <f t="shared" ca="1" si="62"/>
        <v>#NAME?</v>
      </c>
      <c r="I334" s="161">
        <f t="shared" si="63"/>
        <v>0</v>
      </c>
      <c r="J334" s="31" t="s">
        <v>87</v>
      </c>
      <c r="K334" s="31" t="s">
        <v>170</v>
      </c>
      <c r="L334" s="31">
        <v>638834207</v>
      </c>
      <c r="M334" s="31"/>
      <c r="N334" s="15" t="e">
        <f t="shared" ca="1" si="64"/>
        <v>#NAME?</v>
      </c>
      <c r="O334" s="161">
        <f t="shared" si="65"/>
        <v>0</v>
      </c>
      <c r="P334" s="16" t="s">
        <v>32</v>
      </c>
      <c r="Q334" s="10"/>
    </row>
    <row r="335" spans="1:17">
      <c r="A335" s="11">
        <v>45849</v>
      </c>
      <c r="B335" s="12">
        <f t="shared" si="61"/>
        <v>45849</v>
      </c>
      <c r="C335" s="13">
        <f t="shared" si="66"/>
        <v>0.82638888888888828</v>
      </c>
      <c r="D335" s="31" t="s">
        <v>62</v>
      </c>
      <c r="E335" s="31"/>
      <c r="F335" s="31"/>
      <c r="G335" s="31"/>
      <c r="H335" s="15" t="e">
        <f t="shared" ca="1" si="62"/>
        <v>#NAME?</v>
      </c>
      <c r="I335" s="161">
        <f t="shared" si="63"/>
        <v>0</v>
      </c>
      <c r="J335" s="31" t="s">
        <v>53</v>
      </c>
      <c r="K335" s="31"/>
      <c r="L335" s="31"/>
      <c r="M335" s="31"/>
      <c r="N335" s="15" t="e">
        <f t="shared" ca="1" si="64"/>
        <v>#NAME?</v>
      </c>
      <c r="O335" s="161">
        <f t="shared" si="65"/>
        <v>0</v>
      </c>
      <c r="P335" s="4"/>
      <c r="Q335" s="10"/>
    </row>
    <row r="336" spans="1:17">
      <c r="A336" s="11">
        <v>45849</v>
      </c>
      <c r="B336" s="12">
        <f t="shared" si="61"/>
        <v>45849</v>
      </c>
      <c r="C336" s="13">
        <f t="shared" si="66"/>
        <v>0.8333333333333327</v>
      </c>
      <c r="D336" s="31" t="s">
        <v>98</v>
      </c>
      <c r="E336" s="31" t="s">
        <v>236</v>
      </c>
      <c r="F336" s="31">
        <v>614828209</v>
      </c>
      <c r="G336" s="31">
        <v>10</v>
      </c>
      <c r="H336" s="15" t="e">
        <f t="shared" ca="1" si="62"/>
        <v>#NAME?</v>
      </c>
      <c r="I336" s="161" t="e">
        <f t="shared" ca="1" si="63"/>
        <v>#NAME?</v>
      </c>
      <c r="J336" s="31" t="s">
        <v>262</v>
      </c>
      <c r="K336" s="31" t="s">
        <v>325</v>
      </c>
      <c r="L336" s="31">
        <v>830712821</v>
      </c>
      <c r="M336" s="31">
        <v>110</v>
      </c>
      <c r="N336" s="15" t="e">
        <f t="shared" ca="1" si="64"/>
        <v>#NAME?</v>
      </c>
      <c r="O336" s="161" t="e">
        <f t="shared" ca="1" si="65"/>
        <v>#NAME?</v>
      </c>
      <c r="P336" s="20"/>
      <c r="Q336" s="10"/>
    </row>
    <row r="337" spans="1:17">
      <c r="A337" s="11">
        <v>45849</v>
      </c>
      <c r="B337" s="12">
        <f t="shared" si="61"/>
        <v>45849</v>
      </c>
      <c r="C337" s="13">
        <f t="shared" si="66"/>
        <v>0.84027777777777712</v>
      </c>
      <c r="D337" s="31" t="s">
        <v>164</v>
      </c>
      <c r="E337" s="31" t="s">
        <v>325</v>
      </c>
      <c r="F337" s="31">
        <v>830712821</v>
      </c>
      <c r="G337" s="31">
        <v>310</v>
      </c>
      <c r="H337" s="15" t="e">
        <f t="shared" ca="1" si="62"/>
        <v>#NAME?</v>
      </c>
      <c r="I337" s="161" t="e">
        <f t="shared" ca="1" si="63"/>
        <v>#NAME?</v>
      </c>
      <c r="J337" s="31" t="s">
        <v>52</v>
      </c>
      <c r="K337" s="31" t="s">
        <v>162</v>
      </c>
      <c r="L337" s="31">
        <v>646689642</v>
      </c>
      <c r="M337" s="31">
        <v>12110</v>
      </c>
      <c r="N337" s="15" t="e">
        <f t="shared" ca="1" si="64"/>
        <v>#NAME?</v>
      </c>
      <c r="O337" s="161" t="e">
        <f t="shared" ca="1" si="65"/>
        <v>#NAME?</v>
      </c>
      <c r="P337" s="4"/>
      <c r="Q337" s="10"/>
    </row>
    <row r="338" spans="1:17">
      <c r="A338" s="11">
        <v>45849</v>
      </c>
      <c r="B338" s="12">
        <f t="shared" si="61"/>
        <v>45849</v>
      </c>
      <c r="C338" s="13">
        <f t="shared" si="66"/>
        <v>0.84722222222222154</v>
      </c>
      <c r="D338" s="31" t="s">
        <v>262</v>
      </c>
      <c r="E338" s="31" t="s">
        <v>325</v>
      </c>
      <c r="F338" s="31">
        <v>830712821</v>
      </c>
      <c r="G338" s="31"/>
      <c r="H338" s="15" t="e">
        <f t="shared" ca="1" si="62"/>
        <v>#NAME?</v>
      </c>
      <c r="I338" s="161">
        <f t="shared" si="63"/>
        <v>0</v>
      </c>
      <c r="J338" s="31" t="s">
        <v>62</v>
      </c>
      <c r="K338" s="31"/>
      <c r="L338" s="31"/>
      <c r="M338" s="31"/>
      <c r="N338" s="15" t="e">
        <f t="shared" ca="1" si="64"/>
        <v>#NAME?</v>
      </c>
      <c r="O338" s="161">
        <f t="shared" si="65"/>
        <v>0</v>
      </c>
      <c r="P338" s="16" t="s">
        <v>41</v>
      </c>
      <c r="Q338" s="10"/>
    </row>
    <row r="339" spans="1:17">
      <c r="A339" s="11">
        <v>45849</v>
      </c>
      <c r="B339" s="12">
        <f t="shared" si="61"/>
        <v>45849</v>
      </c>
      <c r="C339" s="13">
        <f t="shared" si="66"/>
        <v>0.85416666666666596</v>
      </c>
      <c r="D339" s="31" t="s">
        <v>262</v>
      </c>
      <c r="E339" s="31" t="s">
        <v>835</v>
      </c>
      <c r="F339" s="31">
        <v>669588083</v>
      </c>
      <c r="G339" s="31"/>
      <c r="H339" s="15" t="e">
        <f t="shared" ca="1" si="62"/>
        <v>#NAME?</v>
      </c>
      <c r="I339" s="161">
        <f t="shared" si="63"/>
        <v>0</v>
      </c>
      <c r="J339" s="31" t="s">
        <v>46</v>
      </c>
      <c r="K339" s="31" t="s">
        <v>312</v>
      </c>
      <c r="L339" s="31">
        <v>679523651</v>
      </c>
      <c r="M339" s="31"/>
      <c r="N339" s="15" t="e">
        <f t="shared" ca="1" si="64"/>
        <v>#NAME?</v>
      </c>
      <c r="O339" s="161">
        <f t="shared" si="65"/>
        <v>0</v>
      </c>
      <c r="P339" s="16" t="s">
        <v>32</v>
      </c>
      <c r="Q339" s="10" t="s">
        <v>377</v>
      </c>
    </row>
    <row r="340" spans="1:17">
      <c r="A340" s="11">
        <v>45849</v>
      </c>
      <c r="B340" s="12">
        <f t="shared" si="61"/>
        <v>45849</v>
      </c>
      <c r="C340" s="13">
        <f t="shared" si="66"/>
        <v>0.86111111111111038</v>
      </c>
      <c r="D340" s="31" t="s">
        <v>53</v>
      </c>
      <c r="E340" s="31"/>
      <c r="F340" s="31"/>
      <c r="G340" s="31"/>
      <c r="H340" s="15" t="e">
        <f t="shared" ca="1" si="62"/>
        <v>#NAME?</v>
      </c>
      <c r="I340" s="161">
        <f t="shared" si="63"/>
        <v>0</v>
      </c>
      <c r="J340" s="31" t="s">
        <v>95</v>
      </c>
      <c r="K340" s="31" t="s">
        <v>190</v>
      </c>
      <c r="L340" s="31">
        <v>734321088</v>
      </c>
      <c r="M340" s="31"/>
      <c r="N340" s="15" t="e">
        <f t="shared" ca="1" si="64"/>
        <v>#NAME?</v>
      </c>
      <c r="O340" s="161">
        <f t="shared" si="65"/>
        <v>0</v>
      </c>
      <c r="P340" s="16" t="s">
        <v>41</v>
      </c>
      <c r="Q340" s="10"/>
    </row>
    <row r="341" spans="1:17">
      <c r="A341" s="11">
        <v>45849</v>
      </c>
      <c r="B341" s="12">
        <f t="shared" si="61"/>
        <v>45849</v>
      </c>
      <c r="C341" s="13">
        <f t="shared" si="66"/>
        <v>0.8680555555555548</v>
      </c>
      <c r="D341" s="31" t="s">
        <v>98</v>
      </c>
      <c r="E341" s="31"/>
      <c r="F341" s="31"/>
      <c r="G341" s="31"/>
      <c r="H341" s="15" t="e">
        <f t="shared" ca="1" si="62"/>
        <v>#NAME?</v>
      </c>
      <c r="I341" s="161">
        <f t="shared" si="63"/>
        <v>0</v>
      </c>
      <c r="J341" s="31" t="s">
        <v>92</v>
      </c>
      <c r="K341" s="31" t="s">
        <v>845</v>
      </c>
      <c r="L341" s="31">
        <v>765260620</v>
      </c>
      <c r="M341" s="31"/>
      <c r="N341" s="15" t="e">
        <f t="shared" ca="1" si="64"/>
        <v>#NAME?</v>
      </c>
      <c r="O341" s="161">
        <f t="shared" si="65"/>
        <v>0</v>
      </c>
      <c r="P341" s="16" t="s">
        <v>41</v>
      </c>
      <c r="Q341" s="10"/>
    </row>
    <row r="342" spans="1:17">
      <c r="A342" s="160" t="s">
        <v>18</v>
      </c>
      <c r="B342" s="7" t="s">
        <v>1</v>
      </c>
      <c r="C342" s="17" t="s">
        <v>19</v>
      </c>
      <c r="D342" s="8" t="s">
        <v>20</v>
      </c>
      <c r="E342" s="8" t="s">
        <v>21</v>
      </c>
      <c r="F342" s="9" t="s">
        <v>22</v>
      </c>
      <c r="G342" s="8" t="s">
        <v>23</v>
      </c>
      <c r="H342" s="8" t="s">
        <v>24</v>
      </c>
      <c r="I342" s="163" t="s">
        <v>25</v>
      </c>
      <c r="J342" s="8" t="s">
        <v>20</v>
      </c>
      <c r="K342" s="8" t="s">
        <v>26</v>
      </c>
      <c r="L342" s="9" t="s">
        <v>27</v>
      </c>
      <c r="M342" s="8" t="s">
        <v>23</v>
      </c>
      <c r="N342" s="8" t="s">
        <v>24</v>
      </c>
      <c r="O342" s="163" t="s">
        <v>25</v>
      </c>
      <c r="P342" s="52" t="s">
        <v>10</v>
      </c>
      <c r="Q342" s="10"/>
    </row>
    <row r="343" spans="1:17">
      <c r="A343" s="11">
        <v>45850</v>
      </c>
      <c r="B343" s="12">
        <f t="shared" ref="B343:B372" si="67">A343</f>
        <v>45850</v>
      </c>
      <c r="C343" s="13">
        <v>0.66666666666666663</v>
      </c>
      <c r="D343" s="31" t="s">
        <v>62</v>
      </c>
      <c r="E343" s="31" t="s">
        <v>274</v>
      </c>
      <c r="F343" s="31">
        <v>477506269</v>
      </c>
      <c r="G343" s="31"/>
      <c r="H343" s="15" t="e">
        <f t="shared" ref="H343:H372" ca="1" si="68">_xludf.IFS(G343&gt;M343,"W",G343&lt;M343,"L",G343=M343,"D")</f>
        <v>#NAME?</v>
      </c>
      <c r="I343" s="161">
        <f t="shared" ref="I343:I372" si="69">IF(ISNUMBER(G343),IF(H343="W",MIN(150000,G343)*0.025,MIN(150000,G343)*0.01),0)</f>
        <v>0</v>
      </c>
      <c r="J343" s="31" t="s">
        <v>272</v>
      </c>
      <c r="K343" s="31" t="s">
        <v>274</v>
      </c>
      <c r="L343" s="31">
        <v>477506269</v>
      </c>
      <c r="M343" s="31"/>
      <c r="N343" s="15" t="e">
        <f t="shared" ref="N343:N372" ca="1" si="70">_xludf.IFS(M343&gt;G343,"W",M343&lt;G343,"L",M343=G343,"D")</f>
        <v>#NAME?</v>
      </c>
      <c r="O343" s="161">
        <f t="shared" ref="O343:O372" si="71">IF(ISNUMBER(M343),IF(N343="W",MIN(150000,M343)*0.025,MIN(150000,M343)*0.01),0)</f>
        <v>0</v>
      </c>
      <c r="P343" s="20"/>
      <c r="Q343" s="10"/>
    </row>
    <row r="344" spans="1:17">
      <c r="A344" s="11">
        <v>45850</v>
      </c>
      <c r="B344" s="12">
        <f t="shared" si="67"/>
        <v>45850</v>
      </c>
      <c r="C344" s="13">
        <f t="shared" ref="C344:C372" si="72">C343 + TIME(0, 10, 0)</f>
        <v>0.67361111111111105</v>
      </c>
      <c r="D344" s="31" t="s">
        <v>262</v>
      </c>
      <c r="E344" s="31" t="s">
        <v>325</v>
      </c>
      <c r="F344" s="31">
        <v>830712821</v>
      </c>
      <c r="G344" s="31"/>
      <c r="H344" s="15" t="e">
        <f t="shared" ca="1" si="68"/>
        <v>#NAME?</v>
      </c>
      <c r="I344" s="161">
        <f t="shared" si="69"/>
        <v>0</v>
      </c>
      <c r="J344" s="31" t="s">
        <v>63</v>
      </c>
      <c r="K344" s="31"/>
      <c r="L344" s="31"/>
      <c r="M344" s="31"/>
      <c r="N344" s="15" t="e">
        <f t="shared" ca="1" si="70"/>
        <v>#NAME?</v>
      </c>
      <c r="O344" s="161">
        <f t="shared" si="71"/>
        <v>0</v>
      </c>
      <c r="P344" s="16" t="s">
        <v>41</v>
      </c>
      <c r="Q344" s="10"/>
    </row>
    <row r="345" spans="1:17">
      <c r="A345" s="11">
        <v>45850</v>
      </c>
      <c r="B345" s="12">
        <f t="shared" si="67"/>
        <v>45850</v>
      </c>
      <c r="C345" s="13">
        <f t="shared" si="72"/>
        <v>0.68055555555555547</v>
      </c>
      <c r="D345" s="31" t="s">
        <v>62</v>
      </c>
      <c r="E345" s="31" t="s">
        <v>204</v>
      </c>
      <c r="F345" s="31">
        <v>836250356</v>
      </c>
      <c r="G345" s="31"/>
      <c r="H345" s="15" t="e">
        <f t="shared" ca="1" si="68"/>
        <v>#NAME?</v>
      </c>
      <c r="I345" s="161">
        <f t="shared" si="69"/>
        <v>0</v>
      </c>
      <c r="J345" s="31" t="s">
        <v>46</v>
      </c>
      <c r="K345" s="31"/>
      <c r="L345" s="31"/>
      <c r="M345" s="31"/>
      <c r="N345" s="15" t="e">
        <f t="shared" ca="1" si="70"/>
        <v>#NAME?</v>
      </c>
      <c r="O345" s="161">
        <f t="shared" si="71"/>
        <v>0</v>
      </c>
      <c r="P345" s="16" t="s">
        <v>41</v>
      </c>
      <c r="Q345" s="10"/>
    </row>
    <row r="346" spans="1:17">
      <c r="A346" s="11">
        <v>45850</v>
      </c>
      <c r="B346" s="12">
        <f t="shared" si="67"/>
        <v>45850</v>
      </c>
      <c r="C346" s="13">
        <f t="shared" si="72"/>
        <v>0.68749999999999989</v>
      </c>
      <c r="D346" s="31" t="s">
        <v>62</v>
      </c>
      <c r="E346" s="31" t="s">
        <v>258</v>
      </c>
      <c r="F346" s="31">
        <v>826889857</v>
      </c>
      <c r="G346" s="31">
        <v>120</v>
      </c>
      <c r="H346" s="15" t="e">
        <f t="shared" ca="1" si="68"/>
        <v>#NAME?</v>
      </c>
      <c r="I346" s="161" t="e">
        <f t="shared" ca="1" si="69"/>
        <v>#NAME?</v>
      </c>
      <c r="J346" s="31" t="s">
        <v>70</v>
      </c>
      <c r="K346" s="31" t="s">
        <v>155</v>
      </c>
      <c r="L346" s="31">
        <v>728603229</v>
      </c>
      <c r="M346" s="31">
        <v>270</v>
      </c>
      <c r="N346" s="15" t="e">
        <f t="shared" ca="1" si="70"/>
        <v>#NAME?</v>
      </c>
      <c r="O346" s="161" t="e">
        <f t="shared" ca="1" si="71"/>
        <v>#NAME?</v>
      </c>
      <c r="P346" s="4"/>
      <c r="Q346" s="10"/>
    </row>
    <row r="347" spans="1:17">
      <c r="A347" s="11">
        <v>45850</v>
      </c>
      <c r="B347" s="12">
        <f t="shared" si="67"/>
        <v>45850</v>
      </c>
      <c r="C347" s="13">
        <f t="shared" si="72"/>
        <v>0.69444444444444431</v>
      </c>
      <c r="D347" s="31" t="s">
        <v>123</v>
      </c>
      <c r="E347" s="31" t="s">
        <v>301</v>
      </c>
      <c r="F347" s="31">
        <v>712381882</v>
      </c>
      <c r="G347" s="31"/>
      <c r="H347" s="15" t="e">
        <f t="shared" ca="1" si="68"/>
        <v>#NAME?</v>
      </c>
      <c r="I347" s="161">
        <f t="shared" si="69"/>
        <v>0</v>
      </c>
      <c r="J347" s="31" t="s">
        <v>92</v>
      </c>
      <c r="K347" s="31"/>
      <c r="L347" s="31"/>
      <c r="M347" s="31"/>
      <c r="N347" s="15" t="e">
        <f t="shared" ca="1" si="70"/>
        <v>#NAME?</v>
      </c>
      <c r="O347" s="161">
        <f t="shared" si="71"/>
        <v>0</v>
      </c>
      <c r="P347" s="16" t="s">
        <v>41</v>
      </c>
      <c r="Q347" s="10"/>
    </row>
    <row r="348" spans="1:17">
      <c r="A348" s="11">
        <v>45850</v>
      </c>
      <c r="B348" s="12">
        <f t="shared" si="67"/>
        <v>45850</v>
      </c>
      <c r="C348" s="13">
        <f t="shared" si="72"/>
        <v>0.70138888888888873</v>
      </c>
      <c r="D348" s="31" t="s">
        <v>62</v>
      </c>
      <c r="E348" s="31"/>
      <c r="F348" s="31"/>
      <c r="G348" s="31"/>
      <c r="H348" s="15" t="e">
        <f t="shared" ca="1" si="68"/>
        <v>#NAME?</v>
      </c>
      <c r="I348" s="161">
        <f t="shared" si="69"/>
        <v>0</v>
      </c>
      <c r="J348" s="31" t="s">
        <v>58</v>
      </c>
      <c r="K348" s="31"/>
      <c r="L348" s="31"/>
      <c r="M348" s="31"/>
      <c r="N348" s="15" t="e">
        <f t="shared" ca="1" si="70"/>
        <v>#NAME?</v>
      </c>
      <c r="O348" s="161">
        <f t="shared" si="71"/>
        <v>0</v>
      </c>
      <c r="P348" s="4"/>
      <c r="Q348" s="10"/>
    </row>
    <row r="349" spans="1:17">
      <c r="A349" s="11">
        <v>45850</v>
      </c>
      <c r="B349" s="12">
        <f t="shared" si="67"/>
        <v>45850</v>
      </c>
      <c r="C349" s="13">
        <f t="shared" si="72"/>
        <v>0.70833333333333315</v>
      </c>
      <c r="D349" s="31" t="s">
        <v>262</v>
      </c>
      <c r="E349" s="31"/>
      <c r="F349" s="31"/>
      <c r="G349" s="31"/>
      <c r="H349" s="15" t="e">
        <f t="shared" ca="1" si="68"/>
        <v>#NAME?</v>
      </c>
      <c r="I349" s="161">
        <f t="shared" si="69"/>
        <v>0</v>
      </c>
      <c r="J349" s="31" t="s">
        <v>58</v>
      </c>
      <c r="K349" s="31"/>
      <c r="L349" s="31"/>
      <c r="M349" s="31"/>
      <c r="N349" s="15" t="e">
        <f t="shared" ca="1" si="70"/>
        <v>#NAME?</v>
      </c>
      <c r="O349" s="161">
        <f t="shared" si="71"/>
        <v>0</v>
      </c>
      <c r="P349" s="4"/>
      <c r="Q349" s="10" t="s">
        <v>377</v>
      </c>
    </row>
    <row r="350" spans="1:17">
      <c r="A350" s="11">
        <v>45850</v>
      </c>
      <c r="B350" s="12">
        <f t="shared" si="67"/>
        <v>45850</v>
      </c>
      <c r="C350" s="13">
        <f t="shared" si="72"/>
        <v>0.71527777777777757</v>
      </c>
      <c r="D350" s="31" t="s">
        <v>67</v>
      </c>
      <c r="E350" s="31" t="s">
        <v>195</v>
      </c>
      <c r="F350" s="31">
        <v>820150051</v>
      </c>
      <c r="G350" s="31"/>
      <c r="H350" s="15" t="e">
        <f t="shared" ca="1" si="68"/>
        <v>#NAME?</v>
      </c>
      <c r="I350" s="161">
        <f t="shared" si="69"/>
        <v>0</v>
      </c>
      <c r="J350" s="31" t="s">
        <v>92</v>
      </c>
      <c r="K350" s="31"/>
      <c r="L350" s="31"/>
      <c r="M350" s="31"/>
      <c r="N350" s="15" t="e">
        <f t="shared" ca="1" si="70"/>
        <v>#NAME?</v>
      </c>
      <c r="O350" s="161">
        <f t="shared" si="71"/>
        <v>0</v>
      </c>
      <c r="P350" s="16" t="s">
        <v>41</v>
      </c>
      <c r="Q350" s="10"/>
    </row>
    <row r="351" spans="1:17">
      <c r="A351" s="11">
        <v>45850</v>
      </c>
      <c r="B351" s="12">
        <f t="shared" si="67"/>
        <v>45850</v>
      </c>
      <c r="C351" s="13">
        <f t="shared" si="72"/>
        <v>0.72222222222222199</v>
      </c>
      <c r="D351" s="31" t="s">
        <v>62</v>
      </c>
      <c r="E351" s="31" t="s">
        <v>385</v>
      </c>
      <c r="F351" s="31">
        <v>837011545</v>
      </c>
      <c r="G351" s="31">
        <v>90</v>
      </c>
      <c r="H351" s="15" t="e">
        <f t="shared" ca="1" si="68"/>
        <v>#NAME?</v>
      </c>
      <c r="I351" s="161" t="e">
        <f t="shared" ca="1" si="69"/>
        <v>#NAME?</v>
      </c>
      <c r="J351" s="31" t="s">
        <v>272</v>
      </c>
      <c r="K351" s="31" t="s">
        <v>362</v>
      </c>
      <c r="L351" s="31">
        <v>791728491</v>
      </c>
      <c r="M351" s="31">
        <v>90</v>
      </c>
      <c r="N351" s="15" t="e">
        <f t="shared" ca="1" si="70"/>
        <v>#NAME?</v>
      </c>
      <c r="O351" s="161" t="e">
        <f t="shared" ca="1" si="71"/>
        <v>#NAME?</v>
      </c>
      <c r="P351" s="20"/>
      <c r="Q351" s="10"/>
    </row>
    <row r="352" spans="1:17">
      <c r="A352" s="11">
        <v>45850</v>
      </c>
      <c r="B352" s="12">
        <f t="shared" si="67"/>
        <v>45850</v>
      </c>
      <c r="C352" s="13">
        <f t="shared" si="72"/>
        <v>0.72916666666666641</v>
      </c>
      <c r="D352" s="31" t="s">
        <v>92</v>
      </c>
      <c r="E352" s="31" t="s">
        <v>91</v>
      </c>
      <c r="F352" s="31">
        <v>537124071</v>
      </c>
      <c r="G352" s="31">
        <v>1410</v>
      </c>
      <c r="H352" s="15" t="e">
        <f t="shared" ca="1" si="68"/>
        <v>#NAME?</v>
      </c>
      <c r="I352" s="161" t="e">
        <f t="shared" ca="1" si="69"/>
        <v>#NAME?</v>
      </c>
      <c r="J352" s="31" t="s">
        <v>262</v>
      </c>
      <c r="K352" s="31" t="s">
        <v>347</v>
      </c>
      <c r="L352" s="31">
        <v>799623928</v>
      </c>
      <c r="M352" s="31">
        <v>230</v>
      </c>
      <c r="N352" s="15" t="e">
        <f t="shared" ca="1" si="70"/>
        <v>#NAME?</v>
      </c>
      <c r="O352" s="161" t="e">
        <f t="shared" ca="1" si="71"/>
        <v>#NAME?</v>
      </c>
      <c r="P352" s="20"/>
      <c r="Q352" s="10"/>
    </row>
    <row r="353" spans="1:17">
      <c r="A353" s="11">
        <v>45850</v>
      </c>
      <c r="B353" s="12">
        <f t="shared" si="67"/>
        <v>45850</v>
      </c>
      <c r="C353" s="13">
        <f t="shared" si="72"/>
        <v>0.73611111111111083</v>
      </c>
      <c r="D353" s="31" t="s">
        <v>262</v>
      </c>
      <c r="E353" s="31" t="s">
        <v>583</v>
      </c>
      <c r="F353" s="31">
        <v>708889645</v>
      </c>
      <c r="G353" s="31"/>
      <c r="H353" s="15" t="e">
        <f t="shared" ca="1" si="68"/>
        <v>#NAME?</v>
      </c>
      <c r="I353" s="161">
        <f t="shared" si="69"/>
        <v>0</v>
      </c>
      <c r="J353" s="31" t="s">
        <v>46</v>
      </c>
      <c r="K353" s="31" t="s">
        <v>45</v>
      </c>
      <c r="L353" s="31">
        <v>838710935</v>
      </c>
      <c r="M353" s="31"/>
      <c r="N353" s="15" t="e">
        <f t="shared" ca="1" si="70"/>
        <v>#NAME?</v>
      </c>
      <c r="O353" s="161">
        <f t="shared" si="71"/>
        <v>0</v>
      </c>
      <c r="P353" s="16" t="s">
        <v>32</v>
      </c>
      <c r="Q353" s="10"/>
    </row>
    <row r="354" spans="1:17">
      <c r="A354" s="11">
        <v>45850</v>
      </c>
      <c r="B354" s="12">
        <f t="shared" si="67"/>
        <v>45850</v>
      </c>
      <c r="C354" s="13">
        <f t="shared" si="72"/>
        <v>0.74305555555555525</v>
      </c>
      <c r="D354" s="31" t="s">
        <v>123</v>
      </c>
      <c r="E354" s="31" t="s">
        <v>583</v>
      </c>
      <c r="F354" s="31">
        <v>708889645</v>
      </c>
      <c r="G354" s="31">
        <v>80</v>
      </c>
      <c r="H354" s="15" t="e">
        <f t="shared" ca="1" si="68"/>
        <v>#NAME?</v>
      </c>
      <c r="I354" s="161" t="e">
        <f t="shared" ca="1" si="69"/>
        <v>#NAME?</v>
      </c>
      <c r="J354" s="31" t="s">
        <v>70</v>
      </c>
      <c r="K354" s="31" t="s">
        <v>108</v>
      </c>
      <c r="L354" s="31">
        <v>504349393</v>
      </c>
      <c r="M354" s="31">
        <v>60</v>
      </c>
      <c r="N354" s="15" t="e">
        <f t="shared" ca="1" si="70"/>
        <v>#NAME?</v>
      </c>
      <c r="O354" s="161" t="e">
        <f t="shared" ca="1" si="71"/>
        <v>#NAME?</v>
      </c>
      <c r="P354" s="4"/>
      <c r="Q354" s="10"/>
    </row>
    <row r="355" spans="1:17">
      <c r="A355" s="11">
        <v>45850</v>
      </c>
      <c r="B355" s="12">
        <f t="shared" si="67"/>
        <v>45850</v>
      </c>
      <c r="C355" s="13">
        <f t="shared" si="72"/>
        <v>0.74999999999999967</v>
      </c>
      <c r="D355" s="31" t="s">
        <v>42</v>
      </c>
      <c r="E355" s="31" t="s">
        <v>221</v>
      </c>
      <c r="F355" s="31">
        <v>805315046</v>
      </c>
      <c r="G355" s="31">
        <v>110</v>
      </c>
      <c r="H355" s="15" t="e">
        <f t="shared" ca="1" si="68"/>
        <v>#NAME?</v>
      </c>
      <c r="I355" s="161" t="e">
        <f t="shared" ca="1" si="69"/>
        <v>#NAME?</v>
      </c>
      <c r="J355" s="31" t="s">
        <v>92</v>
      </c>
      <c r="K355" s="31" t="s">
        <v>118</v>
      </c>
      <c r="L355" s="31">
        <v>782770339</v>
      </c>
      <c r="M355" s="31">
        <v>110</v>
      </c>
      <c r="N355" s="15" t="e">
        <f t="shared" ca="1" si="70"/>
        <v>#NAME?</v>
      </c>
      <c r="O355" s="161" t="e">
        <f t="shared" ca="1" si="71"/>
        <v>#NAME?</v>
      </c>
      <c r="P355" s="4"/>
      <c r="Q355" s="10"/>
    </row>
    <row r="356" spans="1:17">
      <c r="A356" s="11">
        <v>45850</v>
      </c>
      <c r="B356" s="12">
        <f t="shared" si="67"/>
        <v>45850</v>
      </c>
      <c r="C356" s="13">
        <f t="shared" si="72"/>
        <v>0.75694444444444409</v>
      </c>
      <c r="D356" s="31" t="s">
        <v>92</v>
      </c>
      <c r="E356" s="31"/>
      <c r="F356" s="31"/>
      <c r="G356" s="31"/>
      <c r="H356" s="15" t="e">
        <f t="shared" ca="1" si="68"/>
        <v>#NAME?</v>
      </c>
      <c r="I356" s="161">
        <f t="shared" si="69"/>
        <v>0</v>
      </c>
      <c r="J356" s="31" t="s">
        <v>58</v>
      </c>
      <c r="K356" s="31"/>
      <c r="L356" s="31"/>
      <c r="M356" s="31"/>
      <c r="N356" s="15" t="e">
        <f t="shared" ca="1" si="70"/>
        <v>#NAME?</v>
      </c>
      <c r="O356" s="161">
        <f t="shared" si="71"/>
        <v>0</v>
      </c>
      <c r="P356" s="20"/>
      <c r="Q356" s="10"/>
    </row>
    <row r="357" spans="1:17">
      <c r="A357" s="11">
        <v>45850</v>
      </c>
      <c r="B357" s="12">
        <f t="shared" si="67"/>
        <v>45850</v>
      </c>
      <c r="C357" s="13">
        <f t="shared" si="72"/>
        <v>0.76388888888888851</v>
      </c>
      <c r="D357" s="31" t="s">
        <v>262</v>
      </c>
      <c r="E357" s="31" t="s">
        <v>204</v>
      </c>
      <c r="F357" s="31">
        <v>836250356</v>
      </c>
      <c r="G357" s="31"/>
      <c r="H357" s="15" t="e">
        <f t="shared" ca="1" si="68"/>
        <v>#NAME?</v>
      </c>
      <c r="I357" s="161">
        <f t="shared" si="69"/>
        <v>0</v>
      </c>
      <c r="J357" s="31" t="s">
        <v>58</v>
      </c>
      <c r="K357" s="31"/>
      <c r="L357" s="31"/>
      <c r="M357" s="31"/>
      <c r="N357" s="15" t="e">
        <f t="shared" ca="1" si="70"/>
        <v>#NAME?</v>
      </c>
      <c r="O357" s="161">
        <f t="shared" si="71"/>
        <v>0</v>
      </c>
      <c r="P357" s="16" t="s">
        <v>41</v>
      </c>
      <c r="Q357" s="10"/>
    </row>
    <row r="358" spans="1:17">
      <c r="A358" s="11">
        <v>45850</v>
      </c>
      <c r="B358" s="12">
        <f t="shared" si="67"/>
        <v>45850</v>
      </c>
      <c r="C358" s="13">
        <f t="shared" si="72"/>
        <v>0.77083333333333293</v>
      </c>
      <c r="D358" s="31" t="s">
        <v>262</v>
      </c>
      <c r="E358" s="31" t="s">
        <v>91</v>
      </c>
      <c r="F358" s="31">
        <v>537124071</v>
      </c>
      <c r="G358" s="31">
        <v>0</v>
      </c>
      <c r="H358" s="15" t="e">
        <f t="shared" ca="1" si="68"/>
        <v>#NAME?</v>
      </c>
      <c r="I358" s="161" t="e">
        <f t="shared" ca="1" si="69"/>
        <v>#NAME?</v>
      </c>
      <c r="J358" s="31" t="s">
        <v>125</v>
      </c>
      <c r="K358" s="31" t="s">
        <v>347</v>
      </c>
      <c r="L358" s="31">
        <v>799623928</v>
      </c>
      <c r="M358" s="31">
        <v>0</v>
      </c>
      <c r="N358" s="15" t="e">
        <f t="shared" ca="1" si="70"/>
        <v>#NAME?</v>
      </c>
      <c r="O358" s="161" t="e">
        <f t="shared" ca="1" si="71"/>
        <v>#NAME?</v>
      </c>
      <c r="P358" s="173" t="s">
        <v>846</v>
      </c>
      <c r="Q358" s="10"/>
    </row>
    <row r="359" spans="1:17">
      <c r="A359" s="11">
        <v>45850</v>
      </c>
      <c r="B359" s="12">
        <f t="shared" si="67"/>
        <v>45850</v>
      </c>
      <c r="C359" s="13">
        <f t="shared" si="72"/>
        <v>0.77777777777777735</v>
      </c>
      <c r="D359" s="31" t="s">
        <v>58</v>
      </c>
      <c r="E359" s="31"/>
      <c r="F359" s="31"/>
      <c r="G359" s="31"/>
      <c r="H359" s="15" t="e">
        <f t="shared" ca="1" si="68"/>
        <v>#NAME?</v>
      </c>
      <c r="I359" s="161">
        <f t="shared" si="69"/>
        <v>0</v>
      </c>
      <c r="J359" s="31" t="s">
        <v>92</v>
      </c>
      <c r="K359" s="31"/>
      <c r="L359" s="31"/>
      <c r="M359" s="31"/>
      <c r="N359" s="15" t="e">
        <f t="shared" ca="1" si="70"/>
        <v>#NAME?</v>
      </c>
      <c r="O359" s="161">
        <f t="shared" si="71"/>
        <v>0</v>
      </c>
      <c r="P359" s="4"/>
      <c r="Q359" s="10"/>
    </row>
    <row r="360" spans="1:17">
      <c r="A360" s="11">
        <v>45850</v>
      </c>
      <c r="B360" s="12">
        <f t="shared" si="67"/>
        <v>45850</v>
      </c>
      <c r="C360" s="13">
        <f t="shared" si="72"/>
        <v>0.78472222222222177</v>
      </c>
      <c r="D360" s="31" t="s">
        <v>70</v>
      </c>
      <c r="E360" s="31"/>
      <c r="F360" s="31"/>
      <c r="G360" s="31"/>
      <c r="H360" s="15" t="e">
        <f t="shared" ca="1" si="68"/>
        <v>#NAME?</v>
      </c>
      <c r="I360" s="161">
        <f t="shared" si="69"/>
        <v>0</v>
      </c>
      <c r="J360" s="31" t="s">
        <v>262</v>
      </c>
      <c r="K360" s="31" t="s">
        <v>225</v>
      </c>
      <c r="L360" s="31">
        <v>658136043</v>
      </c>
      <c r="M360" s="31"/>
      <c r="N360" s="15" t="e">
        <f t="shared" ca="1" si="70"/>
        <v>#NAME?</v>
      </c>
      <c r="O360" s="161">
        <f t="shared" si="71"/>
        <v>0</v>
      </c>
      <c r="P360" s="16" t="s">
        <v>41</v>
      </c>
      <c r="Q360" s="10"/>
    </row>
    <row r="361" spans="1:17">
      <c r="A361" s="11">
        <v>45850</v>
      </c>
      <c r="B361" s="12">
        <f t="shared" si="67"/>
        <v>45850</v>
      </c>
      <c r="C361" s="13">
        <f t="shared" si="72"/>
        <v>0.79166666666666619</v>
      </c>
      <c r="D361" s="31" t="s">
        <v>133</v>
      </c>
      <c r="E361" s="31" t="s">
        <v>808</v>
      </c>
      <c r="F361" s="31">
        <v>628822395</v>
      </c>
      <c r="G361" s="31">
        <v>20</v>
      </c>
      <c r="H361" s="15" t="e">
        <f t="shared" ca="1" si="68"/>
        <v>#NAME?</v>
      </c>
      <c r="I361" s="161" t="e">
        <f t="shared" ca="1" si="69"/>
        <v>#NAME?</v>
      </c>
      <c r="J361" s="31" t="s">
        <v>262</v>
      </c>
      <c r="K361" s="31" t="s">
        <v>834</v>
      </c>
      <c r="L361" s="31">
        <v>539620256</v>
      </c>
      <c r="M361" s="31">
        <v>10</v>
      </c>
      <c r="N361" s="15" t="e">
        <f t="shared" ca="1" si="70"/>
        <v>#NAME?</v>
      </c>
      <c r="O361" s="161" t="e">
        <f t="shared" ca="1" si="71"/>
        <v>#NAME?</v>
      </c>
      <c r="P361" s="20"/>
      <c r="Q361" s="10"/>
    </row>
    <row r="362" spans="1:17">
      <c r="A362" s="11">
        <v>45850</v>
      </c>
      <c r="B362" s="12">
        <f t="shared" si="67"/>
        <v>45850</v>
      </c>
      <c r="C362" s="13">
        <f t="shared" si="72"/>
        <v>0.79861111111111061</v>
      </c>
      <c r="D362" s="31" t="s">
        <v>262</v>
      </c>
      <c r="E362" s="31" t="s">
        <v>847</v>
      </c>
      <c r="F362" s="31">
        <v>805153117</v>
      </c>
      <c r="G362" s="31"/>
      <c r="H362" s="15" t="e">
        <f t="shared" ca="1" si="68"/>
        <v>#NAME?</v>
      </c>
      <c r="I362" s="161">
        <f t="shared" si="69"/>
        <v>0</v>
      </c>
      <c r="J362" s="31" t="s">
        <v>48</v>
      </c>
      <c r="K362" s="31"/>
      <c r="L362" s="31"/>
      <c r="M362" s="31"/>
      <c r="N362" s="15" t="e">
        <f t="shared" ca="1" si="70"/>
        <v>#NAME?</v>
      </c>
      <c r="O362" s="161">
        <f t="shared" si="71"/>
        <v>0</v>
      </c>
      <c r="P362" s="16" t="s">
        <v>41</v>
      </c>
      <c r="Q362" s="10"/>
    </row>
    <row r="363" spans="1:17">
      <c r="A363" s="11">
        <v>45850</v>
      </c>
      <c r="B363" s="12">
        <f t="shared" si="67"/>
        <v>45850</v>
      </c>
      <c r="C363" s="13">
        <f t="shared" si="72"/>
        <v>0.80555555555555503</v>
      </c>
      <c r="D363" s="31" t="s">
        <v>53</v>
      </c>
      <c r="E363" s="31" t="s">
        <v>211</v>
      </c>
      <c r="F363" s="31">
        <v>630164256</v>
      </c>
      <c r="G363" s="31">
        <v>21220</v>
      </c>
      <c r="H363" s="15" t="e">
        <f t="shared" ca="1" si="68"/>
        <v>#NAME?</v>
      </c>
      <c r="I363" s="161" t="e">
        <f t="shared" ca="1" si="69"/>
        <v>#NAME?</v>
      </c>
      <c r="J363" s="31" t="s">
        <v>42</v>
      </c>
      <c r="K363" s="31" t="s">
        <v>118</v>
      </c>
      <c r="L363" s="31">
        <v>782770339</v>
      </c>
      <c r="M363" s="31">
        <v>2090</v>
      </c>
      <c r="N363" s="15" t="e">
        <f t="shared" ca="1" si="70"/>
        <v>#NAME?</v>
      </c>
      <c r="O363" s="161" t="e">
        <f t="shared" ca="1" si="71"/>
        <v>#NAME?</v>
      </c>
      <c r="P363" s="20"/>
      <c r="Q363" s="10"/>
    </row>
    <row r="364" spans="1:17">
      <c r="A364" s="11">
        <v>45850</v>
      </c>
      <c r="B364" s="12">
        <f t="shared" si="67"/>
        <v>45850</v>
      </c>
      <c r="C364" s="13">
        <f t="shared" si="72"/>
        <v>0.81249999999999944</v>
      </c>
      <c r="D364" s="31" t="s">
        <v>53</v>
      </c>
      <c r="E364" s="31" t="s">
        <v>118</v>
      </c>
      <c r="F364" s="31">
        <v>782770339</v>
      </c>
      <c r="G364" s="31">
        <v>5200</v>
      </c>
      <c r="H364" s="15" t="e">
        <f t="shared" ca="1" si="68"/>
        <v>#NAME?</v>
      </c>
      <c r="I364" s="161" t="e">
        <f t="shared" ca="1" si="69"/>
        <v>#NAME?</v>
      </c>
      <c r="J364" s="31" t="s">
        <v>262</v>
      </c>
      <c r="K364" s="31" t="s">
        <v>211</v>
      </c>
      <c r="L364" s="31">
        <v>630164256</v>
      </c>
      <c r="M364" s="31">
        <v>6500</v>
      </c>
      <c r="N364" s="15" t="e">
        <f t="shared" ca="1" si="70"/>
        <v>#NAME?</v>
      </c>
      <c r="O364" s="161" t="e">
        <f t="shared" ca="1" si="71"/>
        <v>#NAME?</v>
      </c>
      <c r="P364" s="4"/>
      <c r="Q364" s="10"/>
    </row>
    <row r="365" spans="1:17">
      <c r="A365" s="11">
        <v>45850</v>
      </c>
      <c r="B365" s="12">
        <f t="shared" si="67"/>
        <v>45850</v>
      </c>
      <c r="C365" s="13">
        <f t="shared" si="72"/>
        <v>0.81944444444444386</v>
      </c>
      <c r="D365" s="31" t="s">
        <v>98</v>
      </c>
      <c r="E365" s="31" t="s">
        <v>359</v>
      </c>
      <c r="F365" s="31">
        <v>639319241</v>
      </c>
      <c r="G365" s="31"/>
      <c r="H365" s="15" t="e">
        <f t="shared" ca="1" si="68"/>
        <v>#NAME?</v>
      </c>
      <c r="I365" s="161">
        <f t="shared" si="69"/>
        <v>0</v>
      </c>
      <c r="J365" s="31" t="s">
        <v>126</v>
      </c>
      <c r="K365" s="31"/>
      <c r="L365" s="31"/>
      <c r="M365" s="31"/>
      <c r="N365" s="15" t="e">
        <f t="shared" ca="1" si="70"/>
        <v>#NAME?</v>
      </c>
      <c r="O365" s="161">
        <f t="shared" si="71"/>
        <v>0</v>
      </c>
      <c r="P365" s="16" t="s">
        <v>41</v>
      </c>
      <c r="Q365" s="10"/>
    </row>
    <row r="366" spans="1:17">
      <c r="A366" s="11">
        <v>45850</v>
      </c>
      <c r="B366" s="12">
        <f t="shared" si="67"/>
        <v>45850</v>
      </c>
      <c r="C366" s="13">
        <f t="shared" si="72"/>
        <v>0.82638888888888828</v>
      </c>
      <c r="D366" s="31" t="s">
        <v>70</v>
      </c>
      <c r="E366" s="31"/>
      <c r="F366" s="31"/>
      <c r="G366" s="31"/>
      <c r="H366" s="15" t="e">
        <f t="shared" ca="1" si="68"/>
        <v>#NAME?</v>
      </c>
      <c r="I366" s="161">
        <f t="shared" si="69"/>
        <v>0</v>
      </c>
      <c r="J366" s="31" t="s">
        <v>116</v>
      </c>
      <c r="K366" s="31"/>
      <c r="L366" s="31"/>
      <c r="M366" s="31"/>
      <c r="N366" s="15" t="e">
        <f t="shared" ca="1" si="70"/>
        <v>#NAME?</v>
      </c>
      <c r="O366" s="161">
        <f t="shared" si="71"/>
        <v>0</v>
      </c>
      <c r="P366" s="20"/>
      <c r="Q366" s="10"/>
    </row>
    <row r="367" spans="1:17">
      <c r="A367" s="11">
        <v>45850</v>
      </c>
      <c r="B367" s="12">
        <f t="shared" si="67"/>
        <v>45850</v>
      </c>
      <c r="C367" s="13">
        <f t="shared" si="72"/>
        <v>0.8333333333333327</v>
      </c>
      <c r="D367" s="31" t="s">
        <v>262</v>
      </c>
      <c r="E367" s="31" t="s">
        <v>368</v>
      </c>
      <c r="F367" s="31">
        <v>838899512</v>
      </c>
      <c r="G367" s="31"/>
      <c r="H367" s="15" t="e">
        <f t="shared" ca="1" si="68"/>
        <v>#NAME?</v>
      </c>
      <c r="I367" s="161">
        <f t="shared" si="69"/>
        <v>0</v>
      </c>
      <c r="J367" s="31" t="s">
        <v>62</v>
      </c>
      <c r="K367" s="31"/>
      <c r="L367" s="31"/>
      <c r="M367" s="31"/>
      <c r="N367" s="15" t="e">
        <f t="shared" ca="1" si="70"/>
        <v>#NAME?</v>
      </c>
      <c r="O367" s="161">
        <f t="shared" si="71"/>
        <v>0</v>
      </c>
      <c r="P367" s="16" t="s">
        <v>41</v>
      </c>
      <c r="Q367" s="10"/>
    </row>
    <row r="368" spans="1:17">
      <c r="A368" s="11">
        <v>45850</v>
      </c>
      <c r="B368" s="12">
        <f t="shared" si="67"/>
        <v>45850</v>
      </c>
      <c r="C368" s="13">
        <f t="shared" si="72"/>
        <v>0.84027777777777712</v>
      </c>
      <c r="D368" s="31" t="s">
        <v>262</v>
      </c>
      <c r="E368" s="31"/>
      <c r="F368" s="31"/>
      <c r="G368" s="31"/>
      <c r="H368" s="15" t="e">
        <f t="shared" ca="1" si="68"/>
        <v>#NAME?</v>
      </c>
      <c r="I368" s="161">
        <f t="shared" si="69"/>
        <v>0</v>
      </c>
      <c r="J368" s="31" t="s">
        <v>52</v>
      </c>
      <c r="K368" s="31" t="s">
        <v>848</v>
      </c>
      <c r="L368" s="31">
        <v>596418680</v>
      </c>
      <c r="M368" s="31"/>
      <c r="N368" s="15" t="e">
        <f t="shared" ca="1" si="70"/>
        <v>#NAME?</v>
      </c>
      <c r="O368" s="161">
        <f t="shared" si="71"/>
        <v>0</v>
      </c>
      <c r="P368" s="16" t="s">
        <v>41</v>
      </c>
      <c r="Q368" s="10"/>
    </row>
    <row r="369" spans="1:17">
      <c r="A369" s="11">
        <v>45850</v>
      </c>
      <c r="B369" s="12">
        <f t="shared" si="67"/>
        <v>45850</v>
      </c>
      <c r="C369" s="13">
        <f t="shared" si="72"/>
        <v>0.84722222222222154</v>
      </c>
      <c r="D369" s="31" t="s">
        <v>262</v>
      </c>
      <c r="E369" s="31" t="s">
        <v>118</v>
      </c>
      <c r="F369" s="31">
        <v>782770339</v>
      </c>
      <c r="G369" s="31">
        <v>0</v>
      </c>
      <c r="H369" s="15" t="e">
        <f t="shared" ca="1" si="68"/>
        <v>#NAME?</v>
      </c>
      <c r="I369" s="161" t="e">
        <f t="shared" ca="1" si="69"/>
        <v>#NAME?</v>
      </c>
      <c r="J369" s="31" t="s">
        <v>53</v>
      </c>
      <c r="K369" s="31" t="s">
        <v>363</v>
      </c>
      <c r="L369" s="31">
        <v>1879291600</v>
      </c>
      <c r="M369" s="31">
        <v>0</v>
      </c>
      <c r="N369" s="15" t="e">
        <f t="shared" ca="1" si="70"/>
        <v>#NAME?</v>
      </c>
      <c r="O369" s="161" t="e">
        <f t="shared" ca="1" si="71"/>
        <v>#NAME?</v>
      </c>
      <c r="P369" s="20"/>
      <c r="Q369" s="10" t="s">
        <v>377</v>
      </c>
    </row>
    <row r="370" spans="1:17">
      <c r="A370" s="11">
        <v>45850</v>
      </c>
      <c r="B370" s="12">
        <f t="shared" si="67"/>
        <v>45850</v>
      </c>
      <c r="C370" s="13">
        <f t="shared" si="72"/>
        <v>0.85416666666666596</v>
      </c>
      <c r="D370" s="31" t="s">
        <v>116</v>
      </c>
      <c r="E370" s="31" t="s">
        <v>118</v>
      </c>
      <c r="F370" s="31">
        <v>782770339</v>
      </c>
      <c r="G370" s="31">
        <v>40</v>
      </c>
      <c r="H370" s="15" t="e">
        <f t="shared" ca="1" si="68"/>
        <v>#NAME?</v>
      </c>
      <c r="I370" s="161" t="e">
        <f t="shared" ca="1" si="69"/>
        <v>#NAME?</v>
      </c>
      <c r="J370" s="31" t="s">
        <v>53</v>
      </c>
      <c r="K370" s="31" t="s">
        <v>363</v>
      </c>
      <c r="L370" s="31">
        <v>1879291600</v>
      </c>
      <c r="M370" s="31">
        <v>20</v>
      </c>
      <c r="N370" s="15" t="e">
        <f t="shared" ca="1" si="70"/>
        <v>#NAME?</v>
      </c>
      <c r="O370" s="161" t="e">
        <f t="shared" ca="1" si="71"/>
        <v>#NAME?</v>
      </c>
      <c r="P370" s="4"/>
      <c r="Q370" s="10"/>
    </row>
    <row r="371" spans="1:17">
      <c r="A371" s="11">
        <v>45850</v>
      </c>
      <c r="B371" s="12">
        <f t="shared" si="67"/>
        <v>45850</v>
      </c>
      <c r="C371" s="13">
        <f t="shared" si="72"/>
        <v>0.86111111111111038</v>
      </c>
      <c r="D371" s="31" t="s">
        <v>262</v>
      </c>
      <c r="E371" s="31"/>
      <c r="F371" s="31"/>
      <c r="G371" s="31"/>
      <c r="H371" s="15" t="e">
        <f t="shared" ca="1" si="68"/>
        <v>#NAME?</v>
      </c>
      <c r="I371" s="161">
        <f t="shared" si="69"/>
        <v>0</v>
      </c>
      <c r="J371" s="31" t="s">
        <v>80</v>
      </c>
      <c r="K371" s="31" t="s">
        <v>837</v>
      </c>
      <c r="L371" s="31">
        <v>691104738</v>
      </c>
      <c r="M371" s="31"/>
      <c r="N371" s="15" t="e">
        <f t="shared" ca="1" si="70"/>
        <v>#NAME?</v>
      </c>
      <c r="O371" s="161">
        <f t="shared" si="71"/>
        <v>0</v>
      </c>
      <c r="P371" s="16" t="s">
        <v>41</v>
      </c>
      <c r="Q371" s="10"/>
    </row>
    <row r="372" spans="1:17">
      <c r="A372" s="11">
        <v>45850</v>
      </c>
      <c r="B372" s="12">
        <f t="shared" si="67"/>
        <v>45850</v>
      </c>
      <c r="C372" s="13">
        <f t="shared" si="72"/>
        <v>0.8680555555555548</v>
      </c>
      <c r="D372" s="31" t="s">
        <v>135</v>
      </c>
      <c r="E372" s="31" t="s">
        <v>833</v>
      </c>
      <c r="F372" s="31">
        <v>537926844</v>
      </c>
      <c r="G372" s="31"/>
      <c r="H372" s="15" t="e">
        <f t="shared" ca="1" si="68"/>
        <v>#NAME?</v>
      </c>
      <c r="I372" s="161">
        <f t="shared" si="69"/>
        <v>0</v>
      </c>
      <c r="J372" s="31" t="s">
        <v>262</v>
      </c>
      <c r="K372" s="31" t="s">
        <v>847</v>
      </c>
      <c r="L372" s="31">
        <v>805153117</v>
      </c>
      <c r="M372" s="31"/>
      <c r="N372" s="15" t="e">
        <f t="shared" ca="1" si="70"/>
        <v>#NAME?</v>
      </c>
      <c r="O372" s="161">
        <f t="shared" si="71"/>
        <v>0</v>
      </c>
      <c r="P372" s="16" t="s">
        <v>32</v>
      </c>
      <c r="Q372" s="10"/>
    </row>
    <row r="373" spans="1:17">
      <c r="A373" s="160" t="s">
        <v>18</v>
      </c>
      <c r="B373" s="7" t="s">
        <v>1</v>
      </c>
      <c r="C373" s="17" t="s">
        <v>19</v>
      </c>
      <c r="D373" s="8" t="s">
        <v>20</v>
      </c>
      <c r="E373" s="8" t="s">
        <v>21</v>
      </c>
      <c r="F373" s="9" t="s">
        <v>22</v>
      </c>
      <c r="G373" s="8" t="s">
        <v>23</v>
      </c>
      <c r="H373" s="8" t="s">
        <v>24</v>
      </c>
      <c r="I373" s="163" t="s">
        <v>25</v>
      </c>
      <c r="J373" s="8" t="s">
        <v>20</v>
      </c>
      <c r="K373" s="8" t="s">
        <v>26</v>
      </c>
      <c r="L373" s="9" t="s">
        <v>27</v>
      </c>
      <c r="M373" s="8" t="s">
        <v>23</v>
      </c>
      <c r="N373" s="8" t="s">
        <v>24</v>
      </c>
      <c r="O373" s="163" t="s">
        <v>25</v>
      </c>
      <c r="P373" s="52" t="s">
        <v>10</v>
      </c>
      <c r="Q373" s="10"/>
    </row>
    <row r="374" spans="1:17">
      <c r="A374" s="11">
        <v>45851</v>
      </c>
      <c r="B374" s="12">
        <f t="shared" ref="B374:B403" si="73">A374</f>
        <v>45851</v>
      </c>
      <c r="C374" s="13">
        <v>0.66666666666666663</v>
      </c>
      <c r="D374" s="4" t="s">
        <v>62</v>
      </c>
      <c r="E374" s="19"/>
      <c r="F374" s="4"/>
      <c r="G374" s="4"/>
      <c r="H374" s="15" t="e">
        <f t="shared" ref="H374:H403" ca="1" si="74">_xludf.IFS(G374&gt;M374,"W",G374&lt;M374,"L",G374=M374,"D")</f>
        <v>#NAME?</v>
      </c>
      <c r="I374" s="161">
        <f t="shared" ref="I374:I403" si="75">IF(ISNUMBER(G374),IF(H374="W",MIN(150000,G374)*0.025,MIN(150000,G374)*0.01),0)</f>
        <v>0</v>
      </c>
      <c r="J374" s="4" t="s">
        <v>53</v>
      </c>
      <c r="K374" s="19"/>
      <c r="L374" s="4"/>
      <c r="M374" s="18"/>
      <c r="N374" s="15" t="e">
        <f t="shared" ref="N374:N403" ca="1" si="76">_xludf.IFS(M374&gt;G374,"W",M374&lt;G374,"L",M374=G374,"D")</f>
        <v>#NAME?</v>
      </c>
      <c r="O374" s="161">
        <f t="shared" ref="O374:O403" si="77">IF(ISNUMBER(M374),IF(N374="W",MIN(150000,M374)*0.025,MIN(150000,M374)*0.01),0)</f>
        <v>0</v>
      </c>
      <c r="P374" s="20"/>
      <c r="Q374" s="10"/>
    </row>
    <row r="375" spans="1:17">
      <c r="A375" s="11">
        <v>45851</v>
      </c>
      <c r="B375" s="12">
        <f t="shared" si="73"/>
        <v>45851</v>
      </c>
      <c r="C375" s="13">
        <f t="shared" ref="C375:C403" si="78">C374 + TIME(0, 10, 0)</f>
        <v>0.67361111111111105</v>
      </c>
      <c r="D375" s="4" t="s">
        <v>53</v>
      </c>
      <c r="E375" s="19"/>
      <c r="F375" s="4"/>
      <c r="G375" s="18"/>
      <c r="H375" s="15" t="e">
        <f t="shared" ca="1" si="74"/>
        <v>#NAME?</v>
      </c>
      <c r="I375" s="161">
        <f t="shared" si="75"/>
        <v>0</v>
      </c>
      <c r="J375" s="4" t="s">
        <v>92</v>
      </c>
      <c r="K375" s="21"/>
      <c r="L375" s="4"/>
      <c r="M375" s="18"/>
      <c r="N375" s="15" t="e">
        <f t="shared" ca="1" si="76"/>
        <v>#NAME?</v>
      </c>
      <c r="O375" s="161">
        <f t="shared" si="77"/>
        <v>0</v>
      </c>
      <c r="P375" s="4"/>
      <c r="Q375" s="10"/>
    </row>
    <row r="376" spans="1:17">
      <c r="A376" s="11">
        <v>45851</v>
      </c>
      <c r="B376" s="12">
        <f t="shared" si="73"/>
        <v>45851</v>
      </c>
      <c r="C376" s="13">
        <f t="shared" si="78"/>
        <v>0.68055555555555547</v>
      </c>
      <c r="D376" s="4" t="s">
        <v>58</v>
      </c>
      <c r="E376" s="4"/>
      <c r="F376" s="4"/>
      <c r="G376" s="4"/>
      <c r="H376" s="15" t="e">
        <f t="shared" ca="1" si="74"/>
        <v>#NAME?</v>
      </c>
      <c r="I376" s="161">
        <f t="shared" si="75"/>
        <v>0</v>
      </c>
      <c r="J376" s="4" t="s">
        <v>262</v>
      </c>
      <c r="K376" s="133"/>
      <c r="L376" s="4"/>
      <c r="M376" s="18"/>
      <c r="N376" s="15" t="e">
        <f t="shared" ca="1" si="76"/>
        <v>#NAME?</v>
      </c>
      <c r="O376" s="161">
        <f t="shared" si="77"/>
        <v>0</v>
      </c>
      <c r="P376" s="4"/>
      <c r="Q376" s="10"/>
    </row>
    <row r="377" spans="1:17">
      <c r="A377" s="11">
        <v>45851</v>
      </c>
      <c r="B377" s="12">
        <f t="shared" si="73"/>
        <v>45851</v>
      </c>
      <c r="C377" s="13">
        <f t="shared" si="78"/>
        <v>0.68749999999999989</v>
      </c>
      <c r="D377" s="18" t="s">
        <v>62</v>
      </c>
      <c r="E377" s="47"/>
      <c r="F377" s="4"/>
      <c r="G377" s="4"/>
      <c r="H377" s="15" t="e">
        <f t="shared" ca="1" si="74"/>
        <v>#NAME?</v>
      </c>
      <c r="I377" s="161">
        <f t="shared" si="75"/>
        <v>0</v>
      </c>
      <c r="J377" s="18" t="s">
        <v>262</v>
      </c>
      <c r="K377" s="133"/>
      <c r="L377" s="4"/>
      <c r="M377" s="18"/>
      <c r="N377" s="15" t="e">
        <f t="shared" ca="1" si="76"/>
        <v>#NAME?</v>
      </c>
      <c r="O377" s="161">
        <f t="shared" si="77"/>
        <v>0</v>
      </c>
      <c r="P377" s="4"/>
      <c r="Q377" s="10"/>
    </row>
    <row r="378" spans="1:17">
      <c r="A378" s="11">
        <v>45851</v>
      </c>
      <c r="B378" s="12">
        <f t="shared" si="73"/>
        <v>45851</v>
      </c>
      <c r="C378" s="13">
        <f t="shared" si="78"/>
        <v>0.69444444444444431</v>
      </c>
      <c r="D378" s="4" t="s">
        <v>116</v>
      </c>
      <c r="E378" s="4" t="s">
        <v>843</v>
      </c>
      <c r="F378" s="4">
        <v>400762251</v>
      </c>
      <c r="G378" s="4">
        <v>0</v>
      </c>
      <c r="H378" s="15" t="e">
        <f t="shared" ca="1" si="74"/>
        <v>#NAME?</v>
      </c>
      <c r="I378" s="161" t="e">
        <f t="shared" ca="1" si="75"/>
        <v>#NAME?</v>
      </c>
      <c r="J378" s="4" t="s">
        <v>262</v>
      </c>
      <c r="K378" s="73" t="s">
        <v>202</v>
      </c>
      <c r="L378" s="4">
        <v>628822395</v>
      </c>
      <c r="M378" s="18">
        <v>0</v>
      </c>
      <c r="N378" s="15" t="e">
        <f t="shared" ca="1" si="76"/>
        <v>#NAME?</v>
      </c>
      <c r="O378" s="161" t="e">
        <f t="shared" ca="1" si="77"/>
        <v>#NAME?</v>
      </c>
      <c r="P378" s="4"/>
      <c r="Q378" s="10"/>
    </row>
    <row r="379" spans="1:17">
      <c r="A379" s="11">
        <v>45851</v>
      </c>
      <c r="B379" s="12">
        <f t="shared" si="73"/>
        <v>45851</v>
      </c>
      <c r="C379" s="13">
        <f t="shared" si="78"/>
        <v>0.70138888888888873</v>
      </c>
      <c r="D379" s="4" t="s">
        <v>316</v>
      </c>
      <c r="E379" s="133"/>
      <c r="F379" s="4"/>
      <c r="G379" s="4"/>
      <c r="H379" s="15" t="e">
        <f t="shared" ca="1" si="74"/>
        <v>#NAME?</v>
      </c>
      <c r="I379" s="161">
        <f t="shared" si="75"/>
        <v>0</v>
      </c>
      <c r="J379" s="4" t="s">
        <v>62</v>
      </c>
      <c r="K379" s="47"/>
      <c r="L379" s="4"/>
      <c r="M379" s="18"/>
      <c r="N379" s="15" t="e">
        <f t="shared" ca="1" si="76"/>
        <v>#NAME?</v>
      </c>
      <c r="O379" s="161">
        <f t="shared" si="77"/>
        <v>0</v>
      </c>
      <c r="P379" s="4"/>
      <c r="Q379" s="10"/>
    </row>
    <row r="380" spans="1:17">
      <c r="A380" s="11">
        <v>45851</v>
      </c>
      <c r="B380" s="12">
        <f t="shared" si="73"/>
        <v>45851</v>
      </c>
      <c r="C380" s="13">
        <f t="shared" si="78"/>
        <v>0.70833333333333315</v>
      </c>
      <c r="D380" s="4" t="s">
        <v>126</v>
      </c>
      <c r="E380" s="24" t="s">
        <v>381</v>
      </c>
      <c r="F380" s="4"/>
      <c r="G380" s="4"/>
      <c r="H380" s="15" t="e">
        <f t="shared" ca="1" si="74"/>
        <v>#NAME?</v>
      </c>
      <c r="I380" s="161">
        <f t="shared" si="75"/>
        <v>0</v>
      </c>
      <c r="J380" s="4" t="s">
        <v>262</v>
      </c>
      <c r="K380" s="133"/>
      <c r="L380" s="4"/>
      <c r="M380" s="18"/>
      <c r="N380" s="15" t="e">
        <f t="shared" ca="1" si="76"/>
        <v>#NAME?</v>
      </c>
      <c r="O380" s="161">
        <f t="shared" si="77"/>
        <v>0</v>
      </c>
      <c r="P380" s="4"/>
      <c r="Q380" s="10"/>
    </row>
    <row r="381" spans="1:17">
      <c r="A381" s="11">
        <v>45851</v>
      </c>
      <c r="B381" s="12">
        <f t="shared" si="73"/>
        <v>45851</v>
      </c>
      <c r="C381" s="13">
        <f t="shared" si="78"/>
        <v>0.71527777777777757</v>
      </c>
      <c r="D381" s="4" t="s">
        <v>70</v>
      </c>
      <c r="E381" s="4" t="s">
        <v>362</v>
      </c>
      <c r="F381" s="4">
        <v>791728491</v>
      </c>
      <c r="G381" s="4"/>
      <c r="H381" s="15" t="e">
        <f t="shared" ca="1" si="74"/>
        <v>#NAME?</v>
      </c>
      <c r="I381" s="161">
        <f t="shared" si="75"/>
        <v>0</v>
      </c>
      <c r="J381" s="4" t="s">
        <v>62</v>
      </c>
      <c r="K381" s="4" t="s">
        <v>362</v>
      </c>
      <c r="L381" s="4">
        <v>791728491</v>
      </c>
      <c r="M381" s="18"/>
      <c r="N381" s="15" t="e">
        <f t="shared" ca="1" si="76"/>
        <v>#NAME?</v>
      </c>
      <c r="O381" s="161">
        <f t="shared" si="77"/>
        <v>0</v>
      </c>
      <c r="P381" s="16" t="s">
        <v>41</v>
      </c>
      <c r="Q381" s="10"/>
    </row>
    <row r="382" spans="1:17">
      <c r="A382" s="11">
        <v>45851</v>
      </c>
      <c r="B382" s="12">
        <f t="shared" si="73"/>
        <v>45851</v>
      </c>
      <c r="C382" s="13">
        <f t="shared" si="78"/>
        <v>0.72222222222222199</v>
      </c>
      <c r="D382" s="4" t="s">
        <v>58</v>
      </c>
      <c r="E382" s="170" t="s">
        <v>351</v>
      </c>
      <c r="F382" s="4">
        <v>754437757</v>
      </c>
      <c r="G382" s="4">
        <v>40</v>
      </c>
      <c r="H382" s="15" t="e">
        <f t="shared" ca="1" si="74"/>
        <v>#NAME?</v>
      </c>
      <c r="I382" s="161" t="e">
        <f t="shared" ca="1" si="75"/>
        <v>#NAME?</v>
      </c>
      <c r="J382" s="4" t="s">
        <v>98</v>
      </c>
      <c r="K382" s="170" t="s">
        <v>352</v>
      </c>
      <c r="L382" s="4">
        <v>826485475</v>
      </c>
      <c r="M382" s="18">
        <v>0</v>
      </c>
      <c r="N382" s="15" t="e">
        <f t="shared" ca="1" si="76"/>
        <v>#NAME?</v>
      </c>
      <c r="O382" s="161" t="e">
        <f t="shared" ca="1" si="77"/>
        <v>#NAME?</v>
      </c>
      <c r="P382" s="20"/>
      <c r="Q382" s="10" t="s">
        <v>849</v>
      </c>
    </row>
    <row r="383" spans="1:17">
      <c r="A383" s="11">
        <v>45851</v>
      </c>
      <c r="B383" s="12">
        <f t="shared" si="73"/>
        <v>45851</v>
      </c>
      <c r="C383" s="13">
        <f t="shared" si="78"/>
        <v>0.72916666666666641</v>
      </c>
      <c r="D383" s="4" t="s">
        <v>262</v>
      </c>
      <c r="E383" s="21"/>
      <c r="F383" s="4"/>
      <c r="G383" s="4"/>
      <c r="H383" s="15" t="e">
        <f t="shared" ca="1" si="74"/>
        <v>#NAME?</v>
      </c>
      <c r="I383" s="161">
        <f t="shared" si="75"/>
        <v>0</v>
      </c>
      <c r="J383" s="4" t="s">
        <v>92</v>
      </c>
      <c r="K383" s="21"/>
      <c r="L383" s="4"/>
      <c r="M383" s="18"/>
      <c r="N383" s="15" t="e">
        <f t="shared" ca="1" si="76"/>
        <v>#NAME?</v>
      </c>
      <c r="O383" s="161">
        <f t="shared" si="77"/>
        <v>0</v>
      </c>
      <c r="P383" s="20"/>
      <c r="Q383" s="10"/>
    </row>
    <row r="384" spans="1:17">
      <c r="A384" s="11">
        <v>45851</v>
      </c>
      <c r="B384" s="12">
        <f t="shared" si="73"/>
        <v>45851</v>
      </c>
      <c r="C384" s="13">
        <f t="shared" si="78"/>
        <v>0.73611111111111083</v>
      </c>
      <c r="D384" s="4" t="s">
        <v>62</v>
      </c>
      <c r="E384" s="170"/>
      <c r="F384" s="4"/>
      <c r="G384" s="4"/>
      <c r="H384" s="15" t="e">
        <f t="shared" ca="1" si="74"/>
        <v>#NAME?</v>
      </c>
      <c r="I384" s="161">
        <f t="shared" si="75"/>
        <v>0</v>
      </c>
      <c r="J384" s="4" t="s">
        <v>262</v>
      </c>
      <c r="K384" s="170"/>
      <c r="L384" s="4"/>
      <c r="M384" s="18"/>
      <c r="N384" s="15" t="e">
        <f t="shared" ca="1" si="76"/>
        <v>#NAME?</v>
      </c>
      <c r="O384" s="161">
        <f t="shared" si="77"/>
        <v>0</v>
      </c>
      <c r="P384" s="4"/>
      <c r="Q384" s="10"/>
    </row>
    <row r="385" spans="1:17">
      <c r="A385" s="11">
        <v>45851</v>
      </c>
      <c r="B385" s="12">
        <f t="shared" si="73"/>
        <v>45851</v>
      </c>
      <c r="C385" s="13">
        <f t="shared" si="78"/>
        <v>0.74305555555555525</v>
      </c>
      <c r="D385" s="4" t="s">
        <v>370</v>
      </c>
      <c r="E385" s="4" t="s">
        <v>371</v>
      </c>
      <c r="F385" s="4">
        <v>779904997</v>
      </c>
      <c r="G385" s="4"/>
      <c r="H385" s="15" t="e">
        <f t="shared" ca="1" si="74"/>
        <v>#NAME?</v>
      </c>
      <c r="I385" s="161">
        <f t="shared" si="75"/>
        <v>0</v>
      </c>
      <c r="J385" s="4" t="s">
        <v>39</v>
      </c>
      <c r="K385" s="5" t="s">
        <v>337</v>
      </c>
      <c r="L385" s="4">
        <v>782249384</v>
      </c>
      <c r="M385" s="18"/>
      <c r="N385" s="15" t="e">
        <f t="shared" ca="1" si="76"/>
        <v>#NAME?</v>
      </c>
      <c r="O385" s="161">
        <f t="shared" si="77"/>
        <v>0</v>
      </c>
      <c r="P385" s="16" t="s">
        <v>32</v>
      </c>
      <c r="Q385" s="10"/>
    </row>
    <row r="386" spans="1:17">
      <c r="A386" s="11">
        <v>45851</v>
      </c>
      <c r="B386" s="12">
        <f t="shared" si="73"/>
        <v>45851</v>
      </c>
      <c r="C386" s="13">
        <f t="shared" si="78"/>
        <v>0.74999999999999967</v>
      </c>
      <c r="D386" s="4" t="s">
        <v>92</v>
      </c>
      <c r="E386" s="21" t="s">
        <v>91</v>
      </c>
      <c r="F386" s="4">
        <v>537124071</v>
      </c>
      <c r="G386" s="4">
        <v>2820</v>
      </c>
      <c r="H386" s="15" t="e">
        <f t="shared" ca="1" si="74"/>
        <v>#NAME?</v>
      </c>
      <c r="I386" s="161" t="e">
        <f t="shared" ca="1" si="75"/>
        <v>#NAME?</v>
      </c>
      <c r="J386" s="4" t="s">
        <v>52</v>
      </c>
      <c r="K386" s="4" t="s">
        <v>158</v>
      </c>
      <c r="L386" s="4">
        <v>522821068</v>
      </c>
      <c r="M386" s="18">
        <v>370</v>
      </c>
      <c r="N386" s="15" t="e">
        <f t="shared" ca="1" si="76"/>
        <v>#NAME?</v>
      </c>
      <c r="O386" s="161" t="e">
        <f t="shared" ca="1" si="77"/>
        <v>#NAME?</v>
      </c>
      <c r="P386" s="4"/>
      <c r="Q386" s="10"/>
    </row>
    <row r="387" spans="1:17">
      <c r="A387" s="11">
        <v>45851</v>
      </c>
      <c r="B387" s="12">
        <f t="shared" si="73"/>
        <v>45851</v>
      </c>
      <c r="C387" s="13">
        <f t="shared" si="78"/>
        <v>0.75694444444444409</v>
      </c>
      <c r="D387" s="4" t="s">
        <v>262</v>
      </c>
      <c r="E387" s="41" t="s">
        <v>90</v>
      </c>
      <c r="F387" s="4">
        <v>615137564</v>
      </c>
      <c r="G387" s="4">
        <v>210</v>
      </c>
      <c r="H387" s="15" t="e">
        <f t="shared" ca="1" si="74"/>
        <v>#NAME?</v>
      </c>
      <c r="I387" s="161" t="e">
        <f t="shared" ca="1" si="75"/>
        <v>#NAME?</v>
      </c>
      <c r="J387" s="4" t="s">
        <v>123</v>
      </c>
      <c r="K387" s="41" t="s">
        <v>89</v>
      </c>
      <c r="L387" s="4">
        <v>1677086379</v>
      </c>
      <c r="M387" s="4">
        <v>210</v>
      </c>
      <c r="N387" s="15" t="e">
        <f t="shared" ca="1" si="76"/>
        <v>#NAME?</v>
      </c>
      <c r="O387" s="161" t="e">
        <f t="shared" ca="1" si="77"/>
        <v>#NAME?</v>
      </c>
      <c r="P387" s="20"/>
      <c r="Q387" s="10"/>
    </row>
    <row r="388" spans="1:17">
      <c r="A388" s="11">
        <v>45851</v>
      </c>
      <c r="B388" s="12">
        <f t="shared" si="73"/>
        <v>45851</v>
      </c>
      <c r="C388" s="13">
        <f t="shared" si="78"/>
        <v>0.76388888888888851</v>
      </c>
      <c r="D388" s="4" t="s">
        <v>125</v>
      </c>
      <c r="E388" s="21" t="s">
        <v>91</v>
      </c>
      <c r="F388" s="4">
        <v>537124071</v>
      </c>
      <c r="G388" s="4">
        <v>50</v>
      </c>
      <c r="H388" s="15" t="e">
        <f t="shared" ca="1" si="74"/>
        <v>#NAME?</v>
      </c>
      <c r="I388" s="161" t="e">
        <f t="shared" ca="1" si="75"/>
        <v>#NAME?</v>
      </c>
      <c r="J388" s="4" t="s">
        <v>62</v>
      </c>
      <c r="K388" s="21">
        <v>673519272</v>
      </c>
      <c r="L388" s="4">
        <v>461321864</v>
      </c>
      <c r="M388" s="4">
        <v>50</v>
      </c>
      <c r="N388" s="15" t="e">
        <f t="shared" ca="1" si="76"/>
        <v>#NAME?</v>
      </c>
      <c r="O388" s="161" t="e">
        <f t="shared" ca="1" si="77"/>
        <v>#NAME?</v>
      </c>
      <c r="P388" s="4"/>
      <c r="Q388" s="10"/>
    </row>
    <row r="389" spans="1:17">
      <c r="A389" s="11">
        <v>45851</v>
      </c>
      <c r="B389" s="12">
        <f t="shared" si="73"/>
        <v>45851</v>
      </c>
      <c r="C389" s="13">
        <f t="shared" si="78"/>
        <v>0.77083333333333293</v>
      </c>
      <c r="D389" s="4" t="s">
        <v>53</v>
      </c>
      <c r="E389" s="19"/>
      <c r="F389" s="4"/>
      <c r="G389" s="4"/>
      <c r="H389" s="15" t="e">
        <f t="shared" ca="1" si="74"/>
        <v>#NAME?</v>
      </c>
      <c r="I389" s="161">
        <f t="shared" si="75"/>
        <v>0</v>
      </c>
      <c r="J389" s="4" t="s">
        <v>92</v>
      </c>
      <c r="K389" s="21"/>
      <c r="L389" s="4"/>
      <c r="M389" s="4"/>
      <c r="N389" s="15" t="e">
        <f t="shared" ca="1" si="76"/>
        <v>#NAME?</v>
      </c>
      <c r="O389" s="161">
        <f t="shared" si="77"/>
        <v>0</v>
      </c>
      <c r="P389" s="4"/>
      <c r="Q389" s="10"/>
    </row>
    <row r="390" spans="1:17">
      <c r="A390" s="11">
        <v>45851</v>
      </c>
      <c r="B390" s="12">
        <f t="shared" si="73"/>
        <v>45851</v>
      </c>
      <c r="C390" s="13">
        <f t="shared" si="78"/>
        <v>0.77777777777777735</v>
      </c>
      <c r="D390" s="4" t="s">
        <v>53</v>
      </c>
      <c r="E390" s="19"/>
      <c r="F390" s="4"/>
      <c r="G390" s="4"/>
      <c r="H390" s="15" t="e">
        <f t="shared" ca="1" si="74"/>
        <v>#NAME?</v>
      </c>
      <c r="I390" s="161">
        <f t="shared" si="75"/>
        <v>0</v>
      </c>
      <c r="J390" s="4" t="s">
        <v>70</v>
      </c>
      <c r="K390" s="26" t="s">
        <v>200</v>
      </c>
      <c r="L390" s="4">
        <v>806954002</v>
      </c>
      <c r="M390" s="4"/>
      <c r="N390" s="15" t="e">
        <f t="shared" ca="1" si="76"/>
        <v>#NAME?</v>
      </c>
      <c r="O390" s="161">
        <f t="shared" si="77"/>
        <v>0</v>
      </c>
      <c r="P390" s="16" t="s">
        <v>41</v>
      </c>
      <c r="Q390" s="10"/>
    </row>
    <row r="391" spans="1:17">
      <c r="A391" s="11">
        <v>45851</v>
      </c>
      <c r="B391" s="12">
        <f t="shared" si="73"/>
        <v>45851</v>
      </c>
      <c r="C391" s="13">
        <f t="shared" si="78"/>
        <v>0.78472222222222177</v>
      </c>
      <c r="D391" s="4" t="s">
        <v>80</v>
      </c>
      <c r="E391" s="24" t="s">
        <v>381</v>
      </c>
      <c r="F391" s="4"/>
      <c r="G391" s="4"/>
      <c r="H391" s="15" t="e">
        <f t="shared" ca="1" si="74"/>
        <v>#NAME?</v>
      </c>
      <c r="I391" s="161">
        <f t="shared" si="75"/>
        <v>0</v>
      </c>
      <c r="J391" s="4" t="s">
        <v>42</v>
      </c>
      <c r="K391" s="19"/>
      <c r="L391" s="4"/>
      <c r="M391" s="4"/>
      <c r="N391" s="15" t="e">
        <f t="shared" ca="1" si="76"/>
        <v>#NAME?</v>
      </c>
      <c r="O391" s="161">
        <f t="shared" si="77"/>
        <v>0</v>
      </c>
      <c r="P391" s="20"/>
      <c r="Q391" s="10" t="s">
        <v>377</v>
      </c>
    </row>
    <row r="392" spans="1:17">
      <c r="A392" s="11">
        <v>45851</v>
      </c>
      <c r="B392" s="12">
        <f t="shared" si="73"/>
        <v>45851</v>
      </c>
      <c r="C392" s="13">
        <f t="shared" si="78"/>
        <v>0.79166666666666619</v>
      </c>
      <c r="D392" s="4" t="s">
        <v>63</v>
      </c>
      <c r="E392" s="4"/>
      <c r="F392" s="4">
        <v>405372323</v>
      </c>
      <c r="G392" s="4"/>
      <c r="H392" s="15" t="e">
        <f t="shared" ca="1" si="74"/>
        <v>#NAME?</v>
      </c>
      <c r="I392" s="161">
        <f t="shared" si="75"/>
        <v>0</v>
      </c>
      <c r="J392" s="4" t="s">
        <v>294</v>
      </c>
      <c r="K392" s="4">
        <v>1029720971</v>
      </c>
      <c r="L392" s="4">
        <v>799195638</v>
      </c>
      <c r="M392" s="4"/>
      <c r="N392" s="15" t="e">
        <f t="shared" ca="1" si="76"/>
        <v>#NAME?</v>
      </c>
      <c r="O392" s="161">
        <f t="shared" si="77"/>
        <v>0</v>
      </c>
      <c r="P392" s="16" t="s">
        <v>32</v>
      </c>
      <c r="Q392" s="10"/>
    </row>
    <row r="393" spans="1:17">
      <c r="A393" s="11">
        <v>45851</v>
      </c>
      <c r="B393" s="12">
        <f t="shared" si="73"/>
        <v>45851</v>
      </c>
      <c r="C393" s="13">
        <f t="shared" si="78"/>
        <v>0.79861111111111061</v>
      </c>
      <c r="D393" s="4" t="s">
        <v>319</v>
      </c>
      <c r="E393" s="4"/>
      <c r="F393" s="4">
        <v>405372323</v>
      </c>
      <c r="G393" s="4"/>
      <c r="H393" s="15" t="e">
        <f t="shared" ca="1" si="74"/>
        <v>#NAME?</v>
      </c>
      <c r="I393" s="161">
        <f t="shared" si="75"/>
        <v>0</v>
      </c>
      <c r="J393" s="4" t="s">
        <v>70</v>
      </c>
      <c r="K393" s="126" t="s">
        <v>381</v>
      </c>
      <c r="L393" s="4"/>
      <c r="M393" s="4"/>
      <c r="N393" s="15" t="e">
        <f t="shared" ca="1" si="76"/>
        <v>#NAME?</v>
      </c>
      <c r="O393" s="161">
        <f t="shared" si="77"/>
        <v>0</v>
      </c>
      <c r="P393" s="16" t="s">
        <v>41</v>
      </c>
      <c r="Q393" s="10"/>
    </row>
    <row r="394" spans="1:17">
      <c r="A394" s="11">
        <v>45851</v>
      </c>
      <c r="B394" s="12">
        <f t="shared" si="73"/>
        <v>45851</v>
      </c>
      <c r="C394" s="13">
        <f t="shared" si="78"/>
        <v>0.80555555555555503</v>
      </c>
      <c r="D394" s="4" t="s">
        <v>262</v>
      </c>
      <c r="E394" s="133"/>
      <c r="F394" s="4"/>
      <c r="G394" s="4"/>
      <c r="H394" s="15" t="e">
        <f t="shared" ca="1" si="74"/>
        <v>#NAME?</v>
      </c>
      <c r="I394" s="161">
        <f t="shared" si="75"/>
        <v>0</v>
      </c>
      <c r="J394" s="4" t="s">
        <v>98</v>
      </c>
      <c r="K394" s="4"/>
      <c r="L394" s="4"/>
      <c r="M394" s="4"/>
      <c r="N394" s="15" t="e">
        <f t="shared" ca="1" si="76"/>
        <v>#NAME?</v>
      </c>
      <c r="O394" s="161">
        <f t="shared" si="77"/>
        <v>0</v>
      </c>
      <c r="P394" s="4"/>
      <c r="Q394" s="10"/>
    </row>
    <row r="395" spans="1:17">
      <c r="A395" s="11">
        <v>45851</v>
      </c>
      <c r="B395" s="12">
        <f t="shared" si="73"/>
        <v>45851</v>
      </c>
      <c r="C395" s="13">
        <f t="shared" si="78"/>
        <v>0.81249999999999944</v>
      </c>
      <c r="D395" s="4" t="s">
        <v>116</v>
      </c>
      <c r="E395" s="4"/>
      <c r="F395" s="4"/>
      <c r="G395" s="4"/>
      <c r="H395" s="15" t="e">
        <f t="shared" ca="1" si="74"/>
        <v>#NAME?</v>
      </c>
      <c r="I395" s="161">
        <f t="shared" si="75"/>
        <v>0</v>
      </c>
      <c r="J395" s="4" t="s">
        <v>48</v>
      </c>
      <c r="K395" s="4"/>
      <c r="L395" s="4"/>
      <c r="M395" s="4"/>
      <c r="N395" s="15" t="e">
        <f t="shared" ca="1" si="76"/>
        <v>#NAME?</v>
      </c>
      <c r="O395" s="161">
        <f t="shared" si="77"/>
        <v>0</v>
      </c>
      <c r="P395" s="4"/>
      <c r="Q395" s="10"/>
    </row>
    <row r="396" spans="1:17">
      <c r="A396" s="11">
        <v>45851</v>
      </c>
      <c r="B396" s="12">
        <f t="shared" si="73"/>
        <v>45851</v>
      </c>
      <c r="C396" s="13">
        <f t="shared" si="78"/>
        <v>0.81944444444444386</v>
      </c>
      <c r="D396" s="4" t="s">
        <v>53</v>
      </c>
      <c r="E396" s="19"/>
      <c r="F396" s="4"/>
      <c r="G396" s="4"/>
      <c r="H396" s="15" t="e">
        <f t="shared" ca="1" si="74"/>
        <v>#NAME?</v>
      </c>
      <c r="I396" s="161">
        <f t="shared" si="75"/>
        <v>0</v>
      </c>
      <c r="J396" s="4" t="s">
        <v>164</v>
      </c>
      <c r="K396" s="41"/>
      <c r="L396" s="4"/>
      <c r="M396" s="4"/>
      <c r="N396" s="15" t="e">
        <f t="shared" ca="1" si="76"/>
        <v>#NAME?</v>
      </c>
      <c r="O396" s="161">
        <f t="shared" si="77"/>
        <v>0</v>
      </c>
      <c r="P396" s="20"/>
      <c r="Q396" s="10"/>
    </row>
    <row r="397" spans="1:17">
      <c r="A397" s="11">
        <v>45851</v>
      </c>
      <c r="B397" s="12">
        <f t="shared" si="73"/>
        <v>45851</v>
      </c>
      <c r="C397" s="13">
        <f t="shared" si="78"/>
        <v>0.82638888888888828</v>
      </c>
      <c r="D397" s="4" t="s">
        <v>262</v>
      </c>
      <c r="E397" s="133"/>
      <c r="F397" s="4"/>
      <c r="G397" s="4"/>
      <c r="H397" s="15" t="e">
        <f t="shared" ca="1" si="74"/>
        <v>#NAME?</v>
      </c>
      <c r="I397" s="161">
        <f t="shared" si="75"/>
        <v>0</v>
      </c>
      <c r="J397" s="4" t="s">
        <v>42</v>
      </c>
      <c r="K397" s="19"/>
      <c r="L397" s="4"/>
      <c r="M397" s="4"/>
      <c r="N397" s="15" t="e">
        <f t="shared" ca="1" si="76"/>
        <v>#NAME?</v>
      </c>
      <c r="O397" s="161">
        <f t="shared" si="77"/>
        <v>0</v>
      </c>
      <c r="P397" s="4"/>
      <c r="Q397" s="10"/>
    </row>
    <row r="398" spans="1:17">
      <c r="A398" s="11">
        <v>45851</v>
      </c>
      <c r="B398" s="12">
        <f t="shared" si="73"/>
        <v>45851</v>
      </c>
      <c r="C398" s="13">
        <f t="shared" si="78"/>
        <v>0.8333333333333327</v>
      </c>
      <c r="D398" s="4" t="s">
        <v>272</v>
      </c>
      <c r="E398" s="4"/>
      <c r="F398" s="4"/>
      <c r="G398" s="4"/>
      <c r="H398" s="15" t="e">
        <f t="shared" ca="1" si="74"/>
        <v>#NAME?</v>
      </c>
      <c r="I398" s="161">
        <f t="shared" si="75"/>
        <v>0</v>
      </c>
      <c r="J398" s="4" t="s">
        <v>58</v>
      </c>
      <c r="K398" s="4"/>
      <c r="L398" s="4"/>
      <c r="M398" s="4"/>
      <c r="N398" s="15" t="e">
        <f t="shared" ca="1" si="76"/>
        <v>#NAME?</v>
      </c>
      <c r="O398" s="161">
        <f t="shared" si="77"/>
        <v>0</v>
      </c>
      <c r="P398" s="4"/>
      <c r="Q398" s="10"/>
    </row>
    <row r="399" spans="1:17">
      <c r="A399" s="11">
        <v>45851</v>
      </c>
      <c r="B399" s="12">
        <f t="shared" si="73"/>
        <v>45851</v>
      </c>
      <c r="C399" s="13">
        <f t="shared" si="78"/>
        <v>0.84027777777777712</v>
      </c>
      <c r="D399" s="4" t="s">
        <v>135</v>
      </c>
      <c r="E399" s="4" t="s">
        <v>199</v>
      </c>
      <c r="F399" s="4">
        <v>667784686</v>
      </c>
      <c r="G399" s="4"/>
      <c r="H399" s="15" t="e">
        <f t="shared" ca="1" si="74"/>
        <v>#NAME?</v>
      </c>
      <c r="I399" s="161">
        <f t="shared" si="75"/>
        <v>0</v>
      </c>
      <c r="J399" s="4" t="s">
        <v>95</v>
      </c>
      <c r="K399" s="4" t="s">
        <v>300</v>
      </c>
      <c r="L399" s="4">
        <v>406209818</v>
      </c>
      <c r="M399" s="4"/>
      <c r="N399" s="15" t="e">
        <f t="shared" ca="1" si="76"/>
        <v>#NAME?</v>
      </c>
      <c r="O399" s="161">
        <f t="shared" si="77"/>
        <v>0</v>
      </c>
      <c r="P399" s="16" t="s">
        <v>32</v>
      </c>
      <c r="Q399" s="10"/>
    </row>
    <row r="400" spans="1:17">
      <c r="A400" s="11">
        <v>45851</v>
      </c>
      <c r="B400" s="12">
        <f t="shared" si="73"/>
        <v>45851</v>
      </c>
      <c r="C400" s="13">
        <f t="shared" si="78"/>
        <v>0.84722222222222154</v>
      </c>
      <c r="D400" s="4" t="s">
        <v>133</v>
      </c>
      <c r="E400" s="28" t="s">
        <v>163</v>
      </c>
      <c r="F400" s="4">
        <v>824654077</v>
      </c>
      <c r="G400" s="4"/>
      <c r="H400" s="15" t="e">
        <f t="shared" ca="1" si="74"/>
        <v>#NAME?</v>
      </c>
      <c r="I400" s="161">
        <f t="shared" si="75"/>
        <v>0</v>
      </c>
      <c r="J400" s="4" t="s">
        <v>87</v>
      </c>
      <c r="K400" s="28" t="s">
        <v>163</v>
      </c>
      <c r="L400" s="4">
        <v>824654077</v>
      </c>
      <c r="M400" s="4"/>
      <c r="N400" s="15" t="e">
        <f t="shared" ca="1" si="76"/>
        <v>#NAME?</v>
      </c>
      <c r="O400" s="161">
        <f t="shared" si="77"/>
        <v>0</v>
      </c>
      <c r="P400" s="16" t="s">
        <v>41</v>
      </c>
      <c r="Q400" s="10"/>
    </row>
    <row r="401" spans="1:17">
      <c r="A401" s="11">
        <v>45851</v>
      </c>
      <c r="B401" s="12">
        <f t="shared" si="73"/>
        <v>45851</v>
      </c>
      <c r="C401" s="13">
        <f t="shared" si="78"/>
        <v>0.85416666666666596</v>
      </c>
      <c r="D401" s="4" t="s">
        <v>262</v>
      </c>
      <c r="E401" s="133"/>
      <c r="F401" s="4"/>
      <c r="G401" s="4"/>
      <c r="H401" s="15" t="e">
        <f t="shared" ca="1" si="74"/>
        <v>#NAME?</v>
      </c>
      <c r="I401" s="161">
        <f t="shared" si="75"/>
        <v>0</v>
      </c>
      <c r="J401" s="4" t="s">
        <v>123</v>
      </c>
      <c r="K401" s="4" t="s">
        <v>301</v>
      </c>
      <c r="L401" s="4">
        <v>712381882</v>
      </c>
      <c r="M401" s="4"/>
      <c r="N401" s="15" t="e">
        <f t="shared" ca="1" si="76"/>
        <v>#NAME?</v>
      </c>
      <c r="O401" s="161">
        <f t="shared" si="77"/>
        <v>0</v>
      </c>
      <c r="P401" s="16" t="s">
        <v>41</v>
      </c>
      <c r="Q401" s="10"/>
    </row>
    <row r="402" spans="1:17">
      <c r="A402" s="11">
        <v>45851</v>
      </c>
      <c r="B402" s="12">
        <f t="shared" si="73"/>
        <v>45851</v>
      </c>
      <c r="C402" s="13">
        <f t="shared" si="78"/>
        <v>0.86111111111111038</v>
      </c>
      <c r="D402" s="4" t="s">
        <v>262</v>
      </c>
      <c r="E402" s="24" t="s">
        <v>381</v>
      </c>
      <c r="F402" s="4"/>
      <c r="G402" s="4"/>
      <c r="H402" s="15" t="e">
        <f t="shared" ca="1" si="74"/>
        <v>#NAME?</v>
      </c>
      <c r="I402" s="161">
        <f t="shared" si="75"/>
        <v>0</v>
      </c>
      <c r="J402" s="4" t="s">
        <v>62</v>
      </c>
      <c r="K402" s="4"/>
      <c r="L402" s="4"/>
      <c r="M402" s="4"/>
      <c r="N402" s="15" t="e">
        <f t="shared" ca="1" si="76"/>
        <v>#NAME?</v>
      </c>
      <c r="O402" s="161">
        <f t="shared" si="77"/>
        <v>0</v>
      </c>
      <c r="P402" s="4"/>
      <c r="Q402" s="10"/>
    </row>
    <row r="403" spans="1:17">
      <c r="A403" s="11">
        <v>45851</v>
      </c>
      <c r="B403" s="12">
        <f t="shared" si="73"/>
        <v>45851</v>
      </c>
      <c r="C403" s="13">
        <f t="shared" si="78"/>
        <v>0.8680555555555548</v>
      </c>
      <c r="D403" s="4" t="s">
        <v>70</v>
      </c>
      <c r="E403" s="26" t="s">
        <v>108</v>
      </c>
      <c r="F403" s="4">
        <v>504349393</v>
      </c>
      <c r="G403" s="4">
        <v>10</v>
      </c>
      <c r="H403" s="15" t="e">
        <f t="shared" ca="1" si="74"/>
        <v>#NAME?</v>
      </c>
      <c r="I403" s="161" t="e">
        <f t="shared" ca="1" si="75"/>
        <v>#NAME?</v>
      </c>
      <c r="J403" s="4" t="s">
        <v>46</v>
      </c>
      <c r="K403" s="26" t="s">
        <v>107</v>
      </c>
      <c r="L403" s="4">
        <v>725853031</v>
      </c>
      <c r="M403" s="4">
        <v>10</v>
      </c>
      <c r="N403" s="15" t="e">
        <f t="shared" ca="1" si="76"/>
        <v>#NAME?</v>
      </c>
      <c r="O403" s="161" t="e">
        <f t="shared" ca="1" si="77"/>
        <v>#NAME?</v>
      </c>
      <c r="P403" s="4" t="s">
        <v>850</v>
      </c>
      <c r="Q403" s="10"/>
    </row>
    <row r="404" spans="1:17">
      <c r="A404" s="160" t="s">
        <v>18</v>
      </c>
      <c r="B404" s="7" t="s">
        <v>1</v>
      </c>
      <c r="C404" s="17" t="s">
        <v>19</v>
      </c>
      <c r="D404" s="8" t="s">
        <v>20</v>
      </c>
      <c r="E404" s="8" t="s">
        <v>21</v>
      </c>
      <c r="F404" s="9" t="s">
        <v>22</v>
      </c>
      <c r="G404" s="8" t="s">
        <v>23</v>
      </c>
      <c r="H404" s="8" t="s">
        <v>24</v>
      </c>
      <c r="I404" s="163" t="s">
        <v>25</v>
      </c>
      <c r="J404" s="8" t="s">
        <v>20</v>
      </c>
      <c r="K404" s="8" t="s">
        <v>26</v>
      </c>
      <c r="L404" s="9" t="s">
        <v>27</v>
      </c>
      <c r="M404" s="8" t="s">
        <v>23</v>
      </c>
      <c r="N404" s="8" t="s">
        <v>24</v>
      </c>
      <c r="O404" s="163" t="s">
        <v>25</v>
      </c>
      <c r="P404" s="52" t="s">
        <v>10</v>
      </c>
      <c r="Q404" s="10"/>
    </row>
    <row r="405" spans="1:17">
      <c r="A405" s="11">
        <v>45852</v>
      </c>
      <c r="B405" s="12">
        <f t="shared" ref="B405:B434" si="79">A405</f>
        <v>45852</v>
      </c>
      <c r="C405" s="13">
        <v>0.66666666666666663</v>
      </c>
      <c r="D405" s="4" t="s">
        <v>79</v>
      </c>
      <c r="E405" s="41" t="s">
        <v>386</v>
      </c>
      <c r="F405" s="4">
        <v>688838262</v>
      </c>
      <c r="G405" s="4">
        <v>0</v>
      </c>
      <c r="H405" s="15" t="e">
        <f t="shared" ref="H405:H434" ca="1" si="80">_xludf.IFS(G405&gt;M405,"W",G405&lt;M405,"L",G405=M405,"D")</f>
        <v>#NAME?</v>
      </c>
      <c r="I405" s="161" t="e">
        <f t="shared" ref="I405:I434" ca="1" si="81">IF(ISNUMBER(G405),IF(H405="W",MIN(150000,G405)*0.025,MIN(150000,G405)*0.01),0)</f>
        <v>#NAME?</v>
      </c>
      <c r="J405" s="4" t="s">
        <v>53</v>
      </c>
      <c r="K405" s="126" t="s">
        <v>207</v>
      </c>
      <c r="L405" s="4">
        <v>594266288</v>
      </c>
      <c r="M405" s="18">
        <v>0</v>
      </c>
      <c r="N405" s="15" t="e">
        <f t="shared" ref="N405:N434" ca="1" si="82">_xludf.IFS(M405&gt;G405,"W",M405&lt;G405,"L",M405=G405,"D")</f>
        <v>#NAME?</v>
      </c>
      <c r="O405" s="161" t="e">
        <f t="shared" ref="O405:O434" ca="1" si="83">IF(ISNUMBER(M405),IF(N405="W",MIN(150000,M405)*0.025,MIN(150000,M405)*0.01),0)</f>
        <v>#NAME?</v>
      </c>
      <c r="P405" s="20"/>
      <c r="Q405" s="10"/>
    </row>
    <row r="406" spans="1:17">
      <c r="A406" s="11">
        <v>45852</v>
      </c>
      <c r="B406" s="12">
        <f t="shared" si="79"/>
        <v>45852</v>
      </c>
      <c r="C406" s="13">
        <f t="shared" ref="C406:C434" si="84">C405 + TIME(0, 10, 0)</f>
        <v>0.67361111111111105</v>
      </c>
      <c r="D406" s="4" t="s">
        <v>70</v>
      </c>
      <c r="E406" s="26" t="s">
        <v>71</v>
      </c>
      <c r="F406" s="4">
        <v>806954002</v>
      </c>
      <c r="G406" s="18">
        <v>800</v>
      </c>
      <c r="H406" s="15" t="e">
        <f t="shared" ca="1" si="80"/>
        <v>#NAME?</v>
      </c>
      <c r="I406" s="161" t="e">
        <f t="shared" ca="1" si="81"/>
        <v>#NAME?</v>
      </c>
      <c r="J406" s="4" t="s">
        <v>33</v>
      </c>
      <c r="K406" s="26" t="s">
        <v>107</v>
      </c>
      <c r="L406" s="4">
        <v>725853031</v>
      </c>
      <c r="M406" s="18">
        <v>500</v>
      </c>
      <c r="N406" s="15" t="e">
        <f t="shared" ca="1" si="82"/>
        <v>#NAME?</v>
      </c>
      <c r="O406" s="161" t="e">
        <f t="shared" ca="1" si="83"/>
        <v>#NAME?</v>
      </c>
      <c r="P406" s="4" t="s">
        <v>851</v>
      </c>
      <c r="Q406" s="10"/>
    </row>
    <row r="407" spans="1:17">
      <c r="A407" s="11">
        <v>45852</v>
      </c>
      <c r="B407" s="12">
        <f t="shared" si="79"/>
        <v>45852</v>
      </c>
      <c r="C407" s="13">
        <f t="shared" si="84"/>
        <v>0.68055555555555547</v>
      </c>
      <c r="D407" s="4" t="s">
        <v>58</v>
      </c>
      <c r="E407" s="4"/>
      <c r="F407" s="4"/>
      <c r="G407" s="4"/>
      <c r="H407" s="15" t="e">
        <f t="shared" ca="1" si="80"/>
        <v>#NAME?</v>
      </c>
      <c r="I407" s="161">
        <f t="shared" si="81"/>
        <v>0</v>
      </c>
      <c r="J407" s="4" t="s">
        <v>116</v>
      </c>
      <c r="K407" s="29" t="s">
        <v>795</v>
      </c>
      <c r="L407" s="4">
        <v>706161589</v>
      </c>
      <c r="M407" s="18"/>
      <c r="N407" s="15" t="e">
        <f t="shared" ca="1" si="82"/>
        <v>#NAME?</v>
      </c>
      <c r="O407" s="161">
        <f t="shared" si="83"/>
        <v>0</v>
      </c>
      <c r="P407" s="16" t="s">
        <v>41</v>
      </c>
      <c r="Q407" s="10"/>
    </row>
    <row r="408" spans="1:17">
      <c r="A408" s="11">
        <v>45852</v>
      </c>
      <c r="B408" s="12">
        <f t="shared" si="79"/>
        <v>45852</v>
      </c>
      <c r="C408" s="13">
        <f t="shared" si="84"/>
        <v>0.68749999999999989</v>
      </c>
      <c r="D408" s="18" t="s">
        <v>53</v>
      </c>
      <c r="E408" s="19" t="s">
        <v>375</v>
      </c>
      <c r="F408" s="4">
        <v>498646532</v>
      </c>
      <c r="G408" s="4"/>
      <c r="H408" s="15" t="e">
        <f t="shared" ca="1" si="80"/>
        <v>#NAME?</v>
      </c>
      <c r="I408" s="161">
        <f t="shared" si="81"/>
        <v>0</v>
      </c>
      <c r="J408" s="18" t="s">
        <v>39</v>
      </c>
      <c r="K408" s="29" t="s">
        <v>583</v>
      </c>
      <c r="L408" s="4">
        <v>708889645</v>
      </c>
      <c r="M408" s="18"/>
      <c r="N408" s="15" t="e">
        <f t="shared" ca="1" si="82"/>
        <v>#NAME?</v>
      </c>
      <c r="O408" s="161">
        <f t="shared" si="83"/>
        <v>0</v>
      </c>
      <c r="P408" s="16" t="s">
        <v>32</v>
      </c>
      <c r="Q408" s="10"/>
    </row>
    <row r="409" spans="1:17">
      <c r="A409" s="11">
        <v>45852</v>
      </c>
      <c r="B409" s="12">
        <f t="shared" si="79"/>
        <v>45852</v>
      </c>
      <c r="C409" s="13">
        <f t="shared" si="84"/>
        <v>0.69444444444444431</v>
      </c>
      <c r="D409" s="4" t="s">
        <v>39</v>
      </c>
      <c r="E409" s="4"/>
      <c r="F409" s="4"/>
      <c r="G409" s="4"/>
      <c r="H409" s="15" t="e">
        <f t="shared" ca="1" si="80"/>
        <v>#NAME?</v>
      </c>
      <c r="I409" s="161">
        <f t="shared" si="81"/>
        <v>0</v>
      </c>
      <c r="J409" s="4" t="s">
        <v>62</v>
      </c>
      <c r="K409" s="4"/>
      <c r="L409" s="4"/>
      <c r="M409" s="18"/>
      <c r="N409" s="15" t="e">
        <f t="shared" ca="1" si="82"/>
        <v>#NAME?</v>
      </c>
      <c r="O409" s="161">
        <f t="shared" si="83"/>
        <v>0</v>
      </c>
      <c r="P409" s="4"/>
      <c r="Q409" s="10"/>
    </row>
    <row r="410" spans="1:17">
      <c r="A410" s="11">
        <v>45852</v>
      </c>
      <c r="B410" s="12">
        <f t="shared" si="79"/>
        <v>45852</v>
      </c>
      <c r="C410" s="13">
        <f t="shared" si="84"/>
        <v>0.70138888888888873</v>
      </c>
      <c r="D410" s="4" t="s">
        <v>46</v>
      </c>
      <c r="E410" s="4" t="s">
        <v>437</v>
      </c>
      <c r="F410" s="4">
        <v>670434717</v>
      </c>
      <c r="G410" s="4"/>
      <c r="H410" s="15" t="e">
        <f t="shared" ca="1" si="80"/>
        <v>#NAME?</v>
      </c>
      <c r="I410" s="161">
        <f t="shared" si="81"/>
        <v>0</v>
      </c>
      <c r="J410" s="4" t="s">
        <v>129</v>
      </c>
      <c r="K410" s="29" t="s">
        <v>204</v>
      </c>
      <c r="L410" s="4">
        <v>836250356</v>
      </c>
      <c r="M410" s="18"/>
      <c r="N410" s="15" t="e">
        <f t="shared" ca="1" si="82"/>
        <v>#NAME?</v>
      </c>
      <c r="O410" s="161">
        <f t="shared" si="83"/>
        <v>0</v>
      </c>
      <c r="P410" s="16" t="s">
        <v>32</v>
      </c>
      <c r="Q410" s="10"/>
    </row>
    <row r="411" spans="1:17">
      <c r="A411" s="11">
        <v>45852</v>
      </c>
      <c r="B411" s="12">
        <f t="shared" si="79"/>
        <v>45852</v>
      </c>
      <c r="C411" s="13">
        <f t="shared" si="84"/>
        <v>0.70833333333333315</v>
      </c>
      <c r="D411" s="4" t="s">
        <v>53</v>
      </c>
      <c r="E411" s="29" t="s">
        <v>848</v>
      </c>
      <c r="F411" s="4">
        <v>596418680</v>
      </c>
      <c r="G411" s="4">
        <v>760</v>
      </c>
      <c r="H411" s="15" t="e">
        <f t="shared" ca="1" si="80"/>
        <v>#NAME?</v>
      </c>
      <c r="I411" s="161" t="e">
        <f t="shared" ca="1" si="81"/>
        <v>#NAME?</v>
      </c>
      <c r="J411" s="4" t="s">
        <v>39</v>
      </c>
      <c r="K411" s="29" t="s">
        <v>841</v>
      </c>
      <c r="L411" s="4">
        <v>511701118</v>
      </c>
      <c r="M411" s="18">
        <v>43120</v>
      </c>
      <c r="N411" s="15" t="e">
        <f t="shared" ca="1" si="82"/>
        <v>#NAME?</v>
      </c>
      <c r="O411" s="161" t="e">
        <f t="shared" ca="1" si="83"/>
        <v>#NAME?</v>
      </c>
      <c r="P411" s="4"/>
      <c r="Q411" s="10"/>
    </row>
    <row r="412" spans="1:17">
      <c r="A412" s="11">
        <v>45852</v>
      </c>
      <c r="B412" s="12">
        <f t="shared" si="79"/>
        <v>45852</v>
      </c>
      <c r="C412" s="13">
        <f t="shared" si="84"/>
        <v>0.71527777777777757</v>
      </c>
      <c r="D412" s="4" t="s">
        <v>39</v>
      </c>
      <c r="E412" s="4"/>
      <c r="F412" s="4"/>
      <c r="G412" s="4"/>
      <c r="H412" s="15" t="e">
        <f t="shared" ca="1" si="80"/>
        <v>#NAME?</v>
      </c>
      <c r="I412" s="161">
        <f t="shared" si="81"/>
        <v>0</v>
      </c>
      <c r="J412" s="4" t="s">
        <v>92</v>
      </c>
      <c r="K412" s="126"/>
      <c r="L412" s="4"/>
      <c r="M412" s="18"/>
      <c r="N412" s="15" t="e">
        <f t="shared" ca="1" si="82"/>
        <v>#NAME?</v>
      </c>
      <c r="O412" s="161">
        <f t="shared" si="83"/>
        <v>0</v>
      </c>
      <c r="P412" s="4"/>
      <c r="Q412" s="10"/>
    </row>
    <row r="413" spans="1:17">
      <c r="A413" s="11">
        <v>45852</v>
      </c>
      <c r="B413" s="12">
        <f t="shared" si="79"/>
        <v>45852</v>
      </c>
      <c r="C413" s="13">
        <f t="shared" si="84"/>
        <v>0.72222222222222199</v>
      </c>
      <c r="D413" s="4" t="s">
        <v>39</v>
      </c>
      <c r="E413" s="4"/>
      <c r="F413" s="4"/>
      <c r="G413" s="4"/>
      <c r="H413" s="15" t="e">
        <f t="shared" ca="1" si="80"/>
        <v>#NAME?</v>
      </c>
      <c r="I413" s="161">
        <f t="shared" si="81"/>
        <v>0</v>
      </c>
      <c r="J413" s="4" t="s">
        <v>62</v>
      </c>
      <c r="K413" s="4"/>
      <c r="L413" s="4"/>
      <c r="M413" s="18"/>
      <c r="N413" s="15" t="e">
        <f t="shared" ca="1" si="82"/>
        <v>#NAME?</v>
      </c>
      <c r="O413" s="161">
        <f t="shared" si="83"/>
        <v>0</v>
      </c>
      <c r="P413" s="20"/>
      <c r="Q413" s="10"/>
    </row>
    <row r="414" spans="1:17">
      <c r="A414" s="11">
        <v>45852</v>
      </c>
      <c r="B414" s="12">
        <f t="shared" si="79"/>
        <v>45852</v>
      </c>
      <c r="C414" s="13">
        <f t="shared" si="84"/>
        <v>0.72916666666666641</v>
      </c>
      <c r="D414" s="4" t="s">
        <v>58</v>
      </c>
      <c r="E414" s="29" t="s">
        <v>167</v>
      </c>
      <c r="F414" s="4">
        <v>830712821</v>
      </c>
      <c r="G414" s="4"/>
      <c r="H414" s="15" t="e">
        <f t="shared" ca="1" si="80"/>
        <v>#NAME?</v>
      </c>
      <c r="I414" s="161">
        <f t="shared" si="81"/>
        <v>0</v>
      </c>
      <c r="J414" s="4" t="s">
        <v>39</v>
      </c>
      <c r="K414" s="29" t="s">
        <v>686</v>
      </c>
      <c r="L414" s="4">
        <v>1636284475</v>
      </c>
      <c r="M414" s="18"/>
      <c r="N414" s="15" t="e">
        <f t="shared" ca="1" si="82"/>
        <v>#NAME?</v>
      </c>
      <c r="O414" s="161">
        <f t="shared" si="83"/>
        <v>0</v>
      </c>
      <c r="P414" s="16" t="s">
        <v>32</v>
      </c>
      <c r="Q414" s="10"/>
    </row>
    <row r="415" spans="1:17">
      <c r="A415" s="11">
        <v>45852</v>
      </c>
      <c r="B415" s="12">
        <f t="shared" si="79"/>
        <v>45852</v>
      </c>
      <c r="C415" s="13">
        <f t="shared" si="84"/>
        <v>0.73611111111111083</v>
      </c>
      <c r="D415" s="4" t="s">
        <v>53</v>
      </c>
      <c r="E415" s="126"/>
      <c r="F415" s="4"/>
      <c r="G415" s="4"/>
      <c r="H415" s="15" t="e">
        <f t="shared" ca="1" si="80"/>
        <v>#NAME?</v>
      </c>
      <c r="I415" s="161">
        <f t="shared" si="81"/>
        <v>0</v>
      </c>
      <c r="J415" s="4" t="s">
        <v>126</v>
      </c>
      <c r="K415" s="174"/>
      <c r="L415" s="4"/>
      <c r="M415" s="18"/>
      <c r="N415" s="15" t="e">
        <f t="shared" ca="1" si="82"/>
        <v>#NAME?</v>
      </c>
      <c r="O415" s="161">
        <f t="shared" si="83"/>
        <v>0</v>
      </c>
      <c r="P415" s="4"/>
      <c r="Q415" s="10"/>
    </row>
    <row r="416" spans="1:17">
      <c r="A416" s="11">
        <v>45852</v>
      </c>
      <c r="B416" s="12">
        <f t="shared" si="79"/>
        <v>45852</v>
      </c>
      <c r="C416" s="13">
        <f t="shared" si="84"/>
        <v>0.74305555555555525</v>
      </c>
      <c r="D416" s="4" t="s">
        <v>95</v>
      </c>
      <c r="E416" s="29" t="s">
        <v>167</v>
      </c>
      <c r="F416" s="4">
        <v>830712821</v>
      </c>
      <c r="G416" s="4">
        <v>100</v>
      </c>
      <c r="H416" s="15" t="e">
        <f t="shared" ca="1" si="80"/>
        <v>#NAME?</v>
      </c>
      <c r="I416" s="161" t="e">
        <f t="shared" ca="1" si="81"/>
        <v>#NAME?</v>
      </c>
      <c r="J416" s="4" t="s">
        <v>39</v>
      </c>
      <c r="K416" s="29" t="s">
        <v>837</v>
      </c>
      <c r="L416" s="4">
        <v>691104738</v>
      </c>
      <c r="M416" s="18">
        <v>300</v>
      </c>
      <c r="N416" s="15" t="e">
        <f t="shared" ca="1" si="82"/>
        <v>#NAME?</v>
      </c>
      <c r="O416" s="161" t="e">
        <f t="shared" ca="1" si="83"/>
        <v>#NAME?</v>
      </c>
      <c r="P416" s="4"/>
      <c r="Q416" s="10"/>
    </row>
    <row r="417" spans="1:17">
      <c r="A417" s="11">
        <v>45852</v>
      </c>
      <c r="B417" s="12">
        <f t="shared" si="79"/>
        <v>45852</v>
      </c>
      <c r="C417" s="13">
        <f t="shared" si="84"/>
        <v>0.74999999999999967</v>
      </c>
      <c r="D417" s="4" t="s">
        <v>125</v>
      </c>
      <c r="E417" s="21" t="s">
        <v>91</v>
      </c>
      <c r="F417" s="4">
        <v>537124071</v>
      </c>
      <c r="G417" s="4">
        <v>240</v>
      </c>
      <c r="H417" s="15" t="e">
        <f t="shared" ca="1" si="80"/>
        <v>#NAME?</v>
      </c>
      <c r="I417" s="161" t="e">
        <f t="shared" ca="1" si="81"/>
        <v>#NAME?</v>
      </c>
      <c r="J417" s="4" t="s">
        <v>53</v>
      </c>
      <c r="K417" s="126" t="s">
        <v>347</v>
      </c>
      <c r="L417" s="4">
        <v>799623928</v>
      </c>
      <c r="M417" s="18">
        <v>70</v>
      </c>
      <c r="N417" s="15" t="e">
        <f t="shared" ca="1" si="82"/>
        <v>#NAME?</v>
      </c>
      <c r="O417" s="161" t="e">
        <f t="shared" ca="1" si="83"/>
        <v>#NAME?</v>
      </c>
      <c r="P417" s="4"/>
      <c r="Q417" s="10"/>
    </row>
    <row r="418" spans="1:17">
      <c r="A418" s="11">
        <v>45852</v>
      </c>
      <c r="B418" s="12">
        <f t="shared" si="79"/>
        <v>45852</v>
      </c>
      <c r="C418" s="13">
        <f t="shared" si="84"/>
        <v>0.75694444444444409</v>
      </c>
      <c r="D418" s="4" t="s">
        <v>92</v>
      </c>
      <c r="E418" s="21" t="s">
        <v>91</v>
      </c>
      <c r="F418" s="4">
        <v>537124071</v>
      </c>
      <c r="G418" s="4">
        <v>50</v>
      </c>
      <c r="H418" s="15" t="e">
        <f t="shared" ca="1" si="80"/>
        <v>#NAME?</v>
      </c>
      <c r="I418" s="161" t="e">
        <f t="shared" ca="1" si="81"/>
        <v>#NAME?</v>
      </c>
      <c r="J418" s="4" t="s">
        <v>48</v>
      </c>
      <c r="K418" s="21" t="s">
        <v>212</v>
      </c>
      <c r="L418" s="4">
        <v>634880806</v>
      </c>
      <c r="M418" s="4">
        <v>250</v>
      </c>
      <c r="N418" s="15" t="e">
        <f t="shared" ca="1" si="82"/>
        <v>#NAME?</v>
      </c>
      <c r="O418" s="161" t="e">
        <f t="shared" ca="1" si="83"/>
        <v>#NAME?</v>
      </c>
      <c r="P418" s="20"/>
      <c r="Q418" s="10"/>
    </row>
    <row r="419" spans="1:17">
      <c r="A419" s="11">
        <v>45852</v>
      </c>
      <c r="B419" s="12">
        <f t="shared" si="79"/>
        <v>45852</v>
      </c>
      <c r="C419" s="13">
        <f t="shared" si="84"/>
        <v>0.76388888888888851</v>
      </c>
      <c r="D419" s="4" t="s">
        <v>79</v>
      </c>
      <c r="E419" s="41"/>
      <c r="F419" s="4"/>
      <c r="G419" s="4"/>
      <c r="H419" s="15" t="e">
        <f t="shared" ca="1" si="80"/>
        <v>#NAME?</v>
      </c>
      <c r="I419" s="161">
        <f t="shared" si="81"/>
        <v>0</v>
      </c>
      <c r="J419" s="4" t="s">
        <v>53</v>
      </c>
      <c r="K419" s="126"/>
      <c r="L419" s="4"/>
      <c r="M419" s="4"/>
      <c r="N419" s="15" t="e">
        <f t="shared" ca="1" si="82"/>
        <v>#NAME?</v>
      </c>
      <c r="O419" s="161">
        <f t="shared" si="83"/>
        <v>0</v>
      </c>
      <c r="P419" s="20"/>
      <c r="Q419" s="10"/>
    </row>
    <row r="420" spans="1:17">
      <c r="A420" s="11">
        <v>45852</v>
      </c>
      <c r="B420" s="12">
        <f t="shared" si="79"/>
        <v>45852</v>
      </c>
      <c r="C420" s="13">
        <f t="shared" si="84"/>
        <v>0.77083333333333293</v>
      </c>
      <c r="D420" s="4" t="s">
        <v>58</v>
      </c>
      <c r="E420" s="4"/>
      <c r="F420" s="4"/>
      <c r="G420" s="4"/>
      <c r="H420" s="15" t="e">
        <f t="shared" ca="1" si="80"/>
        <v>#NAME?</v>
      </c>
      <c r="I420" s="161">
        <f t="shared" si="81"/>
        <v>0</v>
      </c>
      <c r="J420" s="4" t="s">
        <v>76</v>
      </c>
      <c r="K420" s="4" t="s">
        <v>251</v>
      </c>
      <c r="L420" s="4">
        <v>772743747</v>
      </c>
      <c r="M420" s="4"/>
      <c r="N420" s="15" t="e">
        <f t="shared" ca="1" si="82"/>
        <v>#NAME?</v>
      </c>
      <c r="O420" s="161">
        <f t="shared" si="83"/>
        <v>0</v>
      </c>
      <c r="P420" s="16" t="s">
        <v>41</v>
      </c>
      <c r="Q420" s="10"/>
    </row>
    <row r="421" spans="1:17">
      <c r="A421" s="11">
        <v>45852</v>
      </c>
      <c r="B421" s="12">
        <f t="shared" si="79"/>
        <v>45852</v>
      </c>
      <c r="C421" s="13">
        <f t="shared" si="84"/>
        <v>0.77777777777777735</v>
      </c>
      <c r="D421" s="4" t="s">
        <v>79</v>
      </c>
      <c r="E421" s="41" t="s">
        <v>689</v>
      </c>
      <c r="F421" s="4">
        <v>586294912</v>
      </c>
      <c r="G421" s="4">
        <v>2510</v>
      </c>
      <c r="H421" s="15" t="e">
        <f t="shared" ca="1" si="80"/>
        <v>#NAME?</v>
      </c>
      <c r="I421" s="161" t="e">
        <f t="shared" ca="1" si="81"/>
        <v>#NAME?</v>
      </c>
      <c r="J421" s="4" t="s">
        <v>62</v>
      </c>
      <c r="K421" s="51" t="s">
        <v>236</v>
      </c>
      <c r="L421" s="4">
        <v>614828209</v>
      </c>
      <c r="M421" s="4">
        <v>1640</v>
      </c>
      <c r="N421" s="15" t="e">
        <f t="shared" ca="1" si="82"/>
        <v>#NAME?</v>
      </c>
      <c r="O421" s="161" t="e">
        <f t="shared" ca="1" si="83"/>
        <v>#NAME?</v>
      </c>
      <c r="P421" s="4"/>
      <c r="Q421" s="10"/>
    </row>
    <row r="422" spans="1:17">
      <c r="A422" s="11">
        <v>45852</v>
      </c>
      <c r="B422" s="12">
        <f t="shared" si="79"/>
        <v>45852</v>
      </c>
      <c r="C422" s="13">
        <f t="shared" si="84"/>
        <v>0.78472222222222177</v>
      </c>
      <c r="D422" s="4" t="s">
        <v>39</v>
      </c>
      <c r="E422" s="4"/>
      <c r="F422" s="4"/>
      <c r="G422" s="4"/>
      <c r="H422" s="15" t="e">
        <f t="shared" ca="1" si="80"/>
        <v>#NAME?</v>
      </c>
      <c r="I422" s="161">
        <f t="shared" si="81"/>
        <v>0</v>
      </c>
      <c r="J422" s="4" t="s">
        <v>76</v>
      </c>
      <c r="K422" s="4"/>
      <c r="L422" s="4"/>
      <c r="M422" s="4"/>
      <c r="N422" s="15" t="e">
        <f t="shared" ca="1" si="82"/>
        <v>#NAME?</v>
      </c>
      <c r="O422" s="161">
        <f t="shared" si="83"/>
        <v>0</v>
      </c>
      <c r="P422" s="4"/>
      <c r="Q422" s="10"/>
    </row>
    <row r="423" spans="1:17">
      <c r="A423" s="11">
        <v>45852</v>
      </c>
      <c r="B423" s="12">
        <f t="shared" si="79"/>
        <v>45852</v>
      </c>
      <c r="C423" s="13">
        <f t="shared" si="84"/>
        <v>0.79166666666666619</v>
      </c>
      <c r="D423" s="4" t="s">
        <v>297</v>
      </c>
      <c r="E423" s="4" t="s">
        <v>268</v>
      </c>
      <c r="F423" s="4">
        <v>587747066</v>
      </c>
      <c r="G423" s="4"/>
      <c r="H423" s="15" t="e">
        <f t="shared" ca="1" si="80"/>
        <v>#NAME?</v>
      </c>
      <c r="I423" s="161">
        <f t="shared" si="81"/>
        <v>0</v>
      </c>
      <c r="J423" s="4" t="s">
        <v>331</v>
      </c>
      <c r="K423" s="4">
        <v>1072405496</v>
      </c>
      <c r="L423" s="4">
        <v>841957114</v>
      </c>
      <c r="M423" s="4"/>
      <c r="N423" s="15" t="e">
        <f t="shared" ca="1" si="82"/>
        <v>#NAME?</v>
      </c>
      <c r="O423" s="161">
        <f t="shared" si="83"/>
        <v>0</v>
      </c>
      <c r="P423" s="16" t="s">
        <v>32</v>
      </c>
      <c r="Q423" s="10"/>
    </row>
    <row r="424" spans="1:17">
      <c r="A424" s="11">
        <v>45852</v>
      </c>
      <c r="B424" s="12">
        <f t="shared" si="79"/>
        <v>45852</v>
      </c>
      <c r="C424" s="13">
        <f t="shared" si="84"/>
        <v>0.79861111111111061</v>
      </c>
      <c r="D424" s="4" t="s">
        <v>67</v>
      </c>
      <c r="E424" s="4">
        <v>1065142931</v>
      </c>
      <c r="F424" s="4">
        <v>834713436</v>
      </c>
      <c r="G424" s="4"/>
      <c r="H424" s="15" t="e">
        <f t="shared" ca="1" si="80"/>
        <v>#NAME?</v>
      </c>
      <c r="I424" s="161">
        <f t="shared" si="81"/>
        <v>0</v>
      </c>
      <c r="J424" s="4" t="s">
        <v>39</v>
      </c>
      <c r="K424" s="29" t="s">
        <v>225</v>
      </c>
      <c r="L424" s="4">
        <v>658136043</v>
      </c>
      <c r="M424" s="4"/>
      <c r="N424" s="15" t="e">
        <f t="shared" ca="1" si="82"/>
        <v>#NAME?</v>
      </c>
      <c r="O424" s="161">
        <f t="shared" si="83"/>
        <v>0</v>
      </c>
      <c r="P424" s="16" t="s">
        <v>32</v>
      </c>
      <c r="Q424" s="10"/>
    </row>
    <row r="425" spans="1:17">
      <c r="A425" s="11">
        <v>45852</v>
      </c>
      <c r="B425" s="12">
        <f t="shared" si="79"/>
        <v>45852</v>
      </c>
      <c r="C425" s="13">
        <f t="shared" si="84"/>
        <v>0.80555555555555503</v>
      </c>
      <c r="D425" s="4" t="s">
        <v>39</v>
      </c>
      <c r="E425" s="29" t="s">
        <v>368</v>
      </c>
      <c r="F425" s="4">
        <v>838899512</v>
      </c>
      <c r="G425" s="4"/>
      <c r="H425" s="15" t="e">
        <f t="shared" ca="1" si="80"/>
        <v>#NAME?</v>
      </c>
      <c r="I425" s="161">
        <f t="shared" si="81"/>
        <v>0</v>
      </c>
      <c r="J425" s="4" t="s">
        <v>67</v>
      </c>
      <c r="K425" s="4" t="s">
        <v>408</v>
      </c>
      <c r="L425" s="4">
        <v>829202216</v>
      </c>
      <c r="M425" s="4"/>
      <c r="N425" s="15" t="e">
        <f t="shared" ca="1" si="82"/>
        <v>#NAME?</v>
      </c>
      <c r="O425" s="161">
        <f t="shared" si="83"/>
        <v>0</v>
      </c>
      <c r="P425" s="16" t="s">
        <v>32</v>
      </c>
      <c r="Q425" s="10"/>
    </row>
    <row r="426" spans="1:17">
      <c r="A426" s="11">
        <v>45852</v>
      </c>
      <c r="B426" s="12">
        <f t="shared" si="79"/>
        <v>45852</v>
      </c>
      <c r="C426" s="13">
        <f t="shared" si="84"/>
        <v>0.81249999999999944</v>
      </c>
      <c r="D426" s="4" t="s">
        <v>39</v>
      </c>
      <c r="E426" s="29" t="s">
        <v>359</v>
      </c>
      <c r="F426" s="4">
        <v>639319241</v>
      </c>
      <c r="G426" s="4"/>
      <c r="H426" s="15" t="e">
        <f t="shared" ca="1" si="80"/>
        <v>#NAME?</v>
      </c>
      <c r="I426" s="161">
        <f t="shared" si="81"/>
        <v>0</v>
      </c>
      <c r="J426" s="4" t="s">
        <v>98</v>
      </c>
      <c r="K426" s="29" t="s">
        <v>167</v>
      </c>
      <c r="L426" s="4">
        <v>830712821</v>
      </c>
      <c r="M426" s="4"/>
      <c r="N426" s="15" t="e">
        <f t="shared" ca="1" si="82"/>
        <v>#NAME?</v>
      </c>
      <c r="O426" s="161">
        <f t="shared" si="83"/>
        <v>0</v>
      </c>
      <c r="P426" s="16" t="s">
        <v>32</v>
      </c>
      <c r="Q426" s="10"/>
    </row>
    <row r="427" spans="1:17">
      <c r="A427" s="11">
        <v>45852</v>
      </c>
      <c r="B427" s="12">
        <f t="shared" si="79"/>
        <v>45852</v>
      </c>
      <c r="C427" s="13">
        <f t="shared" si="84"/>
        <v>0.81944444444444386</v>
      </c>
      <c r="D427" s="4" t="s">
        <v>39</v>
      </c>
      <c r="E427" s="4"/>
      <c r="F427" s="4"/>
      <c r="G427" s="4"/>
      <c r="H427" s="15" t="e">
        <f t="shared" ca="1" si="80"/>
        <v>#NAME?</v>
      </c>
      <c r="I427" s="161">
        <f t="shared" si="81"/>
        <v>0</v>
      </c>
      <c r="J427" s="4" t="s">
        <v>98</v>
      </c>
      <c r="K427" s="4"/>
      <c r="L427" s="4"/>
      <c r="M427" s="4"/>
      <c r="N427" s="15" t="e">
        <f t="shared" ca="1" si="82"/>
        <v>#NAME?</v>
      </c>
      <c r="O427" s="161">
        <f t="shared" si="83"/>
        <v>0</v>
      </c>
      <c r="P427" s="20"/>
      <c r="Q427" s="10"/>
    </row>
    <row r="428" spans="1:17">
      <c r="A428" s="11">
        <v>45852</v>
      </c>
      <c r="B428" s="12">
        <f t="shared" si="79"/>
        <v>45852</v>
      </c>
      <c r="C428" s="13">
        <f t="shared" si="84"/>
        <v>0.82638888888888828</v>
      </c>
      <c r="D428" s="4" t="s">
        <v>39</v>
      </c>
      <c r="E428" s="5" t="s">
        <v>356</v>
      </c>
      <c r="F428" s="4">
        <v>847292295</v>
      </c>
      <c r="G428" s="4">
        <v>100</v>
      </c>
      <c r="H428" s="15" t="e">
        <f t="shared" ca="1" si="80"/>
        <v>#NAME?</v>
      </c>
      <c r="I428" s="161" t="e">
        <f t="shared" ca="1" si="81"/>
        <v>#NAME?</v>
      </c>
      <c r="J428" s="4" t="s">
        <v>39</v>
      </c>
      <c r="K428" s="5" t="s">
        <v>852</v>
      </c>
      <c r="L428" s="4">
        <v>724906331</v>
      </c>
      <c r="M428" s="4">
        <v>140</v>
      </c>
      <c r="N428" s="15" t="e">
        <f t="shared" ca="1" si="82"/>
        <v>#NAME?</v>
      </c>
      <c r="O428" s="161" t="e">
        <f t="shared" ca="1" si="83"/>
        <v>#NAME?</v>
      </c>
      <c r="P428" s="4"/>
      <c r="Q428" s="10"/>
    </row>
    <row r="429" spans="1:17">
      <c r="A429" s="11">
        <v>45852</v>
      </c>
      <c r="B429" s="12">
        <f t="shared" si="79"/>
        <v>45852</v>
      </c>
      <c r="C429" s="13">
        <f t="shared" si="84"/>
        <v>0.8333333333333327</v>
      </c>
      <c r="D429" s="4" t="s">
        <v>62</v>
      </c>
      <c r="E429" s="61" t="s">
        <v>290</v>
      </c>
      <c r="F429" s="4">
        <v>659060208</v>
      </c>
      <c r="G429" s="4"/>
      <c r="H429" s="15" t="e">
        <f t="shared" ca="1" si="80"/>
        <v>#NAME?</v>
      </c>
      <c r="I429" s="161">
        <f t="shared" si="81"/>
        <v>0</v>
      </c>
      <c r="J429" s="4" t="s">
        <v>92</v>
      </c>
      <c r="K429" s="21" t="s">
        <v>124</v>
      </c>
      <c r="L429" s="4">
        <v>820511123</v>
      </c>
      <c r="M429" s="4"/>
      <c r="N429" s="15" t="e">
        <f t="shared" ca="1" si="82"/>
        <v>#NAME?</v>
      </c>
      <c r="O429" s="161">
        <f t="shared" si="83"/>
        <v>0</v>
      </c>
      <c r="P429" s="16" t="s">
        <v>32</v>
      </c>
      <c r="Q429" s="10"/>
    </row>
    <row r="430" spans="1:17">
      <c r="A430" s="11">
        <v>45852</v>
      </c>
      <c r="B430" s="12">
        <f t="shared" si="79"/>
        <v>45852</v>
      </c>
      <c r="C430" s="13">
        <f t="shared" si="84"/>
        <v>0.84027777777777712</v>
      </c>
      <c r="D430" s="4" t="s">
        <v>92</v>
      </c>
      <c r="E430" s="21" t="s">
        <v>249</v>
      </c>
      <c r="F430" s="4">
        <v>663505369</v>
      </c>
      <c r="G430" s="4"/>
      <c r="H430" s="15" t="e">
        <f t="shared" ca="1" si="80"/>
        <v>#NAME?</v>
      </c>
      <c r="I430" s="161">
        <f t="shared" si="81"/>
        <v>0</v>
      </c>
      <c r="J430" s="4" t="s">
        <v>39</v>
      </c>
      <c r="K430" s="4" t="s">
        <v>249</v>
      </c>
      <c r="L430" s="4">
        <v>663505369</v>
      </c>
      <c r="M430" s="4"/>
      <c r="N430" s="15" t="e">
        <f t="shared" ca="1" si="82"/>
        <v>#NAME?</v>
      </c>
      <c r="O430" s="161">
        <f t="shared" si="83"/>
        <v>0</v>
      </c>
      <c r="P430" s="16" t="s">
        <v>41</v>
      </c>
      <c r="Q430" s="10"/>
    </row>
    <row r="431" spans="1:17">
      <c r="A431" s="11">
        <v>45852</v>
      </c>
      <c r="B431" s="12">
        <f t="shared" si="79"/>
        <v>45852</v>
      </c>
      <c r="C431" s="13">
        <f t="shared" si="84"/>
        <v>0.84722222222222154</v>
      </c>
      <c r="D431" s="4" t="s">
        <v>70</v>
      </c>
      <c r="E431" s="26">
        <v>979993201</v>
      </c>
      <c r="F431" s="4">
        <v>753012678</v>
      </c>
      <c r="G431" s="4">
        <v>730</v>
      </c>
      <c r="H431" s="15" t="e">
        <f t="shared" ca="1" si="80"/>
        <v>#NAME?</v>
      </c>
      <c r="I431" s="161" t="e">
        <f t="shared" ca="1" si="81"/>
        <v>#NAME?</v>
      </c>
      <c r="J431" s="4" t="s">
        <v>42</v>
      </c>
      <c r="K431" s="19" t="s">
        <v>190</v>
      </c>
      <c r="L431" s="4">
        <v>734321088</v>
      </c>
      <c r="M431" s="4">
        <v>0</v>
      </c>
      <c r="N431" s="15" t="e">
        <f t="shared" ca="1" si="82"/>
        <v>#NAME?</v>
      </c>
      <c r="O431" s="161" t="e">
        <f t="shared" ca="1" si="83"/>
        <v>#NAME?</v>
      </c>
      <c r="P431" s="4"/>
      <c r="Q431" s="10"/>
    </row>
    <row r="432" spans="1:17">
      <c r="A432" s="11">
        <v>45852</v>
      </c>
      <c r="B432" s="12">
        <f t="shared" si="79"/>
        <v>45852</v>
      </c>
      <c r="C432" s="13">
        <f t="shared" si="84"/>
        <v>0.85416666666666596</v>
      </c>
      <c r="D432" s="4" t="s">
        <v>92</v>
      </c>
      <c r="E432" s="21" t="s">
        <v>91</v>
      </c>
      <c r="F432" s="4">
        <v>537124071</v>
      </c>
      <c r="G432" s="4">
        <v>470</v>
      </c>
      <c r="H432" s="15" t="e">
        <f t="shared" ca="1" si="80"/>
        <v>#NAME?</v>
      </c>
      <c r="I432" s="161" t="e">
        <f t="shared" ca="1" si="81"/>
        <v>#NAME?</v>
      </c>
      <c r="J432" s="4" t="s">
        <v>79</v>
      </c>
      <c r="K432" s="41" t="s">
        <v>386</v>
      </c>
      <c r="L432" s="4">
        <v>688838262</v>
      </c>
      <c r="M432" s="4">
        <v>40</v>
      </c>
      <c r="N432" s="15" t="e">
        <f t="shared" ca="1" si="82"/>
        <v>#NAME?</v>
      </c>
      <c r="O432" s="161" t="e">
        <f t="shared" ca="1" si="83"/>
        <v>#NAME?</v>
      </c>
      <c r="P432" s="4"/>
      <c r="Q432" s="10"/>
    </row>
    <row r="433" spans="1:17">
      <c r="A433" s="11">
        <v>45852</v>
      </c>
      <c r="B433" s="12">
        <f t="shared" si="79"/>
        <v>45852</v>
      </c>
      <c r="C433" s="13">
        <f t="shared" si="84"/>
        <v>0.86111111111111038</v>
      </c>
      <c r="D433" s="4" t="s">
        <v>95</v>
      </c>
      <c r="E433" s="56" t="s">
        <v>300</v>
      </c>
      <c r="F433" s="4">
        <v>406209818</v>
      </c>
      <c r="G433" s="4">
        <v>790</v>
      </c>
      <c r="H433" s="15" t="e">
        <f t="shared" ca="1" si="80"/>
        <v>#NAME?</v>
      </c>
      <c r="I433" s="161" t="e">
        <f t="shared" ca="1" si="81"/>
        <v>#NAME?</v>
      </c>
      <c r="J433" s="4" t="s">
        <v>388</v>
      </c>
      <c r="K433" s="19" t="s">
        <v>190</v>
      </c>
      <c r="L433" s="4">
        <v>734321088</v>
      </c>
      <c r="M433" s="4">
        <v>1100</v>
      </c>
      <c r="N433" s="15" t="e">
        <f t="shared" ca="1" si="82"/>
        <v>#NAME?</v>
      </c>
      <c r="O433" s="161" t="e">
        <f t="shared" ca="1" si="83"/>
        <v>#NAME?</v>
      </c>
      <c r="P433" s="20"/>
      <c r="Q433" s="10"/>
    </row>
    <row r="434" spans="1:17">
      <c r="A434" s="11">
        <v>45852</v>
      </c>
      <c r="B434" s="12">
        <f t="shared" si="79"/>
        <v>45852</v>
      </c>
      <c r="C434" s="13">
        <f t="shared" si="84"/>
        <v>0.8680555555555548</v>
      </c>
      <c r="D434" s="4" t="s">
        <v>129</v>
      </c>
      <c r="E434" s="51" t="s">
        <v>183</v>
      </c>
      <c r="F434" s="4">
        <v>722073931</v>
      </c>
      <c r="G434" s="4">
        <v>260</v>
      </c>
      <c r="H434" s="15" t="e">
        <f t="shared" ca="1" si="80"/>
        <v>#NAME?</v>
      </c>
      <c r="I434" s="161" t="e">
        <f t="shared" ca="1" si="81"/>
        <v>#NAME?</v>
      </c>
      <c r="J434" s="4" t="s">
        <v>39</v>
      </c>
      <c r="K434" s="51" t="s">
        <v>352</v>
      </c>
      <c r="L434" s="4">
        <v>826485475</v>
      </c>
      <c r="M434" s="4">
        <v>210</v>
      </c>
      <c r="N434" s="15" t="e">
        <f t="shared" ca="1" si="82"/>
        <v>#NAME?</v>
      </c>
      <c r="O434" s="161" t="e">
        <f t="shared" ca="1" si="83"/>
        <v>#NAME?</v>
      </c>
      <c r="P434" s="4"/>
      <c r="Q434" s="10"/>
    </row>
    <row r="435" spans="1:17">
      <c r="A435" s="160" t="s">
        <v>18</v>
      </c>
      <c r="B435" s="7" t="s">
        <v>1</v>
      </c>
      <c r="C435" s="17" t="s">
        <v>19</v>
      </c>
      <c r="D435" s="8" t="s">
        <v>20</v>
      </c>
      <c r="E435" s="8" t="s">
        <v>21</v>
      </c>
      <c r="F435" s="9" t="s">
        <v>22</v>
      </c>
      <c r="G435" s="8" t="s">
        <v>23</v>
      </c>
      <c r="H435" s="8" t="s">
        <v>24</v>
      </c>
      <c r="I435" s="163" t="s">
        <v>25</v>
      </c>
      <c r="J435" s="8" t="s">
        <v>20</v>
      </c>
      <c r="K435" s="8" t="s">
        <v>26</v>
      </c>
      <c r="L435" s="9" t="s">
        <v>27</v>
      </c>
      <c r="M435" s="8" t="s">
        <v>23</v>
      </c>
      <c r="N435" s="8" t="s">
        <v>24</v>
      </c>
      <c r="O435" s="163" t="s">
        <v>25</v>
      </c>
      <c r="P435" s="52" t="s">
        <v>10</v>
      </c>
      <c r="Q435" s="10"/>
    </row>
    <row r="436" spans="1:17">
      <c r="A436" s="11">
        <v>45853</v>
      </c>
      <c r="B436" s="12">
        <f t="shared" ref="B436:B465" si="85">A436</f>
        <v>45853</v>
      </c>
      <c r="C436" s="13">
        <v>0.66666666666666663</v>
      </c>
      <c r="D436" s="4" t="s">
        <v>39</v>
      </c>
      <c r="E436" s="4"/>
      <c r="F436" s="4"/>
      <c r="G436" s="4"/>
      <c r="H436" s="15" t="e">
        <f t="shared" ref="H436:H465" ca="1" si="86">_xludf.IFS(G436&gt;M436,"W",G436&lt;M436,"L",G436=M436,"D")</f>
        <v>#NAME?</v>
      </c>
      <c r="I436" s="161">
        <f t="shared" ref="I436:I465" si="87">IF(ISNUMBER(G436),IF(H436="W",MIN(150000,G436)*0.025,MIN(150000,G436)*0.01),0)</f>
        <v>0</v>
      </c>
      <c r="J436" s="4" t="s">
        <v>53</v>
      </c>
      <c r="K436" s="142"/>
      <c r="L436" s="4"/>
      <c r="M436" s="18"/>
      <c r="N436" s="15" t="e">
        <f t="shared" ref="N436:N465" ca="1" si="88">_xludf.IFS(M436&gt;G436,"W",M436&lt;G436,"L",M436=G436,"D")</f>
        <v>#NAME?</v>
      </c>
      <c r="O436" s="161">
        <f t="shared" ref="O436:O465" si="89">IF(ISNUMBER(M436),IF(N436="W",MIN(150000,M436)*0.025,MIN(150000,M436)*0.01),0)</f>
        <v>0</v>
      </c>
      <c r="P436" s="20"/>
      <c r="Q436" s="10"/>
    </row>
    <row r="437" spans="1:17">
      <c r="A437" s="11">
        <v>45853</v>
      </c>
      <c r="B437" s="12">
        <f t="shared" si="85"/>
        <v>45853</v>
      </c>
      <c r="C437" s="13">
        <f t="shared" ref="C437:C465" si="90">C436 + TIME(0, 10, 0)</f>
        <v>0.67361111111111105</v>
      </c>
      <c r="D437" s="4" t="s">
        <v>53</v>
      </c>
      <c r="E437" s="4"/>
      <c r="F437" s="4"/>
      <c r="G437" s="18"/>
      <c r="H437" s="15" t="e">
        <f t="shared" ca="1" si="86"/>
        <v>#NAME?</v>
      </c>
      <c r="I437" s="161">
        <f t="shared" si="87"/>
        <v>0</v>
      </c>
      <c r="J437" s="4" t="s">
        <v>92</v>
      </c>
      <c r="K437" s="4"/>
      <c r="L437" s="4"/>
      <c r="M437" s="18"/>
      <c r="N437" s="15" t="e">
        <f t="shared" ca="1" si="88"/>
        <v>#NAME?</v>
      </c>
      <c r="O437" s="161">
        <f t="shared" si="89"/>
        <v>0</v>
      </c>
      <c r="P437" s="4"/>
      <c r="Q437" s="10"/>
    </row>
    <row r="438" spans="1:17">
      <c r="A438" s="11">
        <v>45853</v>
      </c>
      <c r="B438" s="12">
        <f t="shared" si="85"/>
        <v>45853</v>
      </c>
      <c r="C438" s="13">
        <f t="shared" si="90"/>
        <v>0.68055555555555547</v>
      </c>
      <c r="D438" s="4" t="s">
        <v>58</v>
      </c>
      <c r="E438" s="4"/>
      <c r="F438" s="4"/>
      <c r="G438" s="4"/>
      <c r="H438" s="15" t="e">
        <f t="shared" ca="1" si="86"/>
        <v>#NAME?</v>
      </c>
      <c r="I438" s="161">
        <f t="shared" si="87"/>
        <v>0</v>
      </c>
      <c r="J438" s="47" t="s">
        <v>98</v>
      </c>
      <c r="K438" s="4"/>
      <c r="L438" s="4"/>
      <c r="M438" s="18"/>
      <c r="N438" s="15" t="e">
        <f t="shared" ca="1" si="88"/>
        <v>#NAME?</v>
      </c>
      <c r="O438" s="161">
        <f t="shared" si="89"/>
        <v>0</v>
      </c>
      <c r="P438" s="4"/>
      <c r="Q438" s="10"/>
    </row>
    <row r="439" spans="1:17">
      <c r="A439" s="11">
        <v>45853</v>
      </c>
      <c r="B439" s="12">
        <f t="shared" si="85"/>
        <v>45853</v>
      </c>
      <c r="C439" s="13">
        <f t="shared" si="90"/>
        <v>0.68749999999999989</v>
      </c>
      <c r="D439" s="18" t="s">
        <v>62</v>
      </c>
      <c r="E439" s="51" t="s">
        <v>236</v>
      </c>
      <c r="F439" s="4">
        <v>614828209</v>
      </c>
      <c r="G439" s="4">
        <v>8040</v>
      </c>
      <c r="H439" s="15" t="e">
        <f t="shared" ca="1" si="86"/>
        <v>#NAME?</v>
      </c>
      <c r="I439" s="161" t="e">
        <f t="shared" ca="1" si="87"/>
        <v>#NAME?</v>
      </c>
      <c r="J439" s="4" t="s">
        <v>70</v>
      </c>
      <c r="K439" s="26" t="s">
        <v>184</v>
      </c>
      <c r="L439" s="4">
        <v>725853031</v>
      </c>
      <c r="M439" s="18">
        <v>1060</v>
      </c>
      <c r="N439" s="15" t="e">
        <f t="shared" ca="1" si="88"/>
        <v>#NAME?</v>
      </c>
      <c r="O439" s="161" t="e">
        <f t="shared" ca="1" si="89"/>
        <v>#NAME?</v>
      </c>
      <c r="P439" s="4"/>
      <c r="Q439" s="10"/>
    </row>
    <row r="440" spans="1:17">
      <c r="A440" s="11">
        <v>45853</v>
      </c>
      <c r="B440" s="12">
        <f t="shared" si="85"/>
        <v>45853</v>
      </c>
      <c r="C440" s="13">
        <f t="shared" si="90"/>
        <v>0.69444444444444431</v>
      </c>
      <c r="D440" s="4" t="s">
        <v>62</v>
      </c>
      <c r="E440" s="29" t="s">
        <v>833</v>
      </c>
      <c r="F440" s="4">
        <v>537926844</v>
      </c>
      <c r="G440" s="4"/>
      <c r="H440" s="15" t="e">
        <f t="shared" ca="1" si="86"/>
        <v>#NAME?</v>
      </c>
      <c r="I440" s="161">
        <f t="shared" si="87"/>
        <v>0</v>
      </c>
      <c r="J440" s="4" t="s">
        <v>39</v>
      </c>
      <c r="K440" s="29" t="s">
        <v>834</v>
      </c>
      <c r="L440" s="4">
        <v>539620256</v>
      </c>
      <c r="M440" s="18"/>
      <c r="N440" s="15" t="e">
        <f t="shared" ca="1" si="88"/>
        <v>#NAME?</v>
      </c>
      <c r="O440" s="161">
        <f t="shared" si="89"/>
        <v>0</v>
      </c>
      <c r="P440" s="32" t="s">
        <v>122</v>
      </c>
      <c r="Q440" s="10"/>
    </row>
    <row r="441" spans="1:17">
      <c r="A441" s="11">
        <v>45853</v>
      </c>
      <c r="B441" s="12">
        <f t="shared" si="85"/>
        <v>45853</v>
      </c>
      <c r="C441" s="13">
        <f t="shared" si="90"/>
        <v>0.70138888888888873</v>
      </c>
      <c r="D441" s="4" t="s">
        <v>123</v>
      </c>
      <c r="E441" s="29" t="s">
        <v>204</v>
      </c>
      <c r="F441" s="4">
        <v>836250356</v>
      </c>
      <c r="G441" s="4">
        <v>130</v>
      </c>
      <c r="H441" s="15" t="e">
        <f t="shared" ca="1" si="86"/>
        <v>#NAME?</v>
      </c>
      <c r="I441" s="161" t="e">
        <f t="shared" ca="1" si="87"/>
        <v>#NAME?</v>
      </c>
      <c r="J441" s="4" t="s">
        <v>297</v>
      </c>
      <c r="K441" s="29" t="s">
        <v>806</v>
      </c>
      <c r="L441" s="4">
        <v>596418680</v>
      </c>
      <c r="M441" s="18">
        <v>130</v>
      </c>
      <c r="N441" s="15" t="e">
        <f t="shared" ca="1" si="88"/>
        <v>#NAME?</v>
      </c>
      <c r="O441" s="161" t="e">
        <f t="shared" ca="1" si="89"/>
        <v>#NAME?</v>
      </c>
      <c r="P441" s="4"/>
      <c r="Q441" s="10"/>
    </row>
    <row r="442" spans="1:17">
      <c r="A442" s="11">
        <v>45853</v>
      </c>
      <c r="B442" s="12">
        <f t="shared" si="85"/>
        <v>45853</v>
      </c>
      <c r="C442" s="13">
        <f t="shared" si="90"/>
        <v>0.70833333333333315</v>
      </c>
      <c r="D442" s="4" t="s">
        <v>62</v>
      </c>
      <c r="E442" s="29" t="s">
        <v>359</v>
      </c>
      <c r="F442" s="4">
        <v>639319241</v>
      </c>
      <c r="G442" s="4">
        <v>460</v>
      </c>
      <c r="H442" s="15" t="e">
        <f t="shared" ca="1" si="86"/>
        <v>#NAME?</v>
      </c>
      <c r="I442" s="161" t="e">
        <f t="shared" ca="1" si="87"/>
        <v>#NAME?</v>
      </c>
      <c r="J442" s="4" t="s">
        <v>129</v>
      </c>
      <c r="K442" s="29" t="s">
        <v>806</v>
      </c>
      <c r="L442" s="4">
        <v>596418680</v>
      </c>
      <c r="M442" s="18">
        <v>10100</v>
      </c>
      <c r="N442" s="15" t="e">
        <f t="shared" ca="1" si="88"/>
        <v>#NAME?</v>
      </c>
      <c r="O442" s="161" t="e">
        <f t="shared" ca="1" si="89"/>
        <v>#NAME?</v>
      </c>
      <c r="P442" s="4"/>
      <c r="Q442" s="10"/>
    </row>
    <row r="443" spans="1:17">
      <c r="A443" s="11">
        <v>45853</v>
      </c>
      <c r="B443" s="12">
        <f t="shared" si="85"/>
        <v>45853</v>
      </c>
      <c r="C443" s="13">
        <f t="shared" si="90"/>
        <v>0.71527777777777757</v>
      </c>
      <c r="D443" s="4" t="s">
        <v>39</v>
      </c>
      <c r="E443" s="4"/>
      <c r="F443" s="4"/>
      <c r="G443" s="4"/>
      <c r="H443" s="15" t="e">
        <f t="shared" ca="1" si="86"/>
        <v>#NAME?</v>
      </c>
      <c r="I443" s="161">
        <f t="shared" si="87"/>
        <v>0</v>
      </c>
      <c r="J443" s="4" t="s">
        <v>53</v>
      </c>
      <c r="K443" s="4"/>
      <c r="L443" s="4"/>
      <c r="M443" s="18"/>
      <c r="N443" s="15" t="e">
        <f t="shared" ca="1" si="88"/>
        <v>#NAME?</v>
      </c>
      <c r="O443" s="161">
        <f t="shared" si="89"/>
        <v>0</v>
      </c>
      <c r="P443" s="4"/>
      <c r="Q443" s="10"/>
    </row>
    <row r="444" spans="1:17">
      <c r="A444" s="11">
        <v>45853</v>
      </c>
      <c r="B444" s="12">
        <f t="shared" si="85"/>
        <v>45853</v>
      </c>
      <c r="C444" s="13">
        <f t="shared" si="90"/>
        <v>0.72222222222222199</v>
      </c>
      <c r="D444" s="4" t="s">
        <v>39</v>
      </c>
      <c r="E444" s="4"/>
      <c r="F444" s="4"/>
      <c r="G444" s="4"/>
      <c r="H444" s="15" t="e">
        <f t="shared" ca="1" si="86"/>
        <v>#NAME?</v>
      </c>
      <c r="I444" s="161">
        <f t="shared" si="87"/>
        <v>0</v>
      </c>
      <c r="J444" s="4" t="s">
        <v>76</v>
      </c>
      <c r="K444" s="4"/>
      <c r="L444" s="4"/>
      <c r="M444" s="18"/>
      <c r="N444" s="15" t="e">
        <f t="shared" ca="1" si="88"/>
        <v>#NAME?</v>
      </c>
      <c r="O444" s="161">
        <f t="shared" si="89"/>
        <v>0</v>
      </c>
      <c r="P444" s="20"/>
      <c r="Q444" s="10"/>
    </row>
    <row r="445" spans="1:17">
      <c r="A445" s="11">
        <v>45853</v>
      </c>
      <c r="B445" s="12">
        <f t="shared" si="85"/>
        <v>45853</v>
      </c>
      <c r="C445" s="13">
        <f t="shared" si="90"/>
        <v>0.72916666666666641</v>
      </c>
      <c r="D445" s="4" t="s">
        <v>383</v>
      </c>
      <c r="E445" s="66" t="s">
        <v>555</v>
      </c>
      <c r="F445" s="4">
        <v>667784686</v>
      </c>
      <c r="G445" s="4">
        <v>0</v>
      </c>
      <c r="H445" s="15" t="e">
        <f t="shared" ca="1" si="86"/>
        <v>#NAME?</v>
      </c>
      <c r="I445" s="161" t="e">
        <f t="shared" ca="1" si="87"/>
        <v>#NAME?</v>
      </c>
      <c r="J445" s="4" t="s">
        <v>39</v>
      </c>
      <c r="K445" s="66" t="s">
        <v>843</v>
      </c>
      <c r="L445" s="4">
        <v>400762251</v>
      </c>
      <c r="M445" s="18">
        <v>0</v>
      </c>
      <c r="N445" s="15" t="e">
        <f t="shared" ca="1" si="88"/>
        <v>#NAME?</v>
      </c>
      <c r="O445" s="161" t="e">
        <f t="shared" ca="1" si="89"/>
        <v>#NAME?</v>
      </c>
      <c r="P445" s="20"/>
      <c r="Q445" s="10"/>
    </row>
    <row r="446" spans="1:17">
      <c r="A446" s="11">
        <v>45853</v>
      </c>
      <c r="B446" s="12">
        <f t="shared" si="85"/>
        <v>45853</v>
      </c>
      <c r="C446" s="13">
        <f t="shared" si="90"/>
        <v>0.73611111111111083</v>
      </c>
      <c r="D446" s="4" t="s">
        <v>39</v>
      </c>
      <c r="E446" s="4"/>
      <c r="F446" s="4"/>
      <c r="G446" s="4"/>
      <c r="H446" s="15" t="e">
        <f t="shared" ca="1" si="86"/>
        <v>#NAME?</v>
      </c>
      <c r="I446" s="161">
        <f t="shared" si="87"/>
        <v>0</v>
      </c>
      <c r="J446" s="4" t="s">
        <v>58</v>
      </c>
      <c r="K446" s="4"/>
      <c r="L446" s="4"/>
      <c r="M446" s="18"/>
      <c r="N446" s="15" t="e">
        <f t="shared" ca="1" si="88"/>
        <v>#NAME?</v>
      </c>
      <c r="O446" s="161">
        <f t="shared" si="89"/>
        <v>0</v>
      </c>
      <c r="P446" s="4"/>
      <c r="Q446" s="10"/>
    </row>
    <row r="447" spans="1:17">
      <c r="A447" s="11">
        <v>45853</v>
      </c>
      <c r="B447" s="12">
        <f t="shared" si="85"/>
        <v>45853</v>
      </c>
      <c r="C447" s="13">
        <f t="shared" si="90"/>
        <v>0.74305555555555525</v>
      </c>
      <c r="D447" s="4" t="s">
        <v>48</v>
      </c>
      <c r="E447" s="4" t="s">
        <v>169</v>
      </c>
      <c r="F447" s="4">
        <v>556328399</v>
      </c>
      <c r="G447" s="4">
        <v>5590</v>
      </c>
      <c r="H447" s="15" t="e">
        <f t="shared" ca="1" si="86"/>
        <v>#NAME?</v>
      </c>
      <c r="I447" s="161" t="e">
        <f t="shared" ca="1" si="87"/>
        <v>#NAME?</v>
      </c>
      <c r="J447" s="4" t="s">
        <v>39</v>
      </c>
      <c r="K447" s="5" t="s">
        <v>232</v>
      </c>
      <c r="L447" s="4">
        <v>787823640</v>
      </c>
      <c r="M447" s="18">
        <v>380</v>
      </c>
      <c r="N447" s="15" t="e">
        <f t="shared" ca="1" si="88"/>
        <v>#NAME?</v>
      </c>
      <c r="O447" s="161" t="e">
        <f t="shared" ca="1" si="89"/>
        <v>#NAME?</v>
      </c>
      <c r="P447" s="4"/>
      <c r="Q447" s="10"/>
    </row>
    <row r="448" spans="1:17">
      <c r="A448" s="11">
        <v>45853</v>
      </c>
      <c r="B448" s="12">
        <f t="shared" si="85"/>
        <v>45853</v>
      </c>
      <c r="C448" s="13">
        <f t="shared" si="90"/>
        <v>0.74999999999999967</v>
      </c>
      <c r="D448" s="4" t="s">
        <v>79</v>
      </c>
      <c r="E448" s="41" t="s">
        <v>353</v>
      </c>
      <c r="F448" s="4">
        <v>808490653</v>
      </c>
      <c r="G448" s="4">
        <v>0</v>
      </c>
      <c r="H448" s="15" t="e">
        <f t="shared" ca="1" si="86"/>
        <v>#NAME?</v>
      </c>
      <c r="I448" s="161" t="e">
        <f t="shared" ca="1" si="87"/>
        <v>#NAME?</v>
      </c>
      <c r="J448" s="4" t="s">
        <v>92</v>
      </c>
      <c r="K448" s="21" t="s">
        <v>512</v>
      </c>
      <c r="L448" s="4">
        <v>833635123</v>
      </c>
      <c r="M448" s="18">
        <v>20</v>
      </c>
      <c r="N448" s="15" t="e">
        <f t="shared" ca="1" si="88"/>
        <v>#NAME?</v>
      </c>
      <c r="O448" s="161" t="e">
        <f t="shared" ca="1" si="89"/>
        <v>#NAME?</v>
      </c>
      <c r="P448" s="4"/>
      <c r="Q448" s="10"/>
    </row>
    <row r="449" spans="1:17">
      <c r="A449" s="11">
        <v>45853</v>
      </c>
      <c r="B449" s="12">
        <f t="shared" si="85"/>
        <v>45853</v>
      </c>
      <c r="C449" s="13">
        <f t="shared" si="90"/>
        <v>0.75694444444444409</v>
      </c>
      <c r="D449" s="4" t="s">
        <v>39</v>
      </c>
      <c r="E449" s="66" t="s">
        <v>202</v>
      </c>
      <c r="F449" s="4">
        <v>628822395</v>
      </c>
      <c r="G449" s="4">
        <v>2000</v>
      </c>
      <c r="H449" s="15" t="e">
        <f t="shared" ca="1" si="86"/>
        <v>#NAME?</v>
      </c>
      <c r="I449" s="161" t="e">
        <f t="shared" ca="1" si="87"/>
        <v>#NAME?</v>
      </c>
      <c r="J449" s="4" t="s">
        <v>53</v>
      </c>
      <c r="K449" s="66" t="s">
        <v>555</v>
      </c>
      <c r="L449" s="4">
        <v>667784686</v>
      </c>
      <c r="M449" s="4">
        <v>0</v>
      </c>
      <c r="N449" s="15" t="e">
        <f t="shared" ca="1" si="88"/>
        <v>#NAME?</v>
      </c>
      <c r="O449" s="161" t="e">
        <f t="shared" ca="1" si="89"/>
        <v>#NAME?</v>
      </c>
      <c r="P449" s="20"/>
      <c r="Q449" s="10"/>
    </row>
    <row r="450" spans="1:17">
      <c r="A450" s="11">
        <v>45853</v>
      </c>
      <c r="B450" s="12">
        <f t="shared" si="85"/>
        <v>45853</v>
      </c>
      <c r="C450" s="13">
        <f t="shared" si="90"/>
        <v>0.76388888888888851</v>
      </c>
      <c r="D450" s="4" t="s">
        <v>125</v>
      </c>
      <c r="E450" s="21" t="s">
        <v>853</v>
      </c>
      <c r="F450" s="4">
        <v>805970535</v>
      </c>
      <c r="G450" s="4">
        <v>0</v>
      </c>
      <c r="H450" s="15" t="e">
        <f t="shared" ca="1" si="86"/>
        <v>#NAME?</v>
      </c>
      <c r="I450" s="161" t="e">
        <f t="shared" ca="1" si="87"/>
        <v>#NAME?</v>
      </c>
      <c r="J450" s="4" t="s">
        <v>76</v>
      </c>
      <c r="K450" s="4" t="s">
        <v>441</v>
      </c>
      <c r="L450" s="4">
        <v>835222775</v>
      </c>
      <c r="M450" s="4">
        <v>0</v>
      </c>
      <c r="N450" s="15" t="e">
        <f t="shared" ca="1" si="88"/>
        <v>#NAME?</v>
      </c>
      <c r="O450" s="161" t="e">
        <f t="shared" ca="1" si="89"/>
        <v>#NAME?</v>
      </c>
      <c r="P450" s="4"/>
      <c r="Q450" s="10"/>
    </row>
    <row r="451" spans="1:17">
      <c r="A451" s="11">
        <v>45853</v>
      </c>
      <c r="B451" s="12">
        <f t="shared" si="85"/>
        <v>45853</v>
      </c>
      <c r="C451" s="13">
        <f t="shared" si="90"/>
        <v>0.77083333333333293</v>
      </c>
      <c r="D451" s="4" t="s">
        <v>39</v>
      </c>
      <c r="E451" s="174"/>
      <c r="F451" s="4"/>
      <c r="G451" s="4"/>
      <c r="H451" s="15" t="e">
        <f t="shared" ca="1" si="86"/>
        <v>#NAME?</v>
      </c>
      <c r="I451" s="161">
        <f t="shared" si="87"/>
        <v>0</v>
      </c>
      <c r="J451" s="4" t="s">
        <v>58</v>
      </c>
      <c r="K451" s="174"/>
      <c r="L451" s="4"/>
      <c r="M451" s="4"/>
      <c r="N451" s="15" t="e">
        <f t="shared" ca="1" si="88"/>
        <v>#NAME?</v>
      </c>
      <c r="O451" s="161">
        <f t="shared" si="89"/>
        <v>0</v>
      </c>
      <c r="P451" s="20"/>
      <c r="Q451" s="10"/>
    </row>
    <row r="452" spans="1:17">
      <c r="A452" s="11">
        <v>45853</v>
      </c>
      <c r="B452" s="12">
        <f t="shared" si="85"/>
        <v>45853</v>
      </c>
      <c r="C452" s="13">
        <f t="shared" si="90"/>
        <v>0.77777777777777735</v>
      </c>
      <c r="D452" s="4" t="s">
        <v>53</v>
      </c>
      <c r="E452" s="19" t="s">
        <v>137</v>
      </c>
      <c r="F452" s="4">
        <v>1879291600</v>
      </c>
      <c r="G452" s="4"/>
      <c r="H452" s="15" t="e">
        <f t="shared" ca="1" si="86"/>
        <v>#NAME?</v>
      </c>
      <c r="I452" s="161">
        <f t="shared" si="87"/>
        <v>0</v>
      </c>
      <c r="J452" s="4" t="s">
        <v>33</v>
      </c>
      <c r="K452" s="4" t="s">
        <v>421</v>
      </c>
      <c r="L452" s="4">
        <v>581115255</v>
      </c>
      <c r="M452" s="4"/>
      <c r="N452" s="15" t="e">
        <f t="shared" ca="1" si="88"/>
        <v>#NAME?</v>
      </c>
      <c r="O452" s="161">
        <f t="shared" si="89"/>
        <v>0</v>
      </c>
      <c r="P452" s="32" t="s">
        <v>122</v>
      </c>
      <c r="Q452" s="10"/>
    </row>
    <row r="453" spans="1:17">
      <c r="A453" s="11">
        <v>45853</v>
      </c>
      <c r="B453" s="12">
        <f t="shared" si="85"/>
        <v>45853</v>
      </c>
      <c r="C453" s="13">
        <f t="shared" si="90"/>
        <v>0.78472222222222177</v>
      </c>
      <c r="D453" s="4" t="s">
        <v>48</v>
      </c>
      <c r="E453" s="51" t="s">
        <v>236</v>
      </c>
      <c r="F453" s="4">
        <v>614828209</v>
      </c>
      <c r="G453" s="4">
        <v>2020</v>
      </c>
      <c r="H453" s="15" t="e">
        <f t="shared" ca="1" si="86"/>
        <v>#NAME?</v>
      </c>
      <c r="I453" s="161" t="e">
        <f t="shared" ca="1" si="87"/>
        <v>#NAME?</v>
      </c>
      <c r="J453" s="4" t="s">
        <v>62</v>
      </c>
      <c r="K453" s="51" t="s">
        <v>352</v>
      </c>
      <c r="L453" s="4">
        <v>826485475</v>
      </c>
      <c r="M453" s="4">
        <v>20</v>
      </c>
      <c r="N453" s="15" t="e">
        <f t="shared" ca="1" si="88"/>
        <v>#NAME?</v>
      </c>
      <c r="O453" s="161" t="e">
        <f t="shared" ca="1" si="89"/>
        <v>#NAME?</v>
      </c>
      <c r="P453" s="4"/>
      <c r="Q453" s="10"/>
    </row>
    <row r="454" spans="1:17">
      <c r="A454" s="11">
        <v>45853</v>
      </c>
      <c r="B454" s="12">
        <f t="shared" si="85"/>
        <v>45853</v>
      </c>
      <c r="C454" s="13">
        <f t="shared" si="90"/>
        <v>0.79166666666666619</v>
      </c>
      <c r="D454" s="4" t="s">
        <v>129</v>
      </c>
      <c r="E454" s="5"/>
      <c r="F454" s="4"/>
      <c r="G454" s="4"/>
      <c r="H454" s="15" t="e">
        <f t="shared" ca="1" si="86"/>
        <v>#NAME?</v>
      </c>
      <c r="I454" s="161">
        <f t="shared" si="87"/>
        <v>0</v>
      </c>
      <c r="J454" s="4" t="s">
        <v>383</v>
      </c>
      <c r="K454" s="4"/>
      <c r="L454" s="4"/>
      <c r="M454" s="4"/>
      <c r="N454" s="15" t="e">
        <f t="shared" ca="1" si="88"/>
        <v>#NAME?</v>
      </c>
      <c r="O454" s="161">
        <f t="shared" si="89"/>
        <v>0</v>
      </c>
      <c r="P454" s="4"/>
      <c r="Q454" s="10"/>
    </row>
    <row r="455" spans="1:17">
      <c r="A455" s="11">
        <v>45853</v>
      </c>
      <c r="B455" s="12">
        <f t="shared" si="85"/>
        <v>45853</v>
      </c>
      <c r="C455" s="13">
        <f t="shared" si="90"/>
        <v>0.79861111111111061</v>
      </c>
      <c r="D455" s="4" t="s">
        <v>98</v>
      </c>
      <c r="E455" s="51" t="s">
        <v>854</v>
      </c>
      <c r="F455" s="4">
        <v>767016694</v>
      </c>
      <c r="G455" s="4">
        <v>1640</v>
      </c>
      <c r="H455" s="15" t="e">
        <f t="shared" ca="1" si="86"/>
        <v>#NAME?</v>
      </c>
      <c r="I455" s="161" t="e">
        <f t="shared" ca="1" si="87"/>
        <v>#NAME?</v>
      </c>
      <c r="J455" s="4" t="s">
        <v>62</v>
      </c>
      <c r="K455" s="51" t="s">
        <v>815</v>
      </c>
      <c r="L455" s="4">
        <v>626505060</v>
      </c>
      <c r="M455" s="4">
        <v>1230</v>
      </c>
      <c r="N455" s="15" t="e">
        <f t="shared" ca="1" si="88"/>
        <v>#NAME?</v>
      </c>
      <c r="O455" s="161" t="e">
        <f t="shared" ca="1" si="89"/>
        <v>#NAME?</v>
      </c>
      <c r="P455" s="4" t="s">
        <v>855</v>
      </c>
      <c r="Q455" s="10"/>
    </row>
    <row r="456" spans="1:17">
      <c r="A456" s="11">
        <v>45853</v>
      </c>
      <c r="B456" s="12">
        <f t="shared" si="85"/>
        <v>45853</v>
      </c>
      <c r="C456" s="13">
        <f t="shared" si="90"/>
        <v>0.80555555555555503</v>
      </c>
      <c r="D456" s="4" t="s">
        <v>39</v>
      </c>
      <c r="E456" s="5" t="s">
        <v>337</v>
      </c>
      <c r="F456" s="4">
        <v>782249384</v>
      </c>
      <c r="G456" s="4">
        <v>130</v>
      </c>
      <c r="H456" s="15" t="e">
        <f t="shared" ca="1" si="86"/>
        <v>#NAME?</v>
      </c>
      <c r="I456" s="161" t="e">
        <f t="shared" ca="1" si="87"/>
        <v>#NAME?</v>
      </c>
      <c r="J456" s="4" t="s">
        <v>95</v>
      </c>
      <c r="K456" s="56" t="s">
        <v>300</v>
      </c>
      <c r="L456" s="4">
        <v>406209818</v>
      </c>
      <c r="M456" s="4">
        <v>5780</v>
      </c>
      <c r="N456" s="15" t="e">
        <f t="shared" ca="1" si="88"/>
        <v>#NAME?</v>
      </c>
      <c r="O456" s="161" t="e">
        <f t="shared" ca="1" si="89"/>
        <v>#NAME?</v>
      </c>
      <c r="P456" s="4"/>
      <c r="Q456" s="10"/>
    </row>
    <row r="457" spans="1:17">
      <c r="A457" s="11">
        <v>45853</v>
      </c>
      <c r="B457" s="12">
        <f t="shared" si="85"/>
        <v>45853</v>
      </c>
      <c r="C457" s="13">
        <f t="shared" si="90"/>
        <v>0.81249999999999944</v>
      </c>
      <c r="D457" s="4" t="s">
        <v>126</v>
      </c>
      <c r="E457" s="47" t="s">
        <v>856</v>
      </c>
      <c r="F457" s="4" t="e">
        <v>#N/A</v>
      </c>
      <c r="G457" s="4"/>
      <c r="H457" s="15" t="e">
        <f t="shared" ca="1" si="86"/>
        <v>#NAME?</v>
      </c>
      <c r="I457" s="161">
        <f t="shared" si="87"/>
        <v>0</v>
      </c>
      <c r="J457" s="4" t="s">
        <v>272</v>
      </c>
      <c r="K457" s="4" t="s">
        <v>274</v>
      </c>
      <c r="L457" s="4">
        <v>477506269</v>
      </c>
      <c r="M457" s="4"/>
      <c r="N457" s="15" t="e">
        <f t="shared" ca="1" si="88"/>
        <v>#NAME?</v>
      </c>
      <c r="O457" s="161">
        <f t="shared" si="89"/>
        <v>0</v>
      </c>
      <c r="P457" s="32" t="s">
        <v>122</v>
      </c>
      <c r="Q457" s="10"/>
    </row>
    <row r="458" spans="1:17">
      <c r="A458" s="11">
        <v>45853</v>
      </c>
      <c r="B458" s="12">
        <f t="shared" si="85"/>
        <v>45853</v>
      </c>
      <c r="C458" s="13">
        <f t="shared" si="90"/>
        <v>0.81944444444444386</v>
      </c>
      <c r="D458" s="4" t="s">
        <v>388</v>
      </c>
      <c r="E458" s="4" t="s">
        <v>388</v>
      </c>
      <c r="F458" s="4">
        <v>414886465</v>
      </c>
      <c r="G458" s="4"/>
      <c r="H458" s="15" t="e">
        <f t="shared" ca="1" si="86"/>
        <v>#NAME?</v>
      </c>
      <c r="I458" s="161">
        <f t="shared" si="87"/>
        <v>0</v>
      </c>
      <c r="J458" s="4" t="s">
        <v>58</v>
      </c>
      <c r="K458" s="4">
        <v>1062911290</v>
      </c>
      <c r="L458" s="4">
        <v>832473015</v>
      </c>
      <c r="M458" s="4"/>
      <c r="N458" s="15" t="e">
        <f t="shared" ca="1" si="88"/>
        <v>#NAME?</v>
      </c>
      <c r="O458" s="161">
        <f t="shared" si="89"/>
        <v>0</v>
      </c>
      <c r="P458" s="32" t="s">
        <v>122</v>
      </c>
      <c r="Q458" s="10"/>
    </row>
    <row r="459" spans="1:17">
      <c r="A459" s="11">
        <v>45853</v>
      </c>
      <c r="B459" s="12">
        <f t="shared" si="85"/>
        <v>45853</v>
      </c>
      <c r="C459" s="13">
        <f t="shared" si="90"/>
        <v>0.82638888888888828</v>
      </c>
      <c r="D459" s="4" t="s">
        <v>95</v>
      </c>
      <c r="E459" s="139" t="s">
        <v>36</v>
      </c>
      <c r="F459" s="4">
        <v>467361148</v>
      </c>
      <c r="G459" s="4">
        <v>60</v>
      </c>
      <c r="H459" s="15" t="e">
        <f t="shared" ca="1" si="86"/>
        <v>#NAME?</v>
      </c>
      <c r="I459" s="161" t="e">
        <f t="shared" ca="1" si="87"/>
        <v>#NAME?</v>
      </c>
      <c r="J459" s="4" t="s">
        <v>39</v>
      </c>
      <c r="K459" s="5" t="s">
        <v>356</v>
      </c>
      <c r="L459" s="4">
        <v>847292295</v>
      </c>
      <c r="M459" s="4">
        <v>80</v>
      </c>
      <c r="N459" s="15" t="e">
        <f t="shared" ca="1" si="88"/>
        <v>#NAME?</v>
      </c>
      <c r="O459" s="161" t="e">
        <f t="shared" ca="1" si="89"/>
        <v>#NAME?</v>
      </c>
      <c r="P459" s="4"/>
      <c r="Q459" s="10"/>
    </row>
    <row r="460" spans="1:17">
      <c r="A460" s="11">
        <v>45853</v>
      </c>
      <c r="B460" s="12">
        <f t="shared" si="85"/>
        <v>45853</v>
      </c>
      <c r="C460" s="13">
        <f t="shared" si="90"/>
        <v>0.8333333333333327</v>
      </c>
      <c r="D460" s="4" t="s">
        <v>79</v>
      </c>
      <c r="E460" s="41" t="s">
        <v>90</v>
      </c>
      <c r="F460" s="4">
        <v>615137564</v>
      </c>
      <c r="G460" s="4">
        <v>120</v>
      </c>
      <c r="H460" s="15" t="e">
        <f t="shared" ca="1" si="86"/>
        <v>#NAME?</v>
      </c>
      <c r="I460" s="161" t="e">
        <f t="shared" ca="1" si="87"/>
        <v>#NAME?</v>
      </c>
      <c r="J460" s="4" t="s">
        <v>39</v>
      </c>
      <c r="K460" s="41" t="s">
        <v>89</v>
      </c>
      <c r="L460" s="4">
        <v>1677086379</v>
      </c>
      <c r="M460" s="4">
        <v>120</v>
      </c>
      <c r="N460" s="15" t="e">
        <f t="shared" ca="1" si="88"/>
        <v>#NAME?</v>
      </c>
      <c r="O460" s="161" t="e">
        <f t="shared" ca="1" si="89"/>
        <v>#NAME?</v>
      </c>
      <c r="P460" s="4"/>
      <c r="Q460" s="10"/>
    </row>
    <row r="461" spans="1:17">
      <c r="A461" s="11">
        <v>45853</v>
      </c>
      <c r="B461" s="12">
        <f t="shared" si="85"/>
        <v>45853</v>
      </c>
      <c r="C461" s="13">
        <f t="shared" si="90"/>
        <v>0.84027777777777712</v>
      </c>
      <c r="D461" s="4" t="s">
        <v>53</v>
      </c>
      <c r="E461" s="19" t="s">
        <v>641</v>
      </c>
      <c r="F461" s="4">
        <v>463528080</v>
      </c>
      <c r="G461" s="4">
        <v>10000</v>
      </c>
      <c r="H461" s="15" t="e">
        <f t="shared" ca="1" si="86"/>
        <v>#NAME?</v>
      </c>
      <c r="I461" s="161" t="e">
        <f t="shared" ca="1" si="87"/>
        <v>#NAME?</v>
      </c>
      <c r="J461" s="4" t="s">
        <v>53</v>
      </c>
      <c r="K461" s="19" t="s">
        <v>208</v>
      </c>
      <c r="L461" s="4">
        <v>582217237</v>
      </c>
      <c r="M461" s="4">
        <v>0</v>
      </c>
      <c r="N461" s="15" t="e">
        <f t="shared" ca="1" si="88"/>
        <v>#NAME?</v>
      </c>
      <c r="O461" s="161" t="e">
        <f t="shared" ca="1" si="89"/>
        <v>#NAME?</v>
      </c>
      <c r="P461" s="4"/>
      <c r="Q461" s="10"/>
    </row>
    <row r="462" spans="1:17">
      <c r="A462" s="11">
        <v>45853</v>
      </c>
      <c r="B462" s="12">
        <f t="shared" si="85"/>
        <v>45853</v>
      </c>
      <c r="C462" s="13">
        <f t="shared" si="90"/>
        <v>0.84722222222222154</v>
      </c>
      <c r="D462" s="4" t="s">
        <v>92</v>
      </c>
      <c r="E462" s="21" t="s">
        <v>857</v>
      </c>
      <c r="F462" s="4">
        <v>537124071</v>
      </c>
      <c r="G462" s="4">
        <v>8430</v>
      </c>
      <c r="H462" s="15" t="e">
        <f t="shared" ca="1" si="86"/>
        <v>#NAME?</v>
      </c>
      <c r="I462" s="161" t="e">
        <f t="shared" ca="1" si="87"/>
        <v>#NAME?</v>
      </c>
      <c r="J462" s="4" t="s">
        <v>76</v>
      </c>
      <c r="K462" s="4" t="s">
        <v>438</v>
      </c>
      <c r="L462" s="4">
        <v>561656213</v>
      </c>
      <c r="M462" s="4">
        <v>230</v>
      </c>
      <c r="N462" s="15" t="e">
        <f t="shared" ca="1" si="88"/>
        <v>#NAME?</v>
      </c>
      <c r="O462" s="161" t="e">
        <f t="shared" ca="1" si="89"/>
        <v>#NAME?</v>
      </c>
      <c r="P462" s="4"/>
      <c r="Q462" s="10"/>
    </row>
    <row r="463" spans="1:17">
      <c r="A463" s="11">
        <v>45853</v>
      </c>
      <c r="B463" s="12">
        <f t="shared" si="85"/>
        <v>45853</v>
      </c>
      <c r="C463" s="13">
        <f t="shared" si="90"/>
        <v>0.85416666666666596</v>
      </c>
      <c r="D463" s="4" t="s">
        <v>39</v>
      </c>
      <c r="E463" s="5" t="s">
        <v>360</v>
      </c>
      <c r="F463" s="4">
        <v>845902756</v>
      </c>
      <c r="G463" s="4">
        <v>110</v>
      </c>
      <c r="H463" s="15" t="e">
        <f t="shared" ca="1" si="86"/>
        <v>#NAME?</v>
      </c>
      <c r="I463" s="161" t="e">
        <f t="shared" ca="1" si="87"/>
        <v>#NAME?</v>
      </c>
      <c r="J463" s="4" t="s">
        <v>53</v>
      </c>
      <c r="K463" s="19" t="s">
        <v>261</v>
      </c>
      <c r="L463" s="4">
        <v>782770339</v>
      </c>
      <c r="M463" s="4">
        <v>90</v>
      </c>
      <c r="N463" s="15" t="e">
        <f t="shared" ca="1" si="88"/>
        <v>#NAME?</v>
      </c>
      <c r="O463" s="161" t="e">
        <f t="shared" ca="1" si="89"/>
        <v>#NAME?</v>
      </c>
      <c r="P463" s="4"/>
      <c r="Q463" s="10"/>
    </row>
    <row r="464" spans="1:17">
      <c r="A464" s="11">
        <v>45853</v>
      </c>
      <c r="B464" s="12">
        <f t="shared" si="85"/>
        <v>45853</v>
      </c>
      <c r="C464" s="13">
        <f t="shared" si="90"/>
        <v>0.86111111111111038</v>
      </c>
      <c r="D464" s="4" t="s">
        <v>39</v>
      </c>
      <c r="E464" s="19" t="s">
        <v>266</v>
      </c>
      <c r="F464" s="4">
        <v>522744881</v>
      </c>
      <c r="G464" s="4">
        <v>320</v>
      </c>
      <c r="H464" s="15" t="e">
        <f t="shared" ca="1" si="86"/>
        <v>#NAME?</v>
      </c>
      <c r="I464" s="161" t="e">
        <f t="shared" ca="1" si="87"/>
        <v>#NAME?</v>
      </c>
      <c r="J464" s="4" t="s">
        <v>62</v>
      </c>
      <c r="K464" s="19" t="s">
        <v>261</v>
      </c>
      <c r="L464" s="4">
        <v>782770339</v>
      </c>
      <c r="M464" s="4">
        <v>330</v>
      </c>
      <c r="N464" s="15" t="e">
        <f t="shared" ca="1" si="88"/>
        <v>#NAME?</v>
      </c>
      <c r="O464" s="161" t="e">
        <f t="shared" ca="1" si="89"/>
        <v>#NAME?</v>
      </c>
      <c r="P464" s="4"/>
      <c r="Q464" s="10"/>
    </row>
    <row r="465" spans="1:17">
      <c r="A465" s="11">
        <v>45853</v>
      </c>
      <c r="B465" s="12">
        <f t="shared" si="85"/>
        <v>45853</v>
      </c>
      <c r="C465" s="13">
        <f t="shared" si="90"/>
        <v>0.8680555555555548</v>
      </c>
      <c r="D465" s="4" t="s">
        <v>46</v>
      </c>
      <c r="E465" s="4" t="s">
        <v>437</v>
      </c>
      <c r="F465" s="4">
        <v>670434717</v>
      </c>
      <c r="G465" s="4">
        <v>40</v>
      </c>
      <c r="H465" s="15" t="e">
        <f t="shared" ca="1" si="86"/>
        <v>#NAME?</v>
      </c>
      <c r="I465" s="161" t="e">
        <f t="shared" ca="1" si="87"/>
        <v>#NAME?</v>
      </c>
      <c r="J465" s="4" t="s">
        <v>39</v>
      </c>
      <c r="K465" s="5" t="s">
        <v>852</v>
      </c>
      <c r="L465" s="4">
        <v>724906331</v>
      </c>
      <c r="M465" s="4">
        <v>370</v>
      </c>
      <c r="N465" s="15" t="e">
        <f t="shared" ca="1" si="88"/>
        <v>#NAME?</v>
      </c>
      <c r="O465" s="161" t="e">
        <f t="shared" ca="1" si="89"/>
        <v>#NAME?</v>
      </c>
      <c r="P465" s="4"/>
      <c r="Q465" s="10"/>
    </row>
    <row r="466" spans="1:17">
      <c r="A466" s="160" t="s">
        <v>18</v>
      </c>
      <c r="B466" s="7" t="s">
        <v>1</v>
      </c>
      <c r="C466" s="17" t="s">
        <v>19</v>
      </c>
      <c r="D466" s="8" t="s">
        <v>20</v>
      </c>
      <c r="E466" s="8" t="s">
        <v>21</v>
      </c>
      <c r="F466" s="9" t="s">
        <v>22</v>
      </c>
      <c r="G466" s="8" t="s">
        <v>23</v>
      </c>
      <c r="H466" s="8" t="s">
        <v>24</v>
      </c>
      <c r="I466" s="163" t="s">
        <v>25</v>
      </c>
      <c r="J466" s="8" t="s">
        <v>20</v>
      </c>
      <c r="K466" s="8" t="s">
        <v>26</v>
      </c>
      <c r="L466" s="9" t="s">
        <v>27</v>
      </c>
      <c r="M466" s="8" t="s">
        <v>23</v>
      </c>
      <c r="N466" s="8" t="s">
        <v>24</v>
      </c>
      <c r="O466" s="163" t="s">
        <v>25</v>
      </c>
      <c r="P466" s="52" t="s">
        <v>10</v>
      </c>
      <c r="Q466" s="10"/>
    </row>
    <row r="467" spans="1:17">
      <c r="A467" s="11">
        <v>45854</v>
      </c>
      <c r="B467" s="12">
        <f t="shared" ref="B467:B496" si="91">A467</f>
        <v>45854</v>
      </c>
      <c r="C467" s="13">
        <v>0.66666666666666663</v>
      </c>
      <c r="D467" s="4" t="s">
        <v>39</v>
      </c>
      <c r="E467" s="26" t="s">
        <v>155</v>
      </c>
      <c r="F467" s="4">
        <v>728603229</v>
      </c>
      <c r="G467" s="4">
        <v>1240</v>
      </c>
      <c r="H467" s="15" t="e">
        <f t="shared" ref="H467:H496" ca="1" si="92">_xludf.IFS(G467&gt;M467,"W",G467&lt;M467,"L",G467=M467,"D")</f>
        <v>#NAME?</v>
      </c>
      <c r="I467" s="161" t="e">
        <f t="shared" ref="I467:I496" ca="1" si="93">IF(ISNUMBER(G467),IF(H467="W",MIN(150000,G467)*0.025,MIN(150000,G467)*0.01),0)</f>
        <v>#NAME?</v>
      </c>
      <c r="J467" s="4" t="s">
        <v>62</v>
      </c>
      <c r="K467" s="26" t="s">
        <v>166</v>
      </c>
      <c r="L467" s="4">
        <v>806954002</v>
      </c>
      <c r="M467" s="18">
        <v>1240</v>
      </c>
      <c r="N467" s="15" t="e">
        <f t="shared" ref="N467:N496" ca="1" si="94">_xludf.IFS(M467&gt;G467,"W",M467&lt;G467,"L",M467=G467,"D")</f>
        <v>#NAME?</v>
      </c>
      <c r="O467" s="161" t="e">
        <f t="shared" ref="O467:O496" ca="1" si="95">IF(ISNUMBER(M467),IF(N467="W",MIN(150000,M467)*0.025,MIN(150000,M467)*0.01),0)</f>
        <v>#NAME?</v>
      </c>
      <c r="P467" s="4" t="s">
        <v>858</v>
      </c>
      <c r="Q467" s="10"/>
    </row>
    <row r="468" spans="1:17">
      <c r="A468" s="11">
        <v>45854</v>
      </c>
      <c r="B468" s="12">
        <f t="shared" si="91"/>
        <v>45854</v>
      </c>
      <c r="C468" s="13">
        <f t="shared" ref="C468:C496" si="96">C467 + TIME(0, 10, 0)</f>
        <v>0.67361111111111105</v>
      </c>
      <c r="D468" s="4" t="s">
        <v>39</v>
      </c>
      <c r="E468" s="19"/>
      <c r="F468" s="4"/>
      <c r="G468" s="18"/>
      <c r="H468" s="15" t="e">
        <f t="shared" ca="1" si="92"/>
        <v>#NAME?</v>
      </c>
      <c r="I468" s="161">
        <f t="shared" si="93"/>
        <v>0</v>
      </c>
      <c r="J468" s="4" t="s">
        <v>62</v>
      </c>
      <c r="K468" s="19"/>
      <c r="L468" s="4"/>
      <c r="M468" s="18"/>
      <c r="N468" s="15" t="e">
        <f t="shared" ca="1" si="94"/>
        <v>#NAME?</v>
      </c>
      <c r="O468" s="161">
        <f t="shared" si="95"/>
        <v>0</v>
      </c>
      <c r="P468" s="4"/>
      <c r="Q468" s="10"/>
    </row>
    <row r="469" spans="1:17">
      <c r="A469" s="11">
        <v>45854</v>
      </c>
      <c r="B469" s="12">
        <f t="shared" si="91"/>
        <v>45854</v>
      </c>
      <c r="C469" s="13">
        <f t="shared" si="96"/>
        <v>0.68055555555555547</v>
      </c>
      <c r="D469" s="4" t="s">
        <v>126</v>
      </c>
      <c r="E469" s="4" t="s">
        <v>459</v>
      </c>
      <c r="F469" s="4">
        <v>823529588</v>
      </c>
      <c r="G469" s="4"/>
      <c r="H469" s="15" t="e">
        <f t="shared" ca="1" si="92"/>
        <v>#NAME?</v>
      </c>
      <c r="I469" s="161">
        <f t="shared" si="93"/>
        <v>0</v>
      </c>
      <c r="J469" s="4" t="s">
        <v>39</v>
      </c>
      <c r="K469" s="4" t="s">
        <v>459</v>
      </c>
      <c r="L469" s="4">
        <v>823529588</v>
      </c>
      <c r="M469" s="18"/>
      <c r="N469" s="15" t="e">
        <f t="shared" ca="1" si="94"/>
        <v>#NAME?</v>
      </c>
      <c r="O469" s="161">
        <f t="shared" si="95"/>
        <v>0</v>
      </c>
      <c r="P469" s="16" t="s">
        <v>41</v>
      </c>
      <c r="Q469" s="10"/>
    </row>
    <row r="470" spans="1:17">
      <c r="A470" s="11">
        <v>45854</v>
      </c>
      <c r="B470" s="12">
        <f t="shared" si="91"/>
        <v>45854</v>
      </c>
      <c r="C470" s="13">
        <f t="shared" si="96"/>
        <v>0.68749999999999989</v>
      </c>
      <c r="D470" s="18" t="s">
        <v>92</v>
      </c>
      <c r="E470" s="21"/>
      <c r="F470" s="4"/>
      <c r="G470" s="4"/>
      <c r="H470" s="15" t="e">
        <f t="shared" ca="1" si="92"/>
        <v>#NAME?</v>
      </c>
      <c r="I470" s="161">
        <f t="shared" si="93"/>
        <v>0</v>
      </c>
      <c r="J470" s="18" t="s">
        <v>58</v>
      </c>
      <c r="K470" s="4"/>
      <c r="L470" s="4"/>
      <c r="M470" s="18"/>
      <c r="N470" s="15" t="e">
        <f t="shared" ca="1" si="94"/>
        <v>#NAME?</v>
      </c>
      <c r="O470" s="161">
        <f t="shared" si="95"/>
        <v>0</v>
      </c>
      <c r="P470" s="4"/>
      <c r="Q470" s="10"/>
    </row>
    <row r="471" spans="1:17">
      <c r="A471" s="11">
        <v>45854</v>
      </c>
      <c r="B471" s="12">
        <f t="shared" si="91"/>
        <v>45854</v>
      </c>
      <c r="C471" s="13">
        <f t="shared" si="96"/>
        <v>0.69444444444444431</v>
      </c>
      <c r="D471" s="4" t="s">
        <v>62</v>
      </c>
      <c r="E471" s="4"/>
      <c r="F471" s="4"/>
      <c r="G471" s="4"/>
      <c r="H471" s="15" t="e">
        <f t="shared" ca="1" si="92"/>
        <v>#NAME?</v>
      </c>
      <c r="I471" s="161">
        <f t="shared" si="93"/>
        <v>0</v>
      </c>
      <c r="J471" s="4" t="s">
        <v>58</v>
      </c>
      <c r="K471" s="4"/>
      <c r="L471" s="4"/>
      <c r="M471" s="18"/>
      <c r="N471" s="15" t="e">
        <f t="shared" ca="1" si="94"/>
        <v>#NAME?</v>
      </c>
      <c r="O471" s="161">
        <f t="shared" si="95"/>
        <v>0</v>
      </c>
      <c r="P471" s="4"/>
      <c r="Q471" s="10"/>
    </row>
    <row r="472" spans="1:17">
      <c r="A472" s="11">
        <v>45854</v>
      </c>
      <c r="B472" s="12">
        <f t="shared" si="91"/>
        <v>45854</v>
      </c>
      <c r="C472" s="13">
        <f t="shared" si="96"/>
        <v>0.70138888888888873</v>
      </c>
      <c r="D472" s="4" t="s">
        <v>39</v>
      </c>
      <c r="E472" s="26" t="s">
        <v>439</v>
      </c>
      <c r="F472" s="4">
        <v>666735447</v>
      </c>
      <c r="G472" s="4">
        <v>8750</v>
      </c>
      <c r="H472" s="15" t="e">
        <f t="shared" ca="1" si="92"/>
        <v>#NAME?</v>
      </c>
      <c r="I472" s="161" t="e">
        <f t="shared" ca="1" si="93"/>
        <v>#NAME?</v>
      </c>
      <c r="J472" s="4" t="s">
        <v>53</v>
      </c>
      <c r="K472" s="19" t="s">
        <v>208</v>
      </c>
      <c r="L472" s="4">
        <v>582217237</v>
      </c>
      <c r="M472" s="18">
        <v>250</v>
      </c>
      <c r="N472" s="15" t="e">
        <f t="shared" ca="1" si="94"/>
        <v>#NAME?</v>
      </c>
      <c r="O472" s="161" t="e">
        <f t="shared" ca="1" si="95"/>
        <v>#NAME?</v>
      </c>
      <c r="P472" s="4"/>
      <c r="Q472" s="10"/>
    </row>
    <row r="473" spans="1:17">
      <c r="A473" s="11">
        <v>45854</v>
      </c>
      <c r="B473" s="12">
        <f t="shared" si="91"/>
        <v>45854</v>
      </c>
      <c r="C473" s="13">
        <f t="shared" si="96"/>
        <v>0.70833333333333315</v>
      </c>
      <c r="D473" s="4" t="s">
        <v>92</v>
      </c>
      <c r="E473" s="21"/>
      <c r="F473" s="4"/>
      <c r="G473" s="4"/>
      <c r="H473" s="15" t="e">
        <f t="shared" ca="1" si="92"/>
        <v>#NAME?</v>
      </c>
      <c r="I473" s="161">
        <f t="shared" si="93"/>
        <v>0</v>
      </c>
      <c r="J473" s="4" t="s">
        <v>79</v>
      </c>
      <c r="K473" s="41"/>
      <c r="L473" s="4"/>
      <c r="M473" s="18"/>
      <c r="N473" s="15" t="e">
        <f t="shared" ca="1" si="94"/>
        <v>#NAME?</v>
      </c>
      <c r="O473" s="161">
        <f t="shared" si="95"/>
        <v>0</v>
      </c>
      <c r="P473" s="4"/>
      <c r="Q473" s="10"/>
    </row>
    <row r="474" spans="1:17">
      <c r="A474" s="11">
        <v>45854</v>
      </c>
      <c r="B474" s="12">
        <f t="shared" si="91"/>
        <v>45854</v>
      </c>
      <c r="C474" s="13">
        <f t="shared" si="96"/>
        <v>0.71527777777777757</v>
      </c>
      <c r="D474" s="4" t="s">
        <v>39</v>
      </c>
      <c r="E474" s="19"/>
      <c r="F474" s="4"/>
      <c r="G474" s="4"/>
      <c r="H474" s="15" t="e">
        <f t="shared" ca="1" si="92"/>
        <v>#NAME?</v>
      </c>
      <c r="I474" s="161">
        <f t="shared" si="93"/>
        <v>0</v>
      </c>
      <c r="J474" s="4" t="s">
        <v>53</v>
      </c>
      <c r="K474" s="19"/>
      <c r="L474" s="4"/>
      <c r="M474" s="18"/>
      <c r="N474" s="15" t="e">
        <f t="shared" ca="1" si="94"/>
        <v>#NAME?</v>
      </c>
      <c r="O474" s="161">
        <f t="shared" si="95"/>
        <v>0</v>
      </c>
      <c r="P474" s="4"/>
      <c r="Q474" s="10"/>
    </row>
    <row r="475" spans="1:17">
      <c r="A475" s="11">
        <v>45854</v>
      </c>
      <c r="B475" s="12">
        <f t="shared" si="91"/>
        <v>45854</v>
      </c>
      <c r="C475" s="13">
        <f t="shared" si="96"/>
        <v>0.72222222222222199</v>
      </c>
      <c r="D475" s="4" t="s">
        <v>116</v>
      </c>
      <c r="E475" s="19"/>
      <c r="F475" s="4"/>
      <c r="G475" s="4"/>
      <c r="H475" s="15" t="e">
        <f t="shared" ca="1" si="92"/>
        <v>#NAME?</v>
      </c>
      <c r="I475" s="161">
        <f t="shared" si="93"/>
        <v>0</v>
      </c>
      <c r="J475" s="4" t="s">
        <v>92</v>
      </c>
      <c r="K475" s="21"/>
      <c r="L475" s="4"/>
      <c r="M475" s="18"/>
      <c r="N475" s="15" t="e">
        <f t="shared" ca="1" si="94"/>
        <v>#NAME?</v>
      </c>
      <c r="O475" s="161">
        <f t="shared" si="95"/>
        <v>0</v>
      </c>
      <c r="P475" s="20"/>
      <c r="Q475" s="10"/>
    </row>
    <row r="476" spans="1:17">
      <c r="A476" s="11">
        <v>45854</v>
      </c>
      <c r="B476" s="12">
        <f t="shared" si="91"/>
        <v>45854</v>
      </c>
      <c r="C476" s="13">
        <f t="shared" si="96"/>
        <v>0.72916666666666641</v>
      </c>
      <c r="D476" s="4" t="s">
        <v>39</v>
      </c>
      <c r="E476" s="4" t="s">
        <v>169</v>
      </c>
      <c r="F476" s="4">
        <v>556328399</v>
      </c>
      <c r="G476" s="4"/>
      <c r="H476" s="15" t="e">
        <f t="shared" ca="1" si="92"/>
        <v>#NAME?</v>
      </c>
      <c r="I476" s="161">
        <f t="shared" si="93"/>
        <v>0</v>
      </c>
      <c r="J476" s="4" t="s">
        <v>48</v>
      </c>
      <c r="K476" s="4" t="s">
        <v>169</v>
      </c>
      <c r="L476" s="4">
        <v>556328399</v>
      </c>
      <c r="M476" s="18"/>
      <c r="N476" s="15" t="e">
        <f t="shared" ca="1" si="94"/>
        <v>#NAME?</v>
      </c>
      <c r="O476" s="161">
        <f t="shared" si="95"/>
        <v>0</v>
      </c>
      <c r="P476" s="16" t="s">
        <v>41</v>
      </c>
      <c r="Q476" s="10"/>
    </row>
    <row r="477" spans="1:17">
      <c r="A477" s="11">
        <v>45854</v>
      </c>
      <c r="B477" s="12">
        <f t="shared" si="91"/>
        <v>45854</v>
      </c>
      <c r="C477" s="13">
        <f t="shared" si="96"/>
        <v>0.73611111111111083</v>
      </c>
      <c r="D477" s="4" t="s">
        <v>70</v>
      </c>
      <c r="E477" s="55" t="s">
        <v>435</v>
      </c>
      <c r="F477" s="4">
        <v>731817112</v>
      </c>
      <c r="G477" s="4">
        <v>700</v>
      </c>
      <c r="H477" s="15" t="e">
        <f t="shared" ca="1" si="92"/>
        <v>#NAME?</v>
      </c>
      <c r="I477" s="161" t="e">
        <f t="shared" ca="1" si="93"/>
        <v>#NAME?</v>
      </c>
      <c r="J477" s="4" t="s">
        <v>79</v>
      </c>
      <c r="K477" s="175" t="s">
        <v>389</v>
      </c>
      <c r="L477" s="4">
        <v>831891181</v>
      </c>
      <c r="M477" s="18">
        <v>50</v>
      </c>
      <c r="N477" s="15" t="e">
        <f t="shared" ca="1" si="94"/>
        <v>#NAME?</v>
      </c>
      <c r="O477" s="161" t="e">
        <f t="shared" ca="1" si="95"/>
        <v>#NAME?</v>
      </c>
      <c r="P477" s="4"/>
      <c r="Q477" s="10"/>
    </row>
    <row r="478" spans="1:17">
      <c r="A478" s="11">
        <v>45854</v>
      </c>
      <c r="B478" s="12">
        <f t="shared" si="91"/>
        <v>45854</v>
      </c>
      <c r="C478" s="13">
        <f t="shared" si="96"/>
        <v>0.74305555555555525</v>
      </c>
      <c r="D478" s="4" t="s">
        <v>53</v>
      </c>
      <c r="E478" s="19"/>
      <c r="F478" s="4"/>
      <c r="G478" s="4"/>
      <c r="H478" s="15" t="e">
        <f t="shared" ca="1" si="92"/>
        <v>#NAME?</v>
      </c>
      <c r="I478" s="161">
        <f t="shared" si="93"/>
        <v>0</v>
      </c>
      <c r="J478" s="4" t="s">
        <v>123</v>
      </c>
      <c r="K478" s="29" t="s">
        <v>423</v>
      </c>
      <c r="L478" s="4">
        <v>805153117</v>
      </c>
      <c r="M478" s="18"/>
      <c r="N478" s="15" t="e">
        <f t="shared" ca="1" si="94"/>
        <v>#NAME?</v>
      </c>
      <c r="O478" s="161">
        <f t="shared" si="95"/>
        <v>0</v>
      </c>
      <c r="P478" s="4"/>
      <c r="Q478" s="10"/>
    </row>
    <row r="479" spans="1:17">
      <c r="A479" s="11">
        <v>45854</v>
      </c>
      <c r="B479" s="12">
        <f t="shared" si="91"/>
        <v>45854</v>
      </c>
      <c r="C479" s="13">
        <f t="shared" si="96"/>
        <v>0.74999999999999967</v>
      </c>
      <c r="D479" s="4" t="s">
        <v>92</v>
      </c>
      <c r="E479" s="21" t="s">
        <v>93</v>
      </c>
      <c r="F479" s="4">
        <v>833635123</v>
      </c>
      <c r="G479" s="4">
        <v>70</v>
      </c>
      <c r="H479" s="15" t="e">
        <f t="shared" ca="1" si="92"/>
        <v>#NAME?</v>
      </c>
      <c r="I479" s="161" t="e">
        <f t="shared" ca="1" si="93"/>
        <v>#NAME?</v>
      </c>
      <c r="J479" s="4" t="s">
        <v>39</v>
      </c>
      <c r="K479" s="5" t="s">
        <v>232</v>
      </c>
      <c r="L479" s="4">
        <v>787823640</v>
      </c>
      <c r="M479" s="18">
        <v>100</v>
      </c>
      <c r="N479" s="15" t="e">
        <f t="shared" ca="1" si="94"/>
        <v>#NAME?</v>
      </c>
      <c r="O479" s="161" t="e">
        <f t="shared" ca="1" si="95"/>
        <v>#NAME?</v>
      </c>
      <c r="P479" s="4"/>
      <c r="Q479" s="10"/>
    </row>
    <row r="480" spans="1:17">
      <c r="A480" s="11">
        <v>45854</v>
      </c>
      <c r="B480" s="12">
        <f t="shared" si="91"/>
        <v>45854</v>
      </c>
      <c r="C480" s="13">
        <f t="shared" si="96"/>
        <v>0.75694444444444409</v>
      </c>
      <c r="D480" s="4" t="s">
        <v>39</v>
      </c>
      <c r="E480" s="5" t="s">
        <v>36</v>
      </c>
      <c r="F480" s="4">
        <v>467361148</v>
      </c>
      <c r="G480" s="4">
        <v>110</v>
      </c>
      <c r="H480" s="15" t="e">
        <f t="shared" ca="1" si="92"/>
        <v>#NAME?</v>
      </c>
      <c r="I480" s="161" t="e">
        <f t="shared" ca="1" si="93"/>
        <v>#NAME?</v>
      </c>
      <c r="J480" s="4" t="s">
        <v>79</v>
      </c>
      <c r="K480" s="41" t="s">
        <v>389</v>
      </c>
      <c r="L480" s="4">
        <v>831891181</v>
      </c>
      <c r="M480" s="4">
        <v>0</v>
      </c>
      <c r="N480" s="15" t="e">
        <f t="shared" ca="1" si="94"/>
        <v>#NAME?</v>
      </c>
      <c r="O480" s="161" t="e">
        <f t="shared" ca="1" si="95"/>
        <v>#NAME?</v>
      </c>
      <c r="P480" s="20"/>
      <c r="Q480" s="10"/>
    </row>
    <row r="481" spans="1:17">
      <c r="A481" s="11">
        <v>45854</v>
      </c>
      <c r="B481" s="12">
        <f t="shared" si="91"/>
        <v>45854</v>
      </c>
      <c r="C481" s="13">
        <f t="shared" si="96"/>
        <v>0.76388888888888851</v>
      </c>
      <c r="D481" s="4" t="s">
        <v>126</v>
      </c>
      <c r="E481" s="4" t="s">
        <v>447</v>
      </c>
      <c r="F481" s="4">
        <v>521047475</v>
      </c>
      <c r="G481" s="4"/>
      <c r="H481" s="15" t="e">
        <f t="shared" ca="1" si="92"/>
        <v>#NAME?</v>
      </c>
      <c r="I481" s="161">
        <f t="shared" si="93"/>
        <v>0</v>
      </c>
      <c r="J481" s="4" t="s">
        <v>48</v>
      </c>
      <c r="K481" s="4" t="s">
        <v>428</v>
      </c>
      <c r="L481" s="4">
        <v>681153727</v>
      </c>
      <c r="M481" s="4"/>
      <c r="N481" s="15" t="e">
        <f t="shared" ca="1" si="94"/>
        <v>#NAME?</v>
      </c>
      <c r="O481" s="161">
        <f t="shared" si="95"/>
        <v>0</v>
      </c>
      <c r="P481" s="16" t="s">
        <v>32</v>
      </c>
      <c r="Q481" s="10"/>
    </row>
    <row r="482" spans="1:17">
      <c r="A482" s="11">
        <v>45854</v>
      </c>
      <c r="B482" s="12">
        <f t="shared" si="91"/>
        <v>45854</v>
      </c>
      <c r="C482" s="13">
        <f t="shared" si="96"/>
        <v>0.77083333333333293</v>
      </c>
      <c r="D482" s="4" t="s">
        <v>42</v>
      </c>
      <c r="E482" s="19"/>
      <c r="F482" s="4"/>
      <c r="G482" s="4"/>
      <c r="H482" s="15" t="e">
        <f t="shared" ca="1" si="92"/>
        <v>#NAME?</v>
      </c>
      <c r="I482" s="161">
        <f t="shared" si="93"/>
        <v>0</v>
      </c>
      <c r="J482" s="4" t="s">
        <v>62</v>
      </c>
      <c r="K482" s="19"/>
      <c r="L482" s="4"/>
      <c r="M482" s="4"/>
      <c r="N482" s="15" t="e">
        <f t="shared" ca="1" si="94"/>
        <v>#NAME?</v>
      </c>
      <c r="O482" s="161">
        <f t="shared" si="95"/>
        <v>0</v>
      </c>
      <c r="P482" s="4"/>
      <c r="Q482" s="10"/>
    </row>
    <row r="483" spans="1:17">
      <c r="A483" s="11">
        <v>45854</v>
      </c>
      <c r="B483" s="12">
        <f t="shared" si="91"/>
        <v>45854</v>
      </c>
      <c r="C483" s="13">
        <f t="shared" si="96"/>
        <v>0.77777777777777735</v>
      </c>
      <c r="D483" s="4" t="s">
        <v>39</v>
      </c>
      <c r="E483" s="5" t="s">
        <v>337</v>
      </c>
      <c r="F483" s="4">
        <v>782249384</v>
      </c>
      <c r="G483" s="4">
        <v>250</v>
      </c>
      <c r="H483" s="15" t="e">
        <f t="shared" ca="1" si="92"/>
        <v>#NAME?</v>
      </c>
      <c r="I483" s="161" t="e">
        <f t="shared" ca="1" si="93"/>
        <v>#NAME?</v>
      </c>
      <c r="J483" s="4" t="s">
        <v>331</v>
      </c>
      <c r="K483" s="4">
        <v>1072405496</v>
      </c>
      <c r="L483" s="4">
        <v>841957114</v>
      </c>
      <c r="M483" s="4">
        <v>120</v>
      </c>
      <c r="N483" s="15" t="e">
        <f t="shared" ca="1" si="94"/>
        <v>#NAME?</v>
      </c>
      <c r="O483" s="161" t="e">
        <f t="shared" ca="1" si="95"/>
        <v>#NAME?</v>
      </c>
      <c r="P483" s="4"/>
      <c r="Q483" s="10"/>
    </row>
    <row r="484" spans="1:17">
      <c r="A484" s="11">
        <v>45854</v>
      </c>
      <c r="B484" s="12">
        <f t="shared" si="91"/>
        <v>45854</v>
      </c>
      <c r="C484" s="13">
        <f t="shared" si="96"/>
        <v>0.78472222222222177</v>
      </c>
      <c r="D484" s="4" t="s">
        <v>58</v>
      </c>
      <c r="E484" s="4"/>
      <c r="F484" s="4"/>
      <c r="G484" s="4"/>
      <c r="H484" s="15" t="e">
        <f t="shared" ca="1" si="92"/>
        <v>#NAME?</v>
      </c>
      <c r="I484" s="161">
        <f t="shared" si="93"/>
        <v>0</v>
      </c>
      <c r="J484" s="4" t="s">
        <v>98</v>
      </c>
      <c r="K484" s="4"/>
      <c r="L484" s="4"/>
      <c r="M484" s="4"/>
      <c r="N484" s="15" t="e">
        <f t="shared" ca="1" si="94"/>
        <v>#NAME?</v>
      </c>
      <c r="O484" s="161">
        <f t="shared" si="95"/>
        <v>0</v>
      </c>
      <c r="P484" s="4"/>
      <c r="Q484" s="10"/>
    </row>
    <row r="485" spans="1:17">
      <c r="A485" s="11">
        <v>45854</v>
      </c>
      <c r="B485" s="12">
        <f t="shared" si="91"/>
        <v>45854</v>
      </c>
      <c r="C485" s="13">
        <f t="shared" si="96"/>
        <v>0.79166666666666619</v>
      </c>
      <c r="D485" s="4" t="s">
        <v>79</v>
      </c>
      <c r="E485" s="41" t="s">
        <v>90</v>
      </c>
      <c r="F485" s="4">
        <v>615137564</v>
      </c>
      <c r="G485" s="4">
        <v>8670</v>
      </c>
      <c r="H485" s="15" t="e">
        <f t="shared" ca="1" si="92"/>
        <v>#NAME?</v>
      </c>
      <c r="I485" s="161" t="e">
        <f t="shared" ca="1" si="93"/>
        <v>#NAME?</v>
      </c>
      <c r="J485" s="4" t="s">
        <v>125</v>
      </c>
      <c r="K485" s="21" t="s">
        <v>387</v>
      </c>
      <c r="L485" s="4">
        <v>830524061</v>
      </c>
      <c r="M485" s="4">
        <v>12000</v>
      </c>
      <c r="N485" s="15" t="e">
        <f t="shared" ca="1" si="94"/>
        <v>#NAME?</v>
      </c>
      <c r="O485" s="161" t="e">
        <f t="shared" ca="1" si="95"/>
        <v>#NAME?</v>
      </c>
      <c r="P485" s="4"/>
      <c r="Q485" s="10"/>
    </row>
    <row r="486" spans="1:17">
      <c r="A486" s="11">
        <v>45854</v>
      </c>
      <c r="B486" s="12">
        <f t="shared" si="91"/>
        <v>45854</v>
      </c>
      <c r="C486" s="13">
        <f t="shared" si="96"/>
        <v>0.79861111111111061</v>
      </c>
      <c r="D486" s="4" t="s">
        <v>39</v>
      </c>
      <c r="E486" s="19"/>
      <c r="F486" s="4"/>
      <c r="G486" s="4"/>
      <c r="H486" s="15" t="e">
        <f t="shared" ca="1" si="92"/>
        <v>#NAME?</v>
      </c>
      <c r="I486" s="161">
        <f t="shared" si="93"/>
        <v>0</v>
      </c>
      <c r="J486" s="4" t="s">
        <v>53</v>
      </c>
      <c r="K486" s="19"/>
      <c r="L486" s="4"/>
      <c r="M486" s="4"/>
      <c r="N486" s="15" t="e">
        <f t="shared" ca="1" si="94"/>
        <v>#NAME?</v>
      </c>
      <c r="O486" s="161">
        <f t="shared" si="95"/>
        <v>0</v>
      </c>
      <c r="P486" s="4"/>
      <c r="Q486" s="10"/>
    </row>
    <row r="487" spans="1:17">
      <c r="A487" s="11">
        <v>45854</v>
      </c>
      <c r="B487" s="12">
        <f t="shared" si="91"/>
        <v>45854</v>
      </c>
      <c r="C487" s="13">
        <f t="shared" si="96"/>
        <v>0.80555555555555503</v>
      </c>
      <c r="D487" s="4" t="s">
        <v>129</v>
      </c>
      <c r="E487" s="48" t="s">
        <v>194</v>
      </c>
      <c r="F487" s="4">
        <v>578980315</v>
      </c>
      <c r="G487" s="4">
        <v>6000</v>
      </c>
      <c r="H487" s="15" t="e">
        <f t="shared" ca="1" si="92"/>
        <v>#NAME?</v>
      </c>
      <c r="I487" s="161" t="e">
        <f t="shared" ca="1" si="93"/>
        <v>#NAME?</v>
      </c>
      <c r="J487" s="4" t="s">
        <v>62</v>
      </c>
      <c r="K487" s="51" t="s">
        <v>258</v>
      </c>
      <c r="L487" s="4">
        <v>826889857</v>
      </c>
      <c r="M487" s="4">
        <v>20</v>
      </c>
      <c r="N487" s="15" t="e">
        <f t="shared" ca="1" si="94"/>
        <v>#NAME?</v>
      </c>
      <c r="O487" s="161" t="e">
        <f t="shared" ca="1" si="95"/>
        <v>#NAME?</v>
      </c>
      <c r="P487" s="4"/>
      <c r="Q487" s="10"/>
    </row>
    <row r="488" spans="1:17">
      <c r="A488" s="11">
        <v>45854</v>
      </c>
      <c r="B488" s="12">
        <f t="shared" si="91"/>
        <v>45854</v>
      </c>
      <c r="C488" s="13">
        <f t="shared" si="96"/>
        <v>0.81249999999999944</v>
      </c>
      <c r="D488" s="4" t="s">
        <v>92</v>
      </c>
      <c r="E488" s="21" t="s">
        <v>234</v>
      </c>
      <c r="F488" s="4">
        <v>825815585</v>
      </c>
      <c r="G488" s="4">
        <v>1100</v>
      </c>
      <c r="H488" s="15" t="e">
        <f t="shared" ca="1" si="92"/>
        <v>#NAME?</v>
      </c>
      <c r="I488" s="161" t="e">
        <f t="shared" ca="1" si="93"/>
        <v>#NAME?</v>
      </c>
      <c r="J488" s="4" t="s">
        <v>116</v>
      </c>
      <c r="K488" s="19" t="s">
        <v>124</v>
      </c>
      <c r="L488" s="4">
        <v>820511123</v>
      </c>
      <c r="M488" s="4">
        <v>20</v>
      </c>
      <c r="N488" s="15" t="e">
        <f t="shared" ca="1" si="94"/>
        <v>#NAME?</v>
      </c>
      <c r="O488" s="161" t="e">
        <f t="shared" ca="1" si="95"/>
        <v>#NAME?</v>
      </c>
      <c r="P488" s="4"/>
      <c r="Q488" s="10"/>
    </row>
    <row r="489" spans="1:17">
      <c r="A489" s="11">
        <v>45854</v>
      </c>
      <c r="B489" s="12">
        <f t="shared" si="91"/>
        <v>45854</v>
      </c>
      <c r="C489" s="13">
        <f t="shared" si="96"/>
        <v>0.81944444444444386</v>
      </c>
      <c r="D489" s="4" t="s">
        <v>39</v>
      </c>
      <c r="E489" s="123"/>
      <c r="F489" s="4"/>
      <c r="G489" s="4"/>
      <c r="H489" s="15" t="e">
        <f t="shared" ca="1" si="92"/>
        <v>#NAME?</v>
      </c>
      <c r="I489" s="161">
        <f t="shared" si="93"/>
        <v>0</v>
      </c>
      <c r="J489" s="4" t="s">
        <v>62</v>
      </c>
      <c r="K489" s="123">
        <v>880112887</v>
      </c>
      <c r="L489" s="4">
        <v>653473704</v>
      </c>
      <c r="M489" s="4"/>
      <c r="N489" s="15" t="e">
        <f t="shared" ca="1" si="94"/>
        <v>#NAME?</v>
      </c>
      <c r="O489" s="161">
        <f t="shared" si="95"/>
        <v>0</v>
      </c>
      <c r="P489" s="16" t="s">
        <v>41</v>
      </c>
      <c r="Q489" s="10"/>
    </row>
    <row r="490" spans="1:17">
      <c r="A490" s="11">
        <v>45854</v>
      </c>
      <c r="B490" s="12">
        <f t="shared" si="91"/>
        <v>45854</v>
      </c>
      <c r="C490" s="13">
        <f t="shared" si="96"/>
        <v>0.82638888888888828</v>
      </c>
      <c r="D490" s="4" t="s">
        <v>62</v>
      </c>
      <c r="E490" s="51" t="s">
        <v>352</v>
      </c>
      <c r="F490" s="4">
        <v>826485475</v>
      </c>
      <c r="G490" s="4">
        <v>60</v>
      </c>
      <c r="H490" s="15" t="e">
        <f t="shared" ca="1" si="92"/>
        <v>#NAME?</v>
      </c>
      <c r="I490" s="161" t="e">
        <f t="shared" ca="1" si="93"/>
        <v>#NAME?</v>
      </c>
      <c r="J490" s="4" t="s">
        <v>92</v>
      </c>
      <c r="K490" s="21" t="s">
        <v>124</v>
      </c>
      <c r="L490" s="4">
        <v>820511123</v>
      </c>
      <c r="M490" s="4">
        <v>200</v>
      </c>
      <c r="N490" s="15" t="e">
        <f t="shared" ca="1" si="94"/>
        <v>#NAME?</v>
      </c>
      <c r="O490" s="161" t="e">
        <f t="shared" ca="1" si="95"/>
        <v>#NAME?</v>
      </c>
      <c r="P490" s="4"/>
      <c r="Q490" s="10"/>
    </row>
    <row r="491" spans="1:17">
      <c r="A491" s="11">
        <v>45854</v>
      </c>
      <c r="B491" s="12">
        <f t="shared" si="91"/>
        <v>45854</v>
      </c>
      <c r="C491" s="13">
        <f t="shared" si="96"/>
        <v>0.8333333333333327</v>
      </c>
      <c r="D491" s="4" t="s">
        <v>53</v>
      </c>
      <c r="E491" s="19" t="s">
        <v>208</v>
      </c>
      <c r="F491" s="4">
        <v>582217237</v>
      </c>
      <c r="G491" s="4">
        <v>120</v>
      </c>
      <c r="H491" s="15" t="e">
        <f t="shared" ca="1" si="92"/>
        <v>#NAME?</v>
      </c>
      <c r="I491" s="161" t="e">
        <f t="shared" ca="1" si="93"/>
        <v>#NAME?</v>
      </c>
      <c r="J491" s="4" t="s">
        <v>39</v>
      </c>
      <c r="K491" s="26" t="s">
        <v>181</v>
      </c>
      <c r="L491" s="4">
        <v>728603229</v>
      </c>
      <c r="M491" s="4">
        <v>2010</v>
      </c>
      <c r="N491" s="15" t="e">
        <f t="shared" ca="1" si="94"/>
        <v>#NAME?</v>
      </c>
      <c r="O491" s="161" t="e">
        <f t="shared" ca="1" si="95"/>
        <v>#NAME?</v>
      </c>
      <c r="P491" s="4"/>
      <c r="Q491" s="10"/>
    </row>
    <row r="492" spans="1:17">
      <c r="A492" s="11">
        <v>45854</v>
      </c>
      <c r="B492" s="12">
        <f t="shared" si="91"/>
        <v>45854</v>
      </c>
      <c r="C492" s="13">
        <f t="shared" si="96"/>
        <v>0.84027777777777712</v>
      </c>
      <c r="D492" s="4" t="s">
        <v>58</v>
      </c>
      <c r="E492" s="4"/>
      <c r="F492" s="4"/>
      <c r="G492" s="4"/>
      <c r="H492" s="15" t="e">
        <f t="shared" ca="1" si="92"/>
        <v>#NAME?</v>
      </c>
      <c r="I492" s="161">
        <f t="shared" si="93"/>
        <v>0</v>
      </c>
      <c r="J492" s="4" t="s">
        <v>76</v>
      </c>
      <c r="K492" s="4"/>
      <c r="L492" s="4"/>
      <c r="M492" s="4"/>
      <c r="N492" s="15" t="e">
        <f t="shared" ca="1" si="94"/>
        <v>#NAME?</v>
      </c>
      <c r="O492" s="161">
        <f t="shared" si="95"/>
        <v>0</v>
      </c>
      <c r="P492" s="4"/>
      <c r="Q492" s="10"/>
    </row>
    <row r="493" spans="1:17">
      <c r="A493" s="11">
        <v>45854</v>
      </c>
      <c r="B493" s="12">
        <f t="shared" si="91"/>
        <v>45854</v>
      </c>
      <c r="C493" s="13">
        <f t="shared" si="96"/>
        <v>0.84722222222222154</v>
      </c>
      <c r="D493" s="4" t="s">
        <v>95</v>
      </c>
      <c r="E493" s="56" t="s">
        <v>300</v>
      </c>
      <c r="F493" s="4">
        <v>406209818</v>
      </c>
      <c r="G493" s="4">
        <v>20020</v>
      </c>
      <c r="H493" s="15" t="e">
        <f t="shared" ca="1" si="92"/>
        <v>#NAME?</v>
      </c>
      <c r="I493" s="161" t="e">
        <f t="shared" ca="1" si="93"/>
        <v>#NAME?</v>
      </c>
      <c r="J493" s="4" t="s">
        <v>53</v>
      </c>
      <c r="K493" s="19" t="s">
        <v>190</v>
      </c>
      <c r="L493" s="4">
        <v>734321088</v>
      </c>
      <c r="M493" s="4">
        <v>20</v>
      </c>
      <c r="N493" s="15" t="e">
        <f t="shared" ca="1" si="94"/>
        <v>#NAME?</v>
      </c>
      <c r="O493" s="161" t="e">
        <f t="shared" ca="1" si="95"/>
        <v>#NAME?</v>
      </c>
      <c r="P493" s="4"/>
      <c r="Q493" s="10"/>
    </row>
    <row r="494" spans="1:17">
      <c r="A494" s="11">
        <v>45854</v>
      </c>
      <c r="B494" s="12">
        <f t="shared" si="91"/>
        <v>45854</v>
      </c>
      <c r="C494" s="13">
        <f t="shared" si="96"/>
        <v>0.85416666666666596</v>
      </c>
      <c r="D494" s="4" t="s">
        <v>53</v>
      </c>
      <c r="E494" s="19" t="s">
        <v>261</v>
      </c>
      <c r="F494" s="4">
        <v>782770339</v>
      </c>
      <c r="G494" s="4">
        <v>5420</v>
      </c>
      <c r="H494" s="15" t="e">
        <f t="shared" ca="1" si="92"/>
        <v>#NAME?</v>
      </c>
      <c r="I494" s="161" t="e">
        <f t="shared" ca="1" si="93"/>
        <v>#NAME?</v>
      </c>
      <c r="J494" s="4" t="s">
        <v>58</v>
      </c>
      <c r="K494" s="19" t="s">
        <v>859</v>
      </c>
      <c r="L494" s="4">
        <v>811940153</v>
      </c>
      <c r="M494" s="4">
        <v>3470</v>
      </c>
      <c r="N494" s="15" t="e">
        <f t="shared" ca="1" si="94"/>
        <v>#NAME?</v>
      </c>
      <c r="O494" s="161" t="e">
        <f t="shared" ca="1" si="95"/>
        <v>#NAME?</v>
      </c>
      <c r="P494" s="4"/>
      <c r="Q494" s="10"/>
    </row>
    <row r="495" spans="1:17">
      <c r="A495" s="11">
        <v>45854</v>
      </c>
      <c r="B495" s="12">
        <f t="shared" si="91"/>
        <v>45854</v>
      </c>
      <c r="C495" s="13">
        <f t="shared" si="96"/>
        <v>0.86111111111111038</v>
      </c>
      <c r="D495" s="4" t="s">
        <v>39</v>
      </c>
      <c r="E495" s="19">
        <v>313544867</v>
      </c>
      <c r="F495" s="4">
        <v>1830963821</v>
      </c>
      <c r="G495" s="4">
        <v>10</v>
      </c>
      <c r="H495" s="15" t="e">
        <f t="shared" ca="1" si="92"/>
        <v>#NAME?</v>
      </c>
      <c r="I495" s="161" t="e">
        <f t="shared" ca="1" si="93"/>
        <v>#NAME?</v>
      </c>
      <c r="J495" s="4" t="s">
        <v>53</v>
      </c>
      <c r="K495" s="19" t="s">
        <v>190</v>
      </c>
      <c r="L495" s="4">
        <v>734321088</v>
      </c>
      <c r="M495" s="4">
        <v>0</v>
      </c>
      <c r="N495" s="15" t="e">
        <f t="shared" ca="1" si="94"/>
        <v>#NAME?</v>
      </c>
      <c r="O495" s="161" t="e">
        <f t="shared" ca="1" si="95"/>
        <v>#NAME?</v>
      </c>
      <c r="P495" s="4"/>
      <c r="Q495" s="10"/>
    </row>
    <row r="496" spans="1:17">
      <c r="A496" s="11">
        <v>45854</v>
      </c>
      <c r="B496" s="12">
        <f t="shared" si="91"/>
        <v>45854</v>
      </c>
      <c r="C496" s="13">
        <f t="shared" si="96"/>
        <v>0.8680555555555548</v>
      </c>
      <c r="D496" s="4" t="s">
        <v>39</v>
      </c>
      <c r="E496" s="5" t="s">
        <v>360</v>
      </c>
      <c r="F496" s="4">
        <v>845902756</v>
      </c>
      <c r="G496" s="4">
        <v>770</v>
      </c>
      <c r="H496" s="15" t="e">
        <f t="shared" ca="1" si="92"/>
        <v>#NAME?</v>
      </c>
      <c r="I496" s="161" t="e">
        <f t="shared" ca="1" si="93"/>
        <v>#NAME?</v>
      </c>
      <c r="J496" s="4" t="s">
        <v>129</v>
      </c>
      <c r="K496" s="5" t="s">
        <v>852</v>
      </c>
      <c r="L496" s="4">
        <v>724906331</v>
      </c>
      <c r="M496" s="4">
        <v>260</v>
      </c>
      <c r="N496" s="15" t="e">
        <f t="shared" ca="1" si="94"/>
        <v>#NAME?</v>
      </c>
      <c r="O496" s="161" t="e">
        <f t="shared" ca="1" si="95"/>
        <v>#NAME?</v>
      </c>
      <c r="P496" s="4"/>
      <c r="Q496" s="10"/>
    </row>
    <row r="497" spans="1:17">
      <c r="A497" s="160" t="s">
        <v>18</v>
      </c>
      <c r="B497" s="7" t="s">
        <v>1</v>
      </c>
      <c r="C497" s="17" t="s">
        <v>19</v>
      </c>
      <c r="D497" s="8" t="s">
        <v>20</v>
      </c>
      <c r="E497" s="8" t="s">
        <v>21</v>
      </c>
      <c r="F497" s="9" t="s">
        <v>22</v>
      </c>
      <c r="G497" s="8" t="s">
        <v>23</v>
      </c>
      <c r="H497" s="8" t="s">
        <v>24</v>
      </c>
      <c r="I497" s="163" t="s">
        <v>25</v>
      </c>
      <c r="J497" s="8" t="s">
        <v>20</v>
      </c>
      <c r="K497" s="8" t="s">
        <v>26</v>
      </c>
      <c r="L497" s="9" t="s">
        <v>27</v>
      </c>
      <c r="M497" s="8" t="s">
        <v>23</v>
      </c>
      <c r="N497" s="8" t="s">
        <v>24</v>
      </c>
      <c r="O497" s="163" t="s">
        <v>25</v>
      </c>
      <c r="P497" s="52" t="s">
        <v>10</v>
      </c>
      <c r="Q497" s="10"/>
    </row>
    <row r="498" spans="1:17">
      <c r="A498" s="11">
        <v>45855</v>
      </c>
      <c r="B498" s="12">
        <f t="shared" ref="B498:B527" si="97">A498</f>
        <v>45855</v>
      </c>
      <c r="C498" s="13">
        <v>0.66666666666666663</v>
      </c>
      <c r="D498" s="14" t="s">
        <v>39</v>
      </c>
      <c r="E498" s="14"/>
      <c r="F498" s="14"/>
      <c r="G498" s="14"/>
      <c r="H498" s="15" t="e">
        <f t="shared" ref="H498:H527" ca="1" si="98">_xludf.IFS(G498&gt;M498,"W",G498&lt;M498,"L",G498=M498,"D")</f>
        <v>#NAME?</v>
      </c>
      <c r="I498" s="161">
        <f t="shared" ref="I498:I527" si="99">IF(ISNUMBER(G498),IF(H498="W",MIN(150000,G498)*0.025,MIN(150000,G498)*0.01),0)</f>
        <v>0</v>
      </c>
      <c r="J498" s="14" t="s">
        <v>123</v>
      </c>
      <c r="K498" s="14" t="s">
        <v>293</v>
      </c>
      <c r="L498" s="14">
        <v>456907819</v>
      </c>
      <c r="M498" s="14"/>
      <c r="N498" s="15" t="e">
        <f t="shared" ref="N498:N527" ca="1" si="100">_xludf.IFS(M498&gt;G498,"W",M498&lt;G498,"L",M498=G498,"D")</f>
        <v>#NAME?</v>
      </c>
      <c r="O498" s="161">
        <f t="shared" ref="O498:O527" si="101">IF(ISNUMBER(M498),IF(N498="W",MIN(150000,M498)*0.025,MIN(150000,M498)*0.01),0)</f>
        <v>0</v>
      </c>
      <c r="P498" s="16" t="s">
        <v>41</v>
      </c>
      <c r="Q498" s="10"/>
    </row>
    <row r="499" spans="1:17">
      <c r="A499" s="11">
        <v>45855</v>
      </c>
      <c r="B499" s="12">
        <f t="shared" si="97"/>
        <v>45855</v>
      </c>
      <c r="C499" s="13">
        <f t="shared" ref="C499:C527" si="102">C498 + TIME(0, 10, 0)</f>
        <v>0.67361111111111105</v>
      </c>
      <c r="D499" s="14" t="s">
        <v>92</v>
      </c>
      <c r="E499" s="14" t="s">
        <v>353</v>
      </c>
      <c r="F499" s="14">
        <v>808490653</v>
      </c>
      <c r="G499" s="14">
        <v>0</v>
      </c>
      <c r="H499" s="15" t="e">
        <f t="shared" ca="1" si="98"/>
        <v>#NAME?</v>
      </c>
      <c r="I499" s="161" t="e">
        <f t="shared" ca="1" si="99"/>
        <v>#NAME?</v>
      </c>
      <c r="J499" s="14" t="s">
        <v>39</v>
      </c>
      <c r="K499" s="14" t="s">
        <v>207</v>
      </c>
      <c r="L499" s="14">
        <v>594266288</v>
      </c>
      <c r="M499" s="14">
        <v>0</v>
      </c>
      <c r="N499" s="15" t="e">
        <f t="shared" ca="1" si="100"/>
        <v>#NAME?</v>
      </c>
      <c r="O499" s="161" t="e">
        <f t="shared" ca="1" si="101"/>
        <v>#NAME?</v>
      </c>
      <c r="P499" s="4"/>
      <c r="Q499" s="10"/>
    </row>
    <row r="500" spans="1:17">
      <c r="A500" s="11">
        <v>45855</v>
      </c>
      <c r="B500" s="12">
        <f t="shared" si="97"/>
        <v>45855</v>
      </c>
      <c r="C500" s="13">
        <f t="shared" si="102"/>
        <v>0.68055555555555547</v>
      </c>
      <c r="D500" s="14" t="s">
        <v>62</v>
      </c>
      <c r="E500" s="14"/>
      <c r="F500" s="14"/>
      <c r="G500" s="14"/>
      <c r="H500" s="15" t="e">
        <f t="shared" ca="1" si="98"/>
        <v>#NAME?</v>
      </c>
      <c r="I500" s="161">
        <f t="shared" si="99"/>
        <v>0</v>
      </c>
      <c r="J500" s="14" t="s">
        <v>39</v>
      </c>
      <c r="K500" s="14"/>
      <c r="L500" s="14"/>
      <c r="M500" s="14"/>
      <c r="N500" s="15" t="e">
        <f t="shared" ca="1" si="100"/>
        <v>#NAME?</v>
      </c>
      <c r="O500" s="161">
        <f t="shared" si="101"/>
        <v>0</v>
      </c>
      <c r="P500" s="4"/>
      <c r="Q500" s="10"/>
    </row>
    <row r="501" spans="1:17">
      <c r="A501" s="11">
        <v>45855</v>
      </c>
      <c r="B501" s="12">
        <f t="shared" si="97"/>
        <v>45855</v>
      </c>
      <c r="C501" s="13">
        <f t="shared" si="102"/>
        <v>0.68749999999999989</v>
      </c>
      <c r="D501" s="14" t="s">
        <v>39</v>
      </c>
      <c r="E501" s="14"/>
      <c r="F501" s="14"/>
      <c r="G501" s="14"/>
      <c r="H501" s="15" t="e">
        <f t="shared" ca="1" si="98"/>
        <v>#NAME?</v>
      </c>
      <c r="I501" s="161">
        <f t="shared" si="99"/>
        <v>0</v>
      </c>
      <c r="J501" s="14" t="s">
        <v>53</v>
      </c>
      <c r="K501" s="14"/>
      <c r="L501" s="14"/>
      <c r="M501" s="14"/>
      <c r="N501" s="15" t="e">
        <f t="shared" ca="1" si="100"/>
        <v>#NAME?</v>
      </c>
      <c r="O501" s="161">
        <f t="shared" si="101"/>
        <v>0</v>
      </c>
      <c r="P501" s="4"/>
      <c r="Q501" s="10"/>
    </row>
    <row r="502" spans="1:17">
      <c r="A502" s="11">
        <v>45855</v>
      </c>
      <c r="B502" s="12">
        <f t="shared" si="97"/>
        <v>45855</v>
      </c>
      <c r="C502" s="13">
        <f t="shared" si="102"/>
        <v>0.69444444444444431</v>
      </c>
      <c r="D502" s="14" t="s">
        <v>70</v>
      </c>
      <c r="E502" s="14" t="s">
        <v>154</v>
      </c>
      <c r="F502" s="14">
        <v>504349393</v>
      </c>
      <c r="G502" s="14">
        <v>70590</v>
      </c>
      <c r="H502" s="15" t="e">
        <f t="shared" ca="1" si="98"/>
        <v>#NAME?</v>
      </c>
      <c r="I502" s="161" t="e">
        <f t="shared" ca="1" si="99"/>
        <v>#NAME?</v>
      </c>
      <c r="J502" s="14" t="s">
        <v>39</v>
      </c>
      <c r="K502" s="14" t="s">
        <v>155</v>
      </c>
      <c r="L502" s="14">
        <v>728603229</v>
      </c>
      <c r="M502" s="14">
        <v>800</v>
      </c>
      <c r="N502" s="15" t="e">
        <f t="shared" ca="1" si="100"/>
        <v>#NAME?</v>
      </c>
      <c r="O502" s="161" t="e">
        <f t="shared" ca="1" si="101"/>
        <v>#NAME?</v>
      </c>
      <c r="P502" s="4"/>
      <c r="Q502" s="10"/>
    </row>
    <row r="503" spans="1:17">
      <c r="A503" s="11">
        <v>45855</v>
      </c>
      <c r="B503" s="12">
        <f t="shared" si="97"/>
        <v>45855</v>
      </c>
      <c r="C503" s="13">
        <f t="shared" si="102"/>
        <v>0.70138888888888873</v>
      </c>
      <c r="D503" s="14" t="s">
        <v>39</v>
      </c>
      <c r="E503" s="14"/>
      <c r="F503" s="14"/>
      <c r="G503" s="14"/>
      <c r="H503" s="15" t="e">
        <f t="shared" ca="1" si="98"/>
        <v>#NAME?</v>
      </c>
      <c r="I503" s="161">
        <f t="shared" si="99"/>
        <v>0</v>
      </c>
      <c r="J503" s="14" t="s">
        <v>388</v>
      </c>
      <c r="K503" s="14" t="s">
        <v>388</v>
      </c>
      <c r="L503" s="14">
        <v>414886465</v>
      </c>
      <c r="M503" s="14"/>
      <c r="N503" s="15" t="e">
        <f t="shared" ca="1" si="100"/>
        <v>#NAME?</v>
      </c>
      <c r="O503" s="161">
        <f t="shared" si="101"/>
        <v>0</v>
      </c>
      <c r="P503" s="16" t="s">
        <v>41</v>
      </c>
      <c r="Q503" s="10"/>
    </row>
    <row r="504" spans="1:17">
      <c r="A504" s="11">
        <v>45855</v>
      </c>
      <c r="B504" s="12">
        <f t="shared" si="97"/>
        <v>45855</v>
      </c>
      <c r="C504" s="13">
        <f t="shared" si="102"/>
        <v>0.70833333333333315</v>
      </c>
      <c r="D504" s="14" t="s">
        <v>79</v>
      </c>
      <c r="E504" s="14" t="s">
        <v>90</v>
      </c>
      <c r="F504" s="14">
        <v>615137564</v>
      </c>
      <c r="G504" s="14">
        <v>210</v>
      </c>
      <c r="H504" s="15" t="e">
        <f t="shared" ca="1" si="98"/>
        <v>#NAME?</v>
      </c>
      <c r="I504" s="161" t="e">
        <f t="shared" ca="1" si="99"/>
        <v>#NAME?</v>
      </c>
      <c r="J504" s="14" t="s">
        <v>70</v>
      </c>
      <c r="K504" s="14" t="s">
        <v>89</v>
      </c>
      <c r="L504" s="14">
        <v>1677086379</v>
      </c>
      <c r="M504" s="14">
        <v>0</v>
      </c>
      <c r="N504" s="15" t="e">
        <f t="shared" ca="1" si="100"/>
        <v>#NAME?</v>
      </c>
      <c r="O504" s="161" t="e">
        <f t="shared" ca="1" si="101"/>
        <v>#NAME?</v>
      </c>
      <c r="P504" s="4"/>
      <c r="Q504" s="10"/>
    </row>
    <row r="505" spans="1:17">
      <c r="A505" s="11">
        <v>45855</v>
      </c>
      <c r="B505" s="12">
        <f t="shared" si="97"/>
        <v>45855</v>
      </c>
      <c r="C505" s="13">
        <f t="shared" si="102"/>
        <v>0.71527777777777757</v>
      </c>
      <c r="D505" s="14" t="s">
        <v>39</v>
      </c>
      <c r="E505" s="14"/>
      <c r="F505" s="14"/>
      <c r="G505" s="14"/>
      <c r="H505" s="15" t="e">
        <f t="shared" ca="1" si="98"/>
        <v>#NAME?</v>
      </c>
      <c r="I505" s="161">
        <f t="shared" si="99"/>
        <v>0</v>
      </c>
      <c r="J505" s="14" t="s">
        <v>331</v>
      </c>
      <c r="K505" s="14"/>
      <c r="L505" s="14"/>
      <c r="M505" s="14"/>
      <c r="N505" s="15" t="e">
        <f t="shared" ca="1" si="100"/>
        <v>#NAME?</v>
      </c>
      <c r="O505" s="161">
        <f t="shared" si="101"/>
        <v>0</v>
      </c>
      <c r="P505" s="4"/>
      <c r="Q505" s="10"/>
    </row>
    <row r="506" spans="1:17">
      <c r="A506" s="11">
        <v>45855</v>
      </c>
      <c r="B506" s="12">
        <f t="shared" si="97"/>
        <v>45855</v>
      </c>
      <c r="C506" s="13">
        <f t="shared" si="102"/>
        <v>0.72222222222222199</v>
      </c>
      <c r="D506" s="14" t="s">
        <v>53</v>
      </c>
      <c r="E506" s="14"/>
      <c r="F506" s="14"/>
      <c r="G506" s="14"/>
      <c r="H506" s="15" t="e">
        <f t="shared" ca="1" si="98"/>
        <v>#NAME?</v>
      </c>
      <c r="I506" s="161">
        <f t="shared" si="99"/>
        <v>0</v>
      </c>
      <c r="J506" s="14" t="s">
        <v>39</v>
      </c>
      <c r="K506" s="14"/>
      <c r="L506" s="14"/>
      <c r="M506" s="14"/>
      <c r="N506" s="15" t="e">
        <f t="shared" ca="1" si="100"/>
        <v>#NAME?</v>
      </c>
      <c r="O506" s="161">
        <f t="shared" si="101"/>
        <v>0</v>
      </c>
      <c r="P506" s="20"/>
      <c r="Q506" s="10"/>
    </row>
    <row r="507" spans="1:17">
      <c r="A507" s="11">
        <v>45855</v>
      </c>
      <c r="B507" s="12">
        <f t="shared" si="97"/>
        <v>45855</v>
      </c>
      <c r="C507" s="13">
        <f t="shared" si="102"/>
        <v>0.72916666666666641</v>
      </c>
      <c r="D507" s="14" t="s">
        <v>39</v>
      </c>
      <c r="E507" s="14" t="s">
        <v>420</v>
      </c>
      <c r="F507" s="14">
        <v>836250356</v>
      </c>
      <c r="G507" s="14"/>
      <c r="H507" s="15" t="e">
        <f t="shared" ca="1" si="98"/>
        <v>#NAME?</v>
      </c>
      <c r="I507" s="161">
        <f t="shared" si="99"/>
        <v>0</v>
      </c>
      <c r="J507" s="14" t="s">
        <v>76</v>
      </c>
      <c r="K507" s="14" t="s">
        <v>860</v>
      </c>
      <c r="L507" s="14">
        <v>539620256</v>
      </c>
      <c r="M507" s="14"/>
      <c r="N507" s="15" t="e">
        <f t="shared" ca="1" si="100"/>
        <v>#NAME?</v>
      </c>
      <c r="O507" s="161">
        <f t="shared" si="101"/>
        <v>0</v>
      </c>
      <c r="P507" s="16" t="s">
        <v>32</v>
      </c>
      <c r="Q507" s="10"/>
    </row>
    <row r="508" spans="1:17">
      <c r="A508" s="11">
        <v>45855</v>
      </c>
      <c r="B508" s="12">
        <f t="shared" si="97"/>
        <v>45855</v>
      </c>
      <c r="C508" s="13">
        <f t="shared" si="102"/>
        <v>0.73611111111111083</v>
      </c>
      <c r="D508" s="14" t="s">
        <v>92</v>
      </c>
      <c r="E508" s="14" t="s">
        <v>387</v>
      </c>
      <c r="F508" s="14">
        <v>830524061</v>
      </c>
      <c r="G508" s="14">
        <v>500</v>
      </c>
      <c r="H508" s="15" t="e">
        <f t="shared" ca="1" si="98"/>
        <v>#NAME?</v>
      </c>
      <c r="I508" s="161" t="e">
        <f t="shared" ca="1" si="99"/>
        <v>#NAME?</v>
      </c>
      <c r="J508" s="14" t="s">
        <v>98</v>
      </c>
      <c r="K508" s="14" t="s">
        <v>353</v>
      </c>
      <c r="L508" s="14">
        <v>808490653</v>
      </c>
      <c r="M508" s="14">
        <v>1110</v>
      </c>
      <c r="N508" s="15" t="e">
        <f t="shared" ca="1" si="100"/>
        <v>#NAME?</v>
      </c>
      <c r="O508" s="161" t="e">
        <f t="shared" ca="1" si="101"/>
        <v>#NAME?</v>
      </c>
      <c r="P508" s="4"/>
      <c r="Q508" s="10"/>
    </row>
    <row r="509" spans="1:17">
      <c r="A509" s="11">
        <v>45855</v>
      </c>
      <c r="B509" s="12">
        <f t="shared" si="97"/>
        <v>45855</v>
      </c>
      <c r="C509" s="13">
        <f t="shared" si="102"/>
        <v>0.74305555555555525</v>
      </c>
      <c r="D509" s="14" t="s">
        <v>33</v>
      </c>
      <c r="E509" s="14" t="s">
        <v>207</v>
      </c>
      <c r="F509" s="14">
        <v>594266288</v>
      </c>
      <c r="G509" s="14">
        <v>0</v>
      </c>
      <c r="H509" s="15" t="e">
        <f t="shared" ca="1" si="98"/>
        <v>#NAME?</v>
      </c>
      <c r="I509" s="161" t="e">
        <f t="shared" ca="1" si="99"/>
        <v>#NAME?</v>
      </c>
      <c r="J509" s="14" t="s">
        <v>79</v>
      </c>
      <c r="K509" s="14" t="s">
        <v>389</v>
      </c>
      <c r="L509" s="14">
        <v>831891181</v>
      </c>
      <c r="M509" s="14">
        <v>0</v>
      </c>
      <c r="N509" s="15" t="e">
        <f t="shared" ca="1" si="100"/>
        <v>#NAME?</v>
      </c>
      <c r="O509" s="161" t="e">
        <f t="shared" ca="1" si="101"/>
        <v>#NAME?</v>
      </c>
      <c r="P509" s="4"/>
      <c r="Q509" s="10"/>
    </row>
    <row r="510" spans="1:17">
      <c r="A510" s="11">
        <v>45855</v>
      </c>
      <c r="B510" s="12">
        <f t="shared" si="97"/>
        <v>45855</v>
      </c>
      <c r="C510" s="13">
        <f t="shared" si="102"/>
        <v>0.74999999999999967</v>
      </c>
      <c r="D510" s="14" t="s">
        <v>39</v>
      </c>
      <c r="E510" s="14" t="s">
        <v>657</v>
      </c>
      <c r="F510" s="14">
        <v>556328399</v>
      </c>
      <c r="G510" s="14"/>
      <c r="H510" s="15" t="e">
        <f t="shared" ca="1" si="98"/>
        <v>#NAME?</v>
      </c>
      <c r="I510" s="161">
        <f t="shared" si="99"/>
        <v>0</v>
      </c>
      <c r="J510" s="14" t="s">
        <v>62</v>
      </c>
      <c r="K510" s="14"/>
      <c r="L510" s="14"/>
      <c r="M510" s="14"/>
      <c r="N510" s="15" t="e">
        <f t="shared" ca="1" si="100"/>
        <v>#NAME?</v>
      </c>
      <c r="O510" s="161">
        <f t="shared" si="101"/>
        <v>0</v>
      </c>
      <c r="P510" s="16" t="s">
        <v>41</v>
      </c>
      <c r="Q510" s="10" t="s">
        <v>861</v>
      </c>
    </row>
    <row r="511" spans="1:17">
      <c r="A511" s="11">
        <v>45855</v>
      </c>
      <c r="B511" s="12">
        <f t="shared" si="97"/>
        <v>45855</v>
      </c>
      <c r="C511" s="13">
        <f t="shared" si="102"/>
        <v>0.75694444444444409</v>
      </c>
      <c r="D511" s="14" t="s">
        <v>53</v>
      </c>
      <c r="E511" s="14"/>
      <c r="F511" s="14"/>
      <c r="G511" s="14"/>
      <c r="H511" s="15" t="e">
        <f t="shared" ca="1" si="98"/>
        <v>#NAME?</v>
      </c>
      <c r="I511" s="161">
        <f t="shared" si="99"/>
        <v>0</v>
      </c>
      <c r="J511" s="14" t="s">
        <v>39</v>
      </c>
      <c r="K511" s="14"/>
      <c r="L511" s="14"/>
      <c r="M511" s="14"/>
      <c r="N511" s="15" t="e">
        <f t="shared" ca="1" si="100"/>
        <v>#NAME?</v>
      </c>
      <c r="O511" s="161">
        <f t="shared" si="101"/>
        <v>0</v>
      </c>
      <c r="P511" s="20"/>
      <c r="Q511" s="10"/>
    </row>
    <row r="512" spans="1:17">
      <c r="A512" s="11">
        <v>45855</v>
      </c>
      <c r="B512" s="12">
        <f t="shared" si="97"/>
        <v>45855</v>
      </c>
      <c r="C512" s="13">
        <f t="shared" si="102"/>
        <v>0.76388888888888851</v>
      </c>
      <c r="D512" s="14" t="s">
        <v>272</v>
      </c>
      <c r="E512" s="14" t="s">
        <v>274</v>
      </c>
      <c r="F512" s="14">
        <v>477506269</v>
      </c>
      <c r="G512" s="14">
        <v>11360</v>
      </c>
      <c r="H512" s="15" t="e">
        <f t="shared" ca="1" si="98"/>
        <v>#NAME?</v>
      </c>
      <c r="I512" s="161" t="e">
        <f t="shared" ca="1" si="99"/>
        <v>#NAME?</v>
      </c>
      <c r="J512" s="14" t="s">
        <v>48</v>
      </c>
      <c r="K512" s="14" t="s">
        <v>373</v>
      </c>
      <c r="L512" s="14">
        <v>686189751</v>
      </c>
      <c r="M512" s="14">
        <v>10</v>
      </c>
      <c r="N512" s="15" t="e">
        <f t="shared" ca="1" si="100"/>
        <v>#NAME?</v>
      </c>
      <c r="O512" s="161" t="e">
        <f t="shared" ca="1" si="101"/>
        <v>#NAME?</v>
      </c>
      <c r="P512" s="4"/>
      <c r="Q512" s="10"/>
    </row>
    <row r="513" spans="1:17">
      <c r="A513" s="11">
        <v>45855</v>
      </c>
      <c r="B513" s="12">
        <f t="shared" si="97"/>
        <v>45855</v>
      </c>
      <c r="C513" s="13">
        <f t="shared" si="102"/>
        <v>0.77083333333333293</v>
      </c>
      <c r="D513" s="14" t="s">
        <v>62</v>
      </c>
      <c r="E513" s="14" t="s">
        <v>352</v>
      </c>
      <c r="F513" s="14">
        <v>826485475</v>
      </c>
      <c r="G513" s="14">
        <v>30</v>
      </c>
      <c r="H513" s="15" t="e">
        <f t="shared" ca="1" si="98"/>
        <v>#NAME?</v>
      </c>
      <c r="I513" s="161" t="e">
        <f t="shared" ca="1" si="99"/>
        <v>#NAME?</v>
      </c>
      <c r="J513" s="14" t="s">
        <v>79</v>
      </c>
      <c r="K513" s="14" t="s">
        <v>89</v>
      </c>
      <c r="L513" s="14">
        <v>1677086379</v>
      </c>
      <c r="M513" s="14">
        <v>1220</v>
      </c>
      <c r="N513" s="15" t="e">
        <f t="shared" ca="1" si="100"/>
        <v>#NAME?</v>
      </c>
      <c r="O513" s="161" t="e">
        <f t="shared" ca="1" si="101"/>
        <v>#NAME?</v>
      </c>
      <c r="P513" s="20"/>
      <c r="Q513" s="10"/>
    </row>
    <row r="514" spans="1:17">
      <c r="A514" s="11">
        <v>45855</v>
      </c>
      <c r="B514" s="12">
        <f t="shared" si="97"/>
        <v>45855</v>
      </c>
      <c r="C514" s="13">
        <f t="shared" si="102"/>
        <v>0.77777777777777735</v>
      </c>
      <c r="D514" s="14" t="s">
        <v>39</v>
      </c>
      <c r="E514" s="14"/>
      <c r="F514" s="14"/>
      <c r="G514" s="14"/>
      <c r="H514" s="15" t="e">
        <f t="shared" ca="1" si="98"/>
        <v>#NAME?</v>
      </c>
      <c r="I514" s="161">
        <f t="shared" si="99"/>
        <v>0</v>
      </c>
      <c r="J514" s="14" t="s">
        <v>53</v>
      </c>
      <c r="K514" s="14"/>
      <c r="L514" s="14"/>
      <c r="M514" s="14"/>
      <c r="N514" s="15" t="e">
        <f t="shared" ca="1" si="100"/>
        <v>#NAME?</v>
      </c>
      <c r="O514" s="161">
        <f t="shared" si="101"/>
        <v>0</v>
      </c>
      <c r="P514" s="4"/>
      <c r="Q514" s="10"/>
    </row>
    <row r="515" spans="1:17">
      <c r="A515" s="11">
        <v>45855</v>
      </c>
      <c r="B515" s="12">
        <f t="shared" si="97"/>
        <v>45855</v>
      </c>
      <c r="C515" s="13">
        <f t="shared" si="102"/>
        <v>0.78472222222222177</v>
      </c>
      <c r="D515" s="14" t="s">
        <v>126</v>
      </c>
      <c r="E515" s="14"/>
      <c r="F515" s="14"/>
      <c r="G515" s="14"/>
      <c r="H515" s="15" t="e">
        <f t="shared" ca="1" si="98"/>
        <v>#NAME?</v>
      </c>
      <c r="I515" s="161">
        <f t="shared" si="99"/>
        <v>0</v>
      </c>
      <c r="J515" s="14" t="s">
        <v>42</v>
      </c>
      <c r="K515" s="14"/>
      <c r="L515" s="14"/>
      <c r="M515" s="14"/>
      <c r="N515" s="15" t="e">
        <f t="shared" ca="1" si="100"/>
        <v>#NAME?</v>
      </c>
      <c r="O515" s="161">
        <f t="shared" si="101"/>
        <v>0</v>
      </c>
      <c r="P515" s="4"/>
      <c r="Q515" s="10"/>
    </row>
    <row r="516" spans="1:17">
      <c r="A516" s="11">
        <v>45855</v>
      </c>
      <c r="B516" s="12">
        <f t="shared" si="97"/>
        <v>45855</v>
      </c>
      <c r="C516" s="13">
        <f t="shared" si="102"/>
        <v>0.79166666666666619</v>
      </c>
      <c r="D516" s="14" t="s">
        <v>53</v>
      </c>
      <c r="E516" s="14"/>
      <c r="F516" s="14"/>
      <c r="G516" s="14"/>
      <c r="H516" s="15" t="e">
        <f t="shared" ca="1" si="98"/>
        <v>#NAME?</v>
      </c>
      <c r="I516" s="161">
        <f t="shared" si="99"/>
        <v>0</v>
      </c>
      <c r="J516" s="14" t="s">
        <v>126</v>
      </c>
      <c r="K516" s="14"/>
      <c r="L516" s="14"/>
      <c r="M516" s="14"/>
      <c r="N516" s="15" t="e">
        <f t="shared" ca="1" si="100"/>
        <v>#NAME?</v>
      </c>
      <c r="O516" s="161">
        <f t="shared" si="101"/>
        <v>0</v>
      </c>
      <c r="P516" s="4"/>
      <c r="Q516" s="10"/>
    </row>
    <row r="517" spans="1:17">
      <c r="A517" s="11">
        <v>45855</v>
      </c>
      <c r="B517" s="12">
        <f t="shared" si="97"/>
        <v>45855</v>
      </c>
      <c r="C517" s="13">
        <f t="shared" si="102"/>
        <v>0.79861111111111061</v>
      </c>
      <c r="D517" s="14" t="s">
        <v>79</v>
      </c>
      <c r="E517" s="14" t="s">
        <v>444</v>
      </c>
      <c r="F517" s="14">
        <v>586294912</v>
      </c>
      <c r="G517" s="14">
        <v>140</v>
      </c>
      <c r="H517" s="15" t="e">
        <f t="shared" ca="1" si="98"/>
        <v>#NAME?</v>
      </c>
      <c r="I517" s="161" t="e">
        <f t="shared" ca="1" si="99"/>
        <v>#NAME?</v>
      </c>
      <c r="J517" s="14" t="s">
        <v>58</v>
      </c>
      <c r="K517" s="14" t="s">
        <v>207</v>
      </c>
      <c r="L517" s="14">
        <v>594266288</v>
      </c>
      <c r="M517" s="14">
        <v>130</v>
      </c>
      <c r="N517" s="15" t="e">
        <f t="shared" ca="1" si="100"/>
        <v>#NAME?</v>
      </c>
      <c r="O517" s="161" t="e">
        <f t="shared" ca="1" si="101"/>
        <v>#NAME?</v>
      </c>
      <c r="P517" s="4"/>
      <c r="Q517" s="10"/>
    </row>
    <row r="518" spans="1:17">
      <c r="A518" s="11">
        <v>45855</v>
      </c>
      <c r="B518" s="12">
        <f t="shared" si="97"/>
        <v>45855</v>
      </c>
      <c r="C518" s="13">
        <f t="shared" si="102"/>
        <v>0.80555555555555503</v>
      </c>
      <c r="D518" s="14" t="s">
        <v>53</v>
      </c>
      <c r="E518" s="14"/>
      <c r="F518" s="14"/>
      <c r="G518" s="14"/>
      <c r="H518" s="15" t="e">
        <f t="shared" ca="1" si="98"/>
        <v>#NAME?</v>
      </c>
      <c r="I518" s="161">
        <f t="shared" si="99"/>
        <v>0</v>
      </c>
      <c r="J518" s="14" t="s">
        <v>39</v>
      </c>
      <c r="K518" s="14"/>
      <c r="L518" s="14"/>
      <c r="M518" s="14"/>
      <c r="N518" s="15" t="e">
        <f t="shared" ca="1" si="100"/>
        <v>#NAME?</v>
      </c>
      <c r="O518" s="161">
        <f t="shared" si="101"/>
        <v>0</v>
      </c>
      <c r="P518" s="4"/>
      <c r="Q518" s="10"/>
    </row>
    <row r="519" spans="1:17">
      <c r="A519" s="11">
        <v>45855</v>
      </c>
      <c r="B519" s="12">
        <f t="shared" si="97"/>
        <v>45855</v>
      </c>
      <c r="C519" s="13">
        <f t="shared" si="102"/>
        <v>0.81249999999999944</v>
      </c>
      <c r="D519" s="14" t="s">
        <v>42</v>
      </c>
      <c r="E519" s="14"/>
      <c r="F519" s="14"/>
      <c r="G519" s="14"/>
      <c r="H519" s="15" t="e">
        <f t="shared" ca="1" si="98"/>
        <v>#NAME?</v>
      </c>
      <c r="I519" s="161">
        <f t="shared" si="99"/>
        <v>0</v>
      </c>
      <c r="J519" s="14" t="s">
        <v>383</v>
      </c>
      <c r="K519" s="14"/>
      <c r="L519" s="14"/>
      <c r="M519" s="14"/>
      <c r="N519" s="15" t="e">
        <f t="shared" ca="1" si="100"/>
        <v>#NAME?</v>
      </c>
      <c r="O519" s="161">
        <f t="shared" si="101"/>
        <v>0</v>
      </c>
      <c r="P519" s="4"/>
      <c r="Q519" s="10"/>
    </row>
    <row r="520" spans="1:17">
      <c r="A520" s="11">
        <v>45855</v>
      </c>
      <c r="B520" s="12">
        <f t="shared" si="97"/>
        <v>45855</v>
      </c>
      <c r="C520" s="13">
        <f t="shared" si="102"/>
        <v>0.81944444444444386</v>
      </c>
      <c r="D520" s="14" t="s">
        <v>39</v>
      </c>
      <c r="E520" s="14" t="s">
        <v>421</v>
      </c>
      <c r="F520" s="14">
        <v>581115255</v>
      </c>
      <c r="G520" s="14">
        <v>20000</v>
      </c>
      <c r="H520" s="15" t="e">
        <f t="shared" ca="1" si="98"/>
        <v>#NAME?</v>
      </c>
      <c r="I520" s="161" t="e">
        <f t="shared" ca="1" si="99"/>
        <v>#NAME?</v>
      </c>
      <c r="J520" s="14" t="s">
        <v>62</v>
      </c>
      <c r="K520" s="14" t="s">
        <v>141</v>
      </c>
      <c r="L520" s="14">
        <v>1857610919</v>
      </c>
      <c r="M520" s="14">
        <v>10</v>
      </c>
      <c r="N520" s="15" t="e">
        <f t="shared" ca="1" si="100"/>
        <v>#NAME?</v>
      </c>
      <c r="O520" s="161" t="e">
        <f t="shared" ca="1" si="101"/>
        <v>#NAME?</v>
      </c>
      <c r="P520" s="20"/>
      <c r="Q520" s="10"/>
    </row>
    <row r="521" spans="1:17">
      <c r="A521" s="11">
        <v>45855</v>
      </c>
      <c r="B521" s="12">
        <f t="shared" si="97"/>
        <v>45855</v>
      </c>
      <c r="C521" s="13">
        <f t="shared" si="102"/>
        <v>0.82638888888888828</v>
      </c>
      <c r="D521" s="14" t="s">
        <v>48</v>
      </c>
      <c r="E521" s="14" t="s">
        <v>437</v>
      </c>
      <c r="F521" s="14">
        <v>670434717</v>
      </c>
      <c r="G521" s="14"/>
      <c r="H521" s="15" t="e">
        <f t="shared" ca="1" si="98"/>
        <v>#NAME?</v>
      </c>
      <c r="I521" s="161">
        <f t="shared" si="99"/>
        <v>0</v>
      </c>
      <c r="J521" s="14" t="s">
        <v>46</v>
      </c>
      <c r="K521" s="14"/>
      <c r="L521" s="14"/>
      <c r="M521" s="14"/>
      <c r="N521" s="15" t="e">
        <f t="shared" ca="1" si="100"/>
        <v>#NAME?</v>
      </c>
      <c r="O521" s="161">
        <f t="shared" si="101"/>
        <v>0</v>
      </c>
      <c r="P521" s="16" t="s">
        <v>41</v>
      </c>
      <c r="Q521" s="10"/>
    </row>
    <row r="522" spans="1:17">
      <c r="A522" s="11">
        <v>45855</v>
      </c>
      <c r="B522" s="12">
        <f t="shared" si="97"/>
        <v>45855</v>
      </c>
      <c r="C522" s="13">
        <f t="shared" si="102"/>
        <v>0.8333333333333327</v>
      </c>
      <c r="D522" s="14" t="s">
        <v>331</v>
      </c>
      <c r="E522" s="14">
        <v>1070137433</v>
      </c>
      <c r="F522" s="14">
        <v>839685844</v>
      </c>
      <c r="G522" s="14">
        <v>940</v>
      </c>
      <c r="H522" s="15" t="e">
        <f t="shared" ca="1" si="98"/>
        <v>#NAME?</v>
      </c>
      <c r="I522" s="161" t="e">
        <f t="shared" ca="1" si="99"/>
        <v>#NAME?</v>
      </c>
      <c r="J522" s="14" t="s">
        <v>49</v>
      </c>
      <c r="K522" s="14" t="s">
        <v>451</v>
      </c>
      <c r="L522" s="14">
        <v>631394757</v>
      </c>
      <c r="M522" s="14">
        <v>20</v>
      </c>
      <c r="N522" s="15" t="e">
        <f t="shared" ca="1" si="100"/>
        <v>#NAME?</v>
      </c>
      <c r="O522" s="161" t="e">
        <f t="shared" ca="1" si="101"/>
        <v>#NAME?</v>
      </c>
      <c r="P522" s="4"/>
      <c r="Q522" s="10"/>
    </row>
    <row r="523" spans="1:17">
      <c r="A523" s="11">
        <v>45855</v>
      </c>
      <c r="B523" s="12">
        <f t="shared" si="97"/>
        <v>45855</v>
      </c>
      <c r="C523" s="13">
        <f t="shared" si="102"/>
        <v>0.84027777777777712</v>
      </c>
      <c r="D523" s="14" t="s">
        <v>92</v>
      </c>
      <c r="E523" s="14" t="s">
        <v>93</v>
      </c>
      <c r="F523" s="14">
        <v>833635123</v>
      </c>
      <c r="G523" s="14">
        <v>0</v>
      </c>
      <c r="H523" s="15" t="e">
        <f t="shared" ca="1" si="98"/>
        <v>#NAME?</v>
      </c>
      <c r="I523" s="161" t="e">
        <f t="shared" ca="1" si="99"/>
        <v>#NAME?</v>
      </c>
      <c r="J523" s="14" t="s">
        <v>126</v>
      </c>
      <c r="K523" s="14" t="s">
        <v>479</v>
      </c>
      <c r="L523" s="14">
        <v>820046682</v>
      </c>
      <c r="M523" s="14">
        <v>0</v>
      </c>
      <c r="N523" s="15" t="e">
        <f t="shared" ca="1" si="100"/>
        <v>#NAME?</v>
      </c>
      <c r="O523" s="161" t="e">
        <f t="shared" ca="1" si="101"/>
        <v>#NAME?</v>
      </c>
      <c r="P523" s="4"/>
      <c r="Q523" s="10"/>
    </row>
    <row r="524" spans="1:17">
      <c r="A524" s="11">
        <v>45855</v>
      </c>
      <c r="B524" s="12">
        <f t="shared" si="97"/>
        <v>45855</v>
      </c>
      <c r="C524" s="13">
        <f t="shared" si="102"/>
        <v>0.84722222222222154</v>
      </c>
      <c r="D524" s="14" t="s">
        <v>95</v>
      </c>
      <c r="E524" s="14"/>
      <c r="F524" s="14"/>
      <c r="G524" s="14"/>
      <c r="H524" s="15" t="e">
        <f t="shared" ca="1" si="98"/>
        <v>#NAME?</v>
      </c>
      <c r="I524" s="161">
        <f t="shared" si="99"/>
        <v>0</v>
      </c>
      <c r="J524" s="14" t="s">
        <v>62</v>
      </c>
      <c r="K524" s="14"/>
      <c r="L524" s="14"/>
      <c r="M524" s="14"/>
      <c r="N524" s="15" t="e">
        <f t="shared" ca="1" si="100"/>
        <v>#NAME?</v>
      </c>
      <c r="O524" s="161">
        <f t="shared" si="101"/>
        <v>0</v>
      </c>
      <c r="P524" s="4"/>
      <c r="Q524" s="10"/>
    </row>
    <row r="525" spans="1:17">
      <c r="A525" s="11">
        <v>45855</v>
      </c>
      <c r="B525" s="12">
        <f t="shared" si="97"/>
        <v>45855</v>
      </c>
      <c r="C525" s="13">
        <f t="shared" si="102"/>
        <v>0.85416666666666596</v>
      </c>
      <c r="D525" s="14" t="s">
        <v>297</v>
      </c>
      <c r="E525" s="14"/>
      <c r="F525" s="14"/>
      <c r="G525" s="14"/>
      <c r="H525" s="15" t="e">
        <f t="shared" ca="1" si="98"/>
        <v>#NAME?</v>
      </c>
      <c r="I525" s="161">
        <f t="shared" si="99"/>
        <v>0</v>
      </c>
      <c r="J525" s="14" t="s">
        <v>53</v>
      </c>
      <c r="K525" s="14"/>
      <c r="L525" s="14"/>
      <c r="M525" s="14"/>
      <c r="N525" s="15" t="e">
        <f t="shared" ca="1" si="100"/>
        <v>#NAME?</v>
      </c>
      <c r="O525" s="161">
        <f t="shared" si="101"/>
        <v>0</v>
      </c>
      <c r="P525" s="16" t="s">
        <v>41</v>
      </c>
      <c r="Q525" s="10"/>
    </row>
    <row r="526" spans="1:17">
      <c r="A526" s="11">
        <v>45855</v>
      </c>
      <c r="B526" s="12">
        <f t="shared" si="97"/>
        <v>45855</v>
      </c>
      <c r="C526" s="13">
        <f t="shared" si="102"/>
        <v>0.86111111111111038</v>
      </c>
      <c r="D526" s="14" t="s">
        <v>39</v>
      </c>
      <c r="E526" s="14" t="s">
        <v>230</v>
      </c>
      <c r="F526" s="14">
        <v>614038377</v>
      </c>
      <c r="G526" s="14">
        <v>20010</v>
      </c>
      <c r="H526" s="15" t="e">
        <f t="shared" ca="1" si="98"/>
        <v>#NAME?</v>
      </c>
      <c r="I526" s="161" t="e">
        <f t="shared" ca="1" si="99"/>
        <v>#NAME?</v>
      </c>
      <c r="J526" s="14" t="s">
        <v>129</v>
      </c>
      <c r="K526" s="14" t="s">
        <v>141</v>
      </c>
      <c r="L526" s="14">
        <v>1857610919</v>
      </c>
      <c r="M526" s="14">
        <v>110</v>
      </c>
      <c r="N526" s="15" t="e">
        <f t="shared" ca="1" si="100"/>
        <v>#NAME?</v>
      </c>
      <c r="O526" s="161" t="e">
        <f t="shared" ca="1" si="101"/>
        <v>#NAME?</v>
      </c>
      <c r="P526" s="20"/>
      <c r="Q526" s="10"/>
    </row>
    <row r="527" spans="1:17">
      <c r="A527" s="11">
        <v>45855</v>
      </c>
      <c r="B527" s="12">
        <f t="shared" si="97"/>
        <v>45855</v>
      </c>
      <c r="C527" s="13">
        <f t="shared" si="102"/>
        <v>0.8680555555555548</v>
      </c>
      <c r="D527" s="14" t="s">
        <v>39</v>
      </c>
      <c r="E527" s="14" t="s">
        <v>183</v>
      </c>
      <c r="F527" s="14">
        <v>722073931</v>
      </c>
      <c r="G527" s="14">
        <v>10030</v>
      </c>
      <c r="H527" s="15" t="e">
        <f t="shared" ca="1" si="98"/>
        <v>#NAME?</v>
      </c>
      <c r="I527" s="161" t="e">
        <f t="shared" ca="1" si="99"/>
        <v>#NAME?</v>
      </c>
      <c r="J527" s="14" t="s">
        <v>98</v>
      </c>
      <c r="K527" s="14" t="s">
        <v>553</v>
      </c>
      <c r="L527" s="14">
        <v>521170499</v>
      </c>
      <c r="M527" s="14">
        <v>30</v>
      </c>
      <c r="N527" s="15" t="e">
        <f t="shared" ca="1" si="100"/>
        <v>#NAME?</v>
      </c>
      <c r="O527" s="161" t="e">
        <f t="shared" ca="1" si="101"/>
        <v>#NAME?</v>
      </c>
      <c r="P527" s="4"/>
      <c r="Q527" s="10"/>
    </row>
    <row r="528" spans="1:17">
      <c r="A528" s="160" t="s">
        <v>18</v>
      </c>
      <c r="B528" s="7" t="s">
        <v>1</v>
      </c>
      <c r="C528" s="17" t="s">
        <v>19</v>
      </c>
      <c r="D528" s="8" t="s">
        <v>20</v>
      </c>
      <c r="E528" s="8" t="s">
        <v>21</v>
      </c>
      <c r="F528" s="9" t="s">
        <v>22</v>
      </c>
      <c r="G528" s="8" t="s">
        <v>23</v>
      </c>
      <c r="H528" s="8" t="s">
        <v>24</v>
      </c>
      <c r="I528" s="163" t="s">
        <v>25</v>
      </c>
      <c r="J528" s="8" t="s">
        <v>20</v>
      </c>
      <c r="K528" s="8" t="s">
        <v>26</v>
      </c>
      <c r="L528" s="9" t="s">
        <v>27</v>
      </c>
      <c r="M528" s="8" t="s">
        <v>23</v>
      </c>
      <c r="N528" s="8" t="s">
        <v>24</v>
      </c>
      <c r="O528" s="163" t="s">
        <v>25</v>
      </c>
      <c r="P528" s="52" t="s">
        <v>10</v>
      </c>
      <c r="Q528" s="10"/>
    </row>
    <row r="529" spans="1:17">
      <c r="A529" s="11">
        <v>45856</v>
      </c>
      <c r="B529" s="12">
        <f t="shared" ref="B529:B558" si="103">A529</f>
        <v>45856</v>
      </c>
      <c r="C529" s="13">
        <v>0.66666666666666663</v>
      </c>
      <c r="D529" s="4" t="s">
        <v>33</v>
      </c>
      <c r="E529" s="4" t="s">
        <v>421</v>
      </c>
      <c r="F529" s="4"/>
      <c r="G529" s="4"/>
      <c r="H529" s="15" t="e">
        <f t="shared" ref="H529:H558" ca="1" si="104">_xludf.IFS(G529&gt;M529,"W",G529&lt;M529,"L",G529=M529,"D")</f>
        <v>#NAME?</v>
      </c>
      <c r="I529" s="161">
        <f t="shared" ref="I529:I558" si="105">IF(ISNUMBER(G529),IF(H529="W",MIN(150000,G529)*0.025,MIN(150000,G529)*0.01),0)</f>
        <v>0</v>
      </c>
      <c r="J529" s="4" t="s">
        <v>39</v>
      </c>
      <c r="K529" s="4" t="s">
        <v>421</v>
      </c>
      <c r="L529" s="4"/>
      <c r="M529" s="18"/>
      <c r="N529" s="15" t="e">
        <f t="shared" ref="N529:N558" ca="1" si="106">_xludf.IFS(M529&gt;G529,"W",M529&lt;G529,"L",M529=G529,"D")</f>
        <v>#NAME?</v>
      </c>
      <c r="O529" s="161">
        <f t="shared" ref="O529:O558" si="107">IF(ISNUMBER(M529),IF(N529="W",MIN(150000,M529)*0.025,MIN(150000,M529)*0.01),0)</f>
        <v>0</v>
      </c>
      <c r="P529" s="20"/>
      <c r="Q529" s="10"/>
    </row>
    <row r="530" spans="1:17">
      <c r="A530" s="11">
        <v>45856</v>
      </c>
      <c r="B530" s="12">
        <f t="shared" si="103"/>
        <v>45856</v>
      </c>
      <c r="C530" s="13">
        <f t="shared" ref="C530:C558" si="108">C529 + TIME(0, 10, 0)</f>
        <v>0.67361111111111105</v>
      </c>
      <c r="D530" s="4" t="s">
        <v>62</v>
      </c>
      <c r="E530" s="51" t="s">
        <v>448</v>
      </c>
      <c r="F530" s="4"/>
      <c r="G530" s="18"/>
      <c r="H530" s="15" t="e">
        <f t="shared" ca="1" si="104"/>
        <v>#NAME?</v>
      </c>
      <c r="I530" s="161">
        <f t="shared" si="105"/>
        <v>0</v>
      </c>
      <c r="J530" s="4" t="s">
        <v>62</v>
      </c>
      <c r="K530" s="51" t="s">
        <v>448</v>
      </c>
      <c r="L530" s="4"/>
      <c r="M530" s="18"/>
      <c r="N530" s="15" t="e">
        <f t="shared" ca="1" si="106"/>
        <v>#NAME?</v>
      </c>
      <c r="O530" s="161">
        <f t="shared" si="107"/>
        <v>0</v>
      </c>
      <c r="P530" s="4"/>
      <c r="Q530" s="10"/>
    </row>
    <row r="531" spans="1:17">
      <c r="A531" s="11">
        <v>45856</v>
      </c>
      <c r="B531" s="12">
        <f t="shared" si="103"/>
        <v>45856</v>
      </c>
      <c r="C531" s="13">
        <f t="shared" si="108"/>
        <v>0.68055555555555547</v>
      </c>
      <c r="D531" s="4" t="s">
        <v>39</v>
      </c>
      <c r="E531" s="5" t="s">
        <v>232</v>
      </c>
      <c r="F531" s="4"/>
      <c r="G531" s="4"/>
      <c r="H531" s="15" t="e">
        <f t="shared" ca="1" si="104"/>
        <v>#NAME?</v>
      </c>
      <c r="I531" s="161">
        <f t="shared" si="105"/>
        <v>0</v>
      </c>
      <c r="J531" s="18" t="s">
        <v>116</v>
      </c>
      <c r="K531" s="4" t="s">
        <v>117</v>
      </c>
      <c r="L531" s="4"/>
      <c r="M531" s="18"/>
      <c r="N531" s="15" t="e">
        <f t="shared" ca="1" si="106"/>
        <v>#NAME?</v>
      </c>
      <c r="O531" s="161">
        <f t="shared" si="107"/>
        <v>0</v>
      </c>
      <c r="P531" s="4"/>
      <c r="Q531" s="10"/>
    </row>
    <row r="532" spans="1:17">
      <c r="A532" s="11">
        <v>45856</v>
      </c>
      <c r="B532" s="12">
        <f t="shared" si="103"/>
        <v>45856</v>
      </c>
      <c r="C532" s="13">
        <f t="shared" si="108"/>
        <v>0.68749999999999989</v>
      </c>
      <c r="D532" s="18" t="s">
        <v>39</v>
      </c>
      <c r="E532" s="51" t="s">
        <v>448</v>
      </c>
      <c r="F532" s="4"/>
      <c r="G532" s="4"/>
      <c r="H532" s="15" t="e">
        <f t="shared" ca="1" si="104"/>
        <v>#NAME?</v>
      </c>
      <c r="I532" s="161">
        <f t="shared" si="105"/>
        <v>0</v>
      </c>
      <c r="J532" s="4" t="s">
        <v>62</v>
      </c>
      <c r="K532" s="51" t="s">
        <v>448</v>
      </c>
      <c r="L532" s="4"/>
      <c r="M532" s="18"/>
      <c r="N532" s="15" t="e">
        <f t="shared" ca="1" si="106"/>
        <v>#NAME?</v>
      </c>
      <c r="O532" s="161">
        <f t="shared" si="107"/>
        <v>0</v>
      </c>
      <c r="P532" s="4"/>
      <c r="Q532" s="10"/>
    </row>
    <row r="533" spans="1:17">
      <c r="A533" s="11">
        <v>45856</v>
      </c>
      <c r="B533" s="12">
        <f t="shared" si="103"/>
        <v>45856</v>
      </c>
      <c r="C533" s="13">
        <f t="shared" si="108"/>
        <v>0.69444444444444431</v>
      </c>
      <c r="D533" s="4" t="s">
        <v>53</v>
      </c>
      <c r="E533" s="19" t="s">
        <v>375</v>
      </c>
      <c r="F533" s="4"/>
      <c r="G533" s="4"/>
      <c r="H533" s="15" t="e">
        <f t="shared" ca="1" si="104"/>
        <v>#NAME?</v>
      </c>
      <c r="I533" s="161">
        <f t="shared" si="105"/>
        <v>0</v>
      </c>
      <c r="J533" s="4" t="s">
        <v>39</v>
      </c>
      <c r="K533" s="19" t="s">
        <v>375</v>
      </c>
      <c r="L533" s="4"/>
      <c r="M533" s="18"/>
      <c r="N533" s="15" t="e">
        <f t="shared" ca="1" si="106"/>
        <v>#NAME?</v>
      </c>
      <c r="O533" s="161">
        <f t="shared" si="107"/>
        <v>0</v>
      </c>
      <c r="P533" s="4"/>
      <c r="Q533" s="10"/>
    </row>
    <row r="534" spans="1:17">
      <c r="A534" s="11">
        <v>45856</v>
      </c>
      <c r="B534" s="12">
        <f t="shared" si="103"/>
        <v>45856</v>
      </c>
      <c r="C534" s="13">
        <f t="shared" si="108"/>
        <v>0.70138888888888873</v>
      </c>
      <c r="D534" s="4" t="s">
        <v>95</v>
      </c>
      <c r="E534" s="56" t="s">
        <v>300</v>
      </c>
      <c r="F534" s="4"/>
      <c r="G534" s="4"/>
      <c r="H534" s="15" t="e">
        <f t="shared" ca="1" si="104"/>
        <v>#NAME?</v>
      </c>
      <c r="I534" s="161">
        <f t="shared" si="105"/>
        <v>0</v>
      </c>
      <c r="J534" s="4" t="s">
        <v>79</v>
      </c>
      <c r="K534" s="41" t="s">
        <v>444</v>
      </c>
      <c r="L534" s="4"/>
      <c r="M534" s="18"/>
      <c r="N534" s="15" t="e">
        <f t="shared" ca="1" si="106"/>
        <v>#NAME?</v>
      </c>
      <c r="O534" s="161">
        <f t="shared" si="107"/>
        <v>0</v>
      </c>
      <c r="P534" s="4"/>
      <c r="Q534" s="10"/>
    </row>
    <row r="535" spans="1:17">
      <c r="A535" s="11">
        <v>45856</v>
      </c>
      <c r="B535" s="12">
        <f t="shared" si="103"/>
        <v>45856</v>
      </c>
      <c r="C535" s="13">
        <f t="shared" si="108"/>
        <v>0.70833333333333315</v>
      </c>
      <c r="D535" s="4" t="s">
        <v>92</v>
      </c>
      <c r="E535" s="21" t="s">
        <v>467</v>
      </c>
      <c r="F535" s="4"/>
      <c r="G535" s="4"/>
      <c r="H535" s="15" t="e">
        <f t="shared" ca="1" si="104"/>
        <v>#NAME?</v>
      </c>
      <c r="I535" s="161">
        <f t="shared" si="105"/>
        <v>0</v>
      </c>
      <c r="J535" s="4" t="s">
        <v>76</v>
      </c>
      <c r="K535" s="25" t="s">
        <v>409</v>
      </c>
      <c r="L535" s="4"/>
      <c r="M535" s="18"/>
      <c r="N535" s="15" t="e">
        <f t="shared" ca="1" si="106"/>
        <v>#NAME?</v>
      </c>
      <c r="O535" s="161">
        <f t="shared" si="107"/>
        <v>0</v>
      </c>
      <c r="P535" s="4"/>
      <c r="Q535" s="10"/>
    </row>
    <row r="536" spans="1:17">
      <c r="A536" s="11">
        <v>45856</v>
      </c>
      <c r="B536" s="12">
        <f t="shared" si="103"/>
        <v>45856</v>
      </c>
      <c r="C536" s="13">
        <f t="shared" si="108"/>
        <v>0.71527777777777757</v>
      </c>
      <c r="D536" s="4" t="s">
        <v>53</v>
      </c>
      <c r="E536" s="19" t="s">
        <v>375</v>
      </c>
      <c r="F536" s="4"/>
      <c r="G536" s="4"/>
      <c r="H536" s="15" t="e">
        <f t="shared" ca="1" si="104"/>
        <v>#NAME?</v>
      </c>
      <c r="I536" s="161">
        <f t="shared" si="105"/>
        <v>0</v>
      </c>
      <c r="J536" s="4" t="s">
        <v>39</v>
      </c>
      <c r="K536" s="19" t="s">
        <v>375</v>
      </c>
      <c r="L536" s="4"/>
      <c r="M536" s="18"/>
      <c r="N536" s="15" t="e">
        <f t="shared" ca="1" si="106"/>
        <v>#NAME?</v>
      </c>
      <c r="O536" s="161">
        <f t="shared" si="107"/>
        <v>0</v>
      </c>
      <c r="P536" s="4"/>
      <c r="Q536" s="10"/>
    </row>
    <row r="537" spans="1:17">
      <c r="A537" s="11">
        <v>45856</v>
      </c>
      <c r="B537" s="12">
        <f t="shared" si="103"/>
        <v>45856</v>
      </c>
      <c r="C537" s="13">
        <f t="shared" si="108"/>
        <v>0.72222222222222199</v>
      </c>
      <c r="D537" s="4" t="s">
        <v>70</v>
      </c>
      <c r="E537" s="26" t="s">
        <v>155</v>
      </c>
      <c r="F537" s="4"/>
      <c r="G537" s="4"/>
      <c r="H537" s="15" t="e">
        <f t="shared" ca="1" si="104"/>
        <v>#NAME?</v>
      </c>
      <c r="I537" s="161">
        <f t="shared" si="105"/>
        <v>0</v>
      </c>
      <c r="J537" s="4" t="s">
        <v>48</v>
      </c>
      <c r="K537" s="4" t="s">
        <v>169</v>
      </c>
      <c r="L537" s="4"/>
      <c r="M537" s="18"/>
      <c r="N537" s="15" t="e">
        <f t="shared" ca="1" si="106"/>
        <v>#NAME?</v>
      </c>
      <c r="O537" s="161">
        <f t="shared" si="107"/>
        <v>0</v>
      </c>
      <c r="P537" s="20"/>
      <c r="Q537" s="10"/>
    </row>
    <row r="538" spans="1:17">
      <c r="A538" s="11">
        <v>45856</v>
      </c>
      <c r="B538" s="12">
        <f t="shared" si="103"/>
        <v>45856</v>
      </c>
      <c r="C538" s="13">
        <f t="shared" si="108"/>
        <v>0.72916666666666641</v>
      </c>
      <c r="D538" s="4" t="s">
        <v>53</v>
      </c>
      <c r="E538" s="19" t="s">
        <v>375</v>
      </c>
      <c r="F538" s="4"/>
      <c r="G538" s="4"/>
      <c r="H538" s="15" t="e">
        <f t="shared" ca="1" si="104"/>
        <v>#NAME?</v>
      </c>
      <c r="I538" s="161">
        <f t="shared" si="105"/>
        <v>0</v>
      </c>
      <c r="J538" s="4" t="s">
        <v>92</v>
      </c>
      <c r="K538" s="21" t="s">
        <v>463</v>
      </c>
      <c r="L538" s="4"/>
      <c r="M538" s="18"/>
      <c r="N538" s="15" t="e">
        <f t="shared" ca="1" si="106"/>
        <v>#NAME?</v>
      </c>
      <c r="O538" s="161">
        <f t="shared" si="107"/>
        <v>0</v>
      </c>
      <c r="P538" s="20"/>
      <c r="Q538" s="10"/>
    </row>
    <row r="539" spans="1:17">
      <c r="A539" s="11">
        <v>45856</v>
      </c>
      <c r="B539" s="12">
        <f t="shared" si="103"/>
        <v>45856</v>
      </c>
      <c r="C539" s="13">
        <f t="shared" si="108"/>
        <v>0.73611111111111083</v>
      </c>
      <c r="D539" s="4" t="s">
        <v>95</v>
      </c>
      <c r="E539" s="55" t="s">
        <v>166</v>
      </c>
      <c r="F539" s="4"/>
      <c r="G539" s="4"/>
      <c r="H539" s="15" t="e">
        <f t="shared" ca="1" si="104"/>
        <v>#NAME?</v>
      </c>
      <c r="I539" s="161">
        <f t="shared" si="105"/>
        <v>0</v>
      </c>
      <c r="J539" s="4" t="s">
        <v>70</v>
      </c>
      <c r="K539" s="55" t="s">
        <v>166</v>
      </c>
      <c r="L539" s="4"/>
      <c r="M539" s="18"/>
      <c r="N539" s="15" t="e">
        <f t="shared" ca="1" si="106"/>
        <v>#NAME?</v>
      </c>
      <c r="O539" s="161">
        <f t="shared" si="107"/>
        <v>0</v>
      </c>
      <c r="P539" s="4"/>
      <c r="Q539" s="10"/>
    </row>
    <row r="540" spans="1:17">
      <c r="A540" s="11">
        <v>45856</v>
      </c>
      <c r="B540" s="12">
        <f t="shared" si="103"/>
        <v>45856</v>
      </c>
      <c r="C540" s="13">
        <f t="shared" si="108"/>
        <v>0.74305555555555525</v>
      </c>
      <c r="D540" s="4" t="s">
        <v>39</v>
      </c>
      <c r="E540" s="19" t="s">
        <v>375</v>
      </c>
      <c r="F540" s="4"/>
      <c r="G540" s="4"/>
      <c r="H540" s="15" t="e">
        <f t="shared" ca="1" si="104"/>
        <v>#NAME?</v>
      </c>
      <c r="I540" s="161">
        <f t="shared" si="105"/>
        <v>0</v>
      </c>
      <c r="J540" s="4" t="s">
        <v>42</v>
      </c>
      <c r="K540" s="19" t="s">
        <v>375</v>
      </c>
      <c r="L540" s="4"/>
      <c r="M540" s="18"/>
      <c r="N540" s="15" t="e">
        <f t="shared" ca="1" si="106"/>
        <v>#NAME?</v>
      </c>
      <c r="O540" s="161">
        <f t="shared" si="107"/>
        <v>0</v>
      </c>
      <c r="P540" s="4"/>
      <c r="Q540" s="10"/>
    </row>
    <row r="541" spans="1:17">
      <c r="A541" s="11">
        <v>45856</v>
      </c>
      <c r="B541" s="12">
        <f t="shared" si="103"/>
        <v>45856</v>
      </c>
      <c r="C541" s="13">
        <f t="shared" si="108"/>
        <v>0.74999999999999967</v>
      </c>
      <c r="D541" s="4" t="s">
        <v>297</v>
      </c>
      <c r="E541" s="4" t="s">
        <v>268</v>
      </c>
      <c r="F541" s="4"/>
      <c r="G541" s="4"/>
      <c r="H541" s="15" t="e">
        <f t="shared" ca="1" si="104"/>
        <v>#NAME?</v>
      </c>
      <c r="I541" s="161">
        <f t="shared" si="105"/>
        <v>0</v>
      </c>
      <c r="J541" s="4" t="s">
        <v>58</v>
      </c>
      <c r="K541" s="23" t="s">
        <v>260</v>
      </c>
      <c r="L541" s="4"/>
      <c r="M541" s="18"/>
      <c r="N541" s="15" t="e">
        <f t="shared" ca="1" si="106"/>
        <v>#NAME?</v>
      </c>
      <c r="O541" s="161">
        <f t="shared" si="107"/>
        <v>0</v>
      </c>
      <c r="P541" s="4"/>
      <c r="Q541" s="10"/>
    </row>
    <row r="542" spans="1:17">
      <c r="A542" s="11">
        <v>45856</v>
      </c>
      <c r="B542" s="12">
        <f t="shared" si="103"/>
        <v>45856</v>
      </c>
      <c r="C542" s="13">
        <f t="shared" si="108"/>
        <v>0.75694444444444409</v>
      </c>
      <c r="D542" s="4" t="s">
        <v>58</v>
      </c>
      <c r="E542" s="23" t="s">
        <v>260</v>
      </c>
      <c r="F542" s="4"/>
      <c r="G542" s="4"/>
      <c r="H542" s="15" t="e">
        <f t="shared" ca="1" si="104"/>
        <v>#NAME?</v>
      </c>
      <c r="I542" s="161">
        <f t="shared" si="105"/>
        <v>0</v>
      </c>
      <c r="J542" s="4" t="s">
        <v>383</v>
      </c>
      <c r="K542" s="59" t="s">
        <v>456</v>
      </c>
      <c r="L542" s="4"/>
      <c r="M542" s="4"/>
      <c r="N542" s="15" t="e">
        <f t="shared" ca="1" si="106"/>
        <v>#NAME?</v>
      </c>
      <c r="O542" s="161">
        <f t="shared" si="107"/>
        <v>0</v>
      </c>
      <c r="P542" s="20"/>
      <c r="Q542" s="10"/>
    </row>
    <row r="543" spans="1:17">
      <c r="A543" s="11">
        <v>45856</v>
      </c>
      <c r="B543" s="12">
        <f t="shared" si="103"/>
        <v>45856</v>
      </c>
      <c r="C543" s="13">
        <f t="shared" si="108"/>
        <v>0.76388888888888851</v>
      </c>
      <c r="D543" s="4" t="s">
        <v>53</v>
      </c>
      <c r="E543" s="19" t="s">
        <v>375</v>
      </c>
      <c r="F543" s="4"/>
      <c r="G543" s="4"/>
      <c r="H543" s="15" t="e">
        <f t="shared" ca="1" si="104"/>
        <v>#NAME?</v>
      </c>
      <c r="I543" s="161">
        <f t="shared" si="105"/>
        <v>0</v>
      </c>
      <c r="J543" s="4" t="s">
        <v>123</v>
      </c>
      <c r="K543" s="29" t="s">
        <v>203</v>
      </c>
      <c r="L543" s="4"/>
      <c r="M543" s="4"/>
      <c r="N543" s="15" t="e">
        <f t="shared" ca="1" si="106"/>
        <v>#NAME?</v>
      </c>
      <c r="O543" s="161">
        <f t="shared" si="107"/>
        <v>0</v>
      </c>
      <c r="P543" s="4"/>
      <c r="Q543" s="10"/>
    </row>
    <row r="544" spans="1:17">
      <c r="A544" s="11">
        <v>45856</v>
      </c>
      <c r="B544" s="12">
        <f t="shared" si="103"/>
        <v>45856</v>
      </c>
      <c r="C544" s="13">
        <f t="shared" si="108"/>
        <v>0.77083333333333293</v>
      </c>
      <c r="D544" s="4" t="s">
        <v>129</v>
      </c>
      <c r="E544" s="19" t="s">
        <v>375</v>
      </c>
      <c r="F544" s="4"/>
      <c r="G544" s="4"/>
      <c r="H544" s="15" t="e">
        <f t="shared" ca="1" si="104"/>
        <v>#NAME?</v>
      </c>
      <c r="I544" s="161">
        <f t="shared" si="105"/>
        <v>0</v>
      </c>
      <c r="J544" s="4" t="s">
        <v>53</v>
      </c>
      <c r="K544" s="19" t="s">
        <v>375</v>
      </c>
      <c r="L544" s="4"/>
      <c r="M544" s="4"/>
      <c r="N544" s="15" t="e">
        <f t="shared" ca="1" si="106"/>
        <v>#NAME?</v>
      </c>
      <c r="O544" s="161">
        <f t="shared" si="107"/>
        <v>0</v>
      </c>
      <c r="P544" s="4"/>
      <c r="Q544" s="10"/>
    </row>
    <row r="545" spans="1:17">
      <c r="A545" s="11">
        <v>45856</v>
      </c>
      <c r="B545" s="12">
        <f t="shared" si="103"/>
        <v>45856</v>
      </c>
      <c r="C545" s="13">
        <f t="shared" si="108"/>
        <v>0.77777777777777735</v>
      </c>
      <c r="D545" s="4" t="s">
        <v>62</v>
      </c>
      <c r="E545" s="51" t="s">
        <v>448</v>
      </c>
      <c r="F545" s="4"/>
      <c r="G545" s="4"/>
      <c r="H545" s="15" t="e">
        <f t="shared" ca="1" si="104"/>
        <v>#NAME?</v>
      </c>
      <c r="I545" s="161">
        <f t="shared" si="105"/>
        <v>0</v>
      </c>
      <c r="J545" s="4" t="s">
        <v>39</v>
      </c>
      <c r="K545" s="51" t="s">
        <v>448</v>
      </c>
      <c r="L545" s="4"/>
      <c r="M545" s="4"/>
      <c r="N545" s="15" t="e">
        <f t="shared" ca="1" si="106"/>
        <v>#NAME?</v>
      </c>
      <c r="O545" s="161">
        <f t="shared" si="107"/>
        <v>0</v>
      </c>
      <c r="P545" s="4"/>
      <c r="Q545" s="10"/>
    </row>
    <row r="546" spans="1:17">
      <c r="A546" s="11">
        <v>45856</v>
      </c>
      <c r="B546" s="12">
        <f t="shared" si="103"/>
        <v>45856</v>
      </c>
      <c r="C546" s="13">
        <f t="shared" si="108"/>
        <v>0.78472222222222177</v>
      </c>
      <c r="D546" s="4" t="s">
        <v>92</v>
      </c>
      <c r="E546" s="21" t="s">
        <v>454</v>
      </c>
      <c r="F546" s="4"/>
      <c r="G546" s="4"/>
      <c r="H546" s="15" t="e">
        <f t="shared" ca="1" si="104"/>
        <v>#NAME?</v>
      </c>
      <c r="I546" s="161">
        <f t="shared" si="105"/>
        <v>0</v>
      </c>
      <c r="J546" s="4" t="s">
        <v>39</v>
      </c>
      <c r="K546" s="5" t="s">
        <v>337</v>
      </c>
      <c r="L546" s="4"/>
      <c r="M546" s="4"/>
      <c r="N546" s="15" t="e">
        <f t="shared" ca="1" si="106"/>
        <v>#NAME?</v>
      </c>
      <c r="O546" s="161">
        <f t="shared" si="107"/>
        <v>0</v>
      </c>
      <c r="P546" s="4"/>
      <c r="Q546" s="10"/>
    </row>
    <row r="547" spans="1:17">
      <c r="A547" s="11">
        <v>45856</v>
      </c>
      <c r="B547" s="12">
        <f t="shared" si="103"/>
        <v>45856</v>
      </c>
      <c r="C547" s="13">
        <f t="shared" si="108"/>
        <v>0.79166666666666619</v>
      </c>
      <c r="D547" s="4" t="s">
        <v>39</v>
      </c>
      <c r="E547" s="5" t="s">
        <v>36</v>
      </c>
      <c r="F547" s="4"/>
      <c r="G547" s="4"/>
      <c r="H547" s="15" t="e">
        <f t="shared" ca="1" si="104"/>
        <v>#NAME?</v>
      </c>
      <c r="I547" s="161">
        <f t="shared" si="105"/>
        <v>0</v>
      </c>
      <c r="J547" s="4" t="s">
        <v>79</v>
      </c>
      <c r="K547" s="41" t="s">
        <v>389</v>
      </c>
      <c r="L547" s="4"/>
      <c r="M547" s="4"/>
      <c r="N547" s="15" t="e">
        <f t="shared" ca="1" si="106"/>
        <v>#NAME?</v>
      </c>
      <c r="O547" s="161">
        <f t="shared" si="107"/>
        <v>0</v>
      </c>
      <c r="P547" s="4"/>
      <c r="Q547" s="10"/>
    </row>
    <row r="548" spans="1:17">
      <c r="A548" s="11">
        <v>45856</v>
      </c>
      <c r="B548" s="12">
        <f t="shared" si="103"/>
        <v>45856</v>
      </c>
      <c r="C548" s="13">
        <f t="shared" si="108"/>
        <v>0.79861111111111061</v>
      </c>
      <c r="D548" s="4" t="s">
        <v>79</v>
      </c>
      <c r="E548" s="41" t="s">
        <v>89</v>
      </c>
      <c r="F548" s="4"/>
      <c r="G548" s="4"/>
      <c r="H548" s="15" t="e">
        <f t="shared" ca="1" si="104"/>
        <v>#NAME?</v>
      </c>
      <c r="I548" s="161">
        <f t="shared" si="105"/>
        <v>0</v>
      </c>
      <c r="J548" s="4" t="s">
        <v>53</v>
      </c>
      <c r="K548" s="19" t="s">
        <v>375</v>
      </c>
      <c r="L548" s="4"/>
      <c r="M548" s="4"/>
      <c r="N548" s="15" t="e">
        <f t="shared" ca="1" si="106"/>
        <v>#NAME?</v>
      </c>
      <c r="O548" s="161">
        <f t="shared" si="107"/>
        <v>0</v>
      </c>
      <c r="P548" s="4"/>
      <c r="Q548" s="10"/>
    </row>
    <row r="549" spans="1:17">
      <c r="A549" s="11">
        <v>45856</v>
      </c>
      <c r="B549" s="12">
        <f t="shared" si="103"/>
        <v>45856</v>
      </c>
      <c r="C549" s="13">
        <f t="shared" si="108"/>
        <v>0.80555555555555503</v>
      </c>
      <c r="D549" s="4" t="s">
        <v>92</v>
      </c>
      <c r="E549" s="21" t="s">
        <v>207</v>
      </c>
      <c r="F549" s="4"/>
      <c r="G549" s="4"/>
      <c r="H549" s="15" t="e">
        <f t="shared" ca="1" si="104"/>
        <v>#NAME?</v>
      </c>
      <c r="I549" s="161">
        <f t="shared" si="105"/>
        <v>0</v>
      </c>
      <c r="J549" s="4" t="s">
        <v>98</v>
      </c>
      <c r="K549" s="4"/>
      <c r="L549" s="4"/>
      <c r="M549" s="4"/>
      <c r="N549" s="15" t="e">
        <f t="shared" ca="1" si="106"/>
        <v>#NAME?</v>
      </c>
      <c r="O549" s="161">
        <f t="shared" si="107"/>
        <v>0</v>
      </c>
      <c r="P549" s="4"/>
      <c r="Q549" s="10"/>
    </row>
    <row r="550" spans="1:17">
      <c r="A550" s="11">
        <v>45856</v>
      </c>
      <c r="B550" s="12">
        <f t="shared" si="103"/>
        <v>45856</v>
      </c>
      <c r="C550" s="13">
        <f t="shared" si="108"/>
        <v>0.81249999999999944</v>
      </c>
      <c r="D550" s="4" t="s">
        <v>67</v>
      </c>
      <c r="E550" s="4" t="s">
        <v>408</v>
      </c>
      <c r="F550" s="4"/>
      <c r="G550" s="4"/>
      <c r="H550" s="15" t="e">
        <f t="shared" ca="1" si="104"/>
        <v>#NAME?</v>
      </c>
      <c r="I550" s="161">
        <f t="shared" si="105"/>
        <v>0</v>
      </c>
      <c r="J550" s="4" t="s">
        <v>126</v>
      </c>
      <c r="K550" s="123" t="s">
        <v>479</v>
      </c>
      <c r="L550" s="4"/>
      <c r="M550" s="4"/>
      <c r="N550" s="15" t="e">
        <f t="shared" ca="1" si="106"/>
        <v>#NAME?</v>
      </c>
      <c r="O550" s="161">
        <f t="shared" si="107"/>
        <v>0</v>
      </c>
      <c r="P550" s="4"/>
      <c r="Q550" s="10"/>
    </row>
    <row r="551" spans="1:17">
      <c r="A551" s="11">
        <v>45856</v>
      </c>
      <c r="B551" s="12">
        <f t="shared" si="103"/>
        <v>45856</v>
      </c>
      <c r="C551" s="13">
        <f t="shared" si="108"/>
        <v>0.81944444444444386</v>
      </c>
      <c r="D551" s="4" t="s">
        <v>39</v>
      </c>
      <c r="E551" s="4" t="s">
        <v>260</v>
      </c>
      <c r="F551" s="4"/>
      <c r="G551" s="4"/>
      <c r="H551" s="15" t="e">
        <f t="shared" ca="1" si="104"/>
        <v>#NAME?</v>
      </c>
      <c r="I551" s="161">
        <f t="shared" si="105"/>
        <v>0</v>
      </c>
      <c r="J551" s="4" t="s">
        <v>58</v>
      </c>
      <c r="K551" s="23" t="s">
        <v>260</v>
      </c>
      <c r="L551" s="4"/>
      <c r="M551" s="4"/>
      <c r="N551" s="15" t="e">
        <f t="shared" ca="1" si="106"/>
        <v>#NAME?</v>
      </c>
      <c r="O551" s="161">
        <f t="shared" si="107"/>
        <v>0</v>
      </c>
      <c r="P551" s="20"/>
      <c r="Q551" s="10"/>
    </row>
    <row r="552" spans="1:17">
      <c r="A552" s="11">
        <v>45856</v>
      </c>
      <c r="B552" s="12">
        <f t="shared" si="103"/>
        <v>45856</v>
      </c>
      <c r="C552" s="13">
        <f t="shared" si="108"/>
        <v>0.82638888888888828</v>
      </c>
      <c r="D552" s="4" t="s">
        <v>39</v>
      </c>
      <c r="E552" s="19" t="s">
        <v>375</v>
      </c>
      <c r="F552" s="4"/>
      <c r="G552" s="4"/>
      <c r="H552" s="15" t="e">
        <f t="shared" ca="1" si="104"/>
        <v>#NAME?</v>
      </c>
      <c r="I552" s="161">
        <f t="shared" si="105"/>
        <v>0</v>
      </c>
      <c r="J552" s="4" t="s">
        <v>53</v>
      </c>
      <c r="K552" s="19" t="s">
        <v>375</v>
      </c>
      <c r="L552" s="4"/>
      <c r="M552" s="4"/>
      <c r="N552" s="15" t="e">
        <f t="shared" ca="1" si="106"/>
        <v>#NAME?</v>
      </c>
      <c r="O552" s="161">
        <f t="shared" si="107"/>
        <v>0</v>
      </c>
      <c r="P552" s="4"/>
      <c r="Q552" s="10"/>
    </row>
    <row r="553" spans="1:17">
      <c r="A553" s="11">
        <v>45856</v>
      </c>
      <c r="B553" s="12">
        <f t="shared" si="103"/>
        <v>45856</v>
      </c>
      <c r="C553" s="13">
        <f t="shared" si="108"/>
        <v>0.8333333333333327</v>
      </c>
      <c r="D553" s="4" t="s">
        <v>62</v>
      </c>
      <c r="E553" s="23" t="s">
        <v>260</v>
      </c>
      <c r="F553" s="4"/>
      <c r="G553" s="4"/>
      <c r="H553" s="15" t="e">
        <f t="shared" ca="1" si="104"/>
        <v>#NAME?</v>
      </c>
      <c r="I553" s="161">
        <f t="shared" si="105"/>
        <v>0</v>
      </c>
      <c r="J553" s="4" t="s">
        <v>58</v>
      </c>
      <c r="K553" s="23" t="s">
        <v>260</v>
      </c>
      <c r="L553" s="4"/>
      <c r="M553" s="4"/>
      <c r="N553" s="15" t="e">
        <f t="shared" ca="1" si="106"/>
        <v>#NAME?</v>
      </c>
      <c r="O553" s="161">
        <f t="shared" si="107"/>
        <v>0</v>
      </c>
      <c r="P553" s="4"/>
      <c r="Q553" s="10"/>
    </row>
    <row r="554" spans="1:17">
      <c r="A554" s="11">
        <v>45856</v>
      </c>
      <c r="B554" s="12">
        <f t="shared" si="103"/>
        <v>45856</v>
      </c>
      <c r="C554" s="13">
        <f t="shared" si="108"/>
        <v>0.84027777777777712</v>
      </c>
      <c r="D554" s="4" t="s">
        <v>39</v>
      </c>
      <c r="E554" s="25" t="s">
        <v>409</v>
      </c>
      <c r="F554" s="4"/>
      <c r="G554" s="4"/>
      <c r="H554" s="15" t="e">
        <f t="shared" ca="1" si="104"/>
        <v>#NAME?</v>
      </c>
      <c r="I554" s="161">
        <f t="shared" si="105"/>
        <v>0</v>
      </c>
      <c r="J554" s="4" t="s">
        <v>76</v>
      </c>
      <c r="K554" s="25" t="s">
        <v>409</v>
      </c>
      <c r="L554" s="4"/>
      <c r="M554" s="4"/>
      <c r="N554" s="15" t="e">
        <f t="shared" ca="1" si="106"/>
        <v>#NAME?</v>
      </c>
      <c r="O554" s="161">
        <f t="shared" si="107"/>
        <v>0</v>
      </c>
      <c r="P554" s="4"/>
      <c r="Q554" s="10"/>
    </row>
    <row r="555" spans="1:17">
      <c r="A555" s="11">
        <v>45856</v>
      </c>
      <c r="B555" s="12">
        <f t="shared" si="103"/>
        <v>45856</v>
      </c>
      <c r="C555" s="13">
        <f t="shared" si="108"/>
        <v>0.84722222222222154</v>
      </c>
      <c r="D555" s="4" t="s">
        <v>39</v>
      </c>
      <c r="E555" s="5" t="s">
        <v>360</v>
      </c>
      <c r="F555" s="4"/>
      <c r="G555" s="4"/>
      <c r="H555" s="15" t="e">
        <f t="shared" ca="1" si="104"/>
        <v>#NAME?</v>
      </c>
      <c r="I555" s="161">
        <f t="shared" si="105"/>
        <v>0</v>
      </c>
      <c r="J555" s="4" t="s">
        <v>92</v>
      </c>
      <c r="K555" s="21" t="s">
        <v>415</v>
      </c>
      <c r="L555" s="4"/>
      <c r="M555" s="4"/>
      <c r="N555" s="15" t="e">
        <f t="shared" ca="1" si="106"/>
        <v>#NAME?</v>
      </c>
      <c r="O555" s="161">
        <f t="shared" si="107"/>
        <v>0</v>
      </c>
      <c r="P555" s="4"/>
      <c r="Q555" s="10"/>
    </row>
    <row r="556" spans="1:17">
      <c r="A556" s="11">
        <v>45856</v>
      </c>
      <c r="B556" s="12">
        <f t="shared" si="103"/>
        <v>45856</v>
      </c>
      <c r="C556" s="13">
        <f t="shared" si="108"/>
        <v>0.85416666666666596</v>
      </c>
      <c r="D556" s="4" t="s">
        <v>331</v>
      </c>
      <c r="E556" s="4" t="s">
        <v>418</v>
      </c>
      <c r="F556" s="4"/>
      <c r="G556" s="4"/>
      <c r="H556" s="15" t="e">
        <f t="shared" ca="1" si="104"/>
        <v>#NAME?</v>
      </c>
      <c r="I556" s="161">
        <f t="shared" si="105"/>
        <v>0</v>
      </c>
      <c r="J556" s="4" t="s">
        <v>125</v>
      </c>
      <c r="K556" s="21">
        <v>673519272</v>
      </c>
      <c r="L556" s="4"/>
      <c r="M556" s="4"/>
      <c r="N556" s="15" t="e">
        <f t="shared" ca="1" si="106"/>
        <v>#NAME?</v>
      </c>
      <c r="O556" s="161">
        <f t="shared" si="107"/>
        <v>0</v>
      </c>
      <c r="P556" s="4"/>
      <c r="Q556" s="10"/>
    </row>
    <row r="557" spans="1:17">
      <c r="A557" s="11">
        <v>45856</v>
      </c>
      <c r="B557" s="12">
        <f t="shared" si="103"/>
        <v>45856</v>
      </c>
      <c r="C557" s="13">
        <f t="shared" si="108"/>
        <v>0.86111111111111038</v>
      </c>
      <c r="D557" s="4" t="s">
        <v>388</v>
      </c>
      <c r="E557" s="19" t="s">
        <v>375</v>
      </c>
      <c r="F557" s="4"/>
      <c r="G557" s="4"/>
      <c r="H557" s="15" t="e">
        <f t="shared" ca="1" si="104"/>
        <v>#NAME?</v>
      </c>
      <c r="I557" s="161">
        <f t="shared" si="105"/>
        <v>0</v>
      </c>
      <c r="J557" s="4" t="s">
        <v>39</v>
      </c>
      <c r="K557" s="19" t="s">
        <v>375</v>
      </c>
      <c r="L557" s="4"/>
      <c r="M557" s="4"/>
      <c r="N557" s="15" t="e">
        <f t="shared" ca="1" si="106"/>
        <v>#NAME?</v>
      </c>
      <c r="O557" s="161">
        <f t="shared" si="107"/>
        <v>0</v>
      </c>
      <c r="P557" s="4"/>
      <c r="Q557" s="10"/>
    </row>
    <row r="558" spans="1:17">
      <c r="A558" s="11">
        <v>45856</v>
      </c>
      <c r="B558" s="12">
        <f t="shared" si="103"/>
        <v>45856</v>
      </c>
      <c r="C558" s="13">
        <f t="shared" si="108"/>
        <v>0.8680555555555548</v>
      </c>
      <c r="D558" s="4" t="s">
        <v>46</v>
      </c>
      <c r="E558" s="4" t="s">
        <v>437</v>
      </c>
      <c r="F558" s="4"/>
      <c r="G558" s="4"/>
      <c r="H558" s="15" t="e">
        <f t="shared" ca="1" si="104"/>
        <v>#NAME?</v>
      </c>
      <c r="I558" s="161">
        <f t="shared" si="105"/>
        <v>0</v>
      </c>
      <c r="J558" s="4" t="s">
        <v>39</v>
      </c>
      <c r="K558" s="5" t="s">
        <v>852</v>
      </c>
      <c r="L558" s="4"/>
      <c r="M558" s="4"/>
      <c r="N558" s="15" t="e">
        <f t="shared" ca="1" si="106"/>
        <v>#NAME?</v>
      </c>
      <c r="O558" s="161">
        <f t="shared" si="107"/>
        <v>0</v>
      </c>
      <c r="P558" s="4"/>
      <c r="Q558" s="10"/>
    </row>
    <row r="559" spans="1:17">
      <c r="A559" s="160" t="s">
        <v>18</v>
      </c>
      <c r="B559" s="7" t="s">
        <v>1</v>
      </c>
      <c r="C559" s="17" t="s">
        <v>19</v>
      </c>
      <c r="D559" s="8" t="s">
        <v>20</v>
      </c>
      <c r="E559" s="8" t="s">
        <v>21</v>
      </c>
      <c r="F559" s="9" t="s">
        <v>22</v>
      </c>
      <c r="G559" s="8" t="s">
        <v>23</v>
      </c>
      <c r="H559" s="8" t="s">
        <v>24</v>
      </c>
      <c r="I559" s="163" t="s">
        <v>25</v>
      </c>
      <c r="J559" s="8" t="s">
        <v>20</v>
      </c>
      <c r="K559" s="8" t="s">
        <v>26</v>
      </c>
      <c r="L559" s="9" t="s">
        <v>27</v>
      </c>
      <c r="M559" s="8" t="s">
        <v>23</v>
      </c>
      <c r="N559" s="8" t="s">
        <v>24</v>
      </c>
      <c r="O559" s="163" t="s">
        <v>25</v>
      </c>
      <c r="P559" s="52" t="s">
        <v>10</v>
      </c>
      <c r="Q559" s="10"/>
    </row>
    <row r="560" spans="1:17">
      <c r="A560" s="11">
        <v>45857</v>
      </c>
      <c r="B560" s="12">
        <f t="shared" ref="B560:B589" si="109">A560</f>
        <v>45857</v>
      </c>
      <c r="C560" s="13">
        <v>0.66666666666666663</v>
      </c>
      <c r="D560" s="18" t="s">
        <v>62</v>
      </c>
      <c r="E560" s="51" t="s">
        <v>448</v>
      </c>
      <c r="F560" s="4"/>
      <c r="G560" s="4"/>
      <c r="H560" s="15" t="e">
        <f t="shared" ref="H560:H589" ca="1" si="110">_xludf.IFS(G560&gt;M560,"W",G560&lt;M560,"L",G560=M560,"D")</f>
        <v>#NAME?</v>
      </c>
      <c r="I560" s="161">
        <f t="shared" ref="I560:I589" si="111">IF(ISNUMBER(G560),IF(H560="W",MIN(150000,G560)*0.025,MIN(150000,G560)*0.01),0)</f>
        <v>0</v>
      </c>
      <c r="J560" s="4" t="s">
        <v>39</v>
      </c>
      <c r="K560" s="4" t="s">
        <v>232</v>
      </c>
      <c r="L560" s="4"/>
      <c r="M560" s="18"/>
      <c r="N560" s="15" t="e">
        <f t="shared" ref="N560:N589" ca="1" si="112">_xludf.IFS(M560&gt;G560,"W",M560&lt;G560,"L",M560=G560,"D")</f>
        <v>#NAME?</v>
      </c>
      <c r="O560" s="161">
        <f t="shared" ref="O560:O589" si="113">IF(ISNUMBER(M560),IF(N560="W",MIN(150000,M560)*0.025,MIN(150000,M560)*0.01),0)</f>
        <v>0</v>
      </c>
      <c r="P560" s="20"/>
      <c r="Q560" s="10"/>
    </row>
    <row r="561" spans="1:17">
      <c r="A561" s="11">
        <v>45857</v>
      </c>
      <c r="B561" s="12">
        <f t="shared" si="109"/>
        <v>45857</v>
      </c>
      <c r="C561" s="13">
        <f t="shared" ref="C561:C589" si="114">C560 + TIME(0, 10, 0)</f>
        <v>0.67361111111111105</v>
      </c>
      <c r="D561" s="4" t="s">
        <v>39</v>
      </c>
      <c r="E561" s="4" t="s">
        <v>340</v>
      </c>
      <c r="F561" s="4"/>
      <c r="G561" s="18"/>
      <c r="H561" s="15" t="e">
        <f t="shared" ca="1" si="110"/>
        <v>#NAME?</v>
      </c>
      <c r="I561" s="161">
        <f t="shared" si="111"/>
        <v>0</v>
      </c>
      <c r="J561" s="4" t="s">
        <v>126</v>
      </c>
      <c r="K561" s="123" t="s">
        <v>479</v>
      </c>
      <c r="L561" s="4"/>
      <c r="M561" s="18"/>
      <c r="N561" s="15" t="e">
        <f t="shared" ca="1" si="112"/>
        <v>#NAME?</v>
      </c>
      <c r="O561" s="161">
        <f t="shared" si="113"/>
        <v>0</v>
      </c>
      <c r="P561" s="4"/>
      <c r="Q561" s="10"/>
    </row>
    <row r="562" spans="1:17">
      <c r="A562" s="11">
        <v>45857</v>
      </c>
      <c r="B562" s="12">
        <f t="shared" si="109"/>
        <v>45857</v>
      </c>
      <c r="C562" s="13">
        <f t="shared" si="114"/>
        <v>0.68055555555555547</v>
      </c>
      <c r="D562" s="4" t="s">
        <v>79</v>
      </c>
      <c r="E562" s="41" t="s">
        <v>90</v>
      </c>
      <c r="F562" s="4"/>
      <c r="G562" s="4"/>
      <c r="H562" s="15" t="e">
        <f t="shared" ca="1" si="110"/>
        <v>#NAME?</v>
      </c>
      <c r="I562" s="161">
        <f t="shared" si="111"/>
        <v>0</v>
      </c>
      <c r="J562" s="4" t="s">
        <v>62</v>
      </c>
      <c r="K562" s="51" t="s">
        <v>448</v>
      </c>
      <c r="L562" s="4"/>
      <c r="M562" s="18"/>
      <c r="N562" s="15" t="e">
        <f t="shared" ca="1" si="112"/>
        <v>#NAME?</v>
      </c>
      <c r="O562" s="161">
        <f t="shared" si="113"/>
        <v>0</v>
      </c>
      <c r="P562" s="4"/>
      <c r="Q562" s="10"/>
    </row>
    <row r="563" spans="1:17">
      <c r="A563" s="11">
        <v>45857</v>
      </c>
      <c r="B563" s="12">
        <f t="shared" si="109"/>
        <v>45857</v>
      </c>
      <c r="C563" s="13">
        <f t="shared" si="114"/>
        <v>0.68749999999999989</v>
      </c>
      <c r="D563" s="18" t="s">
        <v>39</v>
      </c>
      <c r="E563" s="4" t="s">
        <v>379</v>
      </c>
      <c r="F563" s="4"/>
      <c r="G563" s="4"/>
      <c r="H563" s="15" t="e">
        <f t="shared" ca="1" si="110"/>
        <v>#NAME?</v>
      </c>
      <c r="I563" s="161">
        <f t="shared" si="111"/>
        <v>0</v>
      </c>
      <c r="J563" s="4" t="s">
        <v>53</v>
      </c>
      <c r="K563" s="19" t="s">
        <v>375</v>
      </c>
      <c r="L563" s="4"/>
      <c r="M563" s="18"/>
      <c r="N563" s="15" t="e">
        <f t="shared" ca="1" si="112"/>
        <v>#NAME?</v>
      </c>
      <c r="O563" s="161">
        <f t="shared" si="113"/>
        <v>0</v>
      </c>
      <c r="P563" s="4"/>
      <c r="Q563" s="10"/>
    </row>
    <row r="564" spans="1:17">
      <c r="A564" s="11">
        <v>45857</v>
      </c>
      <c r="B564" s="12">
        <f t="shared" si="109"/>
        <v>45857</v>
      </c>
      <c r="C564" s="13">
        <f t="shared" si="114"/>
        <v>0.69444444444444431</v>
      </c>
      <c r="D564" s="4" t="s">
        <v>33</v>
      </c>
      <c r="E564" s="4" t="s">
        <v>421</v>
      </c>
      <c r="F564" s="4"/>
      <c r="G564" s="4"/>
      <c r="H564" s="15" t="e">
        <f t="shared" ca="1" si="110"/>
        <v>#NAME?</v>
      </c>
      <c r="I564" s="161">
        <f t="shared" si="111"/>
        <v>0</v>
      </c>
      <c r="J564" s="4" t="s">
        <v>129</v>
      </c>
      <c r="K564" s="4" t="s">
        <v>36</v>
      </c>
      <c r="L564" s="4"/>
      <c r="M564" s="18"/>
      <c r="N564" s="15" t="e">
        <f t="shared" ca="1" si="112"/>
        <v>#NAME?</v>
      </c>
      <c r="O564" s="161">
        <f t="shared" si="113"/>
        <v>0</v>
      </c>
      <c r="P564" s="4"/>
      <c r="Q564" s="10"/>
    </row>
    <row r="565" spans="1:17">
      <c r="A565" s="11">
        <v>45857</v>
      </c>
      <c r="B565" s="12">
        <f t="shared" si="109"/>
        <v>45857</v>
      </c>
      <c r="C565" s="13">
        <f t="shared" si="114"/>
        <v>0.70138888888888873</v>
      </c>
      <c r="D565" s="4" t="s">
        <v>53</v>
      </c>
      <c r="E565" s="19" t="s">
        <v>375</v>
      </c>
      <c r="F565" s="4"/>
      <c r="G565" s="4"/>
      <c r="H565" s="15" t="e">
        <f t="shared" ca="1" si="110"/>
        <v>#NAME?</v>
      </c>
      <c r="I565" s="161">
        <f t="shared" si="111"/>
        <v>0</v>
      </c>
      <c r="J565" s="18" t="s">
        <v>39</v>
      </c>
      <c r="K565" s="4" t="s">
        <v>491</v>
      </c>
      <c r="L565" s="4"/>
      <c r="M565" s="18"/>
      <c r="N565" s="15" t="e">
        <f t="shared" ca="1" si="112"/>
        <v>#NAME?</v>
      </c>
      <c r="O565" s="161">
        <f t="shared" si="113"/>
        <v>0</v>
      </c>
      <c r="P565" s="4"/>
      <c r="Q565" s="10"/>
    </row>
    <row r="566" spans="1:17">
      <c r="A566" s="11">
        <v>45857</v>
      </c>
      <c r="B566" s="12">
        <f t="shared" si="109"/>
        <v>45857</v>
      </c>
      <c r="C566" s="13">
        <f t="shared" si="114"/>
        <v>0.70833333333333315</v>
      </c>
      <c r="D566" s="4" t="s">
        <v>95</v>
      </c>
      <c r="E566" s="56" t="s">
        <v>300</v>
      </c>
      <c r="F566" s="4"/>
      <c r="G566" s="4"/>
      <c r="H566" s="15" t="e">
        <f t="shared" ca="1" si="110"/>
        <v>#NAME?</v>
      </c>
      <c r="I566" s="161">
        <f t="shared" si="111"/>
        <v>0</v>
      </c>
      <c r="J566" s="4" t="s">
        <v>98</v>
      </c>
      <c r="K566" s="23" t="s">
        <v>260</v>
      </c>
      <c r="L566" s="4"/>
      <c r="M566" s="18"/>
      <c r="N566" s="15" t="e">
        <f t="shared" ca="1" si="112"/>
        <v>#NAME?</v>
      </c>
      <c r="O566" s="161">
        <f t="shared" si="113"/>
        <v>0</v>
      </c>
      <c r="P566" s="4"/>
      <c r="Q566" s="10"/>
    </row>
    <row r="567" spans="1:17">
      <c r="A567" s="11">
        <v>45857</v>
      </c>
      <c r="B567" s="12">
        <f t="shared" si="109"/>
        <v>45857</v>
      </c>
      <c r="C567" s="13">
        <f t="shared" si="114"/>
        <v>0.71527777777777757</v>
      </c>
      <c r="D567" s="4" t="s">
        <v>92</v>
      </c>
      <c r="E567" s="21" t="s">
        <v>467</v>
      </c>
      <c r="F567" s="4"/>
      <c r="G567" s="4"/>
      <c r="H567" s="15" t="e">
        <f t="shared" ca="1" si="110"/>
        <v>#NAME?</v>
      </c>
      <c r="I567" s="161">
        <f t="shared" si="111"/>
        <v>0</v>
      </c>
      <c r="J567" s="4" t="s">
        <v>39</v>
      </c>
      <c r="K567" s="4" t="s">
        <v>472</v>
      </c>
      <c r="L567" s="4"/>
      <c r="M567" s="18"/>
      <c r="N567" s="15" t="e">
        <f t="shared" ca="1" si="112"/>
        <v>#NAME?</v>
      </c>
      <c r="O567" s="161">
        <f t="shared" si="113"/>
        <v>0</v>
      </c>
      <c r="P567" s="4"/>
      <c r="Q567" s="10"/>
    </row>
    <row r="568" spans="1:17">
      <c r="A568" s="11">
        <v>45857</v>
      </c>
      <c r="B568" s="12">
        <f t="shared" si="109"/>
        <v>45857</v>
      </c>
      <c r="C568" s="13">
        <f t="shared" si="114"/>
        <v>0.72222222222222199</v>
      </c>
      <c r="D568" s="4" t="s">
        <v>53</v>
      </c>
      <c r="E568" s="19" t="s">
        <v>375</v>
      </c>
      <c r="F568" s="4"/>
      <c r="G568" s="4"/>
      <c r="H568" s="15" t="e">
        <f t="shared" ca="1" si="110"/>
        <v>#NAME?</v>
      </c>
      <c r="I568" s="161">
        <f t="shared" si="111"/>
        <v>0</v>
      </c>
      <c r="J568" s="4" t="s">
        <v>39</v>
      </c>
      <c r="K568" s="4" t="s">
        <v>279</v>
      </c>
      <c r="L568" s="4"/>
      <c r="M568" s="18"/>
      <c r="N568" s="15" t="e">
        <f t="shared" ca="1" si="112"/>
        <v>#NAME?</v>
      </c>
      <c r="O568" s="161">
        <f t="shared" si="113"/>
        <v>0</v>
      </c>
      <c r="P568" s="20"/>
      <c r="Q568" s="10"/>
    </row>
    <row r="569" spans="1:17">
      <c r="A569" s="11">
        <v>45857</v>
      </c>
      <c r="B569" s="12">
        <f t="shared" si="109"/>
        <v>45857</v>
      </c>
      <c r="C569" s="13">
        <f t="shared" si="114"/>
        <v>0.72916666666666641</v>
      </c>
      <c r="D569" s="4" t="s">
        <v>70</v>
      </c>
      <c r="E569" s="26" t="s">
        <v>155</v>
      </c>
      <c r="F569" s="4"/>
      <c r="G569" s="4"/>
      <c r="H569" s="15" t="e">
        <f t="shared" ca="1" si="110"/>
        <v>#NAME?</v>
      </c>
      <c r="I569" s="161">
        <f t="shared" si="111"/>
        <v>0</v>
      </c>
      <c r="J569" s="4" t="s">
        <v>48</v>
      </c>
      <c r="K569" s="4" t="s">
        <v>169</v>
      </c>
      <c r="L569" s="4"/>
      <c r="M569" s="18"/>
      <c r="N569" s="15" t="e">
        <f t="shared" ca="1" si="112"/>
        <v>#NAME?</v>
      </c>
      <c r="O569" s="161">
        <f t="shared" si="113"/>
        <v>0</v>
      </c>
      <c r="P569" s="20"/>
      <c r="Q569" s="10"/>
    </row>
    <row r="570" spans="1:17">
      <c r="A570" s="11">
        <v>45857</v>
      </c>
      <c r="B570" s="12">
        <f t="shared" si="109"/>
        <v>45857</v>
      </c>
      <c r="C570" s="13">
        <f t="shared" si="114"/>
        <v>0.73611111111111083</v>
      </c>
      <c r="D570" s="4" t="s">
        <v>53</v>
      </c>
      <c r="E570" s="19" t="s">
        <v>375</v>
      </c>
      <c r="F570" s="4"/>
      <c r="G570" s="4"/>
      <c r="H570" s="15" t="e">
        <f t="shared" ca="1" si="110"/>
        <v>#NAME?</v>
      </c>
      <c r="I570" s="161">
        <f t="shared" si="111"/>
        <v>0</v>
      </c>
      <c r="J570" s="4" t="s">
        <v>92</v>
      </c>
      <c r="K570" s="122" t="s">
        <v>454</v>
      </c>
      <c r="L570" s="4"/>
      <c r="M570" s="18"/>
      <c r="N570" s="15" t="e">
        <f t="shared" ca="1" si="112"/>
        <v>#NAME?</v>
      </c>
      <c r="O570" s="161">
        <f t="shared" si="113"/>
        <v>0</v>
      </c>
      <c r="P570" s="4"/>
      <c r="Q570" s="10"/>
    </row>
    <row r="571" spans="1:17">
      <c r="A571" s="11">
        <v>45857</v>
      </c>
      <c r="B571" s="12">
        <f t="shared" si="109"/>
        <v>45857</v>
      </c>
      <c r="C571" s="13">
        <f t="shared" si="114"/>
        <v>0.74305555555555525</v>
      </c>
      <c r="D571" s="4" t="s">
        <v>95</v>
      </c>
      <c r="E571" s="4" t="s">
        <v>310</v>
      </c>
      <c r="F571" s="4"/>
      <c r="G571" s="4"/>
      <c r="H571" s="15" t="e">
        <f t="shared" ca="1" si="110"/>
        <v>#NAME?</v>
      </c>
      <c r="I571" s="161">
        <f t="shared" si="111"/>
        <v>0</v>
      </c>
      <c r="J571" s="4" t="s">
        <v>39</v>
      </c>
      <c r="K571" s="4" t="s">
        <v>480</v>
      </c>
      <c r="L571" s="4"/>
      <c r="M571" s="18"/>
      <c r="N571" s="15" t="e">
        <f t="shared" ca="1" si="112"/>
        <v>#NAME?</v>
      </c>
      <c r="O571" s="161">
        <f t="shared" si="113"/>
        <v>0</v>
      </c>
      <c r="P571" s="4"/>
      <c r="Q571" s="10"/>
    </row>
    <row r="572" spans="1:17">
      <c r="A572" s="11">
        <v>45857</v>
      </c>
      <c r="B572" s="12">
        <f t="shared" si="109"/>
        <v>45857</v>
      </c>
      <c r="C572" s="13">
        <f t="shared" si="114"/>
        <v>0.74999999999999967</v>
      </c>
      <c r="D572" s="4" t="s">
        <v>39</v>
      </c>
      <c r="E572" s="4" t="s">
        <v>464</v>
      </c>
      <c r="F572" s="4"/>
      <c r="G572" s="4"/>
      <c r="H572" s="15" t="e">
        <f t="shared" ca="1" si="110"/>
        <v>#NAME?</v>
      </c>
      <c r="I572" s="161">
        <f t="shared" si="111"/>
        <v>0</v>
      </c>
      <c r="J572" s="4" t="s">
        <v>79</v>
      </c>
      <c r="K572" s="41" t="s">
        <v>89</v>
      </c>
      <c r="L572" s="4"/>
      <c r="M572" s="18"/>
      <c r="N572" s="15" t="e">
        <f t="shared" ca="1" si="112"/>
        <v>#NAME?</v>
      </c>
      <c r="O572" s="161">
        <f t="shared" si="113"/>
        <v>0</v>
      </c>
      <c r="P572" s="4"/>
      <c r="Q572" s="10"/>
    </row>
    <row r="573" spans="1:17">
      <c r="A573" s="11">
        <v>45857</v>
      </c>
      <c r="B573" s="12">
        <f t="shared" si="109"/>
        <v>45857</v>
      </c>
      <c r="C573" s="13">
        <f t="shared" si="114"/>
        <v>0.75694444444444409</v>
      </c>
      <c r="D573" s="4" t="s">
        <v>297</v>
      </c>
      <c r="E573" s="4" t="s">
        <v>268</v>
      </c>
      <c r="F573" s="4"/>
      <c r="G573" s="4"/>
      <c r="H573" s="15" t="e">
        <f t="shared" ca="1" si="110"/>
        <v>#NAME?</v>
      </c>
      <c r="I573" s="161">
        <f t="shared" si="111"/>
        <v>0</v>
      </c>
      <c r="J573" s="4" t="s">
        <v>92</v>
      </c>
      <c r="K573" s="21" t="s">
        <v>207</v>
      </c>
      <c r="L573" s="4"/>
      <c r="M573" s="4"/>
      <c r="N573" s="15" t="e">
        <f t="shared" ca="1" si="112"/>
        <v>#NAME?</v>
      </c>
      <c r="O573" s="161">
        <f t="shared" si="113"/>
        <v>0</v>
      </c>
      <c r="P573" s="20"/>
      <c r="Q573" s="10"/>
    </row>
    <row r="574" spans="1:17">
      <c r="A574" s="11">
        <v>45857</v>
      </c>
      <c r="B574" s="12">
        <f t="shared" si="109"/>
        <v>45857</v>
      </c>
      <c r="C574" s="13">
        <f t="shared" si="114"/>
        <v>0.76388888888888851</v>
      </c>
      <c r="D574" s="4" t="s">
        <v>58</v>
      </c>
      <c r="E574" s="23" t="s">
        <v>260</v>
      </c>
      <c r="F574" s="4"/>
      <c r="G574" s="4"/>
      <c r="H574" s="15" t="e">
        <f t="shared" ca="1" si="110"/>
        <v>#NAME?</v>
      </c>
      <c r="I574" s="161">
        <f t="shared" si="111"/>
        <v>0</v>
      </c>
      <c r="J574" s="4" t="s">
        <v>62</v>
      </c>
      <c r="K574" s="51" t="s">
        <v>448</v>
      </c>
      <c r="L574" s="4"/>
      <c r="M574" s="4"/>
      <c r="N574" s="15" t="e">
        <f t="shared" ca="1" si="112"/>
        <v>#NAME?</v>
      </c>
      <c r="O574" s="161">
        <f t="shared" si="113"/>
        <v>0</v>
      </c>
      <c r="P574" s="4"/>
      <c r="Q574" s="10"/>
    </row>
    <row r="575" spans="1:17">
      <c r="A575" s="11">
        <v>45857</v>
      </c>
      <c r="B575" s="12">
        <f t="shared" si="109"/>
        <v>45857</v>
      </c>
      <c r="C575" s="13">
        <f t="shared" si="114"/>
        <v>0.77083333333333293</v>
      </c>
      <c r="D575" s="4" t="s">
        <v>53</v>
      </c>
      <c r="E575" s="19" t="s">
        <v>375</v>
      </c>
      <c r="F575" s="4"/>
      <c r="G575" s="4"/>
      <c r="H575" s="15" t="e">
        <f t="shared" ca="1" si="110"/>
        <v>#NAME?</v>
      </c>
      <c r="I575" s="161">
        <f t="shared" si="111"/>
        <v>0</v>
      </c>
      <c r="J575" s="4" t="s">
        <v>39</v>
      </c>
      <c r="K575" s="4" t="s">
        <v>232</v>
      </c>
      <c r="L575" s="4"/>
      <c r="M575" s="4"/>
      <c r="N575" s="15" t="e">
        <f t="shared" ca="1" si="112"/>
        <v>#NAME?</v>
      </c>
      <c r="O575" s="161">
        <f t="shared" si="113"/>
        <v>0</v>
      </c>
      <c r="P575" s="4"/>
      <c r="Q575" s="10"/>
    </row>
    <row r="576" spans="1:17">
      <c r="A576" s="11">
        <v>45857</v>
      </c>
      <c r="B576" s="12">
        <f t="shared" si="109"/>
        <v>45857</v>
      </c>
      <c r="C576" s="13">
        <f t="shared" si="114"/>
        <v>0.77777777777777735</v>
      </c>
      <c r="D576" s="4" t="s">
        <v>129</v>
      </c>
      <c r="E576" s="4" t="s">
        <v>128</v>
      </c>
      <c r="F576" s="4"/>
      <c r="G576" s="4"/>
      <c r="H576" s="15" t="e">
        <f t="shared" ca="1" si="110"/>
        <v>#NAME?</v>
      </c>
      <c r="I576" s="161">
        <f t="shared" si="111"/>
        <v>0</v>
      </c>
      <c r="J576" s="4" t="s">
        <v>116</v>
      </c>
      <c r="K576" s="4" t="s">
        <v>117</v>
      </c>
      <c r="L576" s="4"/>
      <c r="M576" s="4"/>
      <c r="N576" s="15" t="e">
        <f t="shared" ca="1" si="112"/>
        <v>#NAME?</v>
      </c>
      <c r="O576" s="161">
        <f t="shared" si="113"/>
        <v>0</v>
      </c>
      <c r="P576" s="4"/>
      <c r="Q576" s="10"/>
    </row>
    <row r="577" spans="1:17">
      <c r="A577" s="11">
        <v>45857</v>
      </c>
      <c r="B577" s="12">
        <f t="shared" si="109"/>
        <v>45857</v>
      </c>
      <c r="C577" s="13">
        <f t="shared" si="114"/>
        <v>0.78472222222222177</v>
      </c>
      <c r="D577" s="4" t="s">
        <v>62</v>
      </c>
      <c r="E577" s="51" t="s">
        <v>448</v>
      </c>
      <c r="F577" s="4"/>
      <c r="G577" s="4"/>
      <c r="H577" s="15" t="e">
        <f t="shared" ca="1" si="110"/>
        <v>#NAME?</v>
      </c>
      <c r="I577" s="161">
        <f t="shared" si="111"/>
        <v>0</v>
      </c>
      <c r="J577" s="4" t="s">
        <v>39</v>
      </c>
      <c r="K577" s="4" t="s">
        <v>465</v>
      </c>
      <c r="L577" s="4"/>
      <c r="M577" s="4"/>
      <c r="N577" s="15" t="e">
        <f t="shared" ca="1" si="112"/>
        <v>#NAME?</v>
      </c>
      <c r="O577" s="161">
        <f t="shared" si="113"/>
        <v>0</v>
      </c>
      <c r="P577" s="4"/>
      <c r="Q577" s="10"/>
    </row>
    <row r="578" spans="1:17">
      <c r="A578" s="11">
        <v>45857</v>
      </c>
      <c r="B578" s="12">
        <f t="shared" si="109"/>
        <v>45857</v>
      </c>
      <c r="C578" s="13">
        <f t="shared" si="114"/>
        <v>0.79166666666666619</v>
      </c>
      <c r="D578" s="4" t="s">
        <v>126</v>
      </c>
      <c r="E578" s="123" t="s">
        <v>479</v>
      </c>
      <c r="F578" s="4"/>
      <c r="G578" s="4"/>
      <c r="H578" s="15" t="e">
        <f t="shared" ca="1" si="110"/>
        <v>#NAME?</v>
      </c>
      <c r="I578" s="161">
        <f t="shared" si="111"/>
        <v>0</v>
      </c>
      <c r="J578" s="4" t="s">
        <v>92</v>
      </c>
      <c r="K578" s="21" t="s">
        <v>468</v>
      </c>
      <c r="L578" s="4"/>
      <c r="M578" s="4"/>
      <c r="N578" s="15" t="e">
        <f t="shared" ca="1" si="112"/>
        <v>#NAME?</v>
      </c>
      <c r="O578" s="161">
        <f t="shared" si="113"/>
        <v>0</v>
      </c>
      <c r="P578" s="4"/>
      <c r="Q578" s="10"/>
    </row>
    <row r="579" spans="1:17">
      <c r="A579" s="11">
        <v>45857</v>
      </c>
      <c r="B579" s="12">
        <f t="shared" si="109"/>
        <v>45857</v>
      </c>
      <c r="C579" s="13">
        <f t="shared" si="114"/>
        <v>0.79861111111111061</v>
      </c>
      <c r="D579" s="4" t="s">
        <v>76</v>
      </c>
      <c r="E579" s="25" t="s">
        <v>498</v>
      </c>
      <c r="F579" s="4"/>
      <c r="G579" s="4"/>
      <c r="H579" s="15" t="e">
        <f t="shared" ca="1" si="110"/>
        <v>#NAME?</v>
      </c>
      <c r="I579" s="161">
        <f t="shared" si="111"/>
        <v>0</v>
      </c>
      <c r="J579" s="4" t="s">
        <v>53</v>
      </c>
      <c r="K579" s="19" t="s">
        <v>375</v>
      </c>
      <c r="L579" s="4"/>
      <c r="M579" s="4"/>
      <c r="N579" s="15" t="e">
        <f t="shared" ca="1" si="112"/>
        <v>#NAME?</v>
      </c>
      <c r="O579" s="161">
        <f t="shared" si="113"/>
        <v>0</v>
      </c>
      <c r="P579" s="4"/>
      <c r="Q579" s="10"/>
    </row>
    <row r="580" spans="1:17">
      <c r="A580" s="11">
        <v>45857</v>
      </c>
      <c r="B580" s="12">
        <f t="shared" si="109"/>
        <v>45857</v>
      </c>
      <c r="C580" s="13">
        <f t="shared" si="114"/>
        <v>0.80555555555555503</v>
      </c>
      <c r="D580" s="4" t="s">
        <v>39</v>
      </c>
      <c r="E580" s="4" t="s">
        <v>360</v>
      </c>
      <c r="F580" s="4"/>
      <c r="G580" s="4"/>
      <c r="H580" s="15" t="e">
        <f t="shared" ca="1" si="110"/>
        <v>#NAME?</v>
      </c>
      <c r="I580" s="161">
        <f t="shared" si="111"/>
        <v>0</v>
      </c>
      <c r="J580" s="4" t="s">
        <v>79</v>
      </c>
      <c r="K580" s="41" t="s">
        <v>389</v>
      </c>
      <c r="L580" s="4"/>
      <c r="M580" s="4"/>
      <c r="N580" s="15" t="e">
        <f t="shared" ca="1" si="112"/>
        <v>#NAME?</v>
      </c>
      <c r="O580" s="161">
        <f t="shared" si="113"/>
        <v>0</v>
      </c>
      <c r="P580" s="4"/>
      <c r="Q580" s="10"/>
    </row>
    <row r="581" spans="1:17">
      <c r="A581" s="11">
        <v>45857</v>
      </c>
      <c r="B581" s="12">
        <f t="shared" si="109"/>
        <v>45857</v>
      </c>
      <c r="C581" s="13">
        <f t="shared" si="114"/>
        <v>0.81249999999999944</v>
      </c>
      <c r="D581" s="4" t="s">
        <v>331</v>
      </c>
      <c r="E581" s="23" t="s">
        <v>260</v>
      </c>
      <c r="F581" s="4"/>
      <c r="G581" s="4"/>
      <c r="H581" s="15" t="e">
        <f t="shared" ca="1" si="110"/>
        <v>#NAME?</v>
      </c>
      <c r="I581" s="161">
        <f t="shared" si="111"/>
        <v>0</v>
      </c>
      <c r="J581" s="4" t="s">
        <v>39</v>
      </c>
      <c r="K581" s="4" t="s">
        <v>470</v>
      </c>
      <c r="L581" s="4"/>
      <c r="M581" s="4"/>
      <c r="N581" s="15" t="e">
        <f t="shared" ca="1" si="112"/>
        <v>#NAME?</v>
      </c>
      <c r="O581" s="161">
        <f t="shared" si="113"/>
        <v>0</v>
      </c>
      <c r="P581" s="4"/>
      <c r="Q581" s="10"/>
    </row>
    <row r="582" spans="1:17">
      <c r="A582" s="11">
        <v>45857</v>
      </c>
      <c r="B582" s="12">
        <f t="shared" si="109"/>
        <v>45857</v>
      </c>
      <c r="C582" s="13">
        <f t="shared" si="114"/>
        <v>0.81944444444444386</v>
      </c>
      <c r="D582" s="4" t="s">
        <v>92</v>
      </c>
      <c r="E582" s="21" t="s">
        <v>463</v>
      </c>
      <c r="F582" s="4"/>
      <c r="G582" s="4"/>
      <c r="H582" s="15" t="e">
        <f t="shared" ca="1" si="110"/>
        <v>#NAME?</v>
      </c>
      <c r="I582" s="161">
        <f t="shared" si="111"/>
        <v>0</v>
      </c>
      <c r="J582" s="4" t="s">
        <v>39</v>
      </c>
      <c r="K582" s="4" t="s">
        <v>458</v>
      </c>
      <c r="L582" s="4"/>
      <c r="M582" s="4"/>
      <c r="N582" s="15" t="e">
        <f t="shared" ca="1" si="112"/>
        <v>#NAME?</v>
      </c>
      <c r="O582" s="161">
        <f t="shared" si="113"/>
        <v>0</v>
      </c>
      <c r="P582" s="20"/>
      <c r="Q582" s="10"/>
    </row>
    <row r="583" spans="1:17">
      <c r="A583" s="11">
        <v>45857</v>
      </c>
      <c r="B583" s="12">
        <f t="shared" si="109"/>
        <v>45857</v>
      </c>
      <c r="C583" s="13">
        <f t="shared" si="114"/>
        <v>0.82638888888888828</v>
      </c>
      <c r="D583" s="4" t="s">
        <v>70</v>
      </c>
      <c r="E583" s="26" t="s">
        <v>184</v>
      </c>
      <c r="F583" s="4"/>
      <c r="G583" s="4"/>
      <c r="H583" s="15" t="e">
        <f t="shared" ca="1" si="110"/>
        <v>#NAME?</v>
      </c>
      <c r="I583" s="161">
        <f t="shared" si="111"/>
        <v>0</v>
      </c>
      <c r="J583" s="4" t="s">
        <v>53</v>
      </c>
      <c r="K583" s="19" t="s">
        <v>375</v>
      </c>
      <c r="L583" s="4"/>
      <c r="M583" s="4"/>
      <c r="N583" s="15" t="e">
        <f t="shared" ca="1" si="112"/>
        <v>#NAME?</v>
      </c>
      <c r="O583" s="161">
        <f t="shared" si="113"/>
        <v>0</v>
      </c>
      <c r="P583" s="4"/>
      <c r="Q583" s="10"/>
    </row>
    <row r="584" spans="1:17">
      <c r="A584" s="11">
        <v>45857</v>
      </c>
      <c r="B584" s="12">
        <f t="shared" si="109"/>
        <v>45857</v>
      </c>
      <c r="C584" s="13">
        <f t="shared" si="114"/>
        <v>0.8333333333333327</v>
      </c>
      <c r="D584" s="4" t="s">
        <v>42</v>
      </c>
      <c r="E584" s="19" t="s">
        <v>375</v>
      </c>
      <c r="F584" s="4"/>
      <c r="G584" s="4"/>
      <c r="H584" s="15" t="e">
        <f t="shared" ca="1" si="110"/>
        <v>#NAME?</v>
      </c>
      <c r="I584" s="161">
        <f t="shared" si="111"/>
        <v>0</v>
      </c>
      <c r="J584" s="4" t="s">
        <v>98</v>
      </c>
      <c r="K584" s="51" t="s">
        <v>448</v>
      </c>
      <c r="L584" s="4"/>
      <c r="M584" s="4"/>
      <c r="N584" s="15" t="e">
        <f t="shared" ca="1" si="112"/>
        <v>#NAME?</v>
      </c>
      <c r="O584" s="161">
        <f t="shared" si="113"/>
        <v>0</v>
      </c>
      <c r="P584" s="4"/>
      <c r="Q584" s="10"/>
    </row>
    <row r="585" spans="1:17">
      <c r="A585" s="11">
        <v>45857</v>
      </c>
      <c r="B585" s="12">
        <f t="shared" si="109"/>
        <v>45857</v>
      </c>
      <c r="C585" s="13">
        <f t="shared" si="114"/>
        <v>0.84027777777777712</v>
      </c>
      <c r="D585" s="4" t="s">
        <v>58</v>
      </c>
      <c r="E585" s="23" t="s">
        <v>260</v>
      </c>
      <c r="F585" s="4"/>
      <c r="G585" s="4"/>
      <c r="H585" s="15" t="e">
        <f t="shared" ca="1" si="110"/>
        <v>#NAME?</v>
      </c>
      <c r="I585" s="161">
        <f t="shared" si="111"/>
        <v>0</v>
      </c>
      <c r="J585" s="4" t="s">
        <v>62</v>
      </c>
      <c r="K585" s="51" t="s">
        <v>448</v>
      </c>
      <c r="L585" s="4"/>
      <c r="M585" s="4"/>
      <c r="N585" s="15" t="e">
        <f t="shared" ca="1" si="112"/>
        <v>#NAME?</v>
      </c>
      <c r="O585" s="161">
        <f t="shared" si="113"/>
        <v>0</v>
      </c>
      <c r="P585" s="4"/>
      <c r="Q585" s="10"/>
    </row>
    <row r="586" spans="1:17">
      <c r="A586" s="11">
        <v>45857</v>
      </c>
      <c r="B586" s="12">
        <f t="shared" si="109"/>
        <v>45857</v>
      </c>
      <c r="C586" s="13">
        <f t="shared" si="114"/>
        <v>0.84722222222222154</v>
      </c>
      <c r="D586" s="4" t="s">
        <v>383</v>
      </c>
      <c r="E586" s="59" t="s">
        <v>456</v>
      </c>
      <c r="F586" s="4"/>
      <c r="G586" s="4"/>
      <c r="H586" s="15" t="e">
        <f t="shared" ca="1" si="110"/>
        <v>#NAME?</v>
      </c>
      <c r="I586" s="161">
        <f t="shared" si="111"/>
        <v>0</v>
      </c>
      <c r="J586" s="4" t="s">
        <v>39</v>
      </c>
      <c r="K586" s="4" t="s">
        <v>460</v>
      </c>
      <c r="L586" s="4"/>
      <c r="M586" s="4"/>
      <c r="N586" s="15" t="e">
        <f t="shared" ca="1" si="112"/>
        <v>#NAME?</v>
      </c>
      <c r="O586" s="161">
        <f t="shared" si="113"/>
        <v>0</v>
      </c>
      <c r="P586" s="4"/>
      <c r="Q586" s="10"/>
    </row>
    <row r="587" spans="1:17">
      <c r="A587" s="11">
        <v>45857</v>
      </c>
      <c r="B587" s="12">
        <f t="shared" si="109"/>
        <v>45857</v>
      </c>
      <c r="C587" s="13">
        <f t="shared" si="114"/>
        <v>0.85416666666666596</v>
      </c>
      <c r="D587" s="4" t="s">
        <v>123</v>
      </c>
      <c r="E587" s="29" t="s">
        <v>203</v>
      </c>
      <c r="F587" s="4"/>
      <c r="G587" s="4"/>
      <c r="H587" s="15" t="e">
        <f t="shared" ca="1" si="110"/>
        <v>#NAME?</v>
      </c>
      <c r="I587" s="161">
        <f t="shared" si="111"/>
        <v>0</v>
      </c>
      <c r="J587" s="4" t="s">
        <v>39</v>
      </c>
      <c r="K587" s="4" t="s">
        <v>457</v>
      </c>
      <c r="L587" s="4"/>
      <c r="M587" s="4"/>
      <c r="N587" s="15" t="e">
        <f t="shared" ca="1" si="112"/>
        <v>#NAME?</v>
      </c>
      <c r="O587" s="161">
        <f t="shared" si="113"/>
        <v>0</v>
      </c>
      <c r="P587" s="4"/>
      <c r="Q587" s="10"/>
    </row>
    <row r="588" spans="1:17">
      <c r="A588" s="11">
        <v>45857</v>
      </c>
      <c r="B588" s="12">
        <f t="shared" si="109"/>
        <v>45857</v>
      </c>
      <c r="C588" s="13">
        <f t="shared" si="114"/>
        <v>0.86111111111111038</v>
      </c>
      <c r="D588" s="4" t="s">
        <v>39</v>
      </c>
      <c r="E588" s="47" t="s">
        <v>455</v>
      </c>
      <c r="F588" s="4"/>
      <c r="G588" s="4"/>
      <c r="H588" s="15" t="e">
        <f t="shared" ca="1" si="110"/>
        <v>#NAME?</v>
      </c>
      <c r="I588" s="161">
        <f t="shared" si="111"/>
        <v>0</v>
      </c>
      <c r="J588" s="4" t="s">
        <v>79</v>
      </c>
      <c r="K588" s="41" t="s">
        <v>90</v>
      </c>
      <c r="L588" s="4"/>
      <c r="M588" s="4"/>
      <c r="N588" s="15" t="e">
        <f t="shared" ca="1" si="112"/>
        <v>#NAME?</v>
      </c>
      <c r="O588" s="161">
        <f t="shared" si="113"/>
        <v>0</v>
      </c>
      <c r="P588" s="4"/>
      <c r="Q588" s="10"/>
    </row>
    <row r="589" spans="1:17">
      <c r="A589" s="11">
        <v>45857</v>
      </c>
      <c r="B589" s="12">
        <f t="shared" si="109"/>
        <v>45857</v>
      </c>
      <c r="C589" s="13">
        <f t="shared" si="114"/>
        <v>0.8680555555555548</v>
      </c>
      <c r="D589" s="4" t="s">
        <v>79</v>
      </c>
      <c r="E589" s="41" t="s">
        <v>444</v>
      </c>
      <c r="F589" s="4"/>
      <c r="G589" s="4"/>
      <c r="H589" s="15" t="e">
        <f t="shared" ca="1" si="110"/>
        <v>#NAME?</v>
      </c>
      <c r="I589" s="161">
        <f t="shared" si="111"/>
        <v>0</v>
      </c>
      <c r="J589" s="4" t="s">
        <v>39</v>
      </c>
      <c r="K589" s="4" t="s">
        <v>452</v>
      </c>
      <c r="L589" s="4"/>
      <c r="M589" s="4"/>
      <c r="N589" s="15" t="e">
        <f t="shared" ca="1" si="112"/>
        <v>#NAME?</v>
      </c>
      <c r="O589" s="161">
        <f t="shared" si="113"/>
        <v>0</v>
      </c>
      <c r="P589" s="4"/>
      <c r="Q589" s="10"/>
    </row>
    <row r="590" spans="1:17">
      <c r="A590" s="160" t="s">
        <v>18</v>
      </c>
      <c r="B590" s="7" t="s">
        <v>1</v>
      </c>
      <c r="C590" s="17" t="s">
        <v>19</v>
      </c>
      <c r="D590" s="8" t="s">
        <v>20</v>
      </c>
      <c r="E590" s="8" t="s">
        <v>21</v>
      </c>
      <c r="F590" s="9" t="s">
        <v>22</v>
      </c>
      <c r="G590" s="8" t="s">
        <v>23</v>
      </c>
      <c r="H590" s="8" t="s">
        <v>24</v>
      </c>
      <c r="I590" s="163" t="s">
        <v>25</v>
      </c>
      <c r="J590" s="8" t="s">
        <v>20</v>
      </c>
      <c r="K590" s="8" t="s">
        <v>26</v>
      </c>
      <c r="L590" s="9" t="s">
        <v>27</v>
      </c>
      <c r="M590" s="8" t="s">
        <v>23</v>
      </c>
      <c r="N590" s="8" t="s">
        <v>24</v>
      </c>
      <c r="O590" s="163" t="s">
        <v>25</v>
      </c>
      <c r="P590" s="52" t="s">
        <v>10</v>
      </c>
      <c r="Q590" s="10"/>
    </row>
    <row r="591" spans="1:17">
      <c r="A591" s="11">
        <v>45858</v>
      </c>
      <c r="B591" s="12">
        <f t="shared" ref="B591:B620" si="115">A591</f>
        <v>45858</v>
      </c>
      <c r="C591" s="13">
        <v>0.66666666666666663</v>
      </c>
      <c r="D591" s="4" t="s">
        <v>39</v>
      </c>
      <c r="E591" s="4" t="s">
        <v>337</v>
      </c>
      <c r="F591" s="4"/>
      <c r="G591" s="4"/>
      <c r="H591" s="15" t="e">
        <f t="shared" ref="H591:H620" ca="1" si="116">_xludf.IFS(G591&gt;M591,"W",G591&lt;M591,"L",G591=M591,"D")</f>
        <v>#NAME?</v>
      </c>
      <c r="I591" s="161">
        <f t="shared" ref="I591:I620" si="117">IF(ISNUMBER(G591),IF(H591="W",MIN(150000,G591)*0.025,MIN(150000,G591)*0.01),0)</f>
        <v>0</v>
      </c>
      <c r="J591" s="4" t="s">
        <v>62</v>
      </c>
      <c r="K591" s="51" t="s">
        <v>448</v>
      </c>
      <c r="L591" s="4"/>
      <c r="M591" s="18"/>
      <c r="N591" s="15" t="e">
        <f t="shared" ref="N591:N620" ca="1" si="118">_xludf.IFS(M591&gt;G591,"W",M591&lt;G591,"L",M591=G591,"D")</f>
        <v>#NAME?</v>
      </c>
      <c r="O591" s="161">
        <f t="shared" ref="O591:O620" si="119">IF(ISNUMBER(M591),IF(N591="W",MIN(150000,M591)*0.025,MIN(150000,M591)*0.01),0)</f>
        <v>0</v>
      </c>
      <c r="P591" s="20"/>
      <c r="Q591" s="10"/>
    </row>
    <row r="592" spans="1:17">
      <c r="A592" s="11">
        <v>45858</v>
      </c>
      <c r="B592" s="12">
        <f t="shared" si="115"/>
        <v>45858</v>
      </c>
      <c r="C592" s="13">
        <f t="shared" ref="C592:C620" si="120">C591 + TIME(0, 10, 0)</f>
        <v>0.67361111111111105</v>
      </c>
      <c r="D592" s="4" t="s">
        <v>388</v>
      </c>
      <c r="E592" s="4" t="s">
        <v>388</v>
      </c>
      <c r="F592" s="4"/>
      <c r="G592" s="18"/>
      <c r="H592" s="15" t="e">
        <f t="shared" ca="1" si="116"/>
        <v>#NAME?</v>
      </c>
      <c r="I592" s="161">
        <f t="shared" si="117"/>
        <v>0</v>
      </c>
      <c r="J592" s="4" t="s">
        <v>92</v>
      </c>
      <c r="K592" s="21" t="s">
        <v>415</v>
      </c>
      <c r="L592" s="4"/>
      <c r="M592" s="18"/>
      <c r="N592" s="15" t="e">
        <f t="shared" ca="1" si="118"/>
        <v>#NAME?</v>
      </c>
      <c r="O592" s="161">
        <f t="shared" si="119"/>
        <v>0</v>
      </c>
      <c r="P592" s="4"/>
      <c r="Q592" s="10"/>
    </row>
    <row r="593" spans="1:17">
      <c r="A593" s="11">
        <v>45858</v>
      </c>
      <c r="B593" s="12">
        <f t="shared" si="115"/>
        <v>45858</v>
      </c>
      <c r="C593" s="13">
        <f t="shared" si="120"/>
        <v>0.68055555555555547</v>
      </c>
      <c r="D593" s="4" t="s">
        <v>46</v>
      </c>
      <c r="E593" s="4" t="s">
        <v>437</v>
      </c>
      <c r="F593" s="4"/>
      <c r="G593" s="4"/>
      <c r="H593" s="15" t="e">
        <f t="shared" ca="1" si="116"/>
        <v>#NAME?</v>
      </c>
      <c r="I593" s="161">
        <f t="shared" si="117"/>
        <v>0</v>
      </c>
      <c r="J593" s="4" t="s">
        <v>125</v>
      </c>
      <c r="K593" s="21">
        <v>673519272</v>
      </c>
      <c r="L593" s="4"/>
      <c r="M593" s="18"/>
      <c r="N593" s="15" t="e">
        <f t="shared" ca="1" si="118"/>
        <v>#NAME?</v>
      </c>
      <c r="O593" s="161">
        <f t="shared" si="119"/>
        <v>0</v>
      </c>
      <c r="P593" s="4"/>
      <c r="Q593" s="10"/>
    </row>
    <row r="594" spans="1:17">
      <c r="A594" s="11">
        <v>45858</v>
      </c>
      <c r="B594" s="12">
        <f t="shared" si="115"/>
        <v>45858</v>
      </c>
      <c r="C594" s="13">
        <f t="shared" si="120"/>
        <v>0.68749999999999989</v>
      </c>
      <c r="D594" s="18" t="s">
        <v>58</v>
      </c>
      <c r="E594" s="23" t="s">
        <v>260</v>
      </c>
      <c r="F594" s="4"/>
      <c r="G594" s="4"/>
      <c r="H594" s="15" t="e">
        <f t="shared" ca="1" si="116"/>
        <v>#NAME?</v>
      </c>
      <c r="I594" s="161">
        <f t="shared" si="117"/>
        <v>0</v>
      </c>
      <c r="J594" s="18" t="s">
        <v>39</v>
      </c>
      <c r="K594" s="4" t="s">
        <v>459</v>
      </c>
      <c r="L594" s="4"/>
      <c r="M594" s="18"/>
      <c r="N594" s="15" t="e">
        <f t="shared" ca="1" si="118"/>
        <v>#NAME?</v>
      </c>
      <c r="O594" s="161">
        <f t="shared" si="119"/>
        <v>0</v>
      </c>
      <c r="P594" s="4"/>
      <c r="Q594" s="10"/>
    </row>
    <row r="595" spans="1:17">
      <c r="A595" s="11">
        <v>45858</v>
      </c>
      <c r="B595" s="12">
        <f t="shared" si="115"/>
        <v>45858</v>
      </c>
      <c r="C595" s="13">
        <f t="shared" si="120"/>
        <v>0.69444444444444431</v>
      </c>
      <c r="D595" s="4" t="s">
        <v>53</v>
      </c>
      <c r="E595" s="19" t="s">
        <v>375</v>
      </c>
      <c r="F595" s="4"/>
      <c r="G595" s="4"/>
      <c r="H595" s="15" t="e">
        <f t="shared" ca="1" si="116"/>
        <v>#NAME?</v>
      </c>
      <c r="I595" s="161">
        <f t="shared" si="117"/>
        <v>0</v>
      </c>
      <c r="J595" s="4" t="s">
        <v>58</v>
      </c>
      <c r="K595" s="23" t="s">
        <v>260</v>
      </c>
      <c r="L595" s="4"/>
      <c r="M595" s="18"/>
      <c r="N595" s="15" t="e">
        <f t="shared" ca="1" si="118"/>
        <v>#NAME?</v>
      </c>
      <c r="O595" s="161">
        <f t="shared" si="119"/>
        <v>0</v>
      </c>
      <c r="P595" s="4"/>
      <c r="Q595" s="10"/>
    </row>
    <row r="596" spans="1:17">
      <c r="A596" s="11">
        <v>45858</v>
      </c>
      <c r="B596" s="12">
        <f t="shared" si="115"/>
        <v>45858</v>
      </c>
      <c r="C596" s="13">
        <f t="shared" si="120"/>
        <v>0.70138888888888873</v>
      </c>
      <c r="D596" s="4" t="s">
        <v>62</v>
      </c>
      <c r="E596" s="51" t="s">
        <v>448</v>
      </c>
      <c r="F596" s="4"/>
      <c r="G596" s="4"/>
      <c r="H596" s="15" t="e">
        <f t="shared" ca="1" si="116"/>
        <v>#NAME?</v>
      </c>
      <c r="I596" s="161">
        <f t="shared" si="117"/>
        <v>0</v>
      </c>
      <c r="J596" s="4" t="s">
        <v>39</v>
      </c>
      <c r="K596" s="4" t="s">
        <v>340</v>
      </c>
      <c r="L596" s="4"/>
      <c r="M596" s="18"/>
      <c r="N596" s="15" t="e">
        <f t="shared" ca="1" si="118"/>
        <v>#NAME?</v>
      </c>
      <c r="O596" s="161">
        <f t="shared" si="119"/>
        <v>0</v>
      </c>
      <c r="P596" s="4"/>
      <c r="Q596" s="10"/>
    </row>
    <row r="597" spans="1:17">
      <c r="A597" s="11">
        <v>45858</v>
      </c>
      <c r="B597" s="12">
        <f t="shared" si="115"/>
        <v>45858</v>
      </c>
      <c r="C597" s="13">
        <f t="shared" si="120"/>
        <v>0.70833333333333315</v>
      </c>
      <c r="D597" s="4" t="s">
        <v>76</v>
      </c>
      <c r="E597" s="25" t="s">
        <v>251</v>
      </c>
      <c r="F597" s="4"/>
      <c r="G597" s="4"/>
      <c r="H597" s="15" t="e">
        <f t="shared" ca="1" si="116"/>
        <v>#NAME?</v>
      </c>
      <c r="I597" s="161">
        <f t="shared" si="117"/>
        <v>0</v>
      </c>
      <c r="J597" s="4" t="s">
        <v>39</v>
      </c>
      <c r="K597" s="4" t="s">
        <v>452</v>
      </c>
      <c r="L597" s="4"/>
      <c r="M597" s="18"/>
      <c r="N597" s="15" t="e">
        <f t="shared" ca="1" si="118"/>
        <v>#NAME?</v>
      </c>
      <c r="O597" s="161">
        <f t="shared" si="119"/>
        <v>0</v>
      </c>
      <c r="P597" s="4"/>
      <c r="Q597" s="10"/>
    </row>
    <row r="598" spans="1:17">
      <c r="A598" s="11">
        <v>45858</v>
      </c>
      <c r="B598" s="12">
        <f t="shared" si="115"/>
        <v>45858</v>
      </c>
      <c r="C598" s="13">
        <f t="shared" si="120"/>
        <v>0.71527777777777757</v>
      </c>
      <c r="D598" s="4" t="s">
        <v>76</v>
      </c>
      <c r="E598" s="25" t="s">
        <v>466</v>
      </c>
      <c r="F598" s="4"/>
      <c r="G598" s="4"/>
      <c r="H598" s="15" t="e">
        <f t="shared" ca="1" si="116"/>
        <v>#NAME?</v>
      </c>
      <c r="I598" s="161">
        <f t="shared" si="117"/>
        <v>0</v>
      </c>
      <c r="J598" s="4" t="s">
        <v>92</v>
      </c>
      <c r="K598" s="21" t="s">
        <v>468</v>
      </c>
      <c r="L598" s="4"/>
      <c r="M598" s="18"/>
      <c r="N598" s="15" t="e">
        <f t="shared" ca="1" si="118"/>
        <v>#NAME?</v>
      </c>
      <c r="O598" s="161">
        <f t="shared" si="119"/>
        <v>0</v>
      </c>
      <c r="P598" s="4"/>
      <c r="Q598" s="10"/>
    </row>
    <row r="599" spans="1:17">
      <c r="A599" s="11">
        <v>45858</v>
      </c>
      <c r="B599" s="12">
        <f t="shared" si="115"/>
        <v>45858</v>
      </c>
      <c r="C599" s="13">
        <f t="shared" si="120"/>
        <v>0.72222222222222199</v>
      </c>
      <c r="D599" s="4" t="s">
        <v>79</v>
      </c>
      <c r="E599" s="41" t="s">
        <v>90</v>
      </c>
      <c r="F599" s="4"/>
      <c r="G599" s="4"/>
      <c r="H599" s="15" t="e">
        <f t="shared" ca="1" si="116"/>
        <v>#NAME?</v>
      </c>
      <c r="I599" s="161">
        <f t="shared" si="117"/>
        <v>0</v>
      </c>
      <c r="J599" s="4" t="s">
        <v>39</v>
      </c>
      <c r="K599" s="4" t="s">
        <v>469</v>
      </c>
      <c r="L599" s="4"/>
      <c r="M599" s="18"/>
      <c r="N599" s="15" t="e">
        <f t="shared" ca="1" si="118"/>
        <v>#NAME?</v>
      </c>
      <c r="O599" s="161">
        <f t="shared" si="119"/>
        <v>0</v>
      </c>
      <c r="P599" s="20"/>
      <c r="Q599" s="10"/>
    </row>
    <row r="600" spans="1:17">
      <c r="A600" s="11">
        <v>45858</v>
      </c>
      <c r="B600" s="12">
        <f t="shared" si="115"/>
        <v>45858</v>
      </c>
      <c r="C600" s="13">
        <f t="shared" si="120"/>
        <v>0.72916666666666641</v>
      </c>
      <c r="D600" s="4" t="s">
        <v>383</v>
      </c>
      <c r="E600" s="59" t="s">
        <v>456</v>
      </c>
      <c r="F600" s="4"/>
      <c r="G600" s="4"/>
      <c r="H600" s="15" t="e">
        <f t="shared" ca="1" si="116"/>
        <v>#NAME?</v>
      </c>
      <c r="I600" s="161">
        <f t="shared" si="117"/>
        <v>0</v>
      </c>
      <c r="J600" s="4" t="s">
        <v>53</v>
      </c>
      <c r="K600" s="19" t="s">
        <v>375</v>
      </c>
      <c r="L600" s="4"/>
      <c r="M600" s="18"/>
      <c r="N600" s="15" t="e">
        <f t="shared" ca="1" si="118"/>
        <v>#NAME?</v>
      </c>
      <c r="O600" s="161">
        <f t="shared" si="119"/>
        <v>0</v>
      </c>
      <c r="P600" s="20"/>
      <c r="Q600" s="10"/>
    </row>
    <row r="601" spans="1:17">
      <c r="A601" s="11">
        <v>45858</v>
      </c>
      <c r="B601" s="12">
        <f t="shared" si="115"/>
        <v>45858</v>
      </c>
      <c r="C601" s="13">
        <f t="shared" si="120"/>
        <v>0.73611111111111083</v>
      </c>
      <c r="D601" s="4" t="s">
        <v>95</v>
      </c>
      <c r="E601" s="176" t="s">
        <v>300</v>
      </c>
      <c r="F601" s="4"/>
      <c r="G601" s="4"/>
      <c r="H601" s="15" t="e">
        <f t="shared" ca="1" si="116"/>
        <v>#NAME?</v>
      </c>
      <c r="I601" s="161">
        <f t="shared" si="117"/>
        <v>0</v>
      </c>
      <c r="J601" s="4" t="s">
        <v>297</v>
      </c>
      <c r="K601" s="47" t="s">
        <v>268</v>
      </c>
      <c r="L601" s="4"/>
      <c r="M601" s="18"/>
      <c r="N601" s="15" t="e">
        <f t="shared" ca="1" si="118"/>
        <v>#NAME?</v>
      </c>
      <c r="O601" s="161">
        <f t="shared" si="119"/>
        <v>0</v>
      </c>
      <c r="P601" s="4"/>
      <c r="Q601" s="10"/>
    </row>
    <row r="602" spans="1:17">
      <c r="A602" s="11">
        <v>45858</v>
      </c>
      <c r="B602" s="12">
        <f t="shared" si="115"/>
        <v>45858</v>
      </c>
      <c r="C602" s="13">
        <f t="shared" si="120"/>
        <v>0.74305555555555525</v>
      </c>
      <c r="D602" s="4" t="s">
        <v>98</v>
      </c>
      <c r="E602" s="51" t="s">
        <v>448</v>
      </c>
      <c r="F602" s="4"/>
      <c r="G602" s="4"/>
      <c r="H602" s="15" t="e">
        <f t="shared" ca="1" si="116"/>
        <v>#NAME?</v>
      </c>
      <c r="I602" s="161">
        <f t="shared" si="117"/>
        <v>0</v>
      </c>
      <c r="J602" s="4" t="s">
        <v>123</v>
      </c>
      <c r="K602" s="51" t="s">
        <v>448</v>
      </c>
      <c r="L602" s="4"/>
      <c r="M602" s="18"/>
      <c r="N602" s="15" t="e">
        <f t="shared" ca="1" si="118"/>
        <v>#NAME?</v>
      </c>
      <c r="O602" s="161">
        <f t="shared" si="119"/>
        <v>0</v>
      </c>
      <c r="P602" s="4"/>
      <c r="Q602" s="10"/>
    </row>
    <row r="603" spans="1:17">
      <c r="A603" s="11">
        <v>45858</v>
      </c>
      <c r="B603" s="12">
        <f t="shared" si="115"/>
        <v>45858</v>
      </c>
      <c r="C603" s="13">
        <f t="shared" si="120"/>
        <v>0.74999999999999967</v>
      </c>
      <c r="D603" s="4" t="s">
        <v>58</v>
      </c>
      <c r="E603" s="23" t="s">
        <v>260</v>
      </c>
      <c r="F603" s="4"/>
      <c r="G603" s="4"/>
      <c r="H603" s="15" t="e">
        <f t="shared" ca="1" si="116"/>
        <v>#NAME?</v>
      </c>
      <c r="I603" s="161">
        <f t="shared" si="117"/>
        <v>0</v>
      </c>
      <c r="J603" s="4" t="s">
        <v>39</v>
      </c>
      <c r="K603" s="4" t="s">
        <v>460</v>
      </c>
      <c r="L603" s="4"/>
      <c r="M603" s="18"/>
      <c r="N603" s="15" t="e">
        <f t="shared" ca="1" si="118"/>
        <v>#NAME?</v>
      </c>
      <c r="O603" s="161">
        <f t="shared" si="119"/>
        <v>0</v>
      </c>
      <c r="P603" s="4"/>
      <c r="Q603" s="10"/>
    </row>
    <row r="604" spans="1:17">
      <c r="A604" s="11">
        <v>45858</v>
      </c>
      <c r="B604" s="12">
        <f t="shared" si="115"/>
        <v>45858</v>
      </c>
      <c r="C604" s="13">
        <f t="shared" si="120"/>
        <v>0.75694444444444409</v>
      </c>
      <c r="D604" s="4" t="s">
        <v>62</v>
      </c>
      <c r="E604" s="51" t="s">
        <v>448</v>
      </c>
      <c r="F604" s="4"/>
      <c r="G604" s="4"/>
      <c r="H604" s="15" t="e">
        <f t="shared" ca="1" si="116"/>
        <v>#NAME?</v>
      </c>
      <c r="I604" s="161">
        <f t="shared" si="117"/>
        <v>0</v>
      </c>
      <c r="J604" s="4" t="s">
        <v>79</v>
      </c>
      <c r="K604" s="41" t="s">
        <v>90</v>
      </c>
      <c r="L604" s="4"/>
      <c r="M604" s="4"/>
      <c r="N604" s="15" t="e">
        <f t="shared" ca="1" si="118"/>
        <v>#NAME?</v>
      </c>
      <c r="O604" s="161">
        <f t="shared" si="119"/>
        <v>0</v>
      </c>
      <c r="P604" s="20"/>
      <c r="Q604" s="10"/>
    </row>
    <row r="605" spans="1:17">
      <c r="A605" s="11">
        <v>45858</v>
      </c>
      <c r="B605" s="12">
        <f t="shared" si="115"/>
        <v>45858</v>
      </c>
      <c r="C605" s="13">
        <f t="shared" si="120"/>
        <v>0.76388888888888851</v>
      </c>
      <c r="D605" s="4" t="s">
        <v>53</v>
      </c>
      <c r="E605" s="19" t="s">
        <v>375</v>
      </c>
      <c r="F605" s="4"/>
      <c r="G605" s="4"/>
      <c r="H605" s="15" t="e">
        <f t="shared" ca="1" si="116"/>
        <v>#NAME?</v>
      </c>
      <c r="I605" s="161">
        <f t="shared" si="117"/>
        <v>0</v>
      </c>
      <c r="J605" s="4" t="s">
        <v>33</v>
      </c>
      <c r="K605" s="4" t="s">
        <v>421</v>
      </c>
      <c r="L605" s="4"/>
      <c r="M605" s="4"/>
      <c r="N605" s="15" t="e">
        <f t="shared" ca="1" si="118"/>
        <v>#NAME?</v>
      </c>
      <c r="O605" s="161">
        <f t="shared" si="119"/>
        <v>0</v>
      </c>
      <c r="P605" s="4"/>
      <c r="Q605" s="10"/>
    </row>
    <row r="606" spans="1:17">
      <c r="A606" s="11">
        <v>45858</v>
      </c>
      <c r="B606" s="12">
        <f t="shared" si="115"/>
        <v>45858</v>
      </c>
      <c r="C606" s="13">
        <f t="shared" si="120"/>
        <v>0.77083333333333293</v>
      </c>
      <c r="D606" s="4" t="s">
        <v>272</v>
      </c>
      <c r="E606" s="4" t="s">
        <v>274</v>
      </c>
      <c r="F606" s="4"/>
      <c r="G606" s="4"/>
      <c r="H606" s="15" t="e">
        <f t="shared" ca="1" si="116"/>
        <v>#NAME?</v>
      </c>
      <c r="I606" s="161">
        <f t="shared" si="117"/>
        <v>0</v>
      </c>
      <c r="J606" s="4" t="s">
        <v>39</v>
      </c>
      <c r="K606" s="4" t="s">
        <v>462</v>
      </c>
      <c r="L606" s="4"/>
      <c r="M606" s="4"/>
      <c r="N606" s="15" t="e">
        <f t="shared" ca="1" si="118"/>
        <v>#NAME?</v>
      </c>
      <c r="O606" s="161">
        <f t="shared" si="119"/>
        <v>0</v>
      </c>
      <c r="P606" s="4"/>
      <c r="Q606" s="10"/>
    </row>
    <row r="607" spans="1:17">
      <c r="A607" s="11">
        <v>45858</v>
      </c>
      <c r="B607" s="12">
        <f t="shared" si="115"/>
        <v>45858</v>
      </c>
      <c r="C607" s="13">
        <f t="shared" si="120"/>
        <v>0.77777777777777735</v>
      </c>
      <c r="D607" s="4" t="s">
        <v>79</v>
      </c>
      <c r="E607" s="41" t="s">
        <v>89</v>
      </c>
      <c r="F607" s="4"/>
      <c r="G607" s="4"/>
      <c r="H607" s="15" t="e">
        <f t="shared" ca="1" si="116"/>
        <v>#NAME?</v>
      </c>
      <c r="I607" s="161">
        <f t="shared" si="117"/>
        <v>0</v>
      </c>
      <c r="J607" s="4" t="s">
        <v>39</v>
      </c>
      <c r="K607" s="4" t="s">
        <v>379</v>
      </c>
      <c r="L607" s="4"/>
      <c r="M607" s="4"/>
      <c r="N607" s="15" t="e">
        <f t="shared" ca="1" si="118"/>
        <v>#NAME?</v>
      </c>
      <c r="O607" s="161">
        <f t="shared" si="119"/>
        <v>0</v>
      </c>
      <c r="P607" s="4"/>
      <c r="Q607" s="10"/>
    </row>
    <row r="608" spans="1:17">
      <c r="A608" s="11">
        <v>45858</v>
      </c>
      <c r="B608" s="12">
        <f t="shared" si="115"/>
        <v>45858</v>
      </c>
      <c r="C608" s="13">
        <f t="shared" si="120"/>
        <v>0.78472222222222177</v>
      </c>
      <c r="D608" s="4" t="s">
        <v>62</v>
      </c>
      <c r="E608" s="51" t="s">
        <v>448</v>
      </c>
      <c r="F608" s="4"/>
      <c r="G608" s="4"/>
      <c r="H608" s="15" t="e">
        <f t="shared" ca="1" si="116"/>
        <v>#NAME?</v>
      </c>
      <c r="I608" s="161">
        <f t="shared" si="117"/>
        <v>0</v>
      </c>
      <c r="J608" s="4" t="s">
        <v>48</v>
      </c>
      <c r="K608" s="4" t="s">
        <v>169</v>
      </c>
      <c r="L608" s="4"/>
      <c r="M608" s="4"/>
      <c r="N608" s="15" t="e">
        <f t="shared" ca="1" si="118"/>
        <v>#NAME?</v>
      </c>
      <c r="O608" s="161">
        <f t="shared" si="119"/>
        <v>0</v>
      </c>
      <c r="P608" s="4"/>
      <c r="Q608" s="10"/>
    </row>
    <row r="609" spans="1:17">
      <c r="A609" s="11">
        <v>45858</v>
      </c>
      <c r="B609" s="12">
        <f t="shared" si="115"/>
        <v>45858</v>
      </c>
      <c r="C609" s="13">
        <f t="shared" si="120"/>
        <v>0.79166666666666619</v>
      </c>
      <c r="D609" s="4" t="s">
        <v>39</v>
      </c>
      <c r="E609" s="4" t="s">
        <v>464</v>
      </c>
      <c r="F609" s="4"/>
      <c r="G609" s="4"/>
      <c r="H609" s="15" t="e">
        <f t="shared" ca="1" si="116"/>
        <v>#NAME?</v>
      </c>
      <c r="I609" s="161">
        <f t="shared" si="117"/>
        <v>0</v>
      </c>
      <c r="J609" s="4" t="s">
        <v>125</v>
      </c>
      <c r="K609" s="21">
        <v>673519272</v>
      </c>
      <c r="L609" s="4"/>
      <c r="M609" s="4"/>
      <c r="N609" s="15" t="e">
        <f t="shared" ca="1" si="118"/>
        <v>#NAME?</v>
      </c>
      <c r="O609" s="161">
        <f t="shared" si="119"/>
        <v>0</v>
      </c>
      <c r="P609" s="4"/>
      <c r="Q609" s="10"/>
    </row>
    <row r="610" spans="1:17">
      <c r="A610" s="11">
        <v>45858</v>
      </c>
      <c r="B610" s="12">
        <f t="shared" si="115"/>
        <v>45858</v>
      </c>
      <c r="C610" s="13">
        <f t="shared" si="120"/>
        <v>0.79861111111111061</v>
      </c>
      <c r="D610" s="4" t="s">
        <v>92</v>
      </c>
      <c r="E610" s="21" t="s">
        <v>467</v>
      </c>
      <c r="F610" s="4"/>
      <c r="G610" s="4"/>
      <c r="H610" s="15" t="e">
        <f t="shared" ca="1" si="116"/>
        <v>#NAME?</v>
      </c>
      <c r="I610" s="161">
        <f t="shared" si="117"/>
        <v>0</v>
      </c>
      <c r="J610" s="4" t="s">
        <v>70</v>
      </c>
      <c r="K610" s="26" t="s">
        <v>184</v>
      </c>
      <c r="L610" s="4"/>
      <c r="M610" s="4"/>
      <c r="N610" s="15" t="e">
        <f t="shared" ca="1" si="118"/>
        <v>#NAME?</v>
      </c>
      <c r="O610" s="161">
        <f t="shared" si="119"/>
        <v>0</v>
      </c>
      <c r="P610" s="4"/>
      <c r="Q610" s="10"/>
    </row>
    <row r="611" spans="1:17">
      <c r="A611" s="11">
        <v>45858</v>
      </c>
      <c r="B611" s="12">
        <f t="shared" si="115"/>
        <v>45858</v>
      </c>
      <c r="C611" s="13">
        <f t="shared" si="120"/>
        <v>0.80555555555555503</v>
      </c>
      <c r="D611" s="4" t="s">
        <v>70</v>
      </c>
      <c r="E611" s="26" t="s">
        <v>155</v>
      </c>
      <c r="F611" s="4"/>
      <c r="G611" s="4"/>
      <c r="H611" s="15" t="e">
        <f t="shared" ca="1" si="116"/>
        <v>#NAME?</v>
      </c>
      <c r="I611" s="161">
        <f t="shared" si="117"/>
        <v>0</v>
      </c>
      <c r="J611" s="4" t="s">
        <v>92</v>
      </c>
      <c r="K611" s="21" t="s">
        <v>454</v>
      </c>
      <c r="L611" s="4"/>
      <c r="M611" s="4"/>
      <c r="N611" s="15" t="e">
        <f t="shared" ca="1" si="118"/>
        <v>#NAME?</v>
      </c>
      <c r="O611" s="161">
        <f t="shared" si="119"/>
        <v>0</v>
      </c>
      <c r="P611" s="20"/>
      <c r="Q611" s="10"/>
    </row>
    <row r="612" spans="1:17">
      <c r="A612" s="11">
        <v>45858</v>
      </c>
      <c r="B612" s="12">
        <f t="shared" si="115"/>
        <v>45858</v>
      </c>
      <c r="C612" s="13">
        <f t="shared" si="120"/>
        <v>0.81249999999999944</v>
      </c>
      <c r="D612" s="4" t="s">
        <v>76</v>
      </c>
      <c r="E612" s="25" t="s">
        <v>498</v>
      </c>
      <c r="F612" s="4"/>
      <c r="G612" s="4"/>
      <c r="H612" s="15" t="e">
        <f t="shared" ca="1" si="116"/>
        <v>#NAME?</v>
      </c>
      <c r="I612" s="161">
        <f t="shared" si="117"/>
        <v>0</v>
      </c>
      <c r="J612" s="4" t="s">
        <v>129</v>
      </c>
      <c r="K612" s="4" t="s">
        <v>36</v>
      </c>
      <c r="L612" s="4"/>
      <c r="M612" s="4"/>
      <c r="N612" s="15" t="e">
        <f t="shared" ca="1" si="118"/>
        <v>#NAME?</v>
      </c>
      <c r="O612" s="161">
        <f t="shared" si="119"/>
        <v>0</v>
      </c>
      <c r="P612" s="4"/>
      <c r="Q612" s="10"/>
    </row>
    <row r="613" spans="1:17">
      <c r="A613" s="11">
        <v>45858</v>
      </c>
      <c r="B613" s="12">
        <f t="shared" si="115"/>
        <v>45858</v>
      </c>
      <c r="C613" s="13">
        <f t="shared" si="120"/>
        <v>0.81944444444444386</v>
      </c>
      <c r="D613" s="4" t="s">
        <v>92</v>
      </c>
      <c r="E613" s="21" t="s">
        <v>463</v>
      </c>
      <c r="F613" s="4"/>
      <c r="G613" s="4"/>
      <c r="H613" s="15" t="e">
        <f t="shared" ca="1" si="116"/>
        <v>#NAME?</v>
      </c>
      <c r="I613" s="161">
        <f t="shared" si="117"/>
        <v>0</v>
      </c>
      <c r="J613" s="4" t="s">
        <v>76</v>
      </c>
      <c r="K613" s="25" t="s">
        <v>251</v>
      </c>
      <c r="L613" s="4"/>
      <c r="M613" s="4"/>
      <c r="N613" s="15" t="e">
        <f t="shared" ca="1" si="118"/>
        <v>#NAME?</v>
      </c>
      <c r="O613" s="161">
        <f t="shared" si="119"/>
        <v>0</v>
      </c>
      <c r="P613" s="20"/>
      <c r="Q613" s="10"/>
    </row>
    <row r="614" spans="1:17">
      <c r="A614" s="11">
        <v>45858</v>
      </c>
      <c r="B614" s="12">
        <f t="shared" si="115"/>
        <v>45858</v>
      </c>
      <c r="C614" s="13">
        <f t="shared" si="120"/>
        <v>0.82638888888888828</v>
      </c>
      <c r="D614" s="4" t="s">
        <v>39</v>
      </c>
      <c r="E614" s="4" t="s">
        <v>458</v>
      </c>
      <c r="F614" s="4"/>
      <c r="G614" s="4"/>
      <c r="H614" s="15" t="e">
        <f t="shared" ca="1" si="116"/>
        <v>#NAME?</v>
      </c>
      <c r="I614" s="161">
        <f t="shared" si="117"/>
        <v>0</v>
      </c>
      <c r="J614" s="4" t="s">
        <v>116</v>
      </c>
      <c r="K614" s="4" t="s">
        <v>117</v>
      </c>
      <c r="L614" s="4"/>
      <c r="M614" s="4"/>
      <c r="N614" s="15" t="e">
        <f t="shared" ca="1" si="118"/>
        <v>#NAME?</v>
      </c>
      <c r="O614" s="161">
        <f t="shared" si="119"/>
        <v>0</v>
      </c>
      <c r="P614" s="20"/>
      <c r="Q614" s="10"/>
    </row>
    <row r="615" spans="1:17">
      <c r="A615" s="11">
        <v>45858</v>
      </c>
      <c r="B615" s="12">
        <f t="shared" si="115"/>
        <v>45858</v>
      </c>
      <c r="C615" s="13">
        <f t="shared" si="120"/>
        <v>0.8333333333333327</v>
      </c>
      <c r="D615" s="4" t="s">
        <v>58</v>
      </c>
      <c r="E615" s="23" t="s">
        <v>260</v>
      </c>
      <c r="F615" s="4"/>
      <c r="G615" s="4"/>
      <c r="H615" s="15" t="e">
        <f t="shared" ca="1" si="116"/>
        <v>#NAME?</v>
      </c>
      <c r="I615" s="161">
        <f t="shared" si="117"/>
        <v>0</v>
      </c>
      <c r="J615" s="4" t="s">
        <v>39</v>
      </c>
      <c r="K615" s="4" t="s">
        <v>480</v>
      </c>
      <c r="L615" s="4"/>
      <c r="M615" s="4"/>
      <c r="N615" s="15" t="e">
        <f t="shared" ca="1" si="118"/>
        <v>#NAME?</v>
      </c>
      <c r="O615" s="161">
        <f t="shared" si="119"/>
        <v>0</v>
      </c>
      <c r="P615" s="4"/>
      <c r="Q615" s="10"/>
    </row>
    <row r="616" spans="1:17">
      <c r="A616" s="11">
        <v>45858</v>
      </c>
      <c r="B616" s="12">
        <f t="shared" si="115"/>
        <v>45858</v>
      </c>
      <c r="C616" s="13">
        <f t="shared" si="120"/>
        <v>0.84027777777777712</v>
      </c>
      <c r="D616" s="4" t="s">
        <v>39</v>
      </c>
      <c r="E616" s="4" t="s">
        <v>360</v>
      </c>
      <c r="F616" s="4"/>
      <c r="G616" s="4"/>
      <c r="H616" s="15" t="e">
        <f t="shared" ca="1" si="116"/>
        <v>#NAME?</v>
      </c>
      <c r="I616" s="161">
        <f t="shared" si="117"/>
        <v>0</v>
      </c>
      <c r="J616" s="4" t="s">
        <v>92</v>
      </c>
      <c r="K616" s="21" t="s">
        <v>415</v>
      </c>
      <c r="L616" s="4"/>
      <c r="M616" s="4"/>
      <c r="N616" s="15" t="e">
        <f t="shared" ca="1" si="118"/>
        <v>#NAME?</v>
      </c>
      <c r="O616" s="161">
        <f t="shared" si="119"/>
        <v>0</v>
      </c>
      <c r="P616" s="4"/>
      <c r="Q616" s="10"/>
    </row>
    <row r="617" spans="1:17">
      <c r="A617" s="11">
        <v>45858</v>
      </c>
      <c r="B617" s="12">
        <f t="shared" si="115"/>
        <v>45858</v>
      </c>
      <c r="C617" s="13">
        <f t="shared" si="120"/>
        <v>0.84722222222222154</v>
      </c>
      <c r="D617" s="4" t="s">
        <v>331</v>
      </c>
      <c r="E617" s="23" t="s">
        <v>260</v>
      </c>
      <c r="F617" s="4"/>
      <c r="G617" s="4"/>
      <c r="H617" s="15" t="e">
        <f t="shared" ca="1" si="116"/>
        <v>#NAME?</v>
      </c>
      <c r="I617" s="161">
        <f t="shared" si="117"/>
        <v>0</v>
      </c>
      <c r="J617" s="4" t="s">
        <v>62</v>
      </c>
      <c r="K617" s="51" t="s">
        <v>448</v>
      </c>
      <c r="L617" s="4"/>
      <c r="M617" s="4"/>
      <c r="N617" s="15" t="e">
        <f t="shared" ca="1" si="118"/>
        <v>#NAME?</v>
      </c>
      <c r="O617" s="161">
        <f t="shared" si="119"/>
        <v>0</v>
      </c>
      <c r="P617" s="4"/>
      <c r="Q617" s="10"/>
    </row>
    <row r="618" spans="1:17">
      <c r="A618" s="11">
        <v>45858</v>
      </c>
      <c r="B618" s="12">
        <f t="shared" si="115"/>
        <v>45858</v>
      </c>
      <c r="C618" s="13">
        <f t="shared" si="120"/>
        <v>0.85416666666666596</v>
      </c>
      <c r="D618" s="4" t="s">
        <v>126</v>
      </c>
      <c r="E618" s="123" t="s">
        <v>479</v>
      </c>
      <c r="F618" s="4"/>
      <c r="G618" s="4"/>
      <c r="H618" s="15" t="e">
        <f t="shared" ca="1" si="116"/>
        <v>#NAME?</v>
      </c>
      <c r="I618" s="161">
        <f t="shared" si="117"/>
        <v>0</v>
      </c>
      <c r="J618" s="4" t="s">
        <v>39</v>
      </c>
      <c r="K618" s="4" t="s">
        <v>459</v>
      </c>
      <c r="L618" s="4"/>
      <c r="M618" s="4"/>
      <c r="N618" s="15" t="e">
        <f t="shared" ca="1" si="118"/>
        <v>#NAME?</v>
      </c>
      <c r="O618" s="161">
        <f t="shared" si="119"/>
        <v>0</v>
      </c>
      <c r="P618" s="4"/>
      <c r="Q618" s="10"/>
    </row>
    <row r="619" spans="1:17">
      <c r="A619" s="11">
        <v>45858</v>
      </c>
      <c r="B619" s="12">
        <f t="shared" si="115"/>
        <v>45858</v>
      </c>
      <c r="C619" s="13">
        <f t="shared" si="120"/>
        <v>0.86111111111111038</v>
      </c>
      <c r="D619" s="4" t="s">
        <v>62</v>
      </c>
      <c r="E619" s="51" t="s">
        <v>448</v>
      </c>
      <c r="F619" s="4"/>
      <c r="G619" s="4"/>
      <c r="H619" s="15" t="e">
        <f t="shared" ca="1" si="116"/>
        <v>#NAME?</v>
      </c>
      <c r="I619" s="161">
        <f t="shared" si="117"/>
        <v>0</v>
      </c>
      <c r="J619" s="4" t="s">
        <v>79</v>
      </c>
      <c r="K619" s="41" t="s">
        <v>444</v>
      </c>
      <c r="L619" s="4"/>
      <c r="M619" s="4"/>
      <c r="N619" s="15" t="e">
        <f t="shared" ca="1" si="118"/>
        <v>#NAME?</v>
      </c>
      <c r="O619" s="161">
        <f t="shared" si="119"/>
        <v>0</v>
      </c>
      <c r="P619" s="4"/>
      <c r="Q619" s="10"/>
    </row>
    <row r="620" spans="1:17">
      <c r="A620" s="11">
        <v>45858</v>
      </c>
      <c r="B620" s="12">
        <f t="shared" si="115"/>
        <v>45858</v>
      </c>
      <c r="C620" s="13">
        <f t="shared" si="120"/>
        <v>0.8680555555555548</v>
      </c>
      <c r="D620" s="4" t="s">
        <v>98</v>
      </c>
      <c r="E620" s="23" t="s">
        <v>260</v>
      </c>
      <c r="F620" s="4"/>
      <c r="G620" s="4"/>
      <c r="H620" s="15" t="e">
        <f t="shared" ca="1" si="116"/>
        <v>#NAME?</v>
      </c>
      <c r="I620" s="161">
        <f t="shared" si="117"/>
        <v>0</v>
      </c>
      <c r="J620" s="4" t="s">
        <v>95</v>
      </c>
      <c r="K620" s="56" t="s">
        <v>310</v>
      </c>
      <c r="L620" s="4"/>
      <c r="M620" s="4"/>
      <c r="N620" s="15" t="e">
        <f t="shared" ca="1" si="118"/>
        <v>#NAME?</v>
      </c>
      <c r="O620" s="161">
        <f t="shared" si="119"/>
        <v>0</v>
      </c>
      <c r="P620" s="4"/>
      <c r="Q620" s="10"/>
    </row>
    <row r="621" spans="1:17">
      <c r="A621" s="160" t="s">
        <v>18</v>
      </c>
      <c r="B621" s="7" t="s">
        <v>1</v>
      </c>
      <c r="C621" s="17" t="s">
        <v>19</v>
      </c>
      <c r="D621" s="8" t="s">
        <v>20</v>
      </c>
      <c r="E621" s="8" t="s">
        <v>21</v>
      </c>
      <c r="F621" s="9" t="s">
        <v>22</v>
      </c>
      <c r="G621" s="8" t="s">
        <v>23</v>
      </c>
      <c r="H621" s="8" t="s">
        <v>24</v>
      </c>
      <c r="I621" s="163" t="s">
        <v>25</v>
      </c>
      <c r="J621" s="8" t="s">
        <v>20</v>
      </c>
      <c r="K621" s="8" t="s">
        <v>26</v>
      </c>
      <c r="L621" s="9" t="s">
        <v>27</v>
      </c>
      <c r="M621" s="8" t="s">
        <v>23</v>
      </c>
      <c r="N621" s="8" t="s">
        <v>24</v>
      </c>
      <c r="O621" s="163" t="s">
        <v>25</v>
      </c>
      <c r="P621" s="52" t="s">
        <v>10</v>
      </c>
      <c r="Q621" s="10"/>
    </row>
    <row r="622" spans="1:17">
      <c r="A622" s="11">
        <v>45859</v>
      </c>
      <c r="B622" s="12">
        <f t="shared" ref="B622:B651" si="121">A622</f>
        <v>45859</v>
      </c>
      <c r="C622" s="13">
        <v>0.66666666666666663</v>
      </c>
      <c r="D622" s="4" t="s">
        <v>164</v>
      </c>
      <c r="E622" s="29" t="s">
        <v>306</v>
      </c>
      <c r="F622" s="69"/>
      <c r="G622" s="69"/>
      <c r="H622" s="15" t="e">
        <f t="shared" ref="H622:H651" ca="1" si="122">_xludf.IFS(G622&gt;M622,"W",G622&lt;M622,"L",G622=M622,"D")</f>
        <v>#NAME?</v>
      </c>
      <c r="I622" s="177"/>
      <c r="J622" s="4" t="s">
        <v>76</v>
      </c>
      <c r="K622" s="25" t="s">
        <v>498</v>
      </c>
      <c r="L622" s="69"/>
      <c r="M622" s="70"/>
      <c r="N622" s="15" t="e">
        <f t="shared" ref="N622:N651" ca="1" si="123">_xludf.IFS(M622&gt;G622,"W",M622&lt;G622,"L",M622=G622,"D")</f>
        <v>#NAME?</v>
      </c>
      <c r="O622" s="177"/>
      <c r="P622" s="71"/>
      <c r="Q622" s="10"/>
    </row>
    <row r="623" spans="1:17">
      <c r="A623" s="11">
        <v>45859</v>
      </c>
      <c r="B623" s="12">
        <f t="shared" si="121"/>
        <v>45859</v>
      </c>
      <c r="C623" s="13">
        <f t="shared" ref="C623:C651" si="124">C622 + TIME(0, 10, 0)</f>
        <v>0.67361111111111105</v>
      </c>
      <c r="D623" s="4" t="s">
        <v>62</v>
      </c>
      <c r="E623" s="4" t="s">
        <v>471</v>
      </c>
      <c r="F623" s="69"/>
      <c r="G623" s="70"/>
      <c r="H623" s="15" t="e">
        <f t="shared" ca="1" si="122"/>
        <v>#NAME?</v>
      </c>
      <c r="I623" s="177"/>
      <c r="J623" s="4" t="s">
        <v>70</v>
      </c>
      <c r="K623" s="26" t="s">
        <v>475</v>
      </c>
      <c r="L623" s="69"/>
      <c r="M623" s="70"/>
      <c r="N623" s="15" t="e">
        <f t="shared" ca="1" si="123"/>
        <v>#NAME?</v>
      </c>
      <c r="O623" s="177"/>
      <c r="P623" s="69"/>
      <c r="Q623" s="10"/>
    </row>
    <row r="624" spans="1:17">
      <c r="A624" s="11">
        <v>45859</v>
      </c>
      <c r="B624" s="12">
        <f t="shared" si="121"/>
        <v>45859</v>
      </c>
      <c r="C624" s="13">
        <f t="shared" si="124"/>
        <v>0.68055555555555547</v>
      </c>
      <c r="D624" s="4" t="s">
        <v>62</v>
      </c>
      <c r="E624" s="4" t="s">
        <v>257</v>
      </c>
      <c r="F624" s="69"/>
      <c r="G624" s="69"/>
      <c r="H624" s="15" t="e">
        <f t="shared" ca="1" si="122"/>
        <v>#NAME?</v>
      </c>
      <c r="I624" s="177"/>
      <c r="J624" s="4" t="s">
        <v>92</v>
      </c>
      <c r="K624" s="4" t="s">
        <v>512</v>
      </c>
      <c r="L624" s="69"/>
      <c r="M624" s="70"/>
      <c r="N624" s="15" t="e">
        <f t="shared" ca="1" si="123"/>
        <v>#NAME?</v>
      </c>
      <c r="O624" s="177"/>
      <c r="P624" s="69"/>
      <c r="Q624" s="10"/>
    </row>
    <row r="625" spans="1:17">
      <c r="A625" s="11">
        <v>45859</v>
      </c>
      <c r="B625" s="12">
        <f t="shared" si="121"/>
        <v>45859</v>
      </c>
      <c r="C625" s="13">
        <f t="shared" si="124"/>
        <v>0.68749999999999989</v>
      </c>
      <c r="D625" s="18" t="s">
        <v>95</v>
      </c>
      <c r="E625" s="4" t="s">
        <v>300</v>
      </c>
      <c r="F625" s="69"/>
      <c r="G625" s="69"/>
      <c r="H625" s="15" t="e">
        <f t="shared" ca="1" si="122"/>
        <v>#NAME?</v>
      </c>
      <c r="I625" s="177"/>
      <c r="J625" s="18" t="s">
        <v>39</v>
      </c>
      <c r="K625" s="4" t="s">
        <v>464</v>
      </c>
      <c r="L625" s="69"/>
      <c r="M625" s="70"/>
      <c r="N625" s="15" t="e">
        <f t="shared" ca="1" si="123"/>
        <v>#NAME?</v>
      </c>
      <c r="O625" s="177"/>
      <c r="P625" s="69"/>
      <c r="Q625" s="10"/>
    </row>
    <row r="626" spans="1:17">
      <c r="A626" s="11">
        <v>45859</v>
      </c>
      <c r="B626" s="12">
        <f t="shared" si="121"/>
        <v>45859</v>
      </c>
      <c r="C626" s="13">
        <f t="shared" si="124"/>
        <v>0.69444444444444431</v>
      </c>
      <c r="D626" s="4" t="s">
        <v>501</v>
      </c>
      <c r="E626" s="4" t="s">
        <v>502</v>
      </c>
      <c r="F626" s="69"/>
      <c r="G626" s="69"/>
      <c r="H626" s="15" t="e">
        <f t="shared" ca="1" si="122"/>
        <v>#NAME?</v>
      </c>
      <c r="I626" s="177"/>
      <c r="J626" s="4" t="s">
        <v>164</v>
      </c>
      <c r="K626" s="29" t="s">
        <v>306</v>
      </c>
      <c r="L626" s="69"/>
      <c r="M626" s="70"/>
      <c r="N626" s="15" t="e">
        <f t="shared" ca="1" si="123"/>
        <v>#NAME?</v>
      </c>
      <c r="O626" s="177"/>
      <c r="P626" s="69"/>
      <c r="Q626" s="10"/>
    </row>
    <row r="627" spans="1:17">
      <c r="A627" s="11">
        <v>45859</v>
      </c>
      <c r="B627" s="12">
        <f t="shared" si="121"/>
        <v>45859</v>
      </c>
      <c r="C627" s="13">
        <f t="shared" si="124"/>
        <v>0.70138888888888873</v>
      </c>
      <c r="D627" s="4" t="s">
        <v>62</v>
      </c>
      <c r="E627" s="4" t="s">
        <v>793</v>
      </c>
      <c r="F627" s="69"/>
      <c r="G627" s="69"/>
      <c r="H627" s="15" t="e">
        <f t="shared" ca="1" si="122"/>
        <v>#NAME?</v>
      </c>
      <c r="I627" s="177"/>
      <c r="J627" s="4" t="s">
        <v>39</v>
      </c>
      <c r="K627" s="4" t="s">
        <v>472</v>
      </c>
      <c r="L627" s="69"/>
      <c r="M627" s="70"/>
      <c r="N627" s="15" t="e">
        <f t="shared" ca="1" si="123"/>
        <v>#NAME?</v>
      </c>
      <c r="O627" s="177"/>
      <c r="P627" s="69"/>
      <c r="Q627" s="10"/>
    </row>
    <row r="628" spans="1:17">
      <c r="A628" s="11">
        <v>45859</v>
      </c>
      <c r="B628" s="12">
        <f t="shared" si="121"/>
        <v>45859</v>
      </c>
      <c r="C628" s="13">
        <f t="shared" si="124"/>
        <v>0.70833333333333315</v>
      </c>
      <c r="D628" s="4" t="s">
        <v>58</v>
      </c>
      <c r="E628" s="4" t="s">
        <v>382</v>
      </c>
      <c r="F628" s="69"/>
      <c r="G628" s="69"/>
      <c r="H628" s="15" t="e">
        <f t="shared" ca="1" si="122"/>
        <v>#NAME?</v>
      </c>
      <c r="I628" s="177"/>
      <c r="J628" s="4" t="s">
        <v>126</v>
      </c>
      <c r="K628" s="4" t="s">
        <v>492</v>
      </c>
      <c r="L628" s="69"/>
      <c r="M628" s="70"/>
      <c r="N628" s="15" t="e">
        <f t="shared" ca="1" si="123"/>
        <v>#NAME?</v>
      </c>
      <c r="O628" s="177"/>
      <c r="P628" s="69"/>
      <c r="Q628" s="10"/>
    </row>
    <row r="629" spans="1:17">
      <c r="A629" s="11">
        <v>45859</v>
      </c>
      <c r="B629" s="12">
        <f t="shared" si="121"/>
        <v>45859</v>
      </c>
      <c r="C629" s="13">
        <f t="shared" si="124"/>
        <v>0.71527777777777757</v>
      </c>
      <c r="D629" s="4" t="s">
        <v>48</v>
      </c>
      <c r="E629" s="4" t="s">
        <v>169</v>
      </c>
      <c r="F629" s="69"/>
      <c r="G629" s="69"/>
      <c r="H629" s="15" t="e">
        <f t="shared" ca="1" si="122"/>
        <v>#NAME?</v>
      </c>
      <c r="I629" s="177"/>
      <c r="J629" s="4" t="s">
        <v>87</v>
      </c>
      <c r="K629" s="4" t="s">
        <v>490</v>
      </c>
      <c r="L629" s="69"/>
      <c r="M629" s="70"/>
      <c r="N629" s="15" t="e">
        <f t="shared" ca="1" si="123"/>
        <v>#NAME?</v>
      </c>
      <c r="O629" s="177"/>
      <c r="P629" s="69"/>
      <c r="Q629" s="10"/>
    </row>
    <row r="630" spans="1:17">
      <c r="A630" s="11">
        <v>45859</v>
      </c>
      <c r="B630" s="12">
        <f t="shared" si="121"/>
        <v>45859</v>
      </c>
      <c r="C630" s="13">
        <f t="shared" si="124"/>
        <v>0.72222222222222199</v>
      </c>
      <c r="D630" s="4" t="s">
        <v>164</v>
      </c>
      <c r="E630" s="29" t="s">
        <v>306</v>
      </c>
      <c r="F630" s="69"/>
      <c r="G630" s="69"/>
      <c r="H630" s="15" t="e">
        <f t="shared" ca="1" si="122"/>
        <v>#NAME?</v>
      </c>
      <c r="I630" s="177"/>
      <c r="J630" s="4" t="s">
        <v>70</v>
      </c>
      <c r="K630" s="26" t="s">
        <v>155</v>
      </c>
      <c r="L630" s="69"/>
      <c r="M630" s="70"/>
      <c r="N630" s="15" t="e">
        <f t="shared" ca="1" si="123"/>
        <v>#NAME?</v>
      </c>
      <c r="O630" s="177"/>
      <c r="P630" s="71"/>
      <c r="Q630" s="10"/>
    </row>
    <row r="631" spans="1:17">
      <c r="A631" s="11">
        <v>45859</v>
      </c>
      <c r="B631" s="12">
        <f t="shared" si="121"/>
        <v>45859</v>
      </c>
      <c r="C631" s="13">
        <f t="shared" si="124"/>
        <v>0.72916666666666641</v>
      </c>
      <c r="D631" s="4" t="s">
        <v>164</v>
      </c>
      <c r="E631" s="29" t="s">
        <v>306</v>
      </c>
      <c r="F631" s="69"/>
      <c r="G631" s="69"/>
      <c r="H631" s="15" t="e">
        <f t="shared" ca="1" si="122"/>
        <v>#NAME?</v>
      </c>
      <c r="I631" s="177"/>
      <c r="J631" s="4" t="s">
        <v>135</v>
      </c>
      <c r="K631" s="73" t="s">
        <v>199</v>
      </c>
      <c r="L631" s="69"/>
      <c r="M631" s="70"/>
      <c r="N631" s="15" t="e">
        <f t="shared" ca="1" si="123"/>
        <v>#NAME?</v>
      </c>
      <c r="O631" s="177"/>
      <c r="P631" s="71"/>
      <c r="Q631" s="10"/>
    </row>
    <row r="632" spans="1:17">
      <c r="A632" s="11">
        <v>45859</v>
      </c>
      <c r="B632" s="12">
        <f t="shared" si="121"/>
        <v>45859</v>
      </c>
      <c r="C632" s="13">
        <f t="shared" si="124"/>
        <v>0.73611111111111083</v>
      </c>
      <c r="D632" s="4" t="s">
        <v>116</v>
      </c>
      <c r="E632" s="47" t="s">
        <v>117</v>
      </c>
      <c r="F632" s="69"/>
      <c r="G632" s="69"/>
      <c r="H632" s="15" t="e">
        <f t="shared" ca="1" si="122"/>
        <v>#NAME?</v>
      </c>
      <c r="I632" s="177"/>
      <c r="J632" s="4" t="s">
        <v>39</v>
      </c>
      <c r="K632" s="47" t="s">
        <v>458</v>
      </c>
      <c r="L632" s="69"/>
      <c r="M632" s="70"/>
      <c r="N632" s="15" t="e">
        <f t="shared" ca="1" si="123"/>
        <v>#NAME?</v>
      </c>
      <c r="O632" s="177"/>
      <c r="P632" s="69"/>
      <c r="Q632" s="10"/>
    </row>
    <row r="633" spans="1:17">
      <c r="A633" s="11">
        <v>45859</v>
      </c>
      <c r="B633" s="12">
        <f t="shared" si="121"/>
        <v>45859</v>
      </c>
      <c r="C633" s="13">
        <f t="shared" si="124"/>
        <v>0.74305555555555525</v>
      </c>
      <c r="D633" s="4" t="s">
        <v>58</v>
      </c>
      <c r="E633" s="4" t="s">
        <v>73</v>
      </c>
      <c r="F633" s="69"/>
      <c r="G633" s="69"/>
      <c r="H633" s="15" t="e">
        <f t="shared" ca="1" si="122"/>
        <v>#NAME?</v>
      </c>
      <c r="I633" s="177"/>
      <c r="J633" s="4" t="s">
        <v>52</v>
      </c>
      <c r="K633" s="4" t="s">
        <v>477</v>
      </c>
      <c r="L633" s="69"/>
      <c r="M633" s="70"/>
      <c r="N633" s="15" t="e">
        <f t="shared" ca="1" si="123"/>
        <v>#NAME?</v>
      </c>
      <c r="O633" s="177"/>
      <c r="P633" s="69"/>
      <c r="Q633" s="10"/>
    </row>
    <row r="634" spans="1:17">
      <c r="A634" s="11">
        <v>45859</v>
      </c>
      <c r="B634" s="12">
        <f t="shared" si="121"/>
        <v>45859</v>
      </c>
      <c r="C634" s="13">
        <f t="shared" si="124"/>
        <v>0.74999999999999967</v>
      </c>
      <c r="D634" s="4" t="s">
        <v>87</v>
      </c>
      <c r="E634" s="4" t="s">
        <v>170</v>
      </c>
      <c r="F634" s="69"/>
      <c r="G634" s="69"/>
      <c r="H634" s="15" t="e">
        <f t="shared" ca="1" si="122"/>
        <v>#NAME?</v>
      </c>
      <c r="I634" s="177"/>
      <c r="J634" s="4" t="s">
        <v>52</v>
      </c>
      <c r="K634" s="4" t="s">
        <v>474</v>
      </c>
      <c r="L634" s="69"/>
      <c r="M634" s="70"/>
      <c r="N634" s="15" t="e">
        <f t="shared" ca="1" si="123"/>
        <v>#NAME?</v>
      </c>
      <c r="O634" s="177"/>
      <c r="P634" s="69"/>
      <c r="Q634" s="10"/>
    </row>
    <row r="635" spans="1:17">
      <c r="A635" s="11">
        <v>45859</v>
      </c>
      <c r="B635" s="12">
        <f t="shared" si="121"/>
        <v>45859</v>
      </c>
      <c r="C635" s="13">
        <f t="shared" si="124"/>
        <v>0.75694444444444409</v>
      </c>
      <c r="D635" s="4" t="s">
        <v>39</v>
      </c>
      <c r="E635" s="4" t="s">
        <v>457</v>
      </c>
      <c r="F635" s="69"/>
      <c r="G635" s="69"/>
      <c r="H635" s="15" t="e">
        <f t="shared" ca="1" si="122"/>
        <v>#NAME?</v>
      </c>
      <c r="I635" s="177"/>
      <c r="J635" s="4" t="s">
        <v>52</v>
      </c>
      <c r="K635" s="4" t="s">
        <v>176</v>
      </c>
      <c r="L635" s="69"/>
      <c r="M635" s="69"/>
      <c r="N635" s="15" t="e">
        <f t="shared" ca="1" si="123"/>
        <v>#NAME?</v>
      </c>
      <c r="O635" s="177"/>
      <c r="P635" s="71"/>
      <c r="Q635" s="10"/>
    </row>
    <row r="636" spans="1:17">
      <c r="A636" s="11">
        <v>45859</v>
      </c>
      <c r="B636" s="12">
        <f t="shared" si="121"/>
        <v>45859</v>
      </c>
      <c r="C636" s="13">
        <f t="shared" si="124"/>
        <v>0.76388888888888851</v>
      </c>
      <c r="D636" s="4" t="s">
        <v>62</v>
      </c>
      <c r="E636" s="4" t="s">
        <v>138</v>
      </c>
      <c r="F636" s="69"/>
      <c r="G636" s="69"/>
      <c r="H636" s="15" t="e">
        <f t="shared" ca="1" si="122"/>
        <v>#NAME?</v>
      </c>
      <c r="I636" s="177"/>
      <c r="J636" s="4" t="s">
        <v>76</v>
      </c>
      <c r="K636" s="25" t="s">
        <v>251</v>
      </c>
      <c r="L636" s="69"/>
      <c r="M636" s="69"/>
      <c r="N636" s="15" t="e">
        <f t="shared" ca="1" si="123"/>
        <v>#NAME?</v>
      </c>
      <c r="O636" s="177"/>
      <c r="P636" s="69"/>
      <c r="Q636" s="10"/>
    </row>
    <row r="637" spans="1:17">
      <c r="A637" s="11">
        <v>45859</v>
      </c>
      <c r="B637" s="12">
        <f t="shared" si="121"/>
        <v>45859</v>
      </c>
      <c r="C637" s="13">
        <f t="shared" si="124"/>
        <v>0.77083333333333293</v>
      </c>
      <c r="D637" s="4" t="s">
        <v>133</v>
      </c>
      <c r="E637" s="4" t="s">
        <v>333</v>
      </c>
      <c r="F637" s="69"/>
      <c r="G637" s="69"/>
      <c r="H637" s="15" t="e">
        <f t="shared" ca="1" si="122"/>
        <v>#NAME?</v>
      </c>
      <c r="I637" s="177"/>
      <c r="J637" s="4" t="s">
        <v>39</v>
      </c>
      <c r="K637" s="4" t="s">
        <v>470</v>
      </c>
      <c r="L637" s="69"/>
      <c r="M637" s="69"/>
      <c r="N637" s="15" t="e">
        <f t="shared" ca="1" si="123"/>
        <v>#NAME?</v>
      </c>
      <c r="O637" s="177"/>
      <c r="P637" s="69"/>
      <c r="Q637" s="10"/>
    </row>
    <row r="638" spans="1:17">
      <c r="A638" s="11">
        <v>45859</v>
      </c>
      <c r="B638" s="12">
        <f t="shared" si="121"/>
        <v>45859</v>
      </c>
      <c r="C638" s="13">
        <f t="shared" si="124"/>
        <v>0.77777777777777735</v>
      </c>
      <c r="D638" s="4" t="s">
        <v>164</v>
      </c>
      <c r="E638" s="29" t="s">
        <v>306</v>
      </c>
      <c r="F638" s="69"/>
      <c r="G638" s="69"/>
      <c r="H638" s="15" t="e">
        <f t="shared" ca="1" si="122"/>
        <v>#NAME?</v>
      </c>
      <c r="I638" s="177"/>
      <c r="J638" s="4" t="s">
        <v>46</v>
      </c>
      <c r="K638" s="4" t="s">
        <v>47</v>
      </c>
      <c r="L638" s="69"/>
      <c r="M638" s="69"/>
      <c r="N638" s="15" t="e">
        <f t="shared" ca="1" si="123"/>
        <v>#NAME?</v>
      </c>
      <c r="O638" s="177"/>
      <c r="P638" s="69"/>
      <c r="Q638" s="10"/>
    </row>
    <row r="639" spans="1:17">
      <c r="A639" s="11">
        <v>45859</v>
      </c>
      <c r="B639" s="12">
        <f t="shared" si="121"/>
        <v>45859</v>
      </c>
      <c r="C639" s="13">
        <f t="shared" si="124"/>
        <v>0.78472222222222177</v>
      </c>
      <c r="D639" s="4" t="s">
        <v>39</v>
      </c>
      <c r="E639" s="4" t="s">
        <v>462</v>
      </c>
      <c r="F639" s="69"/>
      <c r="G639" s="69"/>
      <c r="H639" s="15" t="e">
        <f t="shared" ca="1" si="122"/>
        <v>#NAME?</v>
      </c>
      <c r="I639" s="177"/>
      <c r="J639" s="4" t="s">
        <v>62</v>
      </c>
      <c r="K639" s="4" t="s">
        <v>430</v>
      </c>
      <c r="L639" s="69"/>
      <c r="M639" s="69"/>
      <c r="N639" s="15" t="e">
        <f t="shared" ca="1" si="123"/>
        <v>#NAME?</v>
      </c>
      <c r="O639" s="177"/>
      <c r="P639" s="69"/>
      <c r="Q639" s="10"/>
    </row>
    <row r="640" spans="1:17">
      <c r="A640" s="11">
        <v>45859</v>
      </c>
      <c r="B640" s="12">
        <f t="shared" si="121"/>
        <v>45859</v>
      </c>
      <c r="C640" s="13">
        <f t="shared" si="124"/>
        <v>0.79166666666666619</v>
      </c>
      <c r="D640" s="4" t="s">
        <v>79</v>
      </c>
      <c r="E640" s="4" t="s">
        <v>386</v>
      </c>
      <c r="F640" s="69"/>
      <c r="G640" s="69"/>
      <c r="H640" s="15" t="e">
        <f t="shared" ca="1" si="122"/>
        <v>#NAME?</v>
      </c>
      <c r="I640" s="177"/>
      <c r="J640" s="4" t="s">
        <v>272</v>
      </c>
      <c r="K640" s="4" t="s">
        <v>362</v>
      </c>
      <c r="L640" s="69"/>
      <c r="M640" s="69"/>
      <c r="N640" s="15" t="e">
        <f t="shared" ca="1" si="123"/>
        <v>#NAME?</v>
      </c>
      <c r="O640" s="177"/>
      <c r="P640" s="69"/>
      <c r="Q640" s="10"/>
    </row>
    <row r="641" spans="1:17">
      <c r="A641" s="11">
        <v>45859</v>
      </c>
      <c r="B641" s="12">
        <f t="shared" si="121"/>
        <v>45859</v>
      </c>
      <c r="C641" s="13">
        <f t="shared" si="124"/>
        <v>0.79861111111111061</v>
      </c>
      <c r="D641" s="4" t="s">
        <v>70</v>
      </c>
      <c r="E641" s="26" t="s">
        <v>432</v>
      </c>
      <c r="F641" s="69"/>
      <c r="G641" s="69"/>
      <c r="H641" s="15" t="e">
        <f t="shared" ca="1" si="122"/>
        <v>#NAME?</v>
      </c>
      <c r="I641" s="177"/>
      <c r="J641" s="4" t="s">
        <v>39</v>
      </c>
      <c r="K641" s="4" t="s">
        <v>360</v>
      </c>
      <c r="L641" s="69"/>
      <c r="M641" s="69"/>
      <c r="N641" s="15" t="e">
        <f t="shared" ca="1" si="123"/>
        <v>#NAME?</v>
      </c>
      <c r="O641" s="177"/>
      <c r="P641" s="69"/>
      <c r="Q641" s="10"/>
    </row>
    <row r="642" spans="1:17">
      <c r="A642" s="11">
        <v>45859</v>
      </c>
      <c r="B642" s="12">
        <f t="shared" si="121"/>
        <v>45859</v>
      </c>
      <c r="C642" s="13">
        <f t="shared" si="124"/>
        <v>0.80555555555555503</v>
      </c>
      <c r="D642" s="4" t="s">
        <v>164</v>
      </c>
      <c r="E642" s="29" t="s">
        <v>306</v>
      </c>
      <c r="F642" s="69"/>
      <c r="G642" s="69"/>
      <c r="H642" s="15" t="e">
        <f t="shared" ca="1" si="122"/>
        <v>#NAME?</v>
      </c>
      <c r="I642" s="177"/>
      <c r="J642" s="4" t="s">
        <v>49</v>
      </c>
      <c r="K642" s="4">
        <v>829144060</v>
      </c>
      <c r="L642" s="69"/>
      <c r="M642" s="69"/>
      <c r="N642" s="15" t="e">
        <f t="shared" ca="1" si="123"/>
        <v>#NAME?</v>
      </c>
      <c r="O642" s="177"/>
      <c r="P642" s="69"/>
      <c r="Q642" s="10"/>
    </row>
    <row r="643" spans="1:17">
      <c r="A643" s="11">
        <v>45859</v>
      </c>
      <c r="B643" s="12">
        <f t="shared" si="121"/>
        <v>45859</v>
      </c>
      <c r="C643" s="13">
        <f t="shared" si="124"/>
        <v>0.81249999999999944</v>
      </c>
      <c r="D643" s="4" t="s">
        <v>39</v>
      </c>
      <c r="E643" s="4" t="s">
        <v>470</v>
      </c>
      <c r="F643" s="69"/>
      <c r="G643" s="69"/>
      <c r="H643" s="15" t="e">
        <f t="shared" ca="1" si="122"/>
        <v>#NAME?</v>
      </c>
      <c r="I643" s="177"/>
      <c r="J643" s="4" t="s">
        <v>53</v>
      </c>
      <c r="K643" s="19" t="s">
        <v>375</v>
      </c>
      <c r="L643" s="69"/>
      <c r="M643" s="69"/>
      <c r="N643" s="15" t="e">
        <f t="shared" ca="1" si="123"/>
        <v>#NAME?</v>
      </c>
      <c r="O643" s="177"/>
      <c r="P643" s="69"/>
      <c r="Q643" s="10"/>
    </row>
    <row r="644" spans="1:17">
      <c r="A644" s="11">
        <v>45859</v>
      </c>
      <c r="B644" s="12">
        <f t="shared" si="121"/>
        <v>45859</v>
      </c>
      <c r="C644" s="13">
        <f t="shared" si="124"/>
        <v>0.81944444444444386</v>
      </c>
      <c r="D644" s="4" t="s">
        <v>92</v>
      </c>
      <c r="E644" s="4" t="s">
        <v>473</v>
      </c>
      <c r="F644" s="69"/>
      <c r="G644" s="69"/>
      <c r="H644" s="15" t="e">
        <f t="shared" ca="1" si="122"/>
        <v>#NAME?</v>
      </c>
      <c r="I644" s="177"/>
      <c r="J644" s="4" t="s">
        <v>39</v>
      </c>
      <c r="K644" s="4" t="s">
        <v>379</v>
      </c>
      <c r="L644" s="69"/>
      <c r="M644" s="69"/>
      <c r="N644" s="15" t="e">
        <f t="shared" ca="1" si="123"/>
        <v>#NAME?</v>
      </c>
      <c r="O644" s="177"/>
      <c r="P644" s="71"/>
      <c r="Q644" s="10"/>
    </row>
    <row r="645" spans="1:17">
      <c r="A645" s="11">
        <v>45859</v>
      </c>
      <c r="B645" s="12">
        <f t="shared" si="121"/>
        <v>45859</v>
      </c>
      <c r="C645" s="13">
        <f t="shared" si="124"/>
        <v>0.82638888888888828</v>
      </c>
      <c r="D645" s="4" t="s">
        <v>39</v>
      </c>
      <c r="E645" s="4" t="s">
        <v>480</v>
      </c>
      <c r="F645" s="69"/>
      <c r="G645" s="69"/>
      <c r="H645" s="15" t="e">
        <f t="shared" ca="1" si="122"/>
        <v>#NAME?</v>
      </c>
      <c r="I645" s="177"/>
      <c r="J645" s="4" t="s">
        <v>164</v>
      </c>
      <c r="K645" s="29" t="s">
        <v>306</v>
      </c>
      <c r="L645" s="69"/>
      <c r="M645" s="69"/>
      <c r="N645" s="15" t="e">
        <f t="shared" ca="1" si="123"/>
        <v>#NAME?</v>
      </c>
      <c r="O645" s="177"/>
      <c r="P645" s="69"/>
      <c r="Q645" s="10"/>
    </row>
    <row r="646" spans="1:17">
      <c r="A646" s="11">
        <v>45859</v>
      </c>
      <c r="B646" s="12">
        <f t="shared" si="121"/>
        <v>45859</v>
      </c>
      <c r="C646" s="13">
        <f t="shared" si="124"/>
        <v>0.8333333333333327</v>
      </c>
      <c r="D646" s="4" t="s">
        <v>53</v>
      </c>
      <c r="E646" s="19" t="s">
        <v>375</v>
      </c>
      <c r="F646" s="69"/>
      <c r="G646" s="69"/>
      <c r="H646" s="15" t="e">
        <f t="shared" ca="1" si="122"/>
        <v>#NAME?</v>
      </c>
      <c r="I646" s="177"/>
      <c r="J646" s="4" t="s">
        <v>39</v>
      </c>
      <c r="K646" s="4" t="s">
        <v>452</v>
      </c>
      <c r="L646" s="69"/>
      <c r="M646" s="69"/>
      <c r="N646" s="15" t="e">
        <f t="shared" ca="1" si="123"/>
        <v>#NAME?</v>
      </c>
      <c r="O646" s="177"/>
      <c r="P646" s="69"/>
      <c r="Q646" s="10"/>
    </row>
    <row r="647" spans="1:17">
      <c r="A647" s="11">
        <v>45859</v>
      </c>
      <c r="B647" s="12">
        <f t="shared" si="121"/>
        <v>45859</v>
      </c>
      <c r="C647" s="13">
        <f t="shared" si="124"/>
        <v>0.84027777777777712</v>
      </c>
      <c r="D647" s="4" t="s">
        <v>101</v>
      </c>
      <c r="E647" s="4" t="s">
        <v>102</v>
      </c>
      <c r="F647" s="69"/>
      <c r="G647" s="69"/>
      <c r="H647" s="15" t="e">
        <f t="shared" ca="1" si="122"/>
        <v>#NAME?</v>
      </c>
      <c r="I647" s="177"/>
      <c r="J647" s="4" t="s">
        <v>481</v>
      </c>
      <c r="K647" s="4" t="s">
        <v>482</v>
      </c>
      <c r="L647" s="69"/>
      <c r="M647" s="69"/>
      <c r="N647" s="15" t="e">
        <f t="shared" ca="1" si="123"/>
        <v>#NAME?</v>
      </c>
      <c r="O647" s="177"/>
      <c r="P647" s="69"/>
      <c r="Q647" s="10"/>
    </row>
    <row r="648" spans="1:17">
      <c r="A648" s="11">
        <v>45859</v>
      </c>
      <c r="B648" s="12">
        <f t="shared" si="121"/>
        <v>45859</v>
      </c>
      <c r="C648" s="13">
        <f t="shared" si="124"/>
        <v>0.84722222222222154</v>
      </c>
      <c r="D648" s="4" t="s">
        <v>39</v>
      </c>
      <c r="E648" s="4" t="s">
        <v>232</v>
      </c>
      <c r="F648" s="69"/>
      <c r="G648" s="69"/>
      <c r="H648" s="15" t="e">
        <f t="shared" ca="1" si="122"/>
        <v>#NAME?</v>
      </c>
      <c r="I648" s="177"/>
      <c r="J648" s="4" t="s">
        <v>123</v>
      </c>
      <c r="K648" s="4" t="s">
        <v>488</v>
      </c>
      <c r="L648" s="69"/>
      <c r="M648" s="69"/>
      <c r="N648" s="15" t="e">
        <f t="shared" ca="1" si="123"/>
        <v>#NAME?</v>
      </c>
      <c r="O648" s="177"/>
      <c r="P648" s="69"/>
      <c r="Q648" s="10"/>
    </row>
    <row r="649" spans="1:17">
      <c r="A649" s="11">
        <v>45859</v>
      </c>
      <c r="B649" s="12">
        <f t="shared" si="121"/>
        <v>45859</v>
      </c>
      <c r="C649" s="13">
        <f t="shared" si="124"/>
        <v>0.85416666666666596</v>
      </c>
      <c r="D649" s="4" t="s">
        <v>53</v>
      </c>
      <c r="E649" s="19" t="s">
        <v>375</v>
      </c>
      <c r="F649" s="69"/>
      <c r="G649" s="69"/>
      <c r="H649" s="15" t="e">
        <f t="shared" ca="1" si="122"/>
        <v>#NAME?</v>
      </c>
      <c r="I649" s="177"/>
      <c r="J649" s="4" t="s">
        <v>125</v>
      </c>
      <c r="K649" s="4">
        <v>673519272</v>
      </c>
      <c r="L649" s="69"/>
      <c r="M649" s="69"/>
      <c r="N649" s="15" t="e">
        <f t="shared" ca="1" si="123"/>
        <v>#NAME?</v>
      </c>
      <c r="O649" s="177"/>
      <c r="P649" s="69"/>
      <c r="Q649" s="10"/>
    </row>
    <row r="650" spans="1:17">
      <c r="A650" s="11">
        <v>45859</v>
      </c>
      <c r="B650" s="12">
        <f t="shared" si="121"/>
        <v>45859</v>
      </c>
      <c r="C650" s="13">
        <f t="shared" si="124"/>
        <v>0.86111111111111038</v>
      </c>
      <c r="D650" s="4" t="s">
        <v>39</v>
      </c>
      <c r="E650" s="4" t="s">
        <v>340</v>
      </c>
      <c r="F650" s="69"/>
      <c r="G650" s="69"/>
      <c r="H650" s="15" t="e">
        <f t="shared" ca="1" si="122"/>
        <v>#NAME?</v>
      </c>
      <c r="I650" s="177"/>
      <c r="J650" s="4" t="s">
        <v>62</v>
      </c>
      <c r="K650" s="4" t="s">
        <v>139</v>
      </c>
      <c r="L650" s="69"/>
      <c r="M650" s="69"/>
      <c r="N650" s="15" t="e">
        <f t="shared" ca="1" si="123"/>
        <v>#NAME?</v>
      </c>
      <c r="O650" s="177"/>
      <c r="P650" s="69"/>
      <c r="Q650" s="10"/>
    </row>
    <row r="651" spans="1:17">
      <c r="A651" s="11">
        <v>45859</v>
      </c>
      <c r="B651" s="12">
        <f t="shared" si="121"/>
        <v>45859</v>
      </c>
      <c r="C651" s="13">
        <f t="shared" si="124"/>
        <v>0.8680555555555548</v>
      </c>
      <c r="D651" s="4" t="s">
        <v>62</v>
      </c>
      <c r="E651" s="4" t="s">
        <v>794</v>
      </c>
      <c r="F651" s="69"/>
      <c r="G651" s="69"/>
      <c r="H651" s="15" t="e">
        <f t="shared" ca="1" si="122"/>
        <v>#NAME?</v>
      </c>
      <c r="I651" s="177"/>
      <c r="J651" s="4" t="s">
        <v>42</v>
      </c>
      <c r="K651" s="19" t="s">
        <v>375</v>
      </c>
      <c r="L651" s="69"/>
      <c r="M651" s="69"/>
      <c r="N651" s="15" t="e">
        <f t="shared" ca="1" si="123"/>
        <v>#NAME?</v>
      </c>
      <c r="O651" s="177"/>
      <c r="P651" s="69"/>
      <c r="Q651" s="10"/>
    </row>
    <row r="652" spans="1:17">
      <c r="A652" s="160" t="s">
        <v>18</v>
      </c>
      <c r="B652" s="7" t="s">
        <v>1</v>
      </c>
      <c r="C652" s="17" t="s">
        <v>19</v>
      </c>
      <c r="D652" s="8" t="s">
        <v>20</v>
      </c>
      <c r="E652" s="8" t="s">
        <v>21</v>
      </c>
      <c r="F652" s="9" t="s">
        <v>22</v>
      </c>
      <c r="G652" s="8" t="s">
        <v>23</v>
      </c>
      <c r="H652" s="8" t="s">
        <v>24</v>
      </c>
      <c r="I652" s="163" t="s">
        <v>25</v>
      </c>
      <c r="J652" s="8" t="s">
        <v>20</v>
      </c>
      <c r="K652" s="8" t="s">
        <v>26</v>
      </c>
      <c r="L652" s="9" t="s">
        <v>27</v>
      </c>
      <c r="M652" s="8" t="s">
        <v>23</v>
      </c>
      <c r="N652" s="8" t="s">
        <v>24</v>
      </c>
      <c r="O652" s="163" t="s">
        <v>25</v>
      </c>
      <c r="P652" s="52" t="s">
        <v>10</v>
      </c>
      <c r="Q652" s="10"/>
    </row>
    <row r="653" spans="1:17">
      <c r="A653" s="11">
        <v>45860</v>
      </c>
      <c r="B653" s="12">
        <f t="shared" ref="B653:B682" si="125">A653</f>
        <v>45860</v>
      </c>
      <c r="C653" s="13">
        <v>0.66666666666666663</v>
      </c>
      <c r="D653" s="4" t="s">
        <v>164</v>
      </c>
      <c r="E653" s="29" t="s">
        <v>306</v>
      </c>
      <c r="F653" s="69"/>
      <c r="G653" s="69"/>
      <c r="H653" s="15" t="e">
        <f t="shared" ref="H653:H682" ca="1" si="126">_xludf.IFS(G653&gt;M653,"W",G653&lt;M653,"L",G653=M653,"D")</f>
        <v>#NAME?</v>
      </c>
      <c r="I653" s="177"/>
      <c r="J653" s="4" t="s">
        <v>39</v>
      </c>
      <c r="K653" s="4" t="s">
        <v>465</v>
      </c>
      <c r="L653" s="69"/>
      <c r="M653" s="70"/>
      <c r="N653" s="15" t="e">
        <f t="shared" ref="N653:N682" ca="1" si="127">_xludf.IFS(M653&gt;G653,"W",M653&lt;G653,"L",M653=G653,"D")</f>
        <v>#NAME?</v>
      </c>
      <c r="O653" s="177"/>
      <c r="P653" s="71"/>
      <c r="Q653" s="10"/>
    </row>
    <row r="654" spans="1:17">
      <c r="A654" s="11">
        <v>45860</v>
      </c>
      <c r="B654" s="12">
        <f t="shared" si="125"/>
        <v>45860</v>
      </c>
      <c r="C654" s="13">
        <f t="shared" ref="C654:C682" si="128">C653 + TIME(0, 10, 0)</f>
        <v>0.67361111111111105</v>
      </c>
      <c r="D654" s="4" t="s">
        <v>164</v>
      </c>
      <c r="E654" s="29" t="s">
        <v>306</v>
      </c>
      <c r="F654" s="69"/>
      <c r="G654" s="70"/>
      <c r="H654" s="15" t="e">
        <f t="shared" ca="1" si="126"/>
        <v>#NAME?</v>
      </c>
      <c r="I654" s="177"/>
      <c r="J654" s="4" t="s">
        <v>58</v>
      </c>
      <c r="K654" s="4" t="s">
        <v>244</v>
      </c>
      <c r="L654" s="69"/>
      <c r="M654" s="70"/>
      <c r="N654" s="15" t="e">
        <f t="shared" ca="1" si="127"/>
        <v>#NAME?</v>
      </c>
      <c r="O654" s="177"/>
      <c r="P654" s="69"/>
      <c r="Q654" s="10"/>
    </row>
    <row r="655" spans="1:17">
      <c r="A655" s="11">
        <v>45860</v>
      </c>
      <c r="B655" s="12">
        <f t="shared" si="125"/>
        <v>45860</v>
      </c>
      <c r="C655" s="13">
        <f t="shared" si="128"/>
        <v>0.68055555555555547</v>
      </c>
      <c r="D655" s="4" t="s">
        <v>62</v>
      </c>
      <c r="E655" s="4" t="s">
        <v>518</v>
      </c>
      <c r="F655" s="69"/>
      <c r="G655" s="69"/>
      <c r="H655" s="15" t="e">
        <f t="shared" ca="1" si="126"/>
        <v>#NAME?</v>
      </c>
      <c r="I655" s="177"/>
      <c r="J655" s="4" t="s">
        <v>39</v>
      </c>
      <c r="K655" s="4" t="s">
        <v>279</v>
      </c>
      <c r="L655" s="69"/>
      <c r="M655" s="70"/>
      <c r="N655" s="15" t="e">
        <f t="shared" ca="1" si="127"/>
        <v>#NAME?</v>
      </c>
      <c r="O655" s="177"/>
      <c r="P655" s="69"/>
      <c r="Q655" s="10"/>
    </row>
    <row r="656" spans="1:17">
      <c r="A656" s="11">
        <v>45860</v>
      </c>
      <c r="B656" s="12">
        <f t="shared" si="125"/>
        <v>45860</v>
      </c>
      <c r="C656" s="13">
        <f t="shared" si="128"/>
        <v>0.68749999999999989</v>
      </c>
      <c r="D656" s="18" t="s">
        <v>164</v>
      </c>
      <c r="E656" s="29" t="s">
        <v>306</v>
      </c>
      <c r="F656" s="69"/>
      <c r="G656" s="69"/>
      <c r="H656" s="15" t="e">
        <f t="shared" ca="1" si="126"/>
        <v>#NAME?</v>
      </c>
      <c r="I656" s="177"/>
      <c r="J656" s="18" t="s">
        <v>499</v>
      </c>
      <c r="K656" s="4" t="s">
        <v>500</v>
      </c>
      <c r="L656" s="69"/>
      <c r="M656" s="70"/>
      <c r="N656" s="15" t="e">
        <f t="shared" ca="1" si="127"/>
        <v>#NAME?</v>
      </c>
      <c r="O656" s="177"/>
      <c r="P656" s="69"/>
      <c r="Q656" s="10"/>
    </row>
    <row r="657" spans="1:17">
      <c r="A657" s="11">
        <v>45860</v>
      </c>
      <c r="B657" s="12">
        <f t="shared" si="125"/>
        <v>45860</v>
      </c>
      <c r="C657" s="13">
        <f t="shared" si="128"/>
        <v>0.69444444444444431</v>
      </c>
      <c r="D657" s="4" t="s">
        <v>164</v>
      </c>
      <c r="E657" s="29" t="s">
        <v>306</v>
      </c>
      <c r="F657" s="69"/>
      <c r="G657" s="69"/>
      <c r="H657" s="15" t="e">
        <f t="shared" ca="1" si="126"/>
        <v>#NAME?</v>
      </c>
      <c r="I657" s="177"/>
      <c r="J657" s="4" t="s">
        <v>133</v>
      </c>
      <c r="K657" s="4" t="s">
        <v>163</v>
      </c>
      <c r="L657" s="69"/>
      <c r="M657" s="70"/>
      <c r="N657" s="15" t="e">
        <f t="shared" ca="1" si="127"/>
        <v>#NAME?</v>
      </c>
      <c r="O657" s="177"/>
      <c r="P657" s="69"/>
      <c r="Q657" s="10"/>
    </row>
    <row r="658" spans="1:17">
      <c r="A658" s="11">
        <v>45860</v>
      </c>
      <c r="B658" s="12">
        <f t="shared" si="125"/>
        <v>45860</v>
      </c>
      <c r="C658" s="13">
        <f t="shared" si="128"/>
        <v>0.70138888888888873</v>
      </c>
      <c r="D658" s="4" t="s">
        <v>39</v>
      </c>
      <c r="E658" s="4" t="s">
        <v>491</v>
      </c>
      <c r="F658" s="69"/>
      <c r="G658" s="69"/>
      <c r="H658" s="15" t="e">
        <f t="shared" ca="1" si="126"/>
        <v>#NAME?</v>
      </c>
      <c r="I658" s="177"/>
      <c r="J658" s="4" t="s">
        <v>53</v>
      </c>
      <c r="K658" s="19" t="s">
        <v>375</v>
      </c>
      <c r="L658" s="69"/>
      <c r="M658" s="70"/>
      <c r="N658" s="15" t="e">
        <f t="shared" ca="1" si="127"/>
        <v>#NAME?</v>
      </c>
      <c r="O658" s="177"/>
      <c r="P658" s="69"/>
      <c r="Q658" s="10"/>
    </row>
    <row r="659" spans="1:17">
      <c r="A659" s="11">
        <v>45860</v>
      </c>
      <c r="B659" s="12">
        <f t="shared" si="125"/>
        <v>45860</v>
      </c>
      <c r="C659" s="13">
        <f t="shared" si="128"/>
        <v>0.70833333333333315</v>
      </c>
      <c r="D659" s="4" t="s">
        <v>126</v>
      </c>
      <c r="E659" s="4" t="s">
        <v>479</v>
      </c>
      <c r="F659" s="69"/>
      <c r="G659" s="69"/>
      <c r="H659" s="15" t="e">
        <f t="shared" ca="1" si="126"/>
        <v>#NAME?</v>
      </c>
      <c r="I659" s="177"/>
      <c r="J659" s="4" t="s">
        <v>87</v>
      </c>
      <c r="K659" s="4" t="s">
        <v>170</v>
      </c>
      <c r="L659" s="69"/>
      <c r="M659" s="70"/>
      <c r="N659" s="15" t="e">
        <f t="shared" ca="1" si="127"/>
        <v>#NAME?</v>
      </c>
      <c r="O659" s="177"/>
      <c r="P659" s="69"/>
      <c r="Q659" s="10"/>
    </row>
    <row r="660" spans="1:17">
      <c r="A660" s="11">
        <v>45860</v>
      </c>
      <c r="B660" s="12">
        <f t="shared" si="125"/>
        <v>45860</v>
      </c>
      <c r="C660" s="13">
        <f t="shared" si="128"/>
        <v>0.71527777777777757</v>
      </c>
      <c r="D660" s="4" t="s">
        <v>39</v>
      </c>
      <c r="E660" s="4" t="s">
        <v>460</v>
      </c>
      <c r="F660" s="69"/>
      <c r="G660" s="69"/>
      <c r="H660" s="15" t="e">
        <f t="shared" ca="1" si="126"/>
        <v>#NAME?</v>
      </c>
      <c r="I660" s="177"/>
      <c r="J660" s="4" t="s">
        <v>98</v>
      </c>
      <c r="K660" s="4" t="s">
        <v>59</v>
      </c>
      <c r="L660" s="69"/>
      <c r="M660" s="70"/>
      <c r="N660" s="15" t="e">
        <f t="shared" ca="1" si="127"/>
        <v>#NAME?</v>
      </c>
      <c r="O660" s="177"/>
      <c r="P660" s="69"/>
      <c r="Q660" s="10"/>
    </row>
    <row r="661" spans="1:17">
      <c r="A661" s="11">
        <v>45860</v>
      </c>
      <c r="B661" s="12">
        <f t="shared" si="125"/>
        <v>45860</v>
      </c>
      <c r="C661" s="13">
        <f t="shared" si="128"/>
        <v>0.72222222222222199</v>
      </c>
      <c r="D661" s="4" t="s">
        <v>98</v>
      </c>
      <c r="E661" s="4" t="s">
        <v>304</v>
      </c>
      <c r="F661" s="69"/>
      <c r="G661" s="69"/>
      <c r="H661" s="15" t="e">
        <f t="shared" ca="1" si="126"/>
        <v>#NAME?</v>
      </c>
      <c r="I661" s="177"/>
      <c r="J661" s="4" t="s">
        <v>164</v>
      </c>
      <c r="K661" s="29" t="s">
        <v>306</v>
      </c>
      <c r="L661" s="69"/>
      <c r="M661" s="70"/>
      <c r="N661" s="15" t="e">
        <f t="shared" ca="1" si="127"/>
        <v>#NAME?</v>
      </c>
      <c r="O661" s="177"/>
      <c r="P661" s="71"/>
      <c r="Q661" s="10"/>
    </row>
    <row r="662" spans="1:17">
      <c r="A662" s="11">
        <v>45860</v>
      </c>
      <c r="B662" s="12">
        <f t="shared" si="125"/>
        <v>45860</v>
      </c>
      <c r="C662" s="13">
        <f t="shared" si="128"/>
        <v>0.72916666666666641</v>
      </c>
      <c r="D662" s="4" t="s">
        <v>62</v>
      </c>
      <c r="E662" s="4" t="s">
        <v>520</v>
      </c>
      <c r="F662" s="69"/>
      <c r="G662" s="69"/>
      <c r="H662" s="15" t="e">
        <f t="shared" ca="1" si="126"/>
        <v>#NAME?</v>
      </c>
      <c r="I662" s="177"/>
      <c r="J662" s="4" t="s">
        <v>53</v>
      </c>
      <c r="K662" s="19" t="s">
        <v>375</v>
      </c>
      <c r="L662" s="69"/>
      <c r="M662" s="70"/>
      <c r="N662" s="15" t="e">
        <f t="shared" ca="1" si="127"/>
        <v>#NAME?</v>
      </c>
      <c r="O662" s="177"/>
      <c r="P662" s="71"/>
      <c r="Q662" s="10"/>
    </row>
    <row r="663" spans="1:17">
      <c r="A663" s="11">
        <v>45860</v>
      </c>
      <c r="B663" s="12">
        <f t="shared" si="125"/>
        <v>45860</v>
      </c>
      <c r="C663" s="13">
        <f t="shared" si="128"/>
        <v>0.73611111111111083</v>
      </c>
      <c r="D663" s="4" t="s">
        <v>58</v>
      </c>
      <c r="E663" s="47">
        <v>1062911290</v>
      </c>
      <c r="F663" s="69"/>
      <c r="G663" s="69"/>
      <c r="H663" s="15" t="e">
        <f t="shared" ca="1" si="126"/>
        <v>#NAME?</v>
      </c>
      <c r="I663" s="177"/>
      <c r="J663" s="4" t="s">
        <v>92</v>
      </c>
      <c r="K663" s="47" t="s">
        <v>207</v>
      </c>
      <c r="L663" s="69"/>
      <c r="M663" s="70"/>
      <c r="N663" s="15" t="e">
        <f t="shared" ca="1" si="127"/>
        <v>#NAME?</v>
      </c>
      <c r="O663" s="177"/>
      <c r="P663" s="69"/>
      <c r="Q663" s="10"/>
    </row>
    <row r="664" spans="1:17">
      <c r="A664" s="11">
        <v>45860</v>
      </c>
      <c r="B664" s="12">
        <f t="shared" si="125"/>
        <v>45860</v>
      </c>
      <c r="C664" s="13">
        <f t="shared" si="128"/>
        <v>0.74305555555555525</v>
      </c>
      <c r="D664" s="4" t="s">
        <v>331</v>
      </c>
      <c r="E664" s="4" t="s">
        <v>332</v>
      </c>
      <c r="F664" s="69"/>
      <c r="G664" s="69"/>
      <c r="H664" s="15" t="e">
        <f t="shared" ca="1" si="126"/>
        <v>#NAME?</v>
      </c>
      <c r="I664" s="177"/>
      <c r="J664" s="4" t="s">
        <v>39</v>
      </c>
      <c r="K664" s="4" t="s">
        <v>379</v>
      </c>
      <c r="L664" s="69"/>
      <c r="M664" s="70"/>
      <c r="N664" s="15" t="e">
        <f t="shared" ca="1" si="127"/>
        <v>#NAME?</v>
      </c>
      <c r="O664" s="177"/>
      <c r="P664" s="69"/>
      <c r="Q664" s="10"/>
    </row>
    <row r="665" spans="1:17">
      <c r="A665" s="11">
        <v>45860</v>
      </c>
      <c r="B665" s="12">
        <f t="shared" si="125"/>
        <v>45860</v>
      </c>
      <c r="C665" s="13">
        <f t="shared" si="128"/>
        <v>0.74999999999999967</v>
      </c>
      <c r="D665" s="4" t="s">
        <v>57</v>
      </c>
      <c r="E665" s="4" t="s">
        <v>504</v>
      </c>
      <c r="F665" s="69"/>
      <c r="G665" s="69"/>
      <c r="H665" s="15" t="e">
        <f t="shared" ca="1" si="126"/>
        <v>#NAME?</v>
      </c>
      <c r="I665" s="177"/>
      <c r="J665" s="4" t="s">
        <v>62</v>
      </c>
      <c r="K665" s="4" t="s">
        <v>215</v>
      </c>
      <c r="L665" s="69"/>
      <c r="M665" s="70"/>
      <c r="N665" s="15" t="e">
        <f t="shared" ca="1" si="127"/>
        <v>#NAME?</v>
      </c>
      <c r="O665" s="177"/>
      <c r="P665" s="69"/>
      <c r="Q665" s="10"/>
    </row>
    <row r="666" spans="1:17">
      <c r="A666" s="11">
        <v>45860</v>
      </c>
      <c r="B666" s="12">
        <f t="shared" si="125"/>
        <v>45860</v>
      </c>
      <c r="C666" s="13">
        <f t="shared" si="128"/>
        <v>0.75694444444444409</v>
      </c>
      <c r="D666" s="4" t="s">
        <v>164</v>
      </c>
      <c r="E666" s="29" t="s">
        <v>306</v>
      </c>
      <c r="F666" s="69"/>
      <c r="G666" s="69"/>
      <c r="H666" s="15" t="e">
        <f t="shared" ca="1" si="126"/>
        <v>#NAME?</v>
      </c>
      <c r="I666" s="177"/>
      <c r="J666" s="4" t="s">
        <v>104</v>
      </c>
      <c r="K666" s="4" t="s">
        <v>496</v>
      </c>
      <c r="L666" s="69"/>
      <c r="M666" s="69"/>
      <c r="N666" s="15" t="e">
        <f t="shared" ca="1" si="127"/>
        <v>#NAME?</v>
      </c>
      <c r="O666" s="177"/>
      <c r="P666" s="71"/>
      <c r="Q666" s="10"/>
    </row>
    <row r="667" spans="1:17">
      <c r="A667" s="11">
        <v>45860</v>
      </c>
      <c r="B667" s="12">
        <f t="shared" si="125"/>
        <v>45860</v>
      </c>
      <c r="C667" s="13">
        <f t="shared" si="128"/>
        <v>0.76388888888888851</v>
      </c>
      <c r="D667" s="4" t="s">
        <v>164</v>
      </c>
      <c r="E667" s="29" t="s">
        <v>306</v>
      </c>
      <c r="F667" s="69"/>
      <c r="G667" s="69"/>
      <c r="H667" s="15" t="e">
        <f t="shared" ca="1" si="126"/>
        <v>#NAME?</v>
      </c>
      <c r="I667" s="177"/>
      <c r="J667" s="4" t="s">
        <v>39</v>
      </c>
      <c r="K667" s="4" t="s">
        <v>469</v>
      </c>
      <c r="L667" s="69"/>
      <c r="M667" s="69"/>
      <c r="N667" s="15" t="e">
        <f t="shared" ca="1" si="127"/>
        <v>#NAME?</v>
      </c>
      <c r="O667" s="177"/>
      <c r="P667" s="69"/>
      <c r="Q667" s="10"/>
    </row>
    <row r="668" spans="1:17">
      <c r="A668" s="11">
        <v>45860</v>
      </c>
      <c r="B668" s="12">
        <f t="shared" si="125"/>
        <v>45860</v>
      </c>
      <c r="C668" s="13">
        <f t="shared" si="128"/>
        <v>0.77083333333333293</v>
      </c>
      <c r="D668" s="4" t="s">
        <v>92</v>
      </c>
      <c r="E668" s="4" t="s">
        <v>473</v>
      </c>
      <c r="F668" s="69"/>
      <c r="G668" s="69"/>
      <c r="H668" s="15" t="e">
        <f t="shared" ca="1" si="126"/>
        <v>#NAME?</v>
      </c>
      <c r="I668" s="177"/>
      <c r="J668" s="4" t="s">
        <v>272</v>
      </c>
      <c r="K668" s="4" t="s">
        <v>362</v>
      </c>
      <c r="L668" s="69"/>
      <c r="M668" s="69"/>
      <c r="N668" s="15" t="e">
        <f t="shared" ca="1" si="127"/>
        <v>#NAME?</v>
      </c>
      <c r="O668" s="177"/>
      <c r="P668" s="69"/>
      <c r="Q668" s="10"/>
    </row>
    <row r="669" spans="1:17">
      <c r="A669" s="11">
        <v>45860</v>
      </c>
      <c r="B669" s="12">
        <f t="shared" si="125"/>
        <v>45860</v>
      </c>
      <c r="C669" s="13">
        <f t="shared" si="128"/>
        <v>0.77777777777777735</v>
      </c>
      <c r="D669" s="4" t="s">
        <v>70</v>
      </c>
      <c r="E669" s="26" t="s">
        <v>184</v>
      </c>
      <c r="F669" s="69"/>
      <c r="G669" s="69"/>
      <c r="H669" s="15" t="e">
        <f t="shared" ca="1" si="126"/>
        <v>#NAME?</v>
      </c>
      <c r="I669" s="177"/>
      <c r="J669" s="4" t="s">
        <v>39</v>
      </c>
      <c r="K669" s="4" t="s">
        <v>455</v>
      </c>
      <c r="L669" s="69"/>
      <c r="M669" s="69"/>
      <c r="N669" s="15" t="e">
        <f t="shared" ca="1" si="127"/>
        <v>#NAME?</v>
      </c>
      <c r="O669" s="177"/>
      <c r="P669" s="69"/>
      <c r="Q669" s="10"/>
    </row>
    <row r="670" spans="1:17">
      <c r="A670" s="11">
        <v>45860</v>
      </c>
      <c r="B670" s="12">
        <f t="shared" si="125"/>
        <v>45860</v>
      </c>
      <c r="C670" s="13">
        <f t="shared" si="128"/>
        <v>0.78472222222222177</v>
      </c>
      <c r="D670" s="4" t="s">
        <v>164</v>
      </c>
      <c r="E670" s="29" t="s">
        <v>306</v>
      </c>
      <c r="F670" s="69"/>
      <c r="G670" s="69"/>
      <c r="H670" s="15" t="e">
        <f t="shared" ca="1" si="126"/>
        <v>#NAME?</v>
      </c>
      <c r="I670" s="177"/>
      <c r="J670" s="4" t="s">
        <v>388</v>
      </c>
      <c r="K670" s="72" t="s">
        <v>450</v>
      </c>
      <c r="L670" s="69"/>
      <c r="M670" s="69"/>
      <c r="N670" s="15" t="e">
        <f t="shared" ca="1" si="127"/>
        <v>#NAME?</v>
      </c>
      <c r="O670" s="177"/>
      <c r="P670" s="69"/>
      <c r="Q670" s="10"/>
    </row>
    <row r="671" spans="1:17">
      <c r="A671" s="11">
        <v>45860</v>
      </c>
      <c r="B671" s="12">
        <f t="shared" si="125"/>
        <v>45860</v>
      </c>
      <c r="C671" s="13">
        <f t="shared" si="128"/>
        <v>0.79166666666666619</v>
      </c>
      <c r="D671" s="4" t="s">
        <v>48</v>
      </c>
      <c r="E671" s="4" t="s">
        <v>428</v>
      </c>
      <c r="F671" s="69"/>
      <c r="G671" s="69"/>
      <c r="H671" s="15" t="e">
        <f t="shared" ca="1" si="126"/>
        <v>#NAME?</v>
      </c>
      <c r="I671" s="177"/>
      <c r="J671" s="4" t="s">
        <v>164</v>
      </c>
      <c r="K671" s="29" t="s">
        <v>306</v>
      </c>
      <c r="L671" s="69"/>
      <c r="M671" s="69"/>
      <c r="N671" s="15" t="e">
        <f t="shared" ca="1" si="127"/>
        <v>#NAME?</v>
      </c>
      <c r="O671" s="177"/>
      <c r="P671" s="69"/>
      <c r="Q671" s="10"/>
    </row>
    <row r="672" spans="1:17">
      <c r="A672" s="11">
        <v>45860</v>
      </c>
      <c r="B672" s="12">
        <f t="shared" si="125"/>
        <v>45860</v>
      </c>
      <c r="C672" s="13">
        <f t="shared" si="128"/>
        <v>0.79861111111111061</v>
      </c>
      <c r="D672" s="4" t="s">
        <v>331</v>
      </c>
      <c r="E672" s="4" t="s">
        <v>418</v>
      </c>
      <c r="F672" s="69"/>
      <c r="G672" s="69"/>
      <c r="H672" s="15" t="e">
        <f t="shared" ca="1" si="126"/>
        <v>#NAME?</v>
      </c>
      <c r="I672" s="177"/>
      <c r="J672" s="4" t="s">
        <v>39</v>
      </c>
      <c r="K672" s="4" t="s">
        <v>459</v>
      </c>
      <c r="L672" s="69"/>
      <c r="M672" s="69"/>
      <c r="N672" s="15" t="e">
        <f t="shared" ca="1" si="127"/>
        <v>#NAME?</v>
      </c>
      <c r="O672" s="177"/>
      <c r="P672" s="69"/>
      <c r="Q672" s="10"/>
    </row>
    <row r="673" spans="1:17">
      <c r="A673" s="11">
        <v>45860</v>
      </c>
      <c r="B673" s="12">
        <f t="shared" si="125"/>
        <v>45860</v>
      </c>
      <c r="C673" s="13">
        <f t="shared" si="128"/>
        <v>0.80555555555555503</v>
      </c>
      <c r="D673" s="4" t="s">
        <v>514</v>
      </c>
      <c r="E673" s="4">
        <v>674524416</v>
      </c>
      <c r="F673" s="69"/>
      <c r="G673" s="69"/>
      <c r="H673" s="15" t="e">
        <f t="shared" ca="1" si="126"/>
        <v>#NAME?</v>
      </c>
      <c r="I673" s="177"/>
      <c r="J673" s="4" t="s">
        <v>52</v>
      </c>
      <c r="K673" s="4" t="s">
        <v>474</v>
      </c>
      <c r="L673" s="69"/>
      <c r="M673" s="69"/>
      <c r="N673" s="15" t="e">
        <f t="shared" ca="1" si="127"/>
        <v>#NAME?</v>
      </c>
      <c r="O673" s="177"/>
      <c r="P673" s="69"/>
      <c r="Q673" s="10"/>
    </row>
    <row r="674" spans="1:17">
      <c r="A674" s="11">
        <v>45860</v>
      </c>
      <c r="B674" s="12">
        <f t="shared" si="125"/>
        <v>45860</v>
      </c>
      <c r="C674" s="13">
        <f t="shared" si="128"/>
        <v>0.81249999999999944</v>
      </c>
      <c r="D674" s="4" t="s">
        <v>39</v>
      </c>
      <c r="E674" s="4" t="s">
        <v>337</v>
      </c>
      <c r="F674" s="69"/>
      <c r="G674" s="69"/>
      <c r="H674" s="15" t="e">
        <f t="shared" ca="1" si="126"/>
        <v>#NAME?</v>
      </c>
      <c r="I674" s="177"/>
      <c r="J674" s="4" t="s">
        <v>164</v>
      </c>
      <c r="K674" s="29" t="s">
        <v>306</v>
      </c>
      <c r="L674" s="69"/>
      <c r="M674" s="69"/>
      <c r="N674" s="15" t="e">
        <f t="shared" ca="1" si="127"/>
        <v>#NAME?</v>
      </c>
      <c r="O674" s="177"/>
      <c r="P674" s="69"/>
      <c r="Q674" s="10"/>
    </row>
    <row r="675" spans="1:17">
      <c r="A675" s="11">
        <v>45860</v>
      </c>
      <c r="B675" s="12">
        <f t="shared" si="125"/>
        <v>45860</v>
      </c>
      <c r="C675" s="13">
        <f t="shared" si="128"/>
        <v>0.81944444444444386</v>
      </c>
      <c r="D675" s="4" t="s">
        <v>123</v>
      </c>
      <c r="E675" s="4" t="s">
        <v>293</v>
      </c>
      <c r="F675" s="69"/>
      <c r="G675" s="69"/>
      <c r="H675" s="15" t="e">
        <f t="shared" ca="1" si="126"/>
        <v>#NAME?</v>
      </c>
      <c r="I675" s="177"/>
      <c r="J675" s="4" t="s">
        <v>92</v>
      </c>
      <c r="K675" s="4" t="s">
        <v>489</v>
      </c>
      <c r="L675" s="69"/>
      <c r="M675" s="69"/>
      <c r="N675" s="15" t="e">
        <f t="shared" ca="1" si="127"/>
        <v>#NAME?</v>
      </c>
      <c r="O675" s="177"/>
      <c r="P675" s="71"/>
      <c r="Q675" s="10"/>
    </row>
    <row r="676" spans="1:17">
      <c r="A676" s="11">
        <v>45860</v>
      </c>
      <c r="B676" s="12">
        <f t="shared" si="125"/>
        <v>45860</v>
      </c>
      <c r="C676" s="13">
        <f t="shared" si="128"/>
        <v>0.82638888888888828</v>
      </c>
      <c r="D676" s="4" t="s">
        <v>42</v>
      </c>
      <c r="E676" s="19" t="s">
        <v>375</v>
      </c>
      <c r="F676" s="69"/>
      <c r="G676" s="69"/>
      <c r="H676" s="15" t="e">
        <f t="shared" ca="1" si="126"/>
        <v>#NAME?</v>
      </c>
      <c r="I676" s="177"/>
      <c r="J676" s="4" t="s">
        <v>95</v>
      </c>
      <c r="K676" s="4" t="s">
        <v>300</v>
      </c>
      <c r="L676" s="69"/>
      <c r="M676" s="69"/>
      <c r="N676" s="15" t="e">
        <f t="shared" ca="1" si="127"/>
        <v>#NAME?</v>
      </c>
      <c r="O676" s="177"/>
      <c r="P676" s="69"/>
      <c r="Q676" s="10"/>
    </row>
    <row r="677" spans="1:17">
      <c r="A677" s="11">
        <v>45860</v>
      </c>
      <c r="B677" s="12">
        <f t="shared" si="125"/>
        <v>45860</v>
      </c>
      <c r="C677" s="13">
        <f t="shared" si="128"/>
        <v>0.8333333333333327</v>
      </c>
      <c r="D677" s="4" t="s">
        <v>49</v>
      </c>
      <c r="E677" s="4" t="s">
        <v>513</v>
      </c>
      <c r="F677" s="69"/>
      <c r="G677" s="69"/>
      <c r="H677" s="15" t="e">
        <f t="shared" ca="1" si="126"/>
        <v>#NAME?</v>
      </c>
      <c r="I677" s="177"/>
      <c r="J677" s="4" t="s">
        <v>55</v>
      </c>
      <c r="K677" s="4" t="s">
        <v>94</v>
      </c>
      <c r="L677" s="69"/>
      <c r="M677" s="69"/>
      <c r="N677" s="15" t="e">
        <f t="shared" ca="1" si="127"/>
        <v>#NAME?</v>
      </c>
      <c r="O677" s="177"/>
      <c r="P677" s="69"/>
      <c r="Q677" s="10"/>
    </row>
    <row r="678" spans="1:17">
      <c r="A678" s="11">
        <v>45860</v>
      </c>
      <c r="B678" s="12">
        <f t="shared" si="125"/>
        <v>45860</v>
      </c>
      <c r="C678" s="13">
        <f t="shared" si="128"/>
        <v>0.84027777777777712</v>
      </c>
      <c r="D678" s="4" t="s">
        <v>133</v>
      </c>
      <c r="E678" s="4" t="s">
        <v>163</v>
      </c>
      <c r="F678" s="69"/>
      <c r="G678" s="69"/>
      <c r="H678" s="15" t="e">
        <f t="shared" ca="1" si="126"/>
        <v>#NAME?</v>
      </c>
      <c r="I678" s="177"/>
      <c r="J678" s="4" t="s">
        <v>58</v>
      </c>
      <c r="K678" s="4" t="s">
        <v>244</v>
      </c>
      <c r="L678" s="69"/>
      <c r="M678" s="69"/>
      <c r="N678" s="15" t="e">
        <f t="shared" ca="1" si="127"/>
        <v>#NAME?</v>
      </c>
      <c r="O678" s="177"/>
      <c r="P678" s="69"/>
      <c r="Q678" s="10"/>
    </row>
    <row r="679" spans="1:17">
      <c r="A679" s="11">
        <v>45860</v>
      </c>
      <c r="B679" s="12">
        <f t="shared" si="125"/>
        <v>45860</v>
      </c>
      <c r="C679" s="13">
        <f t="shared" si="128"/>
        <v>0.84722222222222154</v>
      </c>
      <c r="D679" s="4" t="s">
        <v>164</v>
      </c>
      <c r="E679" s="29" t="s">
        <v>306</v>
      </c>
      <c r="F679" s="69"/>
      <c r="G679" s="69"/>
      <c r="H679" s="15" t="e">
        <f t="shared" ca="1" si="126"/>
        <v>#NAME?</v>
      </c>
      <c r="I679" s="177"/>
      <c r="J679" s="4" t="s">
        <v>87</v>
      </c>
      <c r="K679" s="4" t="s">
        <v>490</v>
      </c>
      <c r="L679" s="69"/>
      <c r="M679" s="69"/>
      <c r="N679" s="15" t="e">
        <f t="shared" ca="1" si="127"/>
        <v>#NAME?</v>
      </c>
      <c r="O679" s="177"/>
      <c r="P679" s="69"/>
      <c r="Q679" s="10"/>
    </row>
    <row r="680" spans="1:17">
      <c r="A680" s="11">
        <v>45860</v>
      </c>
      <c r="B680" s="12">
        <f t="shared" si="125"/>
        <v>45860</v>
      </c>
      <c r="C680" s="13">
        <f t="shared" si="128"/>
        <v>0.85416666666666596</v>
      </c>
      <c r="D680" s="4" t="s">
        <v>57</v>
      </c>
      <c r="E680" s="4" t="s">
        <v>504</v>
      </c>
      <c r="F680" s="69"/>
      <c r="G680" s="69"/>
      <c r="H680" s="15" t="e">
        <f t="shared" ca="1" si="126"/>
        <v>#NAME?</v>
      </c>
      <c r="I680" s="177"/>
      <c r="J680" s="4" t="s">
        <v>164</v>
      </c>
      <c r="K680" s="29" t="s">
        <v>306</v>
      </c>
      <c r="L680" s="69"/>
      <c r="M680" s="69"/>
      <c r="N680" s="15" t="e">
        <f t="shared" ca="1" si="127"/>
        <v>#NAME?</v>
      </c>
      <c r="O680" s="177"/>
      <c r="P680" s="69"/>
      <c r="Q680" s="10"/>
    </row>
    <row r="681" spans="1:17">
      <c r="A681" s="11">
        <v>45860</v>
      </c>
      <c r="B681" s="12">
        <f t="shared" si="125"/>
        <v>45860</v>
      </c>
      <c r="C681" s="13">
        <f t="shared" si="128"/>
        <v>0.86111111111111038</v>
      </c>
      <c r="D681" s="4" t="s">
        <v>164</v>
      </c>
      <c r="E681" s="29" t="s">
        <v>306</v>
      </c>
      <c r="F681" s="69"/>
      <c r="G681" s="69"/>
      <c r="H681" s="15" t="e">
        <f t="shared" ca="1" si="126"/>
        <v>#NAME?</v>
      </c>
      <c r="I681" s="177"/>
      <c r="J681" s="4" t="s">
        <v>58</v>
      </c>
      <c r="K681" s="4" t="s">
        <v>382</v>
      </c>
      <c r="L681" s="69"/>
      <c r="M681" s="69"/>
      <c r="N681" s="15" t="e">
        <f t="shared" ca="1" si="127"/>
        <v>#NAME?</v>
      </c>
      <c r="O681" s="177"/>
      <c r="P681" s="69"/>
      <c r="Q681" s="10"/>
    </row>
    <row r="682" spans="1:17">
      <c r="A682" s="11">
        <v>45860</v>
      </c>
      <c r="B682" s="12">
        <f t="shared" si="125"/>
        <v>45860</v>
      </c>
      <c r="C682" s="13">
        <f t="shared" si="128"/>
        <v>0.8680555555555548</v>
      </c>
      <c r="D682" s="4" t="s">
        <v>62</v>
      </c>
      <c r="E682" s="4" t="s">
        <v>794</v>
      </c>
      <c r="F682" s="69"/>
      <c r="G682" s="69"/>
      <c r="H682" s="15" t="e">
        <f t="shared" ca="1" si="126"/>
        <v>#NAME?</v>
      </c>
      <c r="I682" s="177"/>
      <c r="J682" s="4" t="s">
        <v>39</v>
      </c>
      <c r="K682" s="4" t="s">
        <v>360</v>
      </c>
      <c r="L682" s="69"/>
      <c r="M682" s="69"/>
      <c r="N682" s="15" t="e">
        <f t="shared" ca="1" si="127"/>
        <v>#NAME?</v>
      </c>
      <c r="O682" s="177"/>
      <c r="P682" s="69"/>
      <c r="Q682" s="10"/>
    </row>
    <row r="683" spans="1:17">
      <c r="A683" s="160" t="s">
        <v>18</v>
      </c>
      <c r="B683" s="7" t="s">
        <v>1</v>
      </c>
      <c r="C683" s="17" t="s">
        <v>19</v>
      </c>
      <c r="D683" s="8" t="s">
        <v>20</v>
      </c>
      <c r="E683" s="8" t="s">
        <v>21</v>
      </c>
      <c r="F683" s="9" t="s">
        <v>22</v>
      </c>
      <c r="G683" s="8" t="s">
        <v>23</v>
      </c>
      <c r="H683" s="8" t="s">
        <v>24</v>
      </c>
      <c r="I683" s="163" t="s">
        <v>25</v>
      </c>
      <c r="J683" s="8" t="s">
        <v>20</v>
      </c>
      <c r="K683" s="8" t="s">
        <v>26</v>
      </c>
      <c r="L683" s="9" t="s">
        <v>27</v>
      </c>
      <c r="M683" s="8" t="s">
        <v>23</v>
      </c>
      <c r="N683" s="8" t="s">
        <v>24</v>
      </c>
      <c r="O683" s="163" t="s">
        <v>25</v>
      </c>
      <c r="P683" s="52" t="s">
        <v>10</v>
      </c>
      <c r="Q683" s="10"/>
    </row>
    <row r="684" spans="1:17">
      <c r="A684" s="11">
        <v>45861</v>
      </c>
      <c r="B684" s="12">
        <f t="shared" ref="B684:B713" si="129">A684</f>
        <v>45861</v>
      </c>
      <c r="C684" s="13">
        <v>0.66666666666666663</v>
      </c>
      <c r="D684" s="4" t="s">
        <v>39</v>
      </c>
      <c r="E684" s="4" t="s">
        <v>455</v>
      </c>
      <c r="F684" s="69"/>
      <c r="G684" s="69"/>
      <c r="H684" s="15" t="e">
        <f t="shared" ref="H684:H713" ca="1" si="130">_xludf.IFS(G684&gt;M684,"W",G684&lt;M684,"L",G684=M684,"D")</f>
        <v>#NAME?</v>
      </c>
      <c r="I684" s="177"/>
      <c r="J684" s="4" t="s">
        <v>164</v>
      </c>
      <c r="K684" s="29" t="s">
        <v>306</v>
      </c>
      <c r="L684" s="69"/>
      <c r="M684" s="70"/>
      <c r="N684" s="15" t="e">
        <f t="shared" ref="N684:N713" ca="1" si="131">_xludf.IFS(M684&gt;G684,"W",M684&lt;G684,"L",M684=G684,"D")</f>
        <v>#NAME?</v>
      </c>
      <c r="O684" s="177"/>
      <c r="P684" s="71"/>
      <c r="Q684" s="10"/>
    </row>
    <row r="685" spans="1:17">
      <c r="A685" s="11">
        <v>45861</v>
      </c>
      <c r="B685" s="12">
        <f t="shared" si="129"/>
        <v>45861</v>
      </c>
      <c r="C685" s="13">
        <f t="shared" ref="C685:C713" si="132">C684 + TIME(0, 10, 0)</f>
        <v>0.67361111111111105</v>
      </c>
      <c r="D685" s="4" t="s">
        <v>126</v>
      </c>
      <c r="E685" s="4" t="s">
        <v>492</v>
      </c>
      <c r="F685" s="69"/>
      <c r="G685" s="70"/>
      <c r="H685" s="15" t="e">
        <f t="shared" ca="1" si="130"/>
        <v>#NAME?</v>
      </c>
      <c r="I685" s="177"/>
      <c r="J685" s="4" t="s">
        <v>39</v>
      </c>
      <c r="K685" s="4" t="s">
        <v>459</v>
      </c>
      <c r="L685" s="69"/>
      <c r="M685" s="70"/>
      <c r="N685" s="15" t="e">
        <f t="shared" ca="1" si="131"/>
        <v>#NAME?</v>
      </c>
      <c r="O685" s="177"/>
      <c r="P685" s="69"/>
      <c r="Q685" s="10"/>
    </row>
    <row r="686" spans="1:17">
      <c r="A686" s="11">
        <v>45861</v>
      </c>
      <c r="B686" s="12">
        <f t="shared" si="129"/>
        <v>45861</v>
      </c>
      <c r="C686" s="13">
        <f t="shared" si="132"/>
        <v>0.68055555555555547</v>
      </c>
      <c r="D686" s="4" t="s">
        <v>92</v>
      </c>
      <c r="E686" s="4" t="s">
        <v>512</v>
      </c>
      <c r="F686" s="69"/>
      <c r="G686" s="69"/>
      <c r="H686" s="15" t="e">
        <f t="shared" ca="1" si="130"/>
        <v>#NAME?</v>
      </c>
      <c r="I686" s="177"/>
      <c r="J686" s="4" t="s">
        <v>164</v>
      </c>
      <c r="K686" s="29" t="s">
        <v>306</v>
      </c>
      <c r="L686" s="69"/>
      <c r="M686" s="70"/>
      <c r="N686" s="15" t="e">
        <f t="shared" ca="1" si="131"/>
        <v>#NAME?</v>
      </c>
      <c r="O686" s="177"/>
      <c r="P686" s="69"/>
      <c r="Q686" s="10"/>
    </row>
    <row r="687" spans="1:17">
      <c r="A687" s="11">
        <v>45861</v>
      </c>
      <c r="B687" s="12">
        <f t="shared" si="129"/>
        <v>45861</v>
      </c>
      <c r="C687" s="13">
        <f t="shared" si="132"/>
        <v>0.68749999999999989</v>
      </c>
      <c r="D687" s="18" t="s">
        <v>133</v>
      </c>
      <c r="E687" s="4" t="s">
        <v>333</v>
      </c>
      <c r="F687" s="69"/>
      <c r="G687" s="69"/>
      <c r="H687" s="15" t="e">
        <f t="shared" ca="1" si="130"/>
        <v>#NAME?</v>
      </c>
      <c r="I687" s="177"/>
      <c r="J687" s="18" t="s">
        <v>95</v>
      </c>
      <c r="K687" s="4" t="s">
        <v>300</v>
      </c>
      <c r="L687" s="69"/>
      <c r="M687" s="70"/>
      <c r="N687" s="15" t="e">
        <f t="shared" ca="1" si="131"/>
        <v>#NAME?</v>
      </c>
      <c r="O687" s="177"/>
      <c r="P687" s="69"/>
      <c r="Q687" s="10"/>
    </row>
    <row r="688" spans="1:17">
      <c r="A688" s="11">
        <v>45861</v>
      </c>
      <c r="B688" s="12">
        <f t="shared" si="129"/>
        <v>45861</v>
      </c>
      <c r="C688" s="13">
        <f t="shared" si="132"/>
        <v>0.69444444444444431</v>
      </c>
      <c r="D688" s="4" t="s">
        <v>70</v>
      </c>
      <c r="E688" s="26" t="s">
        <v>184</v>
      </c>
      <c r="F688" s="69"/>
      <c r="G688" s="69"/>
      <c r="H688" s="15" t="e">
        <f t="shared" ca="1" si="130"/>
        <v>#NAME?</v>
      </c>
      <c r="I688" s="177"/>
      <c r="J688" s="4" t="s">
        <v>98</v>
      </c>
      <c r="K688" s="4" t="s">
        <v>59</v>
      </c>
      <c r="L688" s="69"/>
      <c r="M688" s="70"/>
      <c r="N688" s="15" t="e">
        <f t="shared" ca="1" si="131"/>
        <v>#NAME?</v>
      </c>
      <c r="O688" s="177"/>
      <c r="P688" s="69"/>
      <c r="Q688" s="10"/>
    </row>
    <row r="689" spans="1:17">
      <c r="A689" s="11">
        <v>45861</v>
      </c>
      <c r="B689" s="12">
        <f t="shared" si="129"/>
        <v>45861</v>
      </c>
      <c r="C689" s="13">
        <f t="shared" si="132"/>
        <v>0.70138888888888873</v>
      </c>
      <c r="D689" s="4" t="s">
        <v>42</v>
      </c>
      <c r="E689" s="19" t="s">
        <v>375</v>
      </c>
      <c r="F689" s="69"/>
      <c r="G689" s="69"/>
      <c r="H689" s="15" t="e">
        <f t="shared" ca="1" si="130"/>
        <v>#NAME?</v>
      </c>
      <c r="I689" s="177"/>
      <c r="J689" s="4" t="s">
        <v>53</v>
      </c>
      <c r="K689" s="19" t="s">
        <v>375</v>
      </c>
      <c r="L689" s="69"/>
      <c r="M689" s="70"/>
      <c r="N689" s="15" t="e">
        <f t="shared" ca="1" si="131"/>
        <v>#NAME?</v>
      </c>
      <c r="O689" s="177"/>
      <c r="P689" s="69"/>
      <c r="Q689" s="10"/>
    </row>
    <row r="690" spans="1:17">
      <c r="A690" s="11">
        <v>45861</v>
      </c>
      <c r="B690" s="12">
        <f t="shared" si="129"/>
        <v>45861</v>
      </c>
      <c r="C690" s="13">
        <f t="shared" si="132"/>
        <v>0.70833333333333315</v>
      </c>
      <c r="D690" s="4" t="s">
        <v>48</v>
      </c>
      <c r="E690" s="4" t="s">
        <v>428</v>
      </c>
      <c r="F690" s="69"/>
      <c r="G690" s="69"/>
      <c r="H690" s="15" t="e">
        <f t="shared" ca="1" si="130"/>
        <v>#NAME?</v>
      </c>
      <c r="I690" s="177"/>
      <c r="J690" s="4" t="s">
        <v>39</v>
      </c>
      <c r="K690" s="4" t="s">
        <v>340</v>
      </c>
      <c r="L690" s="69"/>
      <c r="M690" s="70"/>
      <c r="N690" s="15" t="e">
        <f t="shared" ca="1" si="131"/>
        <v>#NAME?</v>
      </c>
      <c r="O690" s="177"/>
      <c r="P690" s="69"/>
      <c r="Q690" s="10"/>
    </row>
    <row r="691" spans="1:17">
      <c r="A691" s="11">
        <v>45861</v>
      </c>
      <c r="B691" s="12">
        <f t="shared" si="129"/>
        <v>45861</v>
      </c>
      <c r="C691" s="13">
        <f t="shared" si="132"/>
        <v>0.71527777777777757</v>
      </c>
      <c r="D691" s="4" t="s">
        <v>92</v>
      </c>
      <c r="E691" s="4" t="s">
        <v>207</v>
      </c>
      <c r="F691" s="69"/>
      <c r="G691" s="69"/>
      <c r="H691" s="15" t="e">
        <f t="shared" ca="1" si="130"/>
        <v>#NAME?</v>
      </c>
      <c r="I691" s="177"/>
      <c r="J691" s="4" t="s">
        <v>39</v>
      </c>
      <c r="K691" s="4" t="s">
        <v>480</v>
      </c>
      <c r="L691" s="69"/>
      <c r="M691" s="70"/>
      <c r="N691" s="15" t="e">
        <f t="shared" ca="1" si="131"/>
        <v>#NAME?</v>
      </c>
      <c r="O691" s="177"/>
      <c r="P691" s="69"/>
      <c r="Q691" s="10"/>
    </row>
    <row r="692" spans="1:17">
      <c r="A692" s="11">
        <v>45861</v>
      </c>
      <c r="B692" s="12">
        <f t="shared" si="129"/>
        <v>45861</v>
      </c>
      <c r="C692" s="13">
        <f t="shared" si="132"/>
        <v>0.72222222222222199</v>
      </c>
      <c r="D692" s="4" t="s">
        <v>62</v>
      </c>
      <c r="E692" s="4" t="s">
        <v>138</v>
      </c>
      <c r="F692" s="69"/>
      <c r="G692" s="69"/>
      <c r="H692" s="15" t="e">
        <f t="shared" ca="1" si="130"/>
        <v>#NAME?</v>
      </c>
      <c r="I692" s="177"/>
      <c r="J692" s="4" t="s">
        <v>297</v>
      </c>
      <c r="K692" s="4" t="s">
        <v>268</v>
      </c>
      <c r="L692" s="69"/>
      <c r="M692" s="70"/>
      <c r="N692" s="15" t="e">
        <f t="shared" ca="1" si="131"/>
        <v>#NAME?</v>
      </c>
      <c r="O692" s="177"/>
      <c r="P692" s="71"/>
      <c r="Q692" s="10"/>
    </row>
    <row r="693" spans="1:17">
      <c r="A693" s="11">
        <v>45861</v>
      </c>
      <c r="B693" s="12">
        <f t="shared" si="129"/>
        <v>45861</v>
      </c>
      <c r="C693" s="13">
        <f t="shared" si="132"/>
        <v>0.72916666666666641</v>
      </c>
      <c r="D693" s="4" t="s">
        <v>52</v>
      </c>
      <c r="E693" s="4" t="s">
        <v>176</v>
      </c>
      <c r="F693" s="69"/>
      <c r="G693" s="69"/>
      <c r="H693" s="15" t="e">
        <f t="shared" ca="1" si="130"/>
        <v>#NAME?</v>
      </c>
      <c r="I693" s="177"/>
      <c r="J693" s="4" t="s">
        <v>164</v>
      </c>
      <c r="K693" s="29" t="s">
        <v>306</v>
      </c>
      <c r="L693" s="69"/>
      <c r="M693" s="70"/>
      <c r="N693" s="15" t="e">
        <f t="shared" ca="1" si="131"/>
        <v>#NAME?</v>
      </c>
      <c r="O693" s="177"/>
      <c r="P693" s="71"/>
      <c r="Q693" s="10"/>
    </row>
    <row r="694" spans="1:17">
      <c r="A694" s="11">
        <v>45861</v>
      </c>
      <c r="B694" s="12">
        <f t="shared" si="129"/>
        <v>45861</v>
      </c>
      <c r="C694" s="13">
        <f t="shared" si="132"/>
        <v>0.73611111111111083</v>
      </c>
      <c r="D694" s="4" t="s">
        <v>331</v>
      </c>
      <c r="E694" s="47" t="s">
        <v>418</v>
      </c>
      <c r="F694" s="69"/>
      <c r="G694" s="69"/>
      <c r="H694" s="15" t="e">
        <f t="shared" ca="1" si="130"/>
        <v>#NAME?</v>
      </c>
      <c r="I694" s="177"/>
      <c r="J694" s="4" t="s">
        <v>53</v>
      </c>
      <c r="K694" s="19" t="s">
        <v>375</v>
      </c>
      <c r="L694" s="69"/>
      <c r="M694" s="70"/>
      <c r="N694" s="15" t="e">
        <f t="shared" ca="1" si="131"/>
        <v>#NAME?</v>
      </c>
      <c r="O694" s="177"/>
      <c r="P694" s="69"/>
      <c r="Q694" s="10"/>
    </row>
    <row r="695" spans="1:17">
      <c r="A695" s="11">
        <v>45861</v>
      </c>
      <c r="B695" s="12">
        <f t="shared" si="129"/>
        <v>45861</v>
      </c>
      <c r="C695" s="13">
        <f t="shared" si="132"/>
        <v>0.74305555555555525</v>
      </c>
      <c r="D695" s="4" t="s">
        <v>58</v>
      </c>
      <c r="E695" s="4" t="s">
        <v>73</v>
      </c>
      <c r="F695" s="69"/>
      <c r="G695" s="69"/>
      <c r="H695" s="15" t="e">
        <f t="shared" ca="1" si="130"/>
        <v>#NAME?</v>
      </c>
      <c r="I695" s="177"/>
      <c r="J695" s="4" t="s">
        <v>101</v>
      </c>
      <c r="K695" s="4" t="s">
        <v>102</v>
      </c>
      <c r="L695" s="69"/>
      <c r="M695" s="70"/>
      <c r="N695" s="15" t="e">
        <f t="shared" ca="1" si="131"/>
        <v>#NAME?</v>
      </c>
      <c r="O695" s="177"/>
      <c r="P695" s="69"/>
      <c r="Q695" s="10"/>
    </row>
    <row r="696" spans="1:17">
      <c r="A696" s="11">
        <v>45861</v>
      </c>
      <c r="B696" s="12">
        <f t="shared" si="129"/>
        <v>45861</v>
      </c>
      <c r="C696" s="13">
        <f t="shared" si="132"/>
        <v>0.74999999999999967</v>
      </c>
      <c r="D696" s="4" t="s">
        <v>39</v>
      </c>
      <c r="E696" s="4" t="s">
        <v>337</v>
      </c>
      <c r="F696" s="69"/>
      <c r="G696" s="69"/>
      <c r="H696" s="15" t="e">
        <f t="shared" ca="1" si="130"/>
        <v>#NAME?</v>
      </c>
      <c r="I696" s="177"/>
      <c r="J696" s="4" t="s">
        <v>76</v>
      </c>
      <c r="K696" s="25" t="s">
        <v>251</v>
      </c>
      <c r="L696" s="69"/>
      <c r="M696" s="70"/>
      <c r="N696" s="15" t="e">
        <f t="shared" ca="1" si="131"/>
        <v>#NAME?</v>
      </c>
      <c r="O696" s="177"/>
      <c r="P696" s="69"/>
      <c r="Q696" s="10"/>
    </row>
    <row r="697" spans="1:17">
      <c r="A697" s="11">
        <v>45861</v>
      </c>
      <c r="B697" s="12">
        <f t="shared" si="129"/>
        <v>45861</v>
      </c>
      <c r="C697" s="13">
        <f t="shared" si="132"/>
        <v>0.75694444444444409</v>
      </c>
      <c r="D697" s="4" t="s">
        <v>499</v>
      </c>
      <c r="E697" s="4" t="s">
        <v>500</v>
      </c>
      <c r="F697" s="69"/>
      <c r="G697" s="69"/>
      <c r="H697" s="15" t="e">
        <f t="shared" ca="1" si="130"/>
        <v>#NAME?</v>
      </c>
      <c r="I697" s="177"/>
      <c r="J697" s="4" t="s">
        <v>98</v>
      </c>
      <c r="K697" s="4" t="s">
        <v>304</v>
      </c>
      <c r="L697" s="69"/>
      <c r="M697" s="69"/>
      <c r="N697" s="15" t="e">
        <f t="shared" ca="1" si="131"/>
        <v>#NAME?</v>
      </c>
      <c r="O697" s="177"/>
      <c r="P697" s="71"/>
      <c r="Q697" s="10"/>
    </row>
    <row r="698" spans="1:17">
      <c r="A698" s="11">
        <v>45861</v>
      </c>
      <c r="B698" s="12">
        <f t="shared" si="129"/>
        <v>45861</v>
      </c>
      <c r="C698" s="13">
        <f t="shared" si="132"/>
        <v>0.76388888888888851</v>
      </c>
      <c r="D698" s="4" t="s">
        <v>62</v>
      </c>
      <c r="E698" s="4" t="s">
        <v>520</v>
      </c>
      <c r="F698" s="69"/>
      <c r="G698" s="69"/>
      <c r="H698" s="15" t="e">
        <f t="shared" ca="1" si="130"/>
        <v>#NAME?</v>
      </c>
      <c r="I698" s="177"/>
      <c r="J698" s="4" t="s">
        <v>39</v>
      </c>
      <c r="K698" s="4" t="s">
        <v>465</v>
      </c>
      <c r="L698" s="69"/>
      <c r="M698" s="69"/>
      <c r="N698" s="15" t="e">
        <f t="shared" ca="1" si="131"/>
        <v>#NAME?</v>
      </c>
      <c r="O698" s="177"/>
      <c r="P698" s="69"/>
      <c r="Q698" s="10"/>
    </row>
    <row r="699" spans="1:17">
      <c r="A699" s="11">
        <v>45861</v>
      </c>
      <c r="B699" s="12">
        <f t="shared" si="129"/>
        <v>45861</v>
      </c>
      <c r="C699" s="13">
        <f t="shared" si="132"/>
        <v>0.77083333333333293</v>
      </c>
      <c r="D699" s="4" t="s">
        <v>53</v>
      </c>
      <c r="E699" s="19" t="s">
        <v>375</v>
      </c>
      <c r="F699" s="69"/>
      <c r="G699" s="69"/>
      <c r="H699" s="15" t="e">
        <f t="shared" ca="1" si="130"/>
        <v>#NAME?</v>
      </c>
      <c r="I699" s="177"/>
      <c r="J699" s="4" t="s">
        <v>67</v>
      </c>
      <c r="K699" s="4" t="s">
        <v>195</v>
      </c>
      <c r="L699" s="69"/>
      <c r="M699" s="69"/>
      <c r="N699" s="15" t="e">
        <f t="shared" ca="1" si="131"/>
        <v>#NAME?</v>
      </c>
      <c r="O699" s="177"/>
      <c r="P699" s="69"/>
      <c r="Q699" s="10"/>
    </row>
    <row r="700" spans="1:17">
      <c r="A700" s="11">
        <v>45861</v>
      </c>
      <c r="B700" s="12">
        <f t="shared" si="129"/>
        <v>45861</v>
      </c>
      <c r="C700" s="13">
        <f t="shared" si="132"/>
        <v>0.77777777777777735</v>
      </c>
      <c r="D700" s="4" t="s">
        <v>164</v>
      </c>
      <c r="E700" s="29" t="s">
        <v>306</v>
      </c>
      <c r="F700" s="69"/>
      <c r="G700" s="69"/>
      <c r="H700" s="15" t="e">
        <f t="shared" ca="1" si="130"/>
        <v>#NAME?</v>
      </c>
      <c r="I700" s="177"/>
      <c r="J700" s="4" t="s">
        <v>39</v>
      </c>
      <c r="K700" s="4" t="s">
        <v>469</v>
      </c>
      <c r="L700" s="69"/>
      <c r="M700" s="69"/>
      <c r="N700" s="15" t="e">
        <f t="shared" ca="1" si="131"/>
        <v>#NAME?</v>
      </c>
      <c r="O700" s="177"/>
      <c r="P700" s="69"/>
      <c r="Q700" s="10"/>
    </row>
    <row r="701" spans="1:17">
      <c r="A701" s="11">
        <v>45861</v>
      </c>
      <c r="B701" s="12">
        <f t="shared" si="129"/>
        <v>45861</v>
      </c>
      <c r="C701" s="13">
        <f t="shared" si="132"/>
        <v>0.78472222222222177</v>
      </c>
      <c r="D701" s="4" t="s">
        <v>39</v>
      </c>
      <c r="E701" s="4" t="s">
        <v>452</v>
      </c>
      <c r="F701" s="69"/>
      <c r="G701" s="69"/>
      <c r="H701" s="15" t="e">
        <f t="shared" ca="1" si="130"/>
        <v>#NAME?</v>
      </c>
      <c r="I701" s="177"/>
      <c r="J701" s="4" t="s">
        <v>164</v>
      </c>
      <c r="K701" s="29" t="s">
        <v>306</v>
      </c>
      <c r="L701" s="69"/>
      <c r="M701" s="69"/>
      <c r="N701" s="15" t="e">
        <f t="shared" ca="1" si="131"/>
        <v>#NAME?</v>
      </c>
      <c r="O701" s="177"/>
      <c r="P701" s="69"/>
      <c r="Q701" s="10"/>
    </row>
    <row r="702" spans="1:17">
      <c r="A702" s="11">
        <v>45861</v>
      </c>
      <c r="B702" s="12">
        <f t="shared" si="129"/>
        <v>45861</v>
      </c>
      <c r="C702" s="13">
        <f t="shared" si="132"/>
        <v>0.79166666666666619</v>
      </c>
      <c r="D702" s="4" t="s">
        <v>39</v>
      </c>
      <c r="E702" s="4" t="s">
        <v>464</v>
      </c>
      <c r="F702" s="69"/>
      <c r="G702" s="69"/>
      <c r="H702" s="15" t="e">
        <f t="shared" ca="1" si="130"/>
        <v>#NAME?</v>
      </c>
      <c r="I702" s="177"/>
      <c r="J702" s="4" t="s">
        <v>53</v>
      </c>
      <c r="K702" s="19" t="s">
        <v>375</v>
      </c>
      <c r="L702" s="69"/>
      <c r="M702" s="69"/>
      <c r="N702" s="15" t="e">
        <f t="shared" ca="1" si="131"/>
        <v>#NAME?</v>
      </c>
      <c r="O702" s="177"/>
      <c r="P702" s="69"/>
      <c r="Q702" s="10"/>
    </row>
    <row r="703" spans="1:17">
      <c r="A703" s="11">
        <v>45861</v>
      </c>
      <c r="B703" s="12">
        <f t="shared" si="129"/>
        <v>45861</v>
      </c>
      <c r="C703" s="13">
        <f t="shared" si="132"/>
        <v>0.79861111111111061</v>
      </c>
      <c r="D703" s="4" t="s">
        <v>92</v>
      </c>
      <c r="E703" s="4" t="s">
        <v>489</v>
      </c>
      <c r="F703" s="69"/>
      <c r="G703" s="69"/>
      <c r="H703" s="15" t="e">
        <f t="shared" ca="1" si="130"/>
        <v>#NAME?</v>
      </c>
      <c r="I703" s="177"/>
      <c r="J703" s="4" t="s">
        <v>39</v>
      </c>
      <c r="K703" s="4" t="s">
        <v>470</v>
      </c>
      <c r="L703" s="69"/>
      <c r="M703" s="69"/>
      <c r="N703" s="15" t="e">
        <f t="shared" ca="1" si="131"/>
        <v>#NAME?</v>
      </c>
      <c r="O703" s="177"/>
      <c r="P703" s="69"/>
      <c r="Q703" s="10"/>
    </row>
    <row r="704" spans="1:17">
      <c r="A704" s="11">
        <v>45861</v>
      </c>
      <c r="B704" s="12">
        <f t="shared" si="129"/>
        <v>45861</v>
      </c>
      <c r="C704" s="13">
        <f t="shared" si="132"/>
        <v>0.80555555555555503</v>
      </c>
      <c r="D704" s="4" t="s">
        <v>87</v>
      </c>
      <c r="E704" s="4" t="s">
        <v>170</v>
      </c>
      <c r="F704" s="69"/>
      <c r="G704" s="69"/>
      <c r="H704" s="15" t="e">
        <f t="shared" ca="1" si="130"/>
        <v>#NAME?</v>
      </c>
      <c r="I704" s="177"/>
      <c r="J704" s="4" t="s">
        <v>52</v>
      </c>
      <c r="K704" s="4" t="s">
        <v>474</v>
      </c>
      <c r="L704" s="69"/>
      <c r="M704" s="69"/>
      <c r="N704" s="15" t="e">
        <f t="shared" ca="1" si="131"/>
        <v>#NAME?</v>
      </c>
      <c r="O704" s="177"/>
      <c r="P704" s="69"/>
      <c r="Q704" s="10"/>
    </row>
    <row r="705" spans="1:17">
      <c r="A705" s="11">
        <v>45861</v>
      </c>
      <c r="B705" s="12">
        <f t="shared" si="129"/>
        <v>45861</v>
      </c>
      <c r="C705" s="13">
        <f t="shared" si="132"/>
        <v>0.81249999999999944</v>
      </c>
      <c r="D705" s="4" t="s">
        <v>39</v>
      </c>
      <c r="E705" s="4" t="s">
        <v>491</v>
      </c>
      <c r="F705" s="69"/>
      <c r="G705" s="69"/>
      <c r="H705" s="15" t="e">
        <f t="shared" ca="1" si="130"/>
        <v>#NAME?</v>
      </c>
      <c r="I705" s="69"/>
      <c r="J705" s="4" t="s">
        <v>53</v>
      </c>
      <c r="K705" s="19" t="s">
        <v>375</v>
      </c>
      <c r="L705" s="69"/>
      <c r="M705" s="69"/>
      <c r="N705" s="15" t="e">
        <f t="shared" ca="1" si="131"/>
        <v>#NAME?</v>
      </c>
      <c r="O705" s="69"/>
      <c r="P705" s="69"/>
      <c r="Q705" s="10"/>
    </row>
    <row r="706" spans="1:17">
      <c r="A706" s="11">
        <v>45861</v>
      </c>
      <c r="B706" s="12">
        <f t="shared" si="129"/>
        <v>45861</v>
      </c>
      <c r="C706" s="13">
        <f t="shared" si="132"/>
        <v>0.81944444444444386</v>
      </c>
      <c r="D706" s="4" t="s">
        <v>62</v>
      </c>
      <c r="E706" s="4" t="s">
        <v>793</v>
      </c>
      <c r="F706" s="69"/>
      <c r="G706" s="69"/>
      <c r="H706" s="15" t="e">
        <f t="shared" ca="1" si="130"/>
        <v>#NAME?</v>
      </c>
      <c r="I706" s="177"/>
      <c r="J706" s="4" t="s">
        <v>116</v>
      </c>
      <c r="K706" s="4" t="s">
        <v>117</v>
      </c>
      <c r="L706" s="69"/>
      <c r="M706" s="69"/>
      <c r="N706" s="15" t="e">
        <f t="shared" ca="1" si="131"/>
        <v>#NAME?</v>
      </c>
      <c r="O706" s="177"/>
      <c r="P706" s="71"/>
      <c r="Q706" s="10"/>
    </row>
    <row r="707" spans="1:17">
      <c r="A707" s="11">
        <v>45861</v>
      </c>
      <c r="B707" s="12">
        <f t="shared" si="129"/>
        <v>45861</v>
      </c>
      <c r="C707" s="13">
        <f t="shared" si="132"/>
        <v>0.82638888888888828</v>
      </c>
      <c r="D707" s="4" t="s">
        <v>70</v>
      </c>
      <c r="E707" s="26" t="s">
        <v>432</v>
      </c>
      <c r="F707" s="69"/>
      <c r="G707" s="69"/>
      <c r="H707" s="15" t="e">
        <f t="shared" ca="1" si="130"/>
        <v>#NAME?</v>
      </c>
      <c r="I707" s="177"/>
      <c r="J707" s="4" t="s">
        <v>39</v>
      </c>
      <c r="K707" s="4" t="s">
        <v>457</v>
      </c>
      <c r="L707" s="69"/>
      <c r="M707" s="69"/>
      <c r="N707" s="15" t="e">
        <f t="shared" ca="1" si="131"/>
        <v>#NAME?</v>
      </c>
      <c r="O707" s="177"/>
      <c r="P707" s="69"/>
      <c r="Q707" s="10"/>
    </row>
    <row r="708" spans="1:17">
      <c r="A708" s="11">
        <v>45861</v>
      </c>
      <c r="B708" s="12">
        <f t="shared" si="129"/>
        <v>45861</v>
      </c>
      <c r="C708" s="13">
        <f t="shared" si="132"/>
        <v>0.8333333333333327</v>
      </c>
      <c r="D708" s="4" t="s">
        <v>164</v>
      </c>
      <c r="E708" s="29" t="s">
        <v>306</v>
      </c>
      <c r="F708" s="69"/>
      <c r="G708" s="69"/>
      <c r="H708" s="15" t="e">
        <f t="shared" ca="1" si="130"/>
        <v>#NAME?</v>
      </c>
      <c r="I708" s="177"/>
      <c r="J708" s="4" t="s">
        <v>76</v>
      </c>
      <c r="K708" s="25" t="s">
        <v>498</v>
      </c>
      <c r="L708" s="69"/>
      <c r="M708" s="69"/>
      <c r="N708" s="15" t="e">
        <f t="shared" ca="1" si="131"/>
        <v>#NAME?</v>
      </c>
      <c r="O708" s="177"/>
      <c r="P708" s="69"/>
      <c r="Q708" s="10"/>
    </row>
    <row r="709" spans="1:17">
      <c r="A709" s="11">
        <v>45861</v>
      </c>
      <c r="B709" s="12">
        <f t="shared" si="129"/>
        <v>45861</v>
      </c>
      <c r="C709" s="13">
        <f t="shared" si="132"/>
        <v>0.84027777777777712</v>
      </c>
      <c r="D709" s="4" t="s">
        <v>62</v>
      </c>
      <c r="E709" s="4" t="s">
        <v>257</v>
      </c>
      <c r="F709" s="69"/>
      <c r="G709" s="69"/>
      <c r="H709" s="15" t="e">
        <f t="shared" ca="1" si="130"/>
        <v>#NAME?</v>
      </c>
      <c r="I709" s="177"/>
      <c r="J709" s="4" t="s">
        <v>58</v>
      </c>
      <c r="K709" s="4">
        <v>1062911290</v>
      </c>
      <c r="L709" s="69"/>
      <c r="M709" s="69"/>
      <c r="N709" s="15" t="e">
        <f t="shared" ca="1" si="131"/>
        <v>#NAME?</v>
      </c>
      <c r="O709" s="177"/>
      <c r="P709" s="69"/>
      <c r="Q709" s="10"/>
    </row>
    <row r="710" spans="1:17">
      <c r="A710" s="11">
        <v>45861</v>
      </c>
      <c r="B710" s="12">
        <f t="shared" si="129"/>
        <v>45861</v>
      </c>
      <c r="C710" s="13">
        <f t="shared" si="132"/>
        <v>0.84722222222222154</v>
      </c>
      <c r="D710" s="4" t="s">
        <v>39</v>
      </c>
      <c r="E710" s="4" t="s">
        <v>379</v>
      </c>
      <c r="F710" s="69"/>
      <c r="G710" s="69"/>
      <c r="H710" s="15" t="e">
        <f t="shared" ca="1" si="130"/>
        <v>#NAME?</v>
      </c>
      <c r="I710" s="177"/>
      <c r="J710" s="4" t="s">
        <v>126</v>
      </c>
      <c r="K710" s="4" t="s">
        <v>479</v>
      </c>
      <c r="L710" s="69"/>
      <c r="M710" s="69"/>
      <c r="N710" s="15" t="e">
        <f t="shared" ca="1" si="131"/>
        <v>#NAME?</v>
      </c>
      <c r="O710" s="177"/>
      <c r="P710" s="69"/>
      <c r="Q710" s="10"/>
    </row>
    <row r="711" spans="1:17">
      <c r="A711" s="11">
        <v>45861</v>
      </c>
      <c r="B711" s="12">
        <f t="shared" si="129"/>
        <v>45861</v>
      </c>
      <c r="C711" s="13">
        <f t="shared" si="132"/>
        <v>0.85416666666666596</v>
      </c>
      <c r="D711" s="4" t="s">
        <v>39</v>
      </c>
      <c r="E711" s="4" t="s">
        <v>472</v>
      </c>
      <c r="F711" s="69"/>
      <c r="G711" s="69"/>
      <c r="H711" s="15" t="e">
        <f t="shared" ca="1" si="130"/>
        <v>#NAME?</v>
      </c>
      <c r="I711" s="177"/>
      <c r="J711" s="4" t="s">
        <v>388</v>
      </c>
      <c r="K711" s="72" t="s">
        <v>450</v>
      </c>
      <c r="L711" s="69"/>
      <c r="M711" s="69"/>
      <c r="N711" s="15" t="e">
        <f t="shared" ca="1" si="131"/>
        <v>#NAME?</v>
      </c>
      <c r="O711" s="177"/>
      <c r="P711" s="69"/>
      <c r="Q711" s="10"/>
    </row>
    <row r="712" spans="1:17">
      <c r="A712" s="11">
        <v>45861</v>
      </c>
      <c r="B712" s="12">
        <f t="shared" si="129"/>
        <v>45861</v>
      </c>
      <c r="C712" s="13">
        <f t="shared" si="132"/>
        <v>0.86111111111111038</v>
      </c>
      <c r="D712" s="4" t="s">
        <v>42</v>
      </c>
      <c r="E712" s="19" t="s">
        <v>375</v>
      </c>
      <c r="F712" s="69"/>
      <c r="G712" s="69"/>
      <c r="H712" s="15" t="e">
        <f t="shared" ca="1" si="130"/>
        <v>#NAME?</v>
      </c>
      <c r="I712" s="177"/>
      <c r="J712" s="4" t="s">
        <v>39</v>
      </c>
      <c r="K712" s="4" t="s">
        <v>458</v>
      </c>
      <c r="L712" s="69"/>
      <c r="M712" s="69"/>
      <c r="N712" s="15" t="e">
        <f t="shared" ca="1" si="131"/>
        <v>#NAME?</v>
      </c>
      <c r="O712" s="177"/>
      <c r="P712" s="69"/>
      <c r="Q712" s="10"/>
    </row>
    <row r="713" spans="1:17">
      <c r="A713" s="11">
        <v>45861</v>
      </c>
      <c r="B713" s="12">
        <f t="shared" si="129"/>
        <v>45861</v>
      </c>
      <c r="C713" s="13">
        <f t="shared" si="132"/>
        <v>0.8680555555555548</v>
      </c>
      <c r="D713" s="4" t="s">
        <v>481</v>
      </c>
      <c r="E713" s="4" t="s">
        <v>482</v>
      </c>
      <c r="F713" s="69"/>
      <c r="G713" s="69"/>
      <c r="H713" s="15" t="e">
        <f t="shared" ca="1" si="130"/>
        <v>#NAME?</v>
      </c>
      <c r="I713" s="177"/>
      <c r="J713" s="4" t="s">
        <v>49</v>
      </c>
      <c r="K713" s="4">
        <v>829144060</v>
      </c>
      <c r="L713" s="69"/>
      <c r="M713" s="69"/>
      <c r="N713" s="15" t="e">
        <f t="shared" ca="1" si="131"/>
        <v>#NAME?</v>
      </c>
      <c r="O713" s="177"/>
      <c r="P713" s="69"/>
      <c r="Q713" s="10"/>
    </row>
    <row r="714" spans="1:17">
      <c r="A714" s="160" t="s">
        <v>18</v>
      </c>
      <c r="B714" s="7" t="s">
        <v>1</v>
      </c>
      <c r="C714" s="17" t="s">
        <v>19</v>
      </c>
      <c r="D714" s="8" t="s">
        <v>20</v>
      </c>
      <c r="E714" s="8" t="s">
        <v>21</v>
      </c>
      <c r="F714" s="9" t="s">
        <v>22</v>
      </c>
      <c r="G714" s="8" t="s">
        <v>23</v>
      </c>
      <c r="H714" s="8" t="s">
        <v>24</v>
      </c>
      <c r="I714" s="163" t="s">
        <v>25</v>
      </c>
      <c r="J714" s="8" t="s">
        <v>20</v>
      </c>
      <c r="K714" s="8" t="s">
        <v>26</v>
      </c>
      <c r="L714" s="9" t="s">
        <v>27</v>
      </c>
      <c r="M714" s="8" t="s">
        <v>23</v>
      </c>
      <c r="N714" s="8" t="s">
        <v>24</v>
      </c>
      <c r="O714" s="163" t="s">
        <v>25</v>
      </c>
      <c r="P714" s="52" t="s">
        <v>10</v>
      </c>
      <c r="Q714" s="10"/>
    </row>
    <row r="715" spans="1:17">
      <c r="A715" s="11">
        <v>45862</v>
      </c>
      <c r="B715" s="12">
        <f t="shared" ref="B715:B744" si="133">A715</f>
        <v>45862</v>
      </c>
      <c r="C715" s="13">
        <v>0.66666666666666663</v>
      </c>
      <c r="D715" s="4" t="s">
        <v>164</v>
      </c>
      <c r="E715" s="29" t="s">
        <v>306</v>
      </c>
      <c r="F715" s="69"/>
      <c r="G715" s="69"/>
      <c r="H715" s="15" t="e">
        <f t="shared" ref="H715:H744" ca="1" si="134">_xludf.IFS(G715&gt;M715,"W",G715&lt;M715,"L",G715=M715,"D")</f>
        <v>#NAME?</v>
      </c>
      <c r="I715" s="177"/>
      <c r="J715" s="4" t="s">
        <v>164</v>
      </c>
      <c r="K715" s="29" t="s">
        <v>306</v>
      </c>
      <c r="L715" s="69"/>
      <c r="M715" s="70"/>
      <c r="N715" s="15" t="e">
        <f t="shared" ref="N715:N744" ca="1" si="135">_xludf.IFS(M715&gt;G715,"W",M715&lt;G715,"L",M715=G715,"D")</f>
        <v>#NAME?</v>
      </c>
      <c r="O715" s="177"/>
      <c r="P715" s="71"/>
      <c r="Q715" s="10"/>
    </row>
    <row r="716" spans="1:17">
      <c r="A716" s="11">
        <v>45862</v>
      </c>
      <c r="B716" s="12">
        <f t="shared" si="133"/>
        <v>45862</v>
      </c>
      <c r="C716" s="13">
        <f t="shared" ref="C716:C744" si="136">C715 + TIME(0, 10, 0)</f>
        <v>0.67361111111111105</v>
      </c>
      <c r="D716" s="4" t="s">
        <v>46</v>
      </c>
      <c r="E716" s="4" t="s">
        <v>47</v>
      </c>
      <c r="F716" s="69"/>
      <c r="G716" s="70"/>
      <c r="H716" s="15" t="e">
        <f t="shared" ca="1" si="134"/>
        <v>#NAME?</v>
      </c>
      <c r="I716" s="177"/>
      <c r="J716" s="4" t="s">
        <v>39</v>
      </c>
      <c r="K716" s="4" t="s">
        <v>232</v>
      </c>
      <c r="L716" s="69"/>
      <c r="M716" s="70"/>
      <c r="N716" s="15" t="e">
        <f t="shared" ca="1" si="135"/>
        <v>#NAME?</v>
      </c>
      <c r="O716" s="177"/>
      <c r="P716" s="69"/>
      <c r="Q716" s="10"/>
    </row>
    <row r="717" spans="1:17">
      <c r="A717" s="11">
        <v>45862</v>
      </c>
      <c r="B717" s="12">
        <f t="shared" si="133"/>
        <v>45862</v>
      </c>
      <c r="C717" s="13">
        <f t="shared" si="136"/>
        <v>0.68055555555555547</v>
      </c>
      <c r="D717" s="4" t="s">
        <v>52</v>
      </c>
      <c r="E717" s="4" t="s">
        <v>477</v>
      </c>
      <c r="F717" s="69"/>
      <c r="G717" s="69"/>
      <c r="H717" s="15" t="e">
        <f t="shared" ca="1" si="134"/>
        <v>#NAME?</v>
      </c>
      <c r="I717" s="177"/>
      <c r="J717" s="4" t="s">
        <v>62</v>
      </c>
      <c r="K717" s="4" t="s">
        <v>215</v>
      </c>
      <c r="L717" s="69"/>
      <c r="M717" s="70"/>
      <c r="N717" s="15" t="e">
        <f t="shared" ca="1" si="135"/>
        <v>#NAME?</v>
      </c>
      <c r="O717" s="177"/>
      <c r="P717" s="69"/>
      <c r="Q717" s="10"/>
    </row>
    <row r="718" spans="1:17">
      <c r="A718" s="11">
        <v>45862</v>
      </c>
      <c r="B718" s="12">
        <f t="shared" si="133"/>
        <v>45862</v>
      </c>
      <c r="C718" s="13">
        <f t="shared" si="136"/>
        <v>0.68749999999999989</v>
      </c>
      <c r="D718" s="18" t="s">
        <v>164</v>
      </c>
      <c r="E718" s="29" t="s">
        <v>306</v>
      </c>
      <c r="F718" s="69"/>
      <c r="G718" s="69"/>
      <c r="H718" s="15" t="e">
        <f t="shared" ca="1" si="134"/>
        <v>#NAME?</v>
      </c>
      <c r="I718" s="177"/>
      <c r="J718" s="18" t="s">
        <v>164</v>
      </c>
      <c r="K718" s="29" t="s">
        <v>306</v>
      </c>
      <c r="L718" s="69"/>
      <c r="M718" s="70"/>
      <c r="N718" s="15" t="e">
        <f t="shared" ca="1" si="135"/>
        <v>#NAME?</v>
      </c>
      <c r="O718" s="177"/>
      <c r="P718" s="69"/>
      <c r="Q718" s="10"/>
    </row>
    <row r="719" spans="1:17">
      <c r="A719" s="11">
        <v>45862</v>
      </c>
      <c r="B719" s="12">
        <f t="shared" si="133"/>
        <v>45862</v>
      </c>
      <c r="C719" s="13">
        <f t="shared" si="136"/>
        <v>0.69444444444444431</v>
      </c>
      <c r="D719" s="4" t="s">
        <v>123</v>
      </c>
      <c r="E719" s="4" t="s">
        <v>293</v>
      </c>
      <c r="F719" s="69"/>
      <c r="G719" s="69"/>
      <c r="H719" s="15" t="e">
        <f t="shared" ca="1" si="134"/>
        <v>#NAME?</v>
      </c>
      <c r="I719" s="177"/>
      <c r="J719" s="4" t="s">
        <v>70</v>
      </c>
      <c r="K719" s="26" t="s">
        <v>475</v>
      </c>
      <c r="L719" s="69"/>
      <c r="M719" s="70"/>
      <c r="N719" s="15" t="e">
        <f t="shared" ca="1" si="135"/>
        <v>#NAME?</v>
      </c>
      <c r="O719" s="177"/>
      <c r="P719" s="69"/>
      <c r="Q719" s="10"/>
    </row>
    <row r="720" spans="1:17">
      <c r="A720" s="11">
        <v>45862</v>
      </c>
      <c r="B720" s="12">
        <f t="shared" si="133"/>
        <v>45862</v>
      </c>
      <c r="C720" s="13">
        <f t="shared" si="136"/>
        <v>0.70138888888888873</v>
      </c>
      <c r="D720" s="4" t="s">
        <v>39</v>
      </c>
      <c r="E720" s="4" t="s">
        <v>462</v>
      </c>
      <c r="F720" s="69"/>
      <c r="G720" s="69"/>
      <c r="H720" s="15" t="e">
        <f t="shared" ca="1" si="134"/>
        <v>#NAME?</v>
      </c>
      <c r="I720" s="177"/>
      <c r="J720" s="4" t="s">
        <v>53</v>
      </c>
      <c r="K720" s="19" t="s">
        <v>375</v>
      </c>
      <c r="L720" s="69"/>
      <c r="M720" s="70"/>
      <c r="N720" s="15" t="e">
        <f t="shared" ca="1" si="135"/>
        <v>#NAME?</v>
      </c>
      <c r="O720" s="177"/>
      <c r="P720" s="69"/>
      <c r="Q720" s="10"/>
    </row>
    <row r="721" spans="1:17">
      <c r="A721" s="11">
        <v>45862</v>
      </c>
      <c r="B721" s="12">
        <f t="shared" si="133"/>
        <v>45862</v>
      </c>
      <c r="C721" s="13">
        <f t="shared" si="136"/>
        <v>0.70833333333333315</v>
      </c>
      <c r="D721" s="4" t="s">
        <v>62</v>
      </c>
      <c r="E721" s="4" t="s">
        <v>518</v>
      </c>
      <c r="F721" s="69"/>
      <c r="G721" s="69"/>
      <c r="H721" s="15" t="e">
        <f t="shared" ca="1" si="134"/>
        <v>#NAME?</v>
      </c>
      <c r="I721" s="177"/>
      <c r="J721" s="4" t="s">
        <v>164</v>
      </c>
      <c r="K721" s="29" t="s">
        <v>306</v>
      </c>
      <c r="L721" s="69"/>
      <c r="M721" s="70"/>
      <c r="N721" s="15" t="e">
        <f t="shared" ca="1" si="135"/>
        <v>#NAME?</v>
      </c>
      <c r="O721" s="177"/>
      <c r="P721" s="69"/>
      <c r="Q721" s="10"/>
    </row>
    <row r="722" spans="1:17">
      <c r="A722" s="11">
        <v>45862</v>
      </c>
      <c r="B722" s="12">
        <f t="shared" si="133"/>
        <v>45862</v>
      </c>
      <c r="C722" s="13">
        <f t="shared" si="136"/>
        <v>0.71527777777777757</v>
      </c>
      <c r="D722" s="4" t="s">
        <v>39</v>
      </c>
      <c r="E722" s="4" t="s">
        <v>460</v>
      </c>
      <c r="F722" s="69"/>
      <c r="G722" s="69"/>
      <c r="H722" s="15" t="e">
        <f t="shared" ca="1" si="134"/>
        <v>#NAME?</v>
      </c>
      <c r="I722" s="177"/>
      <c r="J722" s="4" t="s">
        <v>123</v>
      </c>
      <c r="K722" s="4" t="s">
        <v>488</v>
      </c>
      <c r="L722" s="69"/>
      <c r="M722" s="70"/>
      <c r="N722" s="15" t="e">
        <f t="shared" ca="1" si="135"/>
        <v>#NAME?</v>
      </c>
      <c r="O722" s="177"/>
      <c r="P722" s="69"/>
      <c r="Q722" s="10"/>
    </row>
    <row r="723" spans="1:17">
      <c r="A723" s="11">
        <v>45862</v>
      </c>
      <c r="B723" s="12">
        <f t="shared" si="133"/>
        <v>45862</v>
      </c>
      <c r="C723" s="13">
        <f t="shared" si="136"/>
        <v>0.72222222222222199</v>
      </c>
      <c r="D723" s="4" t="s">
        <v>164</v>
      </c>
      <c r="E723" s="29" t="s">
        <v>306</v>
      </c>
      <c r="F723" s="69"/>
      <c r="G723" s="69"/>
      <c r="H723" s="15" t="e">
        <f t="shared" ca="1" si="134"/>
        <v>#NAME?</v>
      </c>
      <c r="I723" s="177"/>
      <c r="J723" s="4" t="s">
        <v>39</v>
      </c>
      <c r="K723" s="4" t="s">
        <v>279</v>
      </c>
      <c r="L723" s="69"/>
      <c r="M723" s="70"/>
      <c r="N723" s="15" t="e">
        <f t="shared" ca="1" si="135"/>
        <v>#NAME?</v>
      </c>
      <c r="O723" s="177"/>
      <c r="P723" s="71"/>
      <c r="Q723" s="10"/>
    </row>
    <row r="724" spans="1:17">
      <c r="A724" s="11">
        <v>45862</v>
      </c>
      <c r="B724" s="12">
        <f t="shared" si="133"/>
        <v>45862</v>
      </c>
      <c r="C724" s="13">
        <f t="shared" si="136"/>
        <v>0.72916666666666641</v>
      </c>
      <c r="D724" s="4" t="s">
        <v>70</v>
      </c>
      <c r="E724" s="26" t="s">
        <v>155</v>
      </c>
      <c r="F724" s="69"/>
      <c r="G724" s="69"/>
      <c r="H724" s="15" t="e">
        <f t="shared" ca="1" si="134"/>
        <v>#NAME?</v>
      </c>
      <c r="I724" s="177"/>
      <c r="J724" s="4" t="s">
        <v>39</v>
      </c>
      <c r="K724" s="4" t="s">
        <v>470</v>
      </c>
      <c r="L724" s="69"/>
      <c r="M724" s="70"/>
      <c r="N724" s="15" t="e">
        <f t="shared" ca="1" si="135"/>
        <v>#NAME?</v>
      </c>
      <c r="O724" s="177"/>
      <c r="P724" s="71"/>
      <c r="Q724" s="10"/>
    </row>
    <row r="725" spans="1:17">
      <c r="A725" s="11">
        <v>45862</v>
      </c>
      <c r="B725" s="12">
        <f t="shared" si="133"/>
        <v>45862</v>
      </c>
      <c r="C725" s="13">
        <f t="shared" si="136"/>
        <v>0.73611111111111083</v>
      </c>
      <c r="D725" s="4" t="s">
        <v>104</v>
      </c>
      <c r="E725" s="47" t="s">
        <v>496</v>
      </c>
      <c r="F725" s="69"/>
      <c r="G725" s="69"/>
      <c r="H725" s="15" t="e">
        <f t="shared" ca="1" si="134"/>
        <v>#NAME?</v>
      </c>
      <c r="I725" s="177"/>
      <c r="J725" s="4" t="s">
        <v>135</v>
      </c>
      <c r="K725" s="73" t="s">
        <v>199</v>
      </c>
      <c r="L725" s="69"/>
      <c r="M725" s="70"/>
      <c r="N725" s="15" t="e">
        <f t="shared" ca="1" si="135"/>
        <v>#NAME?</v>
      </c>
      <c r="O725" s="177"/>
      <c r="P725" s="69"/>
      <c r="Q725" s="10"/>
    </row>
    <row r="726" spans="1:17">
      <c r="A726" s="11">
        <v>45862</v>
      </c>
      <c r="B726" s="12">
        <f t="shared" si="133"/>
        <v>45862</v>
      </c>
      <c r="C726" s="13">
        <f t="shared" si="136"/>
        <v>0.74305555555555525</v>
      </c>
      <c r="D726" s="4" t="s">
        <v>125</v>
      </c>
      <c r="E726" s="4">
        <v>673519272</v>
      </c>
      <c r="F726" s="69"/>
      <c r="G726" s="69"/>
      <c r="H726" s="15" t="e">
        <f t="shared" ca="1" si="134"/>
        <v>#NAME?</v>
      </c>
      <c r="I726" s="177"/>
      <c r="J726" s="4" t="s">
        <v>62</v>
      </c>
      <c r="K726" s="4" t="s">
        <v>430</v>
      </c>
      <c r="L726" s="69"/>
      <c r="M726" s="70"/>
      <c r="N726" s="15" t="e">
        <f t="shared" ca="1" si="135"/>
        <v>#NAME?</v>
      </c>
      <c r="O726" s="177"/>
      <c r="P726" s="69"/>
      <c r="Q726" s="10"/>
    </row>
    <row r="727" spans="1:17">
      <c r="A727" s="11">
        <v>45862</v>
      </c>
      <c r="B727" s="12">
        <f t="shared" si="133"/>
        <v>45862</v>
      </c>
      <c r="C727" s="13">
        <f t="shared" si="136"/>
        <v>0.74999999999999967</v>
      </c>
      <c r="D727" s="4" t="s">
        <v>501</v>
      </c>
      <c r="E727" s="4" t="s">
        <v>502</v>
      </c>
      <c r="F727" s="69"/>
      <c r="G727" s="69"/>
      <c r="H727" s="15" t="e">
        <f t="shared" ca="1" si="134"/>
        <v>#NAME?</v>
      </c>
      <c r="I727" s="177"/>
      <c r="J727" s="4" t="s">
        <v>48</v>
      </c>
      <c r="K727" s="4" t="s">
        <v>169</v>
      </c>
      <c r="L727" s="69"/>
      <c r="M727" s="70"/>
      <c r="N727" s="15" t="e">
        <f t="shared" ca="1" si="135"/>
        <v>#NAME?</v>
      </c>
      <c r="O727" s="177"/>
      <c r="P727" s="69"/>
      <c r="Q727" s="10"/>
    </row>
    <row r="728" spans="1:17">
      <c r="A728" s="11">
        <v>45862</v>
      </c>
      <c r="B728" s="12">
        <f t="shared" si="133"/>
        <v>45862</v>
      </c>
      <c r="C728" s="13">
        <f t="shared" si="136"/>
        <v>0.75694444444444409</v>
      </c>
      <c r="D728" s="4" t="s">
        <v>514</v>
      </c>
      <c r="E728" s="4">
        <v>674524416</v>
      </c>
      <c r="F728" s="69"/>
      <c r="G728" s="69"/>
      <c r="H728" s="15" t="e">
        <f t="shared" ca="1" si="134"/>
        <v>#NAME?</v>
      </c>
      <c r="I728" s="177"/>
      <c r="J728" s="4" t="s">
        <v>52</v>
      </c>
      <c r="K728" s="4" t="s">
        <v>474</v>
      </c>
      <c r="L728" s="69"/>
      <c r="M728" s="69"/>
      <c r="N728" s="15" t="e">
        <f t="shared" ca="1" si="135"/>
        <v>#NAME?</v>
      </c>
      <c r="O728" s="177"/>
      <c r="P728" s="71"/>
      <c r="Q728" s="10"/>
    </row>
    <row r="729" spans="1:17">
      <c r="A729" s="11">
        <v>45862</v>
      </c>
      <c r="B729" s="12">
        <f t="shared" si="133"/>
        <v>45862</v>
      </c>
      <c r="C729" s="13">
        <f t="shared" si="136"/>
        <v>0.76388888888888851</v>
      </c>
      <c r="D729" s="4" t="s">
        <v>76</v>
      </c>
      <c r="E729" s="25" t="s">
        <v>498</v>
      </c>
      <c r="F729" s="69"/>
      <c r="G729" s="69"/>
      <c r="H729" s="15" t="e">
        <f t="shared" ca="1" si="134"/>
        <v>#NAME?</v>
      </c>
      <c r="I729" s="177"/>
      <c r="J729" s="4" t="s">
        <v>164</v>
      </c>
      <c r="K729" s="4" t="s">
        <v>686</v>
      </c>
      <c r="L729" s="69"/>
      <c r="M729" s="69"/>
      <c r="N729" s="15" t="e">
        <f t="shared" ca="1" si="135"/>
        <v>#NAME?</v>
      </c>
      <c r="O729" s="177"/>
      <c r="P729" s="69"/>
      <c r="Q729" s="10"/>
    </row>
    <row r="730" spans="1:17">
      <c r="A730" s="11">
        <v>45862</v>
      </c>
      <c r="B730" s="12">
        <f t="shared" si="133"/>
        <v>45862</v>
      </c>
      <c r="C730" s="13">
        <f t="shared" si="136"/>
        <v>0.77083333333333293</v>
      </c>
      <c r="D730" s="4" t="s">
        <v>62</v>
      </c>
      <c r="E730" s="4" t="s">
        <v>257</v>
      </c>
      <c r="F730" s="69"/>
      <c r="G730" s="69"/>
      <c r="H730" s="15" t="e">
        <f t="shared" ca="1" si="134"/>
        <v>#NAME?</v>
      </c>
      <c r="I730" s="177"/>
      <c r="J730" s="4" t="s">
        <v>39</v>
      </c>
      <c r="K730" s="4" t="s">
        <v>340</v>
      </c>
      <c r="L730" s="69"/>
      <c r="M730" s="69"/>
      <c r="N730" s="15" t="e">
        <f t="shared" ca="1" si="135"/>
        <v>#NAME?</v>
      </c>
      <c r="O730" s="177"/>
      <c r="P730" s="69"/>
      <c r="Q730" s="10"/>
    </row>
    <row r="731" spans="1:17">
      <c r="A731" s="11">
        <v>45862</v>
      </c>
      <c r="B731" s="12">
        <f t="shared" si="133"/>
        <v>45862</v>
      </c>
      <c r="C731" s="13">
        <f t="shared" si="136"/>
        <v>0.77777777777777735</v>
      </c>
      <c r="D731" s="4" t="s">
        <v>39</v>
      </c>
      <c r="E731" s="4" t="s">
        <v>462</v>
      </c>
      <c r="F731" s="69"/>
      <c r="G731" s="69"/>
      <c r="H731" s="15" t="e">
        <f t="shared" ca="1" si="134"/>
        <v>#NAME?</v>
      </c>
      <c r="I731" s="177"/>
      <c r="J731" s="4" t="s">
        <v>116</v>
      </c>
      <c r="K731" s="4" t="s">
        <v>117</v>
      </c>
      <c r="L731" s="69"/>
      <c r="M731" s="69"/>
      <c r="N731" s="15" t="e">
        <f t="shared" ca="1" si="135"/>
        <v>#NAME?</v>
      </c>
      <c r="O731" s="177"/>
      <c r="P731" s="69"/>
      <c r="Q731" s="10"/>
    </row>
    <row r="732" spans="1:17">
      <c r="A732" s="11">
        <v>45862</v>
      </c>
      <c r="B732" s="12">
        <f t="shared" si="133"/>
        <v>45862</v>
      </c>
      <c r="C732" s="13">
        <f t="shared" si="136"/>
        <v>0.78472222222222177</v>
      </c>
      <c r="D732" s="4" t="s">
        <v>55</v>
      </c>
      <c r="E732" s="4" t="s">
        <v>94</v>
      </c>
      <c r="F732" s="69"/>
      <c r="G732" s="69"/>
      <c r="H732" s="15" t="e">
        <f t="shared" ca="1" si="134"/>
        <v>#NAME?</v>
      </c>
      <c r="I732" s="177"/>
      <c r="J732" s="4" t="s">
        <v>331</v>
      </c>
      <c r="K732" s="4" t="s">
        <v>332</v>
      </c>
      <c r="L732" s="69"/>
      <c r="M732" s="69"/>
      <c r="N732" s="15" t="e">
        <f t="shared" ca="1" si="135"/>
        <v>#NAME?</v>
      </c>
      <c r="O732" s="177"/>
      <c r="P732" s="69"/>
      <c r="Q732" s="10"/>
    </row>
    <row r="733" spans="1:17">
      <c r="A733" s="11">
        <v>45862</v>
      </c>
      <c r="B733" s="12">
        <f t="shared" si="133"/>
        <v>45862</v>
      </c>
      <c r="C733" s="13">
        <f t="shared" si="136"/>
        <v>0.79166666666666619</v>
      </c>
      <c r="D733" s="4" t="s">
        <v>39</v>
      </c>
      <c r="E733" s="4" t="s">
        <v>452</v>
      </c>
      <c r="F733" s="69"/>
      <c r="G733" s="69"/>
      <c r="H733" s="15" t="e">
        <f t="shared" ca="1" si="134"/>
        <v>#NAME?</v>
      </c>
      <c r="I733" s="177"/>
      <c r="J733" s="4" t="s">
        <v>58</v>
      </c>
      <c r="K733" s="4" t="s">
        <v>73</v>
      </c>
      <c r="L733" s="69"/>
      <c r="M733" s="69"/>
      <c r="N733" s="15" t="e">
        <f t="shared" ca="1" si="135"/>
        <v>#NAME?</v>
      </c>
      <c r="O733" s="177"/>
      <c r="P733" s="69"/>
      <c r="Q733" s="10"/>
    </row>
    <row r="734" spans="1:17">
      <c r="A734" s="11">
        <v>45862</v>
      </c>
      <c r="B734" s="12">
        <f t="shared" si="133"/>
        <v>45862</v>
      </c>
      <c r="C734" s="13">
        <f t="shared" si="136"/>
        <v>0.79861111111111061</v>
      </c>
      <c r="D734" s="4" t="s">
        <v>164</v>
      </c>
      <c r="E734" s="29" t="s">
        <v>306</v>
      </c>
      <c r="F734" s="69"/>
      <c r="G734" s="69"/>
      <c r="H734" s="15" t="e">
        <f t="shared" ca="1" si="134"/>
        <v>#NAME?</v>
      </c>
      <c r="I734" s="177"/>
      <c r="J734" s="4" t="s">
        <v>164</v>
      </c>
      <c r="K734" s="29" t="s">
        <v>306</v>
      </c>
      <c r="L734" s="69"/>
      <c r="M734" s="69"/>
      <c r="N734" s="15" t="e">
        <f t="shared" ca="1" si="135"/>
        <v>#NAME?</v>
      </c>
      <c r="O734" s="177"/>
      <c r="P734" s="69"/>
      <c r="Q734" s="10"/>
    </row>
    <row r="735" spans="1:17">
      <c r="A735" s="11">
        <v>45862</v>
      </c>
      <c r="B735" s="12">
        <f t="shared" si="133"/>
        <v>45862</v>
      </c>
      <c r="C735" s="13">
        <f t="shared" si="136"/>
        <v>0.80555555555555503</v>
      </c>
      <c r="D735" s="4" t="s">
        <v>48</v>
      </c>
      <c r="E735" s="4" t="s">
        <v>169</v>
      </c>
      <c r="F735" s="69"/>
      <c r="G735" s="69"/>
      <c r="H735" s="15" t="e">
        <f t="shared" ca="1" si="134"/>
        <v>#NAME?</v>
      </c>
      <c r="I735" s="177"/>
      <c r="J735" s="4" t="s">
        <v>39</v>
      </c>
      <c r="K735" s="4" t="s">
        <v>455</v>
      </c>
      <c r="L735" s="69"/>
      <c r="M735" s="69"/>
      <c r="N735" s="15" t="e">
        <f t="shared" ca="1" si="135"/>
        <v>#NAME?</v>
      </c>
      <c r="O735" s="177"/>
      <c r="P735" s="69"/>
      <c r="Q735" s="10"/>
    </row>
    <row r="736" spans="1:17">
      <c r="A736" s="11">
        <v>45862</v>
      </c>
      <c r="B736" s="12">
        <f t="shared" si="133"/>
        <v>45862</v>
      </c>
      <c r="C736" s="13">
        <f t="shared" si="136"/>
        <v>0.81249999999999944</v>
      </c>
      <c r="D736" s="4" t="s">
        <v>499</v>
      </c>
      <c r="E736" s="4" t="s">
        <v>500</v>
      </c>
      <c r="F736" s="69"/>
      <c r="G736" s="69"/>
      <c r="H736" s="15" t="e">
        <f t="shared" ca="1" si="134"/>
        <v>#NAME?</v>
      </c>
      <c r="I736" s="69"/>
      <c r="J736" s="4" t="s">
        <v>62</v>
      </c>
      <c r="K736" s="4" t="s">
        <v>138</v>
      </c>
      <c r="L736" s="69"/>
      <c r="M736" s="69"/>
      <c r="N736" s="15" t="e">
        <f t="shared" ca="1" si="135"/>
        <v>#NAME?</v>
      </c>
      <c r="O736" s="69"/>
      <c r="P736" s="69"/>
      <c r="Q736" s="10"/>
    </row>
    <row r="737" spans="1:17">
      <c r="A737" s="11">
        <v>45862</v>
      </c>
      <c r="B737" s="12">
        <f t="shared" si="133"/>
        <v>45862</v>
      </c>
      <c r="C737" s="13">
        <f t="shared" si="136"/>
        <v>0.81944444444444386</v>
      </c>
      <c r="D737" s="4" t="s">
        <v>39</v>
      </c>
      <c r="E737" s="4" t="s">
        <v>460</v>
      </c>
      <c r="F737" s="69"/>
      <c r="G737" s="69"/>
      <c r="H737" s="15" t="e">
        <f t="shared" ca="1" si="134"/>
        <v>#NAME?</v>
      </c>
      <c r="I737" s="177"/>
      <c r="J737" s="4" t="s">
        <v>39</v>
      </c>
      <c r="K737" s="4" t="s">
        <v>457</v>
      </c>
      <c r="L737" s="69"/>
      <c r="M737" s="69"/>
      <c r="N737" s="15" t="e">
        <f t="shared" ca="1" si="135"/>
        <v>#NAME?</v>
      </c>
      <c r="O737" s="177"/>
      <c r="P737" s="71"/>
      <c r="Q737" s="10"/>
    </row>
    <row r="738" spans="1:17">
      <c r="A738" s="11">
        <v>45862</v>
      </c>
      <c r="B738" s="12">
        <f t="shared" si="133"/>
        <v>45862</v>
      </c>
      <c r="C738" s="13">
        <f t="shared" si="136"/>
        <v>0.82638888888888828</v>
      </c>
      <c r="D738" s="4" t="s">
        <v>98</v>
      </c>
      <c r="E738" s="4" t="s">
        <v>59</v>
      </c>
      <c r="F738" s="69"/>
      <c r="G738" s="69"/>
      <c r="H738" s="15" t="e">
        <f t="shared" ca="1" si="134"/>
        <v>#NAME?</v>
      </c>
      <c r="I738" s="177"/>
      <c r="J738" s="4" t="s">
        <v>164</v>
      </c>
      <c r="K738" s="29" t="s">
        <v>306</v>
      </c>
      <c r="L738" s="69"/>
      <c r="M738" s="69"/>
      <c r="N738" s="15" t="e">
        <f t="shared" ca="1" si="135"/>
        <v>#NAME?</v>
      </c>
      <c r="O738" s="177"/>
      <c r="P738" s="69"/>
      <c r="Q738" s="10"/>
    </row>
    <row r="739" spans="1:17">
      <c r="A739" s="11">
        <v>45862</v>
      </c>
      <c r="B739" s="12">
        <f t="shared" si="133"/>
        <v>45862</v>
      </c>
      <c r="C739" s="13">
        <f t="shared" si="136"/>
        <v>0.8333333333333327</v>
      </c>
      <c r="D739" s="4" t="s">
        <v>388</v>
      </c>
      <c r="E739" s="72" t="s">
        <v>450</v>
      </c>
      <c r="F739" s="69"/>
      <c r="G739" s="69"/>
      <c r="H739" s="15" t="e">
        <f t="shared" ca="1" si="134"/>
        <v>#NAME?</v>
      </c>
      <c r="I739" s="177"/>
      <c r="J739" s="4" t="s">
        <v>62</v>
      </c>
      <c r="K739" s="4" t="s">
        <v>471</v>
      </c>
      <c r="L739" s="69"/>
      <c r="M739" s="69"/>
      <c r="N739" s="15" t="e">
        <f t="shared" ca="1" si="135"/>
        <v>#NAME?</v>
      </c>
      <c r="O739" s="177"/>
      <c r="P739" s="69"/>
      <c r="Q739" s="10"/>
    </row>
    <row r="740" spans="1:17">
      <c r="A740" s="11">
        <v>45862</v>
      </c>
      <c r="B740" s="12">
        <f t="shared" si="133"/>
        <v>45862</v>
      </c>
      <c r="C740" s="13">
        <f t="shared" si="136"/>
        <v>0.84027777777777712</v>
      </c>
      <c r="D740" s="4" t="s">
        <v>70</v>
      </c>
      <c r="E740" s="26" t="s">
        <v>432</v>
      </c>
      <c r="F740" s="69"/>
      <c r="G740" s="69"/>
      <c r="H740" s="15" t="e">
        <f t="shared" ca="1" si="134"/>
        <v>#NAME?</v>
      </c>
      <c r="I740" s="177"/>
      <c r="J740" s="4" t="s">
        <v>331</v>
      </c>
      <c r="K740" s="4" t="s">
        <v>418</v>
      </c>
      <c r="L740" s="69"/>
      <c r="M740" s="69"/>
      <c r="N740" s="15" t="e">
        <f t="shared" ca="1" si="135"/>
        <v>#NAME?</v>
      </c>
      <c r="O740" s="177"/>
      <c r="P740" s="69"/>
      <c r="Q740" s="10"/>
    </row>
    <row r="741" spans="1:17">
      <c r="A741" s="11">
        <v>45862</v>
      </c>
      <c r="B741" s="12">
        <f t="shared" si="133"/>
        <v>45862</v>
      </c>
      <c r="C741" s="13">
        <f t="shared" si="136"/>
        <v>0.84722222222222154</v>
      </c>
      <c r="D741" s="4" t="s">
        <v>164</v>
      </c>
      <c r="E741" s="29" t="s">
        <v>306</v>
      </c>
      <c r="F741" s="69"/>
      <c r="G741" s="69"/>
      <c r="H741" s="15" t="e">
        <f t="shared" ca="1" si="134"/>
        <v>#NAME?</v>
      </c>
      <c r="I741" s="177"/>
      <c r="J741" s="4" t="s">
        <v>42</v>
      </c>
      <c r="K741" s="19" t="s">
        <v>375</v>
      </c>
      <c r="L741" s="69"/>
      <c r="M741" s="69"/>
      <c r="N741" s="15" t="e">
        <f t="shared" ca="1" si="135"/>
        <v>#NAME?</v>
      </c>
      <c r="O741" s="177"/>
      <c r="P741" s="69"/>
      <c r="Q741" s="10"/>
    </row>
    <row r="742" spans="1:17">
      <c r="A742" s="11">
        <v>45862</v>
      </c>
      <c r="B742" s="12">
        <f t="shared" si="133"/>
        <v>45862</v>
      </c>
      <c r="C742" s="13">
        <f t="shared" si="136"/>
        <v>0.85416666666666596</v>
      </c>
      <c r="D742" s="4" t="s">
        <v>39</v>
      </c>
      <c r="E742" s="4" t="s">
        <v>279</v>
      </c>
      <c r="F742" s="69"/>
      <c r="G742" s="69"/>
      <c r="H742" s="15" t="e">
        <f t="shared" ca="1" si="134"/>
        <v>#NAME?</v>
      </c>
      <c r="I742" s="177"/>
      <c r="J742" s="4" t="s">
        <v>164</v>
      </c>
      <c r="K742" s="29" t="s">
        <v>306</v>
      </c>
      <c r="L742" s="69"/>
      <c r="M742" s="69"/>
      <c r="N742" s="15" t="e">
        <f t="shared" ca="1" si="135"/>
        <v>#NAME?</v>
      </c>
      <c r="O742" s="177"/>
      <c r="P742" s="69"/>
      <c r="Q742" s="10"/>
    </row>
    <row r="743" spans="1:17">
      <c r="A743" s="11">
        <v>45862</v>
      </c>
      <c r="B743" s="12">
        <f t="shared" si="133"/>
        <v>45862</v>
      </c>
      <c r="C743" s="13">
        <f t="shared" si="136"/>
        <v>0.86111111111111038</v>
      </c>
      <c r="D743" s="4" t="s">
        <v>76</v>
      </c>
      <c r="E743" s="25" t="s">
        <v>251</v>
      </c>
      <c r="F743" s="69"/>
      <c r="G743" s="69"/>
      <c r="H743" s="15" t="e">
        <f t="shared" ca="1" si="134"/>
        <v>#NAME?</v>
      </c>
      <c r="I743" s="177"/>
      <c r="J743" s="4" t="s">
        <v>39</v>
      </c>
      <c r="K743" s="4" t="s">
        <v>480</v>
      </c>
      <c r="L743" s="69"/>
      <c r="M743" s="69"/>
      <c r="N743" s="15" t="e">
        <f t="shared" ca="1" si="135"/>
        <v>#NAME?</v>
      </c>
      <c r="O743" s="177"/>
      <c r="P743" s="69"/>
      <c r="Q743" s="10"/>
    </row>
    <row r="744" spans="1:17">
      <c r="A744" s="11">
        <v>45862</v>
      </c>
      <c r="B744" s="12">
        <f t="shared" si="133"/>
        <v>45862</v>
      </c>
      <c r="C744" s="13">
        <f t="shared" si="136"/>
        <v>0.8680555555555548</v>
      </c>
      <c r="D744" s="4" t="s">
        <v>52</v>
      </c>
      <c r="E744" s="4" t="s">
        <v>477</v>
      </c>
      <c r="F744" s="69"/>
      <c r="G744" s="69"/>
      <c r="H744" s="15" t="e">
        <f t="shared" ca="1" si="134"/>
        <v>#NAME?</v>
      </c>
      <c r="I744" s="177"/>
      <c r="J744" s="4" t="s">
        <v>135</v>
      </c>
      <c r="K744" s="73" t="s">
        <v>199</v>
      </c>
      <c r="L744" s="69"/>
      <c r="M744" s="69"/>
      <c r="N744" s="15" t="e">
        <f t="shared" ca="1" si="135"/>
        <v>#NAME?</v>
      </c>
      <c r="O744" s="177"/>
      <c r="P744" s="69"/>
      <c r="Q744" s="10"/>
    </row>
    <row r="745" spans="1:17">
      <c r="A745" s="160" t="s">
        <v>18</v>
      </c>
      <c r="B745" s="7" t="s">
        <v>1</v>
      </c>
      <c r="C745" s="17" t="s">
        <v>19</v>
      </c>
      <c r="D745" s="8" t="s">
        <v>20</v>
      </c>
      <c r="E745" s="8" t="s">
        <v>21</v>
      </c>
      <c r="F745" s="9" t="s">
        <v>22</v>
      </c>
      <c r="G745" s="8" t="s">
        <v>23</v>
      </c>
      <c r="H745" s="8" t="s">
        <v>24</v>
      </c>
      <c r="I745" s="163" t="s">
        <v>25</v>
      </c>
      <c r="J745" s="8" t="s">
        <v>20</v>
      </c>
      <c r="K745" s="8" t="s">
        <v>26</v>
      </c>
      <c r="L745" s="9" t="s">
        <v>27</v>
      </c>
      <c r="M745" s="8" t="s">
        <v>23</v>
      </c>
      <c r="N745" s="8" t="s">
        <v>24</v>
      </c>
      <c r="O745" s="163" t="s">
        <v>25</v>
      </c>
      <c r="P745" s="52" t="s">
        <v>10</v>
      </c>
      <c r="Q745" s="10"/>
    </row>
    <row r="746" spans="1:17">
      <c r="A746" s="11">
        <v>45863</v>
      </c>
      <c r="B746" s="12">
        <f t="shared" ref="B746:B775" si="137">A746</f>
        <v>45863</v>
      </c>
      <c r="C746" s="13">
        <v>0.66666666666666663</v>
      </c>
      <c r="D746" s="4" t="s">
        <v>123</v>
      </c>
      <c r="E746" s="4" t="s">
        <v>293</v>
      </c>
      <c r="F746" s="69"/>
      <c r="G746" s="69"/>
      <c r="H746" s="15" t="e">
        <f t="shared" ref="H746:H775" ca="1" si="138">_xludf.IFS(G746&gt;M746,"W",G746&lt;M746,"L",G746=M746,"D")</f>
        <v>#NAME?</v>
      </c>
      <c r="I746" s="177"/>
      <c r="J746" s="4" t="s">
        <v>92</v>
      </c>
      <c r="K746" s="4" t="s">
        <v>512</v>
      </c>
      <c r="L746" s="69"/>
      <c r="M746" s="70"/>
      <c r="N746" s="15" t="e">
        <f t="shared" ref="N746:N775" ca="1" si="139">_xludf.IFS(M746&gt;G746,"W",M746&lt;G746,"L",M746=G746,"D")</f>
        <v>#NAME?</v>
      </c>
      <c r="O746" s="177"/>
      <c r="P746" s="71"/>
      <c r="Q746" s="10"/>
    </row>
    <row r="747" spans="1:17">
      <c r="A747" s="11">
        <v>45863</v>
      </c>
      <c r="B747" s="12">
        <f t="shared" si="137"/>
        <v>45863</v>
      </c>
      <c r="C747" s="13">
        <f t="shared" ref="C747:C775" si="140">C746 + TIME(0, 10, 0)</f>
        <v>0.67361111111111105</v>
      </c>
      <c r="D747" s="4" t="s">
        <v>39</v>
      </c>
      <c r="E747" s="4" t="s">
        <v>472</v>
      </c>
      <c r="F747" s="69"/>
      <c r="G747" s="70"/>
      <c r="H747" s="15" t="e">
        <f t="shared" ca="1" si="138"/>
        <v>#NAME?</v>
      </c>
      <c r="I747" s="177"/>
      <c r="J747" s="4" t="s">
        <v>42</v>
      </c>
      <c r="K747" s="19" t="s">
        <v>375</v>
      </c>
      <c r="L747" s="69"/>
      <c r="M747" s="70"/>
      <c r="N747" s="15" t="e">
        <f t="shared" ca="1" si="139"/>
        <v>#NAME?</v>
      </c>
      <c r="O747" s="177"/>
      <c r="P747" s="69"/>
      <c r="Q747" s="10"/>
    </row>
    <row r="748" spans="1:17">
      <c r="A748" s="11">
        <v>45863</v>
      </c>
      <c r="B748" s="12">
        <f t="shared" si="137"/>
        <v>45863</v>
      </c>
      <c r="C748" s="13">
        <f t="shared" si="140"/>
        <v>0.68055555555555547</v>
      </c>
      <c r="D748" s="4" t="s">
        <v>133</v>
      </c>
      <c r="E748" s="4" t="s">
        <v>333</v>
      </c>
      <c r="F748" s="69"/>
      <c r="G748" s="69"/>
      <c r="H748" s="15" t="e">
        <f t="shared" ca="1" si="138"/>
        <v>#NAME?</v>
      </c>
      <c r="I748" s="177"/>
      <c r="J748" s="4" t="s">
        <v>164</v>
      </c>
      <c r="K748" s="29" t="s">
        <v>306</v>
      </c>
      <c r="L748" s="69"/>
      <c r="M748" s="70"/>
      <c r="N748" s="15" t="e">
        <f t="shared" ca="1" si="139"/>
        <v>#NAME?</v>
      </c>
      <c r="O748" s="177"/>
      <c r="P748" s="69"/>
      <c r="Q748" s="10"/>
    </row>
    <row r="749" spans="1:17">
      <c r="A749" s="11">
        <v>45863</v>
      </c>
      <c r="B749" s="12">
        <f t="shared" si="137"/>
        <v>45863</v>
      </c>
      <c r="C749" s="13">
        <f t="shared" si="140"/>
        <v>0.68749999999999989</v>
      </c>
      <c r="D749" s="18" t="s">
        <v>53</v>
      </c>
      <c r="E749" s="19" t="s">
        <v>375</v>
      </c>
      <c r="F749" s="69"/>
      <c r="G749" s="69"/>
      <c r="H749" s="15" t="e">
        <f t="shared" ca="1" si="138"/>
        <v>#NAME?</v>
      </c>
      <c r="I749" s="177"/>
      <c r="J749" s="18" t="s">
        <v>53</v>
      </c>
      <c r="K749" s="19" t="s">
        <v>375</v>
      </c>
      <c r="L749" s="69"/>
      <c r="M749" s="70"/>
      <c r="N749" s="15" t="e">
        <f t="shared" ca="1" si="139"/>
        <v>#NAME?</v>
      </c>
      <c r="O749" s="177"/>
      <c r="P749" s="69"/>
      <c r="Q749" s="10"/>
    </row>
    <row r="750" spans="1:17">
      <c r="A750" s="11">
        <v>45863</v>
      </c>
      <c r="B750" s="12">
        <f t="shared" si="137"/>
        <v>45863</v>
      </c>
      <c r="C750" s="13">
        <f t="shared" si="140"/>
        <v>0.69444444444444431</v>
      </c>
      <c r="D750" s="4" t="s">
        <v>39</v>
      </c>
      <c r="E750" s="4" t="s">
        <v>464</v>
      </c>
      <c r="F750" s="69"/>
      <c r="G750" s="69"/>
      <c r="H750" s="15" t="e">
        <f t="shared" ca="1" si="138"/>
        <v>#NAME?</v>
      </c>
      <c r="I750" s="177"/>
      <c r="J750" s="4" t="s">
        <v>39</v>
      </c>
      <c r="K750" s="4" t="s">
        <v>459</v>
      </c>
      <c r="L750" s="69"/>
      <c r="M750" s="70"/>
      <c r="N750" s="15" t="e">
        <f t="shared" ca="1" si="139"/>
        <v>#NAME?</v>
      </c>
      <c r="O750" s="177"/>
      <c r="P750" s="69"/>
      <c r="Q750" s="10"/>
    </row>
    <row r="751" spans="1:17">
      <c r="A751" s="11">
        <v>45863</v>
      </c>
      <c r="B751" s="12">
        <f t="shared" si="137"/>
        <v>45863</v>
      </c>
      <c r="C751" s="13">
        <f t="shared" si="140"/>
        <v>0.70138888888888873</v>
      </c>
      <c r="D751" s="4" t="s">
        <v>87</v>
      </c>
      <c r="E751" s="4" t="s">
        <v>490</v>
      </c>
      <c r="F751" s="69"/>
      <c r="G751" s="69"/>
      <c r="H751" s="15" t="e">
        <f t="shared" ca="1" si="138"/>
        <v>#NAME?</v>
      </c>
      <c r="I751" s="177"/>
      <c r="J751" s="4" t="s">
        <v>39</v>
      </c>
      <c r="K751" s="4" t="s">
        <v>337</v>
      </c>
      <c r="L751" s="69"/>
      <c r="M751" s="70"/>
      <c r="N751" s="15" t="e">
        <f t="shared" ca="1" si="139"/>
        <v>#NAME?</v>
      </c>
      <c r="O751" s="177"/>
      <c r="P751" s="69"/>
      <c r="Q751" s="10"/>
    </row>
    <row r="752" spans="1:17">
      <c r="A752" s="11">
        <v>45863</v>
      </c>
      <c r="B752" s="12">
        <f t="shared" si="137"/>
        <v>45863</v>
      </c>
      <c r="C752" s="13">
        <f t="shared" si="140"/>
        <v>0.70833333333333315</v>
      </c>
      <c r="D752" s="4" t="s">
        <v>104</v>
      </c>
      <c r="E752" s="4" t="s">
        <v>496</v>
      </c>
      <c r="F752" s="69"/>
      <c r="G752" s="69"/>
      <c r="H752" s="15" t="e">
        <f t="shared" ca="1" si="138"/>
        <v>#NAME?</v>
      </c>
      <c r="I752" s="177"/>
      <c r="J752" s="4" t="s">
        <v>125</v>
      </c>
      <c r="K752" s="4">
        <v>673519272</v>
      </c>
      <c r="L752" s="69"/>
      <c r="M752" s="70"/>
      <c r="N752" s="15" t="e">
        <f t="shared" ca="1" si="139"/>
        <v>#NAME?</v>
      </c>
      <c r="O752" s="177"/>
      <c r="P752" s="69"/>
      <c r="Q752" s="10"/>
    </row>
    <row r="753" spans="1:17">
      <c r="A753" s="11">
        <v>45863</v>
      </c>
      <c r="B753" s="12">
        <f t="shared" si="137"/>
        <v>45863</v>
      </c>
      <c r="C753" s="13">
        <f t="shared" si="140"/>
        <v>0.71527777777777757</v>
      </c>
      <c r="D753" s="4" t="s">
        <v>92</v>
      </c>
      <c r="E753" s="4" t="s">
        <v>489</v>
      </c>
      <c r="F753" s="69"/>
      <c r="G753" s="69"/>
      <c r="H753" s="15" t="e">
        <f t="shared" ca="1" si="138"/>
        <v>#NAME?</v>
      </c>
      <c r="I753" s="177"/>
      <c r="J753" s="4" t="s">
        <v>39</v>
      </c>
      <c r="K753" s="4" t="s">
        <v>470</v>
      </c>
      <c r="L753" s="69"/>
      <c r="M753" s="70"/>
      <c r="N753" s="15" t="e">
        <f t="shared" ca="1" si="139"/>
        <v>#NAME?</v>
      </c>
      <c r="O753" s="177"/>
      <c r="P753" s="69"/>
      <c r="Q753" s="10"/>
    </row>
    <row r="754" spans="1:17">
      <c r="A754" s="11">
        <v>45863</v>
      </c>
      <c r="B754" s="12">
        <f t="shared" si="137"/>
        <v>45863</v>
      </c>
      <c r="C754" s="13">
        <f t="shared" si="140"/>
        <v>0.72222222222222199</v>
      </c>
      <c r="D754" s="4" t="s">
        <v>164</v>
      </c>
      <c r="E754" s="29" t="s">
        <v>306</v>
      </c>
      <c r="F754" s="69"/>
      <c r="G754" s="69"/>
      <c r="H754" s="15" t="e">
        <f t="shared" ca="1" si="138"/>
        <v>#NAME?</v>
      </c>
      <c r="I754" s="177"/>
      <c r="J754" s="4" t="s">
        <v>62</v>
      </c>
      <c r="K754" s="4" t="s">
        <v>793</v>
      </c>
      <c r="L754" s="69"/>
      <c r="M754" s="70"/>
      <c r="N754" s="15" t="e">
        <f t="shared" ca="1" si="139"/>
        <v>#NAME?</v>
      </c>
      <c r="O754" s="177"/>
      <c r="P754" s="71"/>
      <c r="Q754" s="10"/>
    </row>
    <row r="755" spans="1:17">
      <c r="A755" s="11">
        <v>45863</v>
      </c>
      <c r="B755" s="12">
        <f t="shared" si="137"/>
        <v>45863</v>
      </c>
      <c r="C755" s="13">
        <f t="shared" si="140"/>
        <v>0.72916666666666641</v>
      </c>
      <c r="D755" s="4" t="s">
        <v>164</v>
      </c>
      <c r="E755" s="29" t="s">
        <v>306</v>
      </c>
      <c r="F755" s="69"/>
      <c r="G755" s="69"/>
      <c r="H755" s="15" t="e">
        <f t="shared" ca="1" si="138"/>
        <v>#NAME?</v>
      </c>
      <c r="I755" s="177"/>
      <c r="J755" s="4" t="s">
        <v>58</v>
      </c>
      <c r="K755" s="4">
        <v>1062911290</v>
      </c>
      <c r="L755" s="69"/>
      <c r="M755" s="70"/>
      <c r="N755" s="15" t="e">
        <f t="shared" ca="1" si="139"/>
        <v>#NAME?</v>
      </c>
      <c r="O755" s="177"/>
      <c r="P755" s="71"/>
      <c r="Q755" s="10"/>
    </row>
    <row r="756" spans="1:17">
      <c r="A756" s="11">
        <v>45863</v>
      </c>
      <c r="B756" s="12">
        <f t="shared" si="137"/>
        <v>45863</v>
      </c>
      <c r="C756" s="13">
        <f t="shared" si="140"/>
        <v>0.73611111111111083</v>
      </c>
      <c r="D756" s="4" t="s">
        <v>70</v>
      </c>
      <c r="E756" s="55" t="s">
        <v>184</v>
      </c>
      <c r="F756" s="69"/>
      <c r="G756" s="69"/>
      <c r="H756" s="15" t="e">
        <f t="shared" ca="1" si="138"/>
        <v>#NAME?</v>
      </c>
      <c r="I756" s="177"/>
      <c r="J756" s="4" t="s">
        <v>57</v>
      </c>
      <c r="K756" s="47" t="s">
        <v>504</v>
      </c>
      <c r="L756" s="69"/>
      <c r="M756" s="70"/>
      <c r="N756" s="15" t="e">
        <f t="shared" ca="1" si="139"/>
        <v>#NAME?</v>
      </c>
      <c r="O756" s="177"/>
      <c r="P756" s="69"/>
      <c r="Q756" s="10"/>
    </row>
    <row r="757" spans="1:17">
      <c r="A757" s="11">
        <v>45863</v>
      </c>
      <c r="B757" s="12">
        <f t="shared" si="137"/>
        <v>45863</v>
      </c>
      <c r="C757" s="13">
        <f t="shared" si="140"/>
        <v>0.74305555555555525</v>
      </c>
      <c r="D757" s="4" t="s">
        <v>164</v>
      </c>
      <c r="E757" s="29" t="s">
        <v>306</v>
      </c>
      <c r="F757" s="69"/>
      <c r="G757" s="69"/>
      <c r="H757" s="15" t="e">
        <f t="shared" ca="1" si="138"/>
        <v>#NAME?</v>
      </c>
      <c r="I757" s="177"/>
      <c r="J757" s="4" t="s">
        <v>53</v>
      </c>
      <c r="K757" s="19" t="s">
        <v>375</v>
      </c>
      <c r="L757" s="69"/>
      <c r="M757" s="70"/>
      <c r="N757" s="15" t="e">
        <f t="shared" ca="1" si="139"/>
        <v>#NAME?</v>
      </c>
      <c r="O757" s="177"/>
      <c r="P757" s="69"/>
      <c r="Q757" s="10"/>
    </row>
    <row r="758" spans="1:17">
      <c r="A758" s="11">
        <v>45863</v>
      </c>
      <c r="B758" s="12">
        <f t="shared" si="137"/>
        <v>45863</v>
      </c>
      <c r="C758" s="13">
        <f t="shared" si="140"/>
        <v>0.74999999999999967</v>
      </c>
      <c r="D758" s="4" t="s">
        <v>101</v>
      </c>
      <c r="E758" s="4" t="s">
        <v>102</v>
      </c>
      <c r="F758" s="69"/>
      <c r="G758" s="69"/>
      <c r="H758" s="15" t="e">
        <f t="shared" ca="1" si="138"/>
        <v>#NAME?</v>
      </c>
      <c r="I758" s="177"/>
      <c r="J758" s="4" t="s">
        <v>164</v>
      </c>
      <c r="K758" s="29" t="s">
        <v>306</v>
      </c>
      <c r="L758" s="69"/>
      <c r="M758" s="70"/>
      <c r="N758" s="15" t="e">
        <f t="shared" ca="1" si="139"/>
        <v>#NAME?</v>
      </c>
      <c r="O758" s="177"/>
      <c r="P758" s="69"/>
      <c r="Q758" s="10"/>
    </row>
    <row r="759" spans="1:17">
      <c r="A759" s="11">
        <v>45863</v>
      </c>
      <c r="B759" s="12">
        <f t="shared" si="137"/>
        <v>45863</v>
      </c>
      <c r="C759" s="13">
        <f t="shared" si="140"/>
        <v>0.75694444444444409</v>
      </c>
      <c r="D759" s="4" t="s">
        <v>164</v>
      </c>
      <c r="E759" s="29" t="s">
        <v>306</v>
      </c>
      <c r="F759" s="69"/>
      <c r="G759" s="69"/>
      <c r="H759" s="15" t="e">
        <f t="shared" ca="1" si="138"/>
        <v>#NAME?</v>
      </c>
      <c r="I759" s="177"/>
      <c r="J759" s="4" t="s">
        <v>98</v>
      </c>
      <c r="K759" s="4" t="s">
        <v>304</v>
      </c>
      <c r="L759" s="69"/>
      <c r="M759" s="69"/>
      <c r="N759" s="15" t="e">
        <f t="shared" ca="1" si="139"/>
        <v>#NAME?</v>
      </c>
      <c r="O759" s="177"/>
      <c r="P759" s="71"/>
      <c r="Q759" s="10"/>
    </row>
    <row r="760" spans="1:17">
      <c r="A760" s="11">
        <v>45863</v>
      </c>
      <c r="B760" s="12">
        <f t="shared" si="137"/>
        <v>45863</v>
      </c>
      <c r="C760" s="13">
        <f t="shared" si="140"/>
        <v>0.76388888888888851</v>
      </c>
      <c r="D760" s="4" t="s">
        <v>62</v>
      </c>
      <c r="E760" s="4" t="s">
        <v>520</v>
      </c>
      <c r="F760" s="69"/>
      <c r="G760" s="69"/>
      <c r="H760" s="15" t="e">
        <f t="shared" ca="1" si="138"/>
        <v>#NAME?</v>
      </c>
      <c r="I760" s="177"/>
      <c r="J760" s="4" t="s">
        <v>62</v>
      </c>
      <c r="K760" s="4" t="s">
        <v>794</v>
      </c>
      <c r="L760" s="69"/>
      <c r="M760" s="69"/>
      <c r="N760" s="15" t="e">
        <f t="shared" ca="1" si="139"/>
        <v>#NAME?</v>
      </c>
      <c r="O760" s="177"/>
      <c r="P760" s="69"/>
      <c r="Q760" s="10"/>
    </row>
    <row r="761" spans="1:17">
      <c r="A761" s="11">
        <v>45863</v>
      </c>
      <c r="B761" s="12">
        <f t="shared" si="137"/>
        <v>45863</v>
      </c>
      <c r="C761" s="13">
        <f t="shared" si="140"/>
        <v>0.77083333333333293</v>
      </c>
      <c r="D761" s="4" t="s">
        <v>62</v>
      </c>
      <c r="E761" s="4" t="s">
        <v>139</v>
      </c>
      <c r="F761" s="69"/>
      <c r="G761" s="69"/>
      <c r="H761" s="15" t="e">
        <f t="shared" ca="1" si="138"/>
        <v>#NAME?</v>
      </c>
      <c r="I761" s="177"/>
      <c r="J761" s="4" t="s">
        <v>58</v>
      </c>
      <c r="K761" s="4" t="s">
        <v>382</v>
      </c>
      <c r="L761" s="69"/>
      <c r="M761" s="69"/>
      <c r="N761" s="15" t="e">
        <f t="shared" ca="1" si="139"/>
        <v>#NAME?</v>
      </c>
      <c r="O761" s="177"/>
      <c r="P761" s="69"/>
      <c r="Q761" s="10"/>
    </row>
    <row r="762" spans="1:17">
      <c r="A762" s="11">
        <v>45863</v>
      </c>
      <c r="B762" s="12">
        <f t="shared" si="137"/>
        <v>45863</v>
      </c>
      <c r="C762" s="13">
        <f t="shared" si="140"/>
        <v>0.77777777777777735</v>
      </c>
      <c r="D762" s="4" t="s">
        <v>164</v>
      </c>
      <c r="E762" s="29" t="s">
        <v>306</v>
      </c>
      <c r="F762" s="69"/>
      <c r="G762" s="69"/>
      <c r="H762" s="15" t="e">
        <f t="shared" ca="1" si="138"/>
        <v>#NAME?</v>
      </c>
      <c r="I762" s="177"/>
      <c r="J762" s="4" t="s">
        <v>62</v>
      </c>
      <c r="K762" s="4" t="s">
        <v>518</v>
      </c>
      <c r="L762" s="69"/>
      <c r="M762" s="69"/>
      <c r="N762" s="15" t="e">
        <f t="shared" ca="1" si="139"/>
        <v>#NAME?</v>
      </c>
      <c r="O762" s="177"/>
      <c r="P762" s="69"/>
      <c r="Q762" s="10"/>
    </row>
    <row r="763" spans="1:17">
      <c r="A763" s="11">
        <v>45863</v>
      </c>
      <c r="B763" s="12">
        <f t="shared" si="137"/>
        <v>45863</v>
      </c>
      <c r="C763" s="13">
        <f t="shared" si="140"/>
        <v>0.78472222222222177</v>
      </c>
      <c r="D763" s="4" t="s">
        <v>70</v>
      </c>
      <c r="E763" s="26" t="s">
        <v>475</v>
      </c>
      <c r="F763" s="69"/>
      <c r="G763" s="69"/>
      <c r="H763" s="15" t="e">
        <f t="shared" ca="1" si="138"/>
        <v>#NAME?</v>
      </c>
      <c r="I763" s="177"/>
      <c r="J763" s="4" t="s">
        <v>164</v>
      </c>
      <c r="K763" s="29" t="s">
        <v>306</v>
      </c>
      <c r="L763" s="69"/>
      <c r="M763" s="69"/>
      <c r="N763" s="15" t="e">
        <f t="shared" ca="1" si="139"/>
        <v>#NAME?</v>
      </c>
      <c r="O763" s="177"/>
      <c r="P763" s="69"/>
      <c r="Q763" s="10"/>
    </row>
    <row r="764" spans="1:17">
      <c r="A764" s="11">
        <v>45863</v>
      </c>
      <c r="B764" s="12">
        <f t="shared" si="137"/>
        <v>45863</v>
      </c>
      <c r="C764" s="13">
        <f t="shared" si="140"/>
        <v>0.79166666666666619</v>
      </c>
      <c r="D764" s="4" t="s">
        <v>272</v>
      </c>
      <c r="E764" s="4" t="s">
        <v>362</v>
      </c>
      <c r="F764" s="69"/>
      <c r="G764" s="69"/>
      <c r="H764" s="15" t="e">
        <f t="shared" ca="1" si="138"/>
        <v>#NAME?</v>
      </c>
      <c r="I764" s="177"/>
      <c r="J764" s="4" t="s">
        <v>39</v>
      </c>
      <c r="K764" s="4" t="s">
        <v>379</v>
      </c>
      <c r="L764" s="69"/>
      <c r="M764" s="69"/>
      <c r="N764" s="15" t="e">
        <f t="shared" ca="1" si="139"/>
        <v>#NAME?</v>
      </c>
      <c r="O764" s="177"/>
      <c r="P764" s="69"/>
      <c r="Q764" s="10"/>
    </row>
    <row r="765" spans="1:17">
      <c r="A765" s="11">
        <v>45863</v>
      </c>
      <c r="B765" s="12">
        <f t="shared" si="137"/>
        <v>45863</v>
      </c>
      <c r="C765" s="13">
        <f t="shared" si="140"/>
        <v>0.79861111111111061</v>
      </c>
      <c r="D765" s="4" t="s">
        <v>164</v>
      </c>
      <c r="E765" s="29" t="s">
        <v>306</v>
      </c>
      <c r="F765" s="69"/>
      <c r="G765" s="69"/>
      <c r="H765" s="15" t="e">
        <f t="shared" ca="1" si="138"/>
        <v>#NAME?</v>
      </c>
      <c r="I765" s="177"/>
      <c r="J765" s="4" t="s">
        <v>164</v>
      </c>
      <c r="K765" s="29" t="s">
        <v>306</v>
      </c>
      <c r="L765" s="69"/>
      <c r="M765" s="69"/>
      <c r="N765" s="15" t="e">
        <f t="shared" ca="1" si="139"/>
        <v>#NAME?</v>
      </c>
      <c r="O765" s="177"/>
      <c r="P765" s="69"/>
      <c r="Q765" s="10"/>
    </row>
    <row r="766" spans="1:17">
      <c r="A766" s="11">
        <v>45863</v>
      </c>
      <c r="B766" s="12">
        <f t="shared" si="137"/>
        <v>45863</v>
      </c>
      <c r="C766" s="13">
        <f t="shared" si="140"/>
        <v>0.80555555555555503</v>
      </c>
      <c r="D766" s="4" t="s">
        <v>62</v>
      </c>
      <c r="E766" s="4" t="s">
        <v>215</v>
      </c>
      <c r="F766" s="69"/>
      <c r="G766" s="69"/>
      <c r="H766" s="15" t="e">
        <f t="shared" ca="1" si="138"/>
        <v>#NAME?</v>
      </c>
      <c r="I766" s="177"/>
      <c r="J766" s="4" t="s">
        <v>52</v>
      </c>
      <c r="K766" s="4" t="s">
        <v>176</v>
      </c>
      <c r="L766" s="69"/>
      <c r="M766" s="69"/>
      <c r="N766" s="15" t="e">
        <f t="shared" ca="1" si="139"/>
        <v>#NAME?</v>
      </c>
      <c r="O766" s="177"/>
      <c r="P766" s="69"/>
      <c r="Q766" s="10"/>
    </row>
    <row r="767" spans="1:17">
      <c r="A767" s="11">
        <v>45863</v>
      </c>
      <c r="B767" s="12">
        <f t="shared" si="137"/>
        <v>45863</v>
      </c>
      <c r="C767" s="13">
        <f t="shared" si="140"/>
        <v>0.81249999999999944</v>
      </c>
      <c r="D767" s="4" t="s">
        <v>164</v>
      </c>
      <c r="E767" s="29" t="s">
        <v>306</v>
      </c>
      <c r="F767" s="69"/>
      <c r="G767" s="69"/>
      <c r="H767" s="15" t="e">
        <f t="shared" ca="1" si="138"/>
        <v>#NAME?</v>
      </c>
      <c r="I767" s="69"/>
      <c r="J767" s="4" t="s">
        <v>39</v>
      </c>
      <c r="K767" s="4" t="s">
        <v>458</v>
      </c>
      <c r="L767" s="69"/>
      <c r="M767" s="69"/>
      <c r="N767" s="15" t="e">
        <f t="shared" ca="1" si="139"/>
        <v>#NAME?</v>
      </c>
      <c r="O767" s="69"/>
      <c r="P767" s="69"/>
      <c r="Q767" s="10"/>
    </row>
    <row r="768" spans="1:17">
      <c r="A768" s="11">
        <v>45863</v>
      </c>
      <c r="B768" s="12">
        <f t="shared" si="137"/>
        <v>45863</v>
      </c>
      <c r="C768" s="13">
        <f t="shared" si="140"/>
        <v>0.81944444444444386</v>
      </c>
      <c r="D768" s="4" t="s">
        <v>133</v>
      </c>
      <c r="E768" s="4" t="s">
        <v>163</v>
      </c>
      <c r="F768" s="69"/>
      <c r="G768" s="69"/>
      <c r="H768" s="15" t="e">
        <f t="shared" ca="1" si="138"/>
        <v>#NAME?</v>
      </c>
      <c r="I768" s="177"/>
      <c r="J768" s="4" t="s">
        <v>123</v>
      </c>
      <c r="K768" s="4" t="s">
        <v>488</v>
      </c>
      <c r="L768" s="69"/>
      <c r="M768" s="69"/>
      <c r="N768" s="15" t="e">
        <f t="shared" ca="1" si="139"/>
        <v>#NAME?</v>
      </c>
      <c r="O768" s="177"/>
      <c r="P768" s="71"/>
      <c r="Q768" s="10"/>
    </row>
    <row r="769" spans="1:17">
      <c r="A769" s="11">
        <v>45863</v>
      </c>
      <c r="B769" s="12">
        <f t="shared" si="137"/>
        <v>45863</v>
      </c>
      <c r="C769" s="13">
        <f t="shared" si="140"/>
        <v>0.82638888888888828</v>
      </c>
      <c r="D769" s="4" t="s">
        <v>39</v>
      </c>
      <c r="E769" s="4" t="s">
        <v>470</v>
      </c>
      <c r="F769" s="69"/>
      <c r="G769" s="69"/>
      <c r="H769" s="15" t="e">
        <f t="shared" ca="1" si="138"/>
        <v>#NAME?</v>
      </c>
      <c r="I769" s="177"/>
      <c r="J769" s="4" t="s">
        <v>58</v>
      </c>
      <c r="K769" s="4" t="s">
        <v>244</v>
      </c>
      <c r="L769" s="69"/>
      <c r="M769" s="69"/>
      <c r="N769" s="15" t="e">
        <f t="shared" ca="1" si="139"/>
        <v>#NAME?</v>
      </c>
      <c r="O769" s="177"/>
      <c r="P769" s="69"/>
      <c r="Q769" s="10"/>
    </row>
    <row r="770" spans="1:17">
      <c r="A770" s="11">
        <v>45863</v>
      </c>
      <c r="B770" s="12">
        <f t="shared" si="137"/>
        <v>45863</v>
      </c>
      <c r="C770" s="13">
        <f t="shared" si="140"/>
        <v>0.8333333333333327</v>
      </c>
      <c r="D770" s="4" t="s">
        <v>126</v>
      </c>
      <c r="E770" s="4" t="s">
        <v>492</v>
      </c>
      <c r="F770" s="69"/>
      <c r="G770" s="69"/>
      <c r="H770" s="15" t="e">
        <f t="shared" ca="1" si="138"/>
        <v>#NAME?</v>
      </c>
      <c r="I770" s="177"/>
      <c r="J770" s="4" t="s">
        <v>53</v>
      </c>
      <c r="K770" s="19" t="s">
        <v>375</v>
      </c>
      <c r="L770" s="69"/>
      <c r="M770" s="69"/>
      <c r="N770" s="15" t="e">
        <f t="shared" ca="1" si="139"/>
        <v>#NAME?</v>
      </c>
      <c r="O770" s="177"/>
      <c r="P770" s="69"/>
      <c r="Q770" s="10"/>
    </row>
    <row r="771" spans="1:17">
      <c r="A771" s="11">
        <v>45863</v>
      </c>
      <c r="B771" s="12">
        <f t="shared" si="137"/>
        <v>45863</v>
      </c>
      <c r="C771" s="13">
        <f t="shared" si="140"/>
        <v>0.84027777777777712</v>
      </c>
      <c r="D771" s="4" t="s">
        <v>164</v>
      </c>
      <c r="E771" s="29" t="s">
        <v>306</v>
      </c>
      <c r="F771" s="69"/>
      <c r="G771" s="69"/>
      <c r="H771" s="15" t="e">
        <f t="shared" ca="1" si="138"/>
        <v>#NAME?</v>
      </c>
      <c r="I771" s="177"/>
      <c r="J771" s="4" t="s">
        <v>92</v>
      </c>
      <c r="K771" s="4" t="s">
        <v>207</v>
      </c>
      <c r="L771" s="69"/>
      <c r="M771" s="69"/>
      <c r="N771" s="15" t="e">
        <f t="shared" ca="1" si="139"/>
        <v>#NAME?</v>
      </c>
      <c r="O771" s="177"/>
      <c r="P771" s="69"/>
      <c r="Q771" s="10"/>
    </row>
    <row r="772" spans="1:17">
      <c r="A772" s="11">
        <v>45863</v>
      </c>
      <c r="B772" s="12">
        <f t="shared" si="137"/>
        <v>45863</v>
      </c>
      <c r="C772" s="13">
        <f t="shared" si="140"/>
        <v>0.84722222222222154</v>
      </c>
      <c r="D772" s="4" t="s">
        <v>126</v>
      </c>
      <c r="E772" s="4" t="s">
        <v>479</v>
      </c>
      <c r="F772" s="69"/>
      <c r="G772" s="69"/>
      <c r="H772" s="15" t="e">
        <f t="shared" ca="1" si="138"/>
        <v>#NAME?</v>
      </c>
      <c r="I772" s="177"/>
      <c r="J772" s="4" t="s">
        <v>87</v>
      </c>
      <c r="K772" s="4" t="s">
        <v>170</v>
      </c>
      <c r="L772" s="69"/>
      <c r="M772" s="69"/>
      <c r="N772" s="15" t="e">
        <f t="shared" ca="1" si="139"/>
        <v>#NAME?</v>
      </c>
      <c r="O772" s="177"/>
      <c r="P772" s="69"/>
      <c r="Q772" s="10"/>
    </row>
    <row r="773" spans="1:17">
      <c r="A773" s="11">
        <v>45863</v>
      </c>
      <c r="B773" s="12">
        <f t="shared" si="137"/>
        <v>45863</v>
      </c>
      <c r="C773" s="13">
        <f t="shared" si="140"/>
        <v>0.85416666666666596</v>
      </c>
      <c r="D773" s="4" t="s">
        <v>52</v>
      </c>
      <c r="E773" s="4" t="s">
        <v>474</v>
      </c>
      <c r="F773" s="69"/>
      <c r="G773" s="69"/>
      <c r="H773" s="15" t="e">
        <f t="shared" ca="1" si="138"/>
        <v>#NAME?</v>
      </c>
      <c r="I773" s="177"/>
      <c r="J773" s="4" t="s">
        <v>39</v>
      </c>
      <c r="K773" s="4" t="s">
        <v>232</v>
      </c>
      <c r="L773" s="69"/>
      <c r="M773" s="69"/>
      <c r="N773" s="15" t="e">
        <f t="shared" ca="1" si="139"/>
        <v>#NAME?</v>
      </c>
      <c r="O773" s="177"/>
      <c r="P773" s="69"/>
      <c r="Q773" s="10"/>
    </row>
    <row r="774" spans="1:17">
      <c r="A774" s="11">
        <v>45863</v>
      </c>
      <c r="B774" s="12">
        <f t="shared" si="137"/>
        <v>45863</v>
      </c>
      <c r="C774" s="13">
        <f t="shared" si="140"/>
        <v>0.86111111111111038</v>
      </c>
      <c r="D774" s="4" t="s">
        <v>297</v>
      </c>
      <c r="E774" s="4" t="s">
        <v>268</v>
      </c>
      <c r="F774" s="69"/>
      <c r="G774" s="69"/>
      <c r="H774" s="15" t="e">
        <f t="shared" ca="1" si="138"/>
        <v>#NAME?</v>
      </c>
      <c r="I774" s="177"/>
      <c r="J774" s="4" t="s">
        <v>70</v>
      </c>
      <c r="K774" s="26" t="s">
        <v>155</v>
      </c>
      <c r="L774" s="69"/>
      <c r="M774" s="69"/>
      <c r="N774" s="15" t="e">
        <f t="shared" ca="1" si="139"/>
        <v>#NAME?</v>
      </c>
      <c r="O774" s="177"/>
      <c r="P774" s="69"/>
      <c r="Q774" s="10"/>
    </row>
    <row r="775" spans="1:17">
      <c r="A775" s="11">
        <v>45863</v>
      </c>
      <c r="B775" s="12">
        <f t="shared" si="137"/>
        <v>45863</v>
      </c>
      <c r="C775" s="13">
        <f t="shared" si="140"/>
        <v>0.8680555555555548</v>
      </c>
      <c r="D775" s="4" t="s">
        <v>95</v>
      </c>
      <c r="E775" s="4" t="s">
        <v>300</v>
      </c>
      <c r="F775" s="69"/>
      <c r="G775" s="69"/>
      <c r="H775" s="15" t="e">
        <f t="shared" ca="1" si="138"/>
        <v>#NAME?</v>
      </c>
      <c r="I775" s="177"/>
      <c r="J775" s="4" t="s">
        <v>46</v>
      </c>
      <c r="K775" s="4" t="s">
        <v>47</v>
      </c>
      <c r="L775" s="69"/>
      <c r="M775" s="69"/>
      <c r="N775" s="15" t="e">
        <f t="shared" ca="1" si="139"/>
        <v>#NAME?</v>
      </c>
      <c r="O775" s="177"/>
      <c r="P775" s="69"/>
      <c r="Q775" s="10"/>
    </row>
    <row r="776" spans="1:17">
      <c r="A776" s="160" t="s">
        <v>18</v>
      </c>
      <c r="B776" s="7" t="s">
        <v>1</v>
      </c>
      <c r="C776" s="17" t="s">
        <v>19</v>
      </c>
      <c r="D776" s="8" t="s">
        <v>20</v>
      </c>
      <c r="E776" s="8" t="s">
        <v>21</v>
      </c>
      <c r="F776" s="9" t="s">
        <v>22</v>
      </c>
      <c r="G776" s="8" t="s">
        <v>23</v>
      </c>
      <c r="H776" s="8" t="s">
        <v>24</v>
      </c>
      <c r="I776" s="163" t="s">
        <v>25</v>
      </c>
      <c r="J776" s="8" t="s">
        <v>20</v>
      </c>
      <c r="K776" s="8" t="s">
        <v>26</v>
      </c>
      <c r="L776" s="9" t="s">
        <v>27</v>
      </c>
      <c r="M776" s="8" t="s">
        <v>23</v>
      </c>
      <c r="N776" s="8" t="s">
        <v>24</v>
      </c>
      <c r="O776" s="163" t="s">
        <v>25</v>
      </c>
      <c r="P776" s="52" t="s">
        <v>10</v>
      </c>
      <c r="Q776" s="10"/>
    </row>
    <row r="777" spans="1:17">
      <c r="A777" s="11">
        <v>45864</v>
      </c>
      <c r="B777" s="12">
        <f t="shared" ref="B777:B806" si="141">A777</f>
        <v>45864</v>
      </c>
      <c r="C777" s="13">
        <v>0.66666666666666663</v>
      </c>
      <c r="D777" s="4" t="s">
        <v>481</v>
      </c>
      <c r="E777" s="4" t="s">
        <v>482</v>
      </c>
      <c r="F777" s="69"/>
      <c r="G777" s="69"/>
      <c r="H777" s="15" t="e">
        <f t="shared" ref="H777:H806" ca="1" si="142">_xludf.IFS(G777&gt;M777,"W",G777&lt;M777,"L",G777=M777,"D")</f>
        <v>#NAME?</v>
      </c>
      <c r="I777" s="177"/>
      <c r="J777" s="4" t="s">
        <v>39</v>
      </c>
      <c r="K777" s="4" t="s">
        <v>360</v>
      </c>
      <c r="L777" s="69"/>
      <c r="M777" s="70"/>
      <c r="N777" s="15" t="e">
        <f t="shared" ref="N777:N806" ca="1" si="143">_xludf.IFS(M777&gt;G777,"W",M777&lt;G777,"L",M777=G777,"D")</f>
        <v>#NAME?</v>
      </c>
      <c r="O777" s="177"/>
      <c r="P777" s="71"/>
      <c r="Q777" s="10"/>
    </row>
    <row r="778" spans="1:17">
      <c r="A778" s="11">
        <v>45864</v>
      </c>
      <c r="B778" s="12">
        <f t="shared" si="141"/>
        <v>45864</v>
      </c>
      <c r="C778" s="13">
        <f t="shared" ref="C778:C806" si="144">C777 + TIME(0, 10, 0)</f>
        <v>0.67361111111111105</v>
      </c>
      <c r="D778" s="4" t="s">
        <v>39</v>
      </c>
      <c r="E778" s="4" t="s">
        <v>465</v>
      </c>
      <c r="F778" s="69"/>
      <c r="G778" s="70"/>
      <c r="H778" s="15" t="e">
        <f t="shared" ca="1" si="142"/>
        <v>#NAME?</v>
      </c>
      <c r="I778" s="177"/>
      <c r="J778" s="4" t="s">
        <v>62</v>
      </c>
      <c r="K778" s="4" t="s">
        <v>430</v>
      </c>
      <c r="L778" s="69"/>
      <c r="M778" s="70"/>
      <c r="N778" s="15" t="e">
        <f t="shared" ca="1" si="143"/>
        <v>#NAME?</v>
      </c>
      <c r="O778" s="177"/>
      <c r="P778" s="69"/>
      <c r="Q778" s="10"/>
    </row>
    <row r="779" spans="1:17">
      <c r="A779" s="11">
        <v>45864</v>
      </c>
      <c r="B779" s="12">
        <f t="shared" si="141"/>
        <v>45864</v>
      </c>
      <c r="C779" s="13">
        <f t="shared" si="144"/>
        <v>0.68055555555555547</v>
      </c>
      <c r="D779" s="4" t="s">
        <v>48</v>
      </c>
      <c r="E779" s="4" t="s">
        <v>428</v>
      </c>
      <c r="F779" s="69"/>
      <c r="G779" s="69"/>
      <c r="H779" s="15" t="e">
        <f t="shared" ca="1" si="142"/>
        <v>#NAME?</v>
      </c>
      <c r="I779" s="177"/>
      <c r="J779" s="4" t="s">
        <v>39</v>
      </c>
      <c r="K779" s="4" t="s">
        <v>469</v>
      </c>
      <c r="L779" s="69"/>
      <c r="M779" s="70"/>
      <c r="N779" s="15" t="e">
        <f t="shared" ca="1" si="143"/>
        <v>#NAME?</v>
      </c>
      <c r="O779" s="177"/>
      <c r="P779" s="69"/>
      <c r="Q779" s="10"/>
    </row>
    <row r="780" spans="1:17">
      <c r="A780" s="11">
        <v>45864</v>
      </c>
      <c r="B780" s="12">
        <f t="shared" si="141"/>
        <v>45864</v>
      </c>
      <c r="C780" s="13">
        <f t="shared" si="144"/>
        <v>0.68749999999999989</v>
      </c>
      <c r="D780" s="18" t="s">
        <v>49</v>
      </c>
      <c r="E780" s="4">
        <v>829144060</v>
      </c>
      <c r="F780" s="69"/>
      <c r="G780" s="69"/>
      <c r="H780" s="15" t="e">
        <f t="shared" ca="1" si="142"/>
        <v>#NAME?</v>
      </c>
      <c r="I780" s="177"/>
      <c r="J780" s="18" t="s">
        <v>133</v>
      </c>
      <c r="K780" s="4" t="s">
        <v>163</v>
      </c>
      <c r="L780" s="69"/>
      <c r="M780" s="70"/>
      <c r="N780" s="15" t="e">
        <f t="shared" ca="1" si="143"/>
        <v>#NAME?</v>
      </c>
      <c r="O780" s="177"/>
      <c r="P780" s="69"/>
      <c r="Q780" s="10"/>
    </row>
    <row r="781" spans="1:17">
      <c r="A781" s="11">
        <v>45864</v>
      </c>
      <c r="B781" s="12">
        <f t="shared" si="141"/>
        <v>45864</v>
      </c>
      <c r="C781" s="13">
        <f t="shared" si="144"/>
        <v>0.69444444444444431</v>
      </c>
      <c r="D781" s="4" t="s">
        <v>39</v>
      </c>
      <c r="E781" s="4" t="s">
        <v>491</v>
      </c>
      <c r="F781" s="69"/>
      <c r="G781" s="69"/>
      <c r="H781" s="15" t="e">
        <f t="shared" ca="1" si="142"/>
        <v>#NAME?</v>
      </c>
      <c r="I781" s="177"/>
      <c r="J781" s="4" t="s">
        <v>70</v>
      </c>
      <c r="K781" s="26" t="s">
        <v>432</v>
      </c>
      <c r="L781" s="69"/>
      <c r="M781" s="70"/>
      <c r="N781" s="15" t="e">
        <f t="shared" ca="1" si="143"/>
        <v>#NAME?</v>
      </c>
      <c r="O781" s="177"/>
      <c r="P781" s="69"/>
      <c r="Q781" s="10"/>
    </row>
    <row r="782" spans="1:17">
      <c r="A782" s="11">
        <v>45864</v>
      </c>
      <c r="B782" s="12">
        <f t="shared" si="141"/>
        <v>45864</v>
      </c>
      <c r="C782" s="13">
        <f t="shared" si="144"/>
        <v>0.70138888888888873</v>
      </c>
      <c r="D782" s="4" t="s">
        <v>53</v>
      </c>
      <c r="E782" s="19" t="s">
        <v>375</v>
      </c>
      <c r="F782" s="69"/>
      <c r="G782" s="69"/>
      <c r="H782" s="15" t="e">
        <f t="shared" ca="1" si="142"/>
        <v>#NAME?</v>
      </c>
      <c r="I782" s="177"/>
      <c r="J782" s="4" t="s">
        <v>58</v>
      </c>
      <c r="K782" s="4">
        <v>1062911290</v>
      </c>
      <c r="L782" s="69"/>
      <c r="M782" s="70"/>
      <c r="N782" s="15" t="e">
        <f t="shared" ca="1" si="143"/>
        <v>#NAME?</v>
      </c>
      <c r="O782" s="177"/>
      <c r="P782" s="69"/>
      <c r="Q782" s="10"/>
    </row>
    <row r="783" spans="1:17">
      <c r="A783" s="11">
        <v>45864</v>
      </c>
      <c r="B783" s="12">
        <f t="shared" si="141"/>
        <v>45864</v>
      </c>
      <c r="C783" s="13">
        <f t="shared" si="144"/>
        <v>0.70833333333333315</v>
      </c>
      <c r="D783" s="4" t="s">
        <v>501</v>
      </c>
      <c r="E783" s="4" t="s">
        <v>502</v>
      </c>
      <c r="F783" s="69"/>
      <c r="G783" s="69"/>
      <c r="H783" s="15" t="e">
        <f t="shared" ca="1" si="142"/>
        <v>#NAME?</v>
      </c>
      <c r="I783" s="177"/>
      <c r="J783" s="4" t="s">
        <v>39</v>
      </c>
      <c r="K783" s="4" t="s">
        <v>279</v>
      </c>
      <c r="L783" s="69"/>
      <c r="M783" s="70"/>
      <c r="N783" s="15" t="e">
        <f t="shared" ca="1" si="143"/>
        <v>#NAME?</v>
      </c>
      <c r="O783" s="177"/>
      <c r="P783" s="69"/>
      <c r="Q783" s="10"/>
    </row>
    <row r="784" spans="1:17">
      <c r="A784" s="11">
        <v>45864</v>
      </c>
      <c r="B784" s="12">
        <f t="shared" si="141"/>
        <v>45864</v>
      </c>
      <c r="C784" s="13">
        <f t="shared" si="144"/>
        <v>0.71527777777777757</v>
      </c>
      <c r="D784" s="4" t="s">
        <v>126</v>
      </c>
      <c r="E784" s="4" t="s">
        <v>479</v>
      </c>
      <c r="F784" s="69"/>
      <c r="G784" s="69"/>
      <c r="H784" s="15" t="e">
        <f t="shared" ca="1" si="142"/>
        <v>#NAME?</v>
      </c>
      <c r="I784" s="177"/>
      <c r="J784" s="4" t="s">
        <v>514</v>
      </c>
      <c r="K784" s="4">
        <v>674524416</v>
      </c>
      <c r="L784" s="69"/>
      <c r="M784" s="70"/>
      <c r="N784" s="15" t="e">
        <f t="shared" ca="1" si="143"/>
        <v>#NAME?</v>
      </c>
      <c r="O784" s="177"/>
      <c r="P784" s="69"/>
      <c r="Q784" s="10"/>
    </row>
    <row r="785" spans="1:17">
      <c r="A785" s="11">
        <v>45864</v>
      </c>
      <c r="B785" s="12">
        <f t="shared" si="141"/>
        <v>45864</v>
      </c>
      <c r="C785" s="13">
        <f t="shared" si="144"/>
        <v>0.72222222222222199</v>
      </c>
      <c r="D785" s="4" t="s">
        <v>62</v>
      </c>
      <c r="E785" s="4" t="s">
        <v>138</v>
      </c>
      <c r="F785" s="69"/>
      <c r="G785" s="69"/>
      <c r="H785" s="15" t="e">
        <f t="shared" ca="1" si="142"/>
        <v>#NAME?</v>
      </c>
      <c r="I785" s="177"/>
      <c r="J785" s="4" t="s">
        <v>164</v>
      </c>
      <c r="K785" s="29" t="s">
        <v>306</v>
      </c>
      <c r="L785" s="69"/>
      <c r="M785" s="70"/>
      <c r="N785" s="15" t="e">
        <f t="shared" ca="1" si="143"/>
        <v>#NAME?</v>
      </c>
      <c r="O785" s="177"/>
      <c r="P785" s="71"/>
      <c r="Q785" s="10"/>
    </row>
    <row r="786" spans="1:17">
      <c r="A786" s="11">
        <v>45864</v>
      </c>
      <c r="B786" s="12">
        <f t="shared" si="141"/>
        <v>45864</v>
      </c>
      <c r="C786" s="13">
        <f t="shared" si="144"/>
        <v>0.72916666666666641</v>
      </c>
      <c r="D786" s="4" t="s">
        <v>98</v>
      </c>
      <c r="E786" s="4" t="s">
        <v>304</v>
      </c>
      <c r="F786" s="69"/>
      <c r="G786" s="69"/>
      <c r="H786" s="15" t="e">
        <f t="shared" ca="1" si="142"/>
        <v>#NAME?</v>
      </c>
      <c r="I786" s="177"/>
      <c r="J786" s="4" t="s">
        <v>46</v>
      </c>
      <c r="K786" s="4" t="s">
        <v>47</v>
      </c>
      <c r="L786" s="69"/>
      <c r="M786" s="70"/>
      <c r="N786" s="15" t="e">
        <f t="shared" ca="1" si="143"/>
        <v>#NAME?</v>
      </c>
      <c r="O786" s="177"/>
      <c r="P786" s="71"/>
      <c r="Q786" s="10"/>
    </row>
    <row r="787" spans="1:17">
      <c r="A787" s="11">
        <v>45864</v>
      </c>
      <c r="B787" s="12">
        <f t="shared" si="141"/>
        <v>45864</v>
      </c>
      <c r="C787" s="13">
        <f t="shared" si="144"/>
        <v>0.73611111111111083</v>
      </c>
      <c r="D787" s="4" t="s">
        <v>76</v>
      </c>
      <c r="E787" s="178" t="s">
        <v>251</v>
      </c>
      <c r="F787" s="69"/>
      <c r="G787" s="69"/>
      <c r="H787" s="15" t="e">
        <f t="shared" ca="1" si="142"/>
        <v>#NAME?</v>
      </c>
      <c r="I787" s="177"/>
      <c r="J787" s="4" t="s">
        <v>62</v>
      </c>
      <c r="K787" s="47" t="s">
        <v>793</v>
      </c>
      <c r="L787" s="69"/>
      <c r="M787" s="70"/>
      <c r="N787" s="15" t="e">
        <f t="shared" ca="1" si="143"/>
        <v>#NAME?</v>
      </c>
      <c r="O787" s="177"/>
      <c r="P787" s="69"/>
      <c r="Q787" s="10"/>
    </row>
    <row r="788" spans="1:17">
      <c r="A788" s="11">
        <v>45864</v>
      </c>
      <c r="B788" s="12">
        <f t="shared" si="141"/>
        <v>45864</v>
      </c>
      <c r="C788" s="13">
        <f t="shared" si="144"/>
        <v>0.74305555555555525</v>
      </c>
      <c r="D788" s="4" t="s">
        <v>164</v>
      </c>
      <c r="E788" s="29" t="s">
        <v>306</v>
      </c>
      <c r="F788" s="69"/>
      <c r="G788" s="69"/>
      <c r="H788" s="15" t="e">
        <f t="shared" ca="1" si="142"/>
        <v>#NAME?</v>
      </c>
      <c r="I788" s="177"/>
      <c r="J788" s="4" t="s">
        <v>331</v>
      </c>
      <c r="K788" s="4" t="s">
        <v>418</v>
      </c>
      <c r="L788" s="69"/>
      <c r="M788" s="70"/>
      <c r="N788" s="15" t="e">
        <f t="shared" ca="1" si="143"/>
        <v>#NAME?</v>
      </c>
      <c r="O788" s="177"/>
      <c r="P788" s="69"/>
      <c r="Q788" s="10"/>
    </row>
    <row r="789" spans="1:17">
      <c r="A789" s="11">
        <v>45864</v>
      </c>
      <c r="B789" s="12">
        <f t="shared" si="141"/>
        <v>45864</v>
      </c>
      <c r="C789" s="13">
        <f t="shared" si="144"/>
        <v>0.74999999999999967</v>
      </c>
      <c r="D789" s="4" t="s">
        <v>62</v>
      </c>
      <c r="E789" s="4" t="s">
        <v>520</v>
      </c>
      <c r="F789" s="69"/>
      <c r="G789" s="69"/>
      <c r="H789" s="15" t="e">
        <f t="shared" ca="1" si="142"/>
        <v>#NAME?</v>
      </c>
      <c r="I789" s="177"/>
      <c r="J789" s="4" t="s">
        <v>164</v>
      </c>
      <c r="K789" s="29" t="s">
        <v>306</v>
      </c>
      <c r="L789" s="69"/>
      <c r="M789" s="70"/>
      <c r="N789" s="15" t="e">
        <f t="shared" ca="1" si="143"/>
        <v>#NAME?</v>
      </c>
      <c r="O789" s="177"/>
      <c r="P789" s="69"/>
      <c r="Q789" s="10"/>
    </row>
    <row r="790" spans="1:17">
      <c r="A790" s="11">
        <v>45864</v>
      </c>
      <c r="B790" s="12">
        <f t="shared" si="141"/>
        <v>45864</v>
      </c>
      <c r="C790" s="13">
        <f t="shared" si="144"/>
        <v>0.75694444444444409</v>
      </c>
      <c r="D790" s="4" t="s">
        <v>164</v>
      </c>
      <c r="E790" s="29" t="s">
        <v>306</v>
      </c>
      <c r="F790" s="69"/>
      <c r="G790" s="69"/>
      <c r="H790" s="15" t="e">
        <f t="shared" ca="1" si="142"/>
        <v>#NAME?</v>
      </c>
      <c r="I790" s="177"/>
      <c r="J790" s="4" t="s">
        <v>123</v>
      </c>
      <c r="K790" s="4" t="s">
        <v>488</v>
      </c>
      <c r="L790" s="69"/>
      <c r="M790" s="69"/>
      <c r="N790" s="15" t="e">
        <f t="shared" ca="1" si="143"/>
        <v>#NAME?</v>
      </c>
      <c r="O790" s="177"/>
      <c r="P790" s="71"/>
      <c r="Q790" s="10"/>
    </row>
    <row r="791" spans="1:17">
      <c r="A791" s="11">
        <v>45864</v>
      </c>
      <c r="B791" s="12">
        <f t="shared" si="141"/>
        <v>45864</v>
      </c>
      <c r="C791" s="13">
        <f t="shared" si="144"/>
        <v>0.76388888888888851</v>
      </c>
      <c r="D791" s="4" t="s">
        <v>62</v>
      </c>
      <c r="E791" s="4" t="s">
        <v>139</v>
      </c>
      <c r="F791" s="69"/>
      <c r="G791" s="69"/>
      <c r="H791" s="15" t="e">
        <f t="shared" ca="1" si="142"/>
        <v>#NAME?</v>
      </c>
      <c r="I791" s="177"/>
      <c r="J791" s="4" t="s">
        <v>123</v>
      </c>
      <c r="K791" s="4" t="s">
        <v>293</v>
      </c>
      <c r="L791" s="69"/>
      <c r="M791" s="69"/>
      <c r="N791" s="15" t="e">
        <f t="shared" ca="1" si="143"/>
        <v>#NAME?</v>
      </c>
      <c r="O791" s="177"/>
      <c r="P791" s="69"/>
      <c r="Q791" s="10"/>
    </row>
    <row r="792" spans="1:17">
      <c r="A792" s="11">
        <v>45864</v>
      </c>
      <c r="B792" s="12">
        <f t="shared" si="141"/>
        <v>45864</v>
      </c>
      <c r="C792" s="13">
        <f t="shared" si="144"/>
        <v>0.77083333333333293</v>
      </c>
      <c r="D792" s="4" t="s">
        <v>101</v>
      </c>
      <c r="E792" s="4" t="s">
        <v>102</v>
      </c>
      <c r="F792" s="69"/>
      <c r="G792" s="69"/>
      <c r="H792" s="15" t="e">
        <f t="shared" ca="1" si="142"/>
        <v>#NAME?</v>
      </c>
      <c r="I792" s="177"/>
      <c r="J792" s="4" t="s">
        <v>62</v>
      </c>
      <c r="K792" s="4" t="s">
        <v>794</v>
      </c>
      <c r="L792" s="69"/>
      <c r="M792" s="69"/>
      <c r="N792" s="15" t="e">
        <f t="shared" ca="1" si="143"/>
        <v>#NAME?</v>
      </c>
      <c r="O792" s="177"/>
      <c r="P792" s="69"/>
      <c r="Q792" s="10"/>
    </row>
    <row r="793" spans="1:17">
      <c r="A793" s="11">
        <v>45864</v>
      </c>
      <c r="B793" s="12">
        <f t="shared" si="141"/>
        <v>45864</v>
      </c>
      <c r="C793" s="13">
        <f t="shared" si="144"/>
        <v>0.77777777777777735</v>
      </c>
      <c r="D793" s="4" t="s">
        <v>331</v>
      </c>
      <c r="E793" s="4" t="s">
        <v>332</v>
      </c>
      <c r="F793" s="69"/>
      <c r="G793" s="69"/>
      <c r="H793" s="15" t="e">
        <f t="shared" ca="1" si="142"/>
        <v>#NAME?</v>
      </c>
      <c r="I793" s="177"/>
      <c r="J793" s="4" t="s">
        <v>272</v>
      </c>
      <c r="K793" s="4" t="s">
        <v>362</v>
      </c>
      <c r="L793" s="69"/>
      <c r="M793" s="69"/>
      <c r="N793" s="15" t="e">
        <f t="shared" ca="1" si="143"/>
        <v>#NAME?</v>
      </c>
      <c r="O793" s="177"/>
      <c r="P793" s="69"/>
      <c r="Q793" s="10"/>
    </row>
    <row r="794" spans="1:17">
      <c r="A794" s="11">
        <v>45864</v>
      </c>
      <c r="B794" s="12">
        <f t="shared" si="141"/>
        <v>45864</v>
      </c>
      <c r="C794" s="13">
        <f t="shared" si="144"/>
        <v>0.78472222222222177</v>
      </c>
      <c r="D794" s="4" t="s">
        <v>39</v>
      </c>
      <c r="E794" s="4" t="s">
        <v>337</v>
      </c>
      <c r="F794" s="69"/>
      <c r="G794" s="69"/>
      <c r="H794" s="15" t="e">
        <f t="shared" ca="1" si="142"/>
        <v>#NAME?</v>
      </c>
      <c r="I794" s="177"/>
      <c r="J794" s="4" t="s">
        <v>164</v>
      </c>
      <c r="K794" s="29" t="s">
        <v>306</v>
      </c>
      <c r="L794" s="69"/>
      <c r="M794" s="69"/>
      <c r="N794" s="15" t="e">
        <f t="shared" ca="1" si="143"/>
        <v>#NAME?</v>
      </c>
      <c r="O794" s="177"/>
      <c r="P794" s="69"/>
      <c r="Q794" s="10"/>
    </row>
    <row r="795" spans="1:17">
      <c r="A795" s="11">
        <v>45864</v>
      </c>
      <c r="B795" s="12">
        <f t="shared" si="141"/>
        <v>45864</v>
      </c>
      <c r="C795" s="13">
        <f t="shared" si="144"/>
        <v>0.79166666666666619</v>
      </c>
      <c r="D795" s="4" t="s">
        <v>95</v>
      </c>
      <c r="E795" s="4" t="s">
        <v>300</v>
      </c>
      <c r="F795" s="69"/>
      <c r="G795" s="69"/>
      <c r="H795" s="15" t="e">
        <f t="shared" ca="1" si="142"/>
        <v>#NAME?</v>
      </c>
      <c r="I795" s="177"/>
      <c r="J795" s="4" t="s">
        <v>39</v>
      </c>
      <c r="K795" s="4" t="s">
        <v>452</v>
      </c>
      <c r="L795" s="69"/>
      <c r="M795" s="69"/>
      <c r="N795" s="15" t="e">
        <f t="shared" ca="1" si="143"/>
        <v>#NAME?</v>
      </c>
      <c r="O795" s="177"/>
      <c r="P795" s="69"/>
      <c r="Q795" s="10"/>
    </row>
    <row r="796" spans="1:17">
      <c r="A796" s="11">
        <v>45864</v>
      </c>
      <c r="B796" s="12">
        <f t="shared" si="141"/>
        <v>45864</v>
      </c>
      <c r="C796" s="13">
        <f t="shared" si="144"/>
        <v>0.79861111111111061</v>
      </c>
      <c r="D796" s="4" t="s">
        <v>53</v>
      </c>
      <c r="E796" s="19" t="s">
        <v>375</v>
      </c>
      <c r="F796" s="69"/>
      <c r="G796" s="69"/>
      <c r="H796" s="15" t="e">
        <f t="shared" ca="1" si="142"/>
        <v>#NAME?</v>
      </c>
      <c r="I796" s="177"/>
      <c r="J796" s="4" t="s">
        <v>39</v>
      </c>
      <c r="K796" s="4" t="s">
        <v>457</v>
      </c>
      <c r="L796" s="69"/>
      <c r="M796" s="69"/>
      <c r="N796" s="15" t="e">
        <f t="shared" ca="1" si="143"/>
        <v>#NAME?</v>
      </c>
      <c r="O796" s="177"/>
      <c r="P796" s="69"/>
      <c r="Q796" s="10"/>
    </row>
    <row r="797" spans="1:17">
      <c r="A797" s="11">
        <v>45864</v>
      </c>
      <c r="B797" s="12">
        <f t="shared" si="141"/>
        <v>45864</v>
      </c>
      <c r="C797" s="13">
        <f t="shared" si="144"/>
        <v>0.80555555555555503</v>
      </c>
      <c r="D797" s="4" t="s">
        <v>39</v>
      </c>
      <c r="E797" s="4" t="s">
        <v>480</v>
      </c>
      <c r="F797" s="69"/>
      <c r="G797" s="69"/>
      <c r="H797" s="15" t="e">
        <f t="shared" ca="1" si="142"/>
        <v>#NAME?</v>
      </c>
      <c r="I797" s="177"/>
      <c r="J797" s="4" t="s">
        <v>58</v>
      </c>
      <c r="K797" s="4" t="s">
        <v>73</v>
      </c>
      <c r="L797" s="69"/>
      <c r="M797" s="69"/>
      <c r="N797" s="15" t="e">
        <f t="shared" ca="1" si="143"/>
        <v>#NAME?</v>
      </c>
      <c r="O797" s="177"/>
      <c r="P797" s="69"/>
      <c r="Q797" s="10"/>
    </row>
    <row r="798" spans="1:17">
      <c r="A798" s="11">
        <v>45864</v>
      </c>
      <c r="B798" s="12">
        <f t="shared" si="141"/>
        <v>45864</v>
      </c>
      <c r="C798" s="13">
        <f t="shared" si="144"/>
        <v>0.81249999999999944</v>
      </c>
      <c r="D798" s="4" t="s">
        <v>164</v>
      </c>
      <c r="E798" s="29" t="s">
        <v>306</v>
      </c>
      <c r="F798" s="69"/>
      <c r="G798" s="69"/>
      <c r="H798" s="15" t="e">
        <f t="shared" ca="1" si="142"/>
        <v>#NAME?</v>
      </c>
      <c r="I798" s="69"/>
      <c r="J798" s="4" t="s">
        <v>62</v>
      </c>
      <c r="K798" s="4" t="s">
        <v>430</v>
      </c>
      <c r="L798" s="69"/>
      <c r="M798" s="69"/>
      <c r="N798" s="15" t="e">
        <f t="shared" ca="1" si="143"/>
        <v>#NAME?</v>
      </c>
      <c r="O798" s="69"/>
      <c r="P798" s="69"/>
      <c r="Q798" s="10"/>
    </row>
    <row r="799" spans="1:17">
      <c r="A799" s="11">
        <v>45864</v>
      </c>
      <c r="B799" s="12">
        <f t="shared" si="141"/>
        <v>45864</v>
      </c>
      <c r="C799" s="13">
        <f t="shared" si="144"/>
        <v>0.81944444444444386</v>
      </c>
      <c r="D799" s="4" t="s">
        <v>42</v>
      </c>
      <c r="E799" s="19" t="s">
        <v>375</v>
      </c>
      <c r="F799" s="69"/>
      <c r="G799" s="69"/>
      <c r="H799" s="15" t="e">
        <f t="shared" ca="1" si="142"/>
        <v>#NAME?</v>
      </c>
      <c r="I799" s="177"/>
      <c r="J799" s="4" t="s">
        <v>164</v>
      </c>
      <c r="K799" s="29" t="s">
        <v>306</v>
      </c>
      <c r="L799" s="69"/>
      <c r="M799" s="69"/>
      <c r="N799" s="15" t="e">
        <f t="shared" ca="1" si="143"/>
        <v>#NAME?</v>
      </c>
      <c r="O799" s="177"/>
      <c r="P799" s="71"/>
      <c r="Q799" s="10"/>
    </row>
    <row r="800" spans="1:17">
      <c r="A800" s="11">
        <v>45864</v>
      </c>
      <c r="B800" s="12">
        <f t="shared" si="141"/>
        <v>45864</v>
      </c>
      <c r="C800" s="13">
        <f t="shared" si="144"/>
        <v>0.82638888888888828</v>
      </c>
      <c r="D800" s="4" t="s">
        <v>297</v>
      </c>
      <c r="E800" s="4" t="s">
        <v>268</v>
      </c>
      <c r="F800" s="69"/>
      <c r="G800" s="69"/>
      <c r="H800" s="15" t="e">
        <f t="shared" ca="1" si="142"/>
        <v>#NAME?</v>
      </c>
      <c r="I800" s="177"/>
      <c r="J800" s="4" t="s">
        <v>164</v>
      </c>
      <c r="K800" s="29" t="s">
        <v>306</v>
      </c>
      <c r="L800" s="69"/>
      <c r="M800" s="69"/>
      <c r="N800" s="15" t="e">
        <f t="shared" ca="1" si="143"/>
        <v>#NAME?</v>
      </c>
      <c r="O800" s="177"/>
      <c r="P800" s="69"/>
      <c r="Q800" s="10"/>
    </row>
    <row r="801" spans="1:17">
      <c r="A801" s="11">
        <v>45864</v>
      </c>
      <c r="B801" s="12">
        <f t="shared" si="141"/>
        <v>45864</v>
      </c>
      <c r="C801" s="13">
        <f t="shared" si="144"/>
        <v>0.8333333333333327</v>
      </c>
      <c r="D801" s="4" t="s">
        <v>164</v>
      </c>
      <c r="E801" s="29" t="s">
        <v>306</v>
      </c>
      <c r="F801" s="69"/>
      <c r="G801" s="69"/>
      <c r="H801" s="15" t="e">
        <f t="shared" ca="1" si="142"/>
        <v>#NAME?</v>
      </c>
      <c r="I801" s="177"/>
      <c r="J801" s="4" t="s">
        <v>70</v>
      </c>
      <c r="K801" s="26" t="s">
        <v>475</v>
      </c>
      <c r="L801" s="69"/>
      <c r="M801" s="69"/>
      <c r="N801" s="15" t="e">
        <f t="shared" ca="1" si="143"/>
        <v>#NAME?</v>
      </c>
      <c r="O801" s="177"/>
      <c r="P801" s="69"/>
      <c r="Q801" s="10"/>
    </row>
    <row r="802" spans="1:17">
      <c r="A802" s="11">
        <v>45864</v>
      </c>
      <c r="B802" s="12">
        <f t="shared" si="141"/>
        <v>45864</v>
      </c>
      <c r="C802" s="13">
        <f t="shared" si="144"/>
        <v>0.84027777777777712</v>
      </c>
      <c r="D802" s="4" t="s">
        <v>76</v>
      </c>
      <c r="E802" s="25" t="s">
        <v>498</v>
      </c>
      <c r="F802" s="69"/>
      <c r="G802" s="69"/>
      <c r="H802" s="15" t="e">
        <f t="shared" ca="1" si="142"/>
        <v>#NAME?</v>
      </c>
      <c r="I802" s="177"/>
      <c r="J802" s="4" t="s">
        <v>135</v>
      </c>
      <c r="K802" s="4" t="s">
        <v>199</v>
      </c>
      <c r="L802" s="69"/>
      <c r="M802" s="69"/>
      <c r="N802" s="15" t="e">
        <f t="shared" ca="1" si="143"/>
        <v>#NAME?</v>
      </c>
      <c r="O802" s="177"/>
      <c r="P802" s="69"/>
      <c r="Q802" s="10"/>
    </row>
    <row r="803" spans="1:17">
      <c r="A803" s="11">
        <v>45864</v>
      </c>
      <c r="B803" s="12">
        <f t="shared" si="141"/>
        <v>45864</v>
      </c>
      <c r="C803" s="13">
        <f t="shared" si="144"/>
        <v>0.84722222222222154</v>
      </c>
      <c r="D803" s="4" t="s">
        <v>126</v>
      </c>
      <c r="E803" s="4" t="s">
        <v>492</v>
      </c>
      <c r="F803" s="69"/>
      <c r="G803" s="69"/>
      <c r="H803" s="15" t="e">
        <f t="shared" ca="1" si="142"/>
        <v>#NAME?</v>
      </c>
      <c r="I803" s="177"/>
      <c r="J803" s="4" t="s">
        <v>53</v>
      </c>
      <c r="K803" s="19" t="s">
        <v>375</v>
      </c>
      <c r="L803" s="69"/>
      <c r="M803" s="69"/>
      <c r="N803" s="15" t="e">
        <f t="shared" ca="1" si="143"/>
        <v>#NAME?</v>
      </c>
      <c r="O803" s="177"/>
      <c r="P803" s="69"/>
      <c r="Q803" s="10"/>
    </row>
    <row r="804" spans="1:17">
      <c r="A804" s="11">
        <v>45864</v>
      </c>
      <c r="B804" s="12">
        <f t="shared" si="141"/>
        <v>45864</v>
      </c>
      <c r="C804" s="13">
        <f t="shared" si="144"/>
        <v>0.85416666666666596</v>
      </c>
      <c r="D804" s="4" t="s">
        <v>92</v>
      </c>
      <c r="E804" s="4" t="s">
        <v>512</v>
      </c>
      <c r="F804" s="69"/>
      <c r="G804" s="69"/>
      <c r="H804" s="15" t="e">
        <f t="shared" ca="1" si="142"/>
        <v>#NAME?</v>
      </c>
      <c r="I804" s="177"/>
      <c r="J804" s="4" t="s">
        <v>52</v>
      </c>
      <c r="K804" s="4" t="s">
        <v>477</v>
      </c>
      <c r="L804" s="69"/>
      <c r="M804" s="69"/>
      <c r="N804" s="15" t="e">
        <f t="shared" ca="1" si="143"/>
        <v>#NAME?</v>
      </c>
      <c r="O804" s="177"/>
      <c r="P804" s="69"/>
      <c r="Q804" s="10"/>
    </row>
    <row r="805" spans="1:17">
      <c r="A805" s="11">
        <v>45864</v>
      </c>
      <c r="B805" s="12">
        <f t="shared" si="141"/>
        <v>45864</v>
      </c>
      <c r="C805" s="13">
        <f t="shared" si="144"/>
        <v>0.86111111111111038</v>
      </c>
      <c r="D805" s="4" t="s">
        <v>39</v>
      </c>
      <c r="E805" s="4" t="s">
        <v>458</v>
      </c>
      <c r="F805" s="69"/>
      <c r="G805" s="69"/>
      <c r="H805" s="15" t="e">
        <f t="shared" ca="1" si="142"/>
        <v>#NAME?</v>
      </c>
      <c r="I805" s="177"/>
      <c r="J805" s="4" t="s">
        <v>116</v>
      </c>
      <c r="K805" s="4" t="s">
        <v>117</v>
      </c>
      <c r="L805" s="69"/>
      <c r="M805" s="69"/>
      <c r="N805" s="15" t="e">
        <f t="shared" ca="1" si="143"/>
        <v>#NAME?</v>
      </c>
      <c r="O805" s="177"/>
      <c r="P805" s="69"/>
      <c r="Q805" s="10"/>
    </row>
    <row r="806" spans="1:17">
      <c r="A806" s="11">
        <v>45864</v>
      </c>
      <c r="B806" s="12">
        <f t="shared" si="141"/>
        <v>45864</v>
      </c>
      <c r="C806" s="13">
        <f t="shared" si="144"/>
        <v>0.8680555555555548</v>
      </c>
      <c r="D806" s="4" t="s">
        <v>49</v>
      </c>
      <c r="E806" s="4">
        <v>829144060</v>
      </c>
      <c r="F806" s="69"/>
      <c r="G806" s="69"/>
      <c r="H806" s="15" t="e">
        <f t="shared" ca="1" si="142"/>
        <v>#NAME?</v>
      </c>
      <c r="I806" s="177"/>
      <c r="J806" s="4" t="s">
        <v>87</v>
      </c>
      <c r="K806" s="4" t="s">
        <v>490</v>
      </c>
      <c r="L806" s="69"/>
      <c r="M806" s="69"/>
      <c r="N806" s="15" t="e">
        <f t="shared" ca="1" si="143"/>
        <v>#NAME?</v>
      </c>
      <c r="O806" s="177"/>
      <c r="P806" s="69"/>
      <c r="Q806" s="10"/>
    </row>
    <row r="807" spans="1:17">
      <c r="A807" s="160" t="s">
        <v>18</v>
      </c>
      <c r="B807" s="7" t="s">
        <v>1</v>
      </c>
      <c r="C807" s="17" t="s">
        <v>19</v>
      </c>
      <c r="D807" s="8" t="s">
        <v>20</v>
      </c>
      <c r="E807" s="8" t="s">
        <v>21</v>
      </c>
      <c r="F807" s="9" t="s">
        <v>22</v>
      </c>
      <c r="G807" s="8" t="s">
        <v>23</v>
      </c>
      <c r="H807" s="8" t="s">
        <v>24</v>
      </c>
      <c r="I807" s="163" t="s">
        <v>25</v>
      </c>
      <c r="J807" s="8" t="s">
        <v>20</v>
      </c>
      <c r="K807" s="8" t="s">
        <v>26</v>
      </c>
      <c r="L807" s="9" t="s">
        <v>27</v>
      </c>
      <c r="M807" s="8" t="s">
        <v>23</v>
      </c>
      <c r="N807" s="8" t="s">
        <v>24</v>
      </c>
      <c r="O807" s="163" t="s">
        <v>25</v>
      </c>
      <c r="P807" s="52" t="s">
        <v>10</v>
      </c>
      <c r="Q807" s="10"/>
    </row>
    <row r="808" spans="1:17">
      <c r="A808" s="11">
        <v>45865</v>
      </c>
      <c r="B808" s="12">
        <f t="shared" ref="B808:B837" si="145">A808</f>
        <v>45865</v>
      </c>
      <c r="C808" s="13">
        <v>0.66666666666666663</v>
      </c>
      <c r="D808" s="4" t="s">
        <v>39</v>
      </c>
      <c r="E808" s="4" t="s">
        <v>470</v>
      </c>
      <c r="F808" s="69"/>
      <c r="G808" s="69"/>
      <c r="H808" s="15" t="e">
        <f t="shared" ref="H808:H837" ca="1" si="146">_xludf.IFS(G808&gt;M808,"W",G808&lt;M808,"L",G808=M808,"D")</f>
        <v>#NAME?</v>
      </c>
      <c r="I808" s="177"/>
      <c r="J808" s="4" t="s">
        <v>164</v>
      </c>
      <c r="K808" s="29" t="s">
        <v>306</v>
      </c>
      <c r="L808" s="69"/>
      <c r="M808" s="70"/>
      <c r="N808" s="15" t="e">
        <f t="shared" ref="N808:N837" ca="1" si="147">_xludf.IFS(M808&gt;G808,"W",M808&lt;G808,"L",M808=G808,"D")</f>
        <v>#NAME?</v>
      </c>
      <c r="O808" s="177"/>
      <c r="P808" s="71"/>
      <c r="Q808" s="10"/>
    </row>
    <row r="809" spans="1:17">
      <c r="A809" s="11">
        <v>45865</v>
      </c>
      <c r="B809" s="12">
        <f t="shared" si="145"/>
        <v>45865</v>
      </c>
      <c r="C809" s="13">
        <f t="shared" ref="C809:C837" si="148">C808 + TIME(0, 10, 0)</f>
        <v>0.67361111111111105</v>
      </c>
      <c r="D809" s="4" t="s">
        <v>53</v>
      </c>
      <c r="E809" s="19" t="s">
        <v>375</v>
      </c>
      <c r="F809" s="69"/>
      <c r="G809" s="70"/>
      <c r="H809" s="15" t="e">
        <f t="shared" ca="1" si="146"/>
        <v>#NAME?</v>
      </c>
      <c r="I809" s="177"/>
      <c r="J809" s="4" t="s">
        <v>39</v>
      </c>
      <c r="K809" s="4" t="s">
        <v>469</v>
      </c>
      <c r="L809" s="69"/>
      <c r="M809" s="70"/>
      <c r="N809" s="15" t="e">
        <f t="shared" ca="1" si="147"/>
        <v>#NAME?</v>
      </c>
      <c r="O809" s="177"/>
      <c r="P809" s="69"/>
      <c r="Q809" s="10"/>
    </row>
    <row r="810" spans="1:17">
      <c r="A810" s="11">
        <v>45865</v>
      </c>
      <c r="B810" s="12">
        <f t="shared" si="145"/>
        <v>45865</v>
      </c>
      <c r="C810" s="13">
        <f t="shared" si="148"/>
        <v>0.68055555555555547</v>
      </c>
      <c r="D810" s="4" t="s">
        <v>53</v>
      </c>
      <c r="E810" s="19" t="s">
        <v>375</v>
      </c>
      <c r="F810" s="69"/>
      <c r="G810" s="69"/>
      <c r="H810" s="15" t="e">
        <f t="shared" ca="1" si="146"/>
        <v>#NAME?</v>
      </c>
      <c r="I810" s="177"/>
      <c r="J810" s="4" t="s">
        <v>62</v>
      </c>
      <c r="K810" s="4" t="s">
        <v>257</v>
      </c>
      <c r="L810" s="69"/>
      <c r="M810" s="70"/>
      <c r="N810" s="15" t="e">
        <f t="shared" ca="1" si="147"/>
        <v>#NAME?</v>
      </c>
      <c r="O810" s="177"/>
      <c r="P810" s="69"/>
      <c r="Q810" s="10"/>
    </row>
    <row r="811" spans="1:17">
      <c r="A811" s="11">
        <v>45865</v>
      </c>
      <c r="B811" s="12">
        <f t="shared" si="145"/>
        <v>45865</v>
      </c>
      <c r="C811" s="13">
        <f t="shared" si="148"/>
        <v>0.68749999999999989</v>
      </c>
      <c r="D811" s="18" t="s">
        <v>57</v>
      </c>
      <c r="E811" s="4" t="s">
        <v>504</v>
      </c>
      <c r="F811" s="69"/>
      <c r="G811" s="69"/>
      <c r="H811" s="15" t="e">
        <f t="shared" ca="1" si="146"/>
        <v>#NAME?</v>
      </c>
      <c r="I811" s="177"/>
      <c r="J811" s="18" t="s">
        <v>164</v>
      </c>
      <c r="K811" s="29" t="s">
        <v>306</v>
      </c>
      <c r="L811" s="69"/>
      <c r="M811" s="70"/>
      <c r="N811" s="15" t="e">
        <f t="shared" ca="1" si="147"/>
        <v>#NAME?</v>
      </c>
      <c r="O811" s="177"/>
      <c r="P811" s="69"/>
      <c r="Q811" s="10"/>
    </row>
    <row r="812" spans="1:17">
      <c r="A812" s="11">
        <v>45865</v>
      </c>
      <c r="B812" s="12">
        <f t="shared" si="145"/>
        <v>45865</v>
      </c>
      <c r="C812" s="13">
        <f t="shared" si="148"/>
        <v>0.69444444444444431</v>
      </c>
      <c r="D812" s="4" t="s">
        <v>53</v>
      </c>
      <c r="E812" s="19" t="s">
        <v>375</v>
      </c>
      <c r="F812" s="69"/>
      <c r="G812" s="69"/>
      <c r="H812" s="15" t="e">
        <f t="shared" ca="1" si="146"/>
        <v>#NAME?</v>
      </c>
      <c r="I812" s="177"/>
      <c r="J812" s="4" t="s">
        <v>92</v>
      </c>
      <c r="K812" s="4" t="s">
        <v>489</v>
      </c>
      <c r="L812" s="69"/>
      <c r="M812" s="70"/>
      <c r="N812" s="15" t="e">
        <f t="shared" ca="1" si="147"/>
        <v>#NAME?</v>
      </c>
      <c r="O812" s="177"/>
      <c r="P812" s="69"/>
      <c r="Q812" s="10"/>
    </row>
    <row r="813" spans="1:17">
      <c r="A813" s="11">
        <v>45865</v>
      </c>
      <c r="B813" s="12">
        <f t="shared" si="145"/>
        <v>45865</v>
      </c>
      <c r="C813" s="13">
        <f t="shared" si="148"/>
        <v>0.70138888888888873</v>
      </c>
      <c r="D813" s="4" t="s">
        <v>53</v>
      </c>
      <c r="E813" s="19" t="s">
        <v>375</v>
      </c>
      <c r="F813" s="69"/>
      <c r="G813" s="69"/>
      <c r="H813" s="15" t="e">
        <f t="shared" ca="1" si="146"/>
        <v>#NAME?</v>
      </c>
      <c r="I813" s="177"/>
      <c r="J813" s="4" t="s">
        <v>39</v>
      </c>
      <c r="K813" s="4" t="s">
        <v>464</v>
      </c>
      <c r="L813" s="69"/>
      <c r="M813" s="70"/>
      <c r="N813" s="15" t="e">
        <f t="shared" ca="1" si="147"/>
        <v>#NAME?</v>
      </c>
      <c r="O813" s="177"/>
      <c r="P813" s="69"/>
      <c r="Q813" s="10"/>
    </row>
    <row r="814" spans="1:17">
      <c r="A814" s="11">
        <v>45865</v>
      </c>
      <c r="B814" s="12">
        <f t="shared" si="145"/>
        <v>45865</v>
      </c>
      <c r="C814" s="13">
        <f t="shared" si="148"/>
        <v>0.70833333333333315</v>
      </c>
      <c r="D814" s="4" t="s">
        <v>57</v>
      </c>
      <c r="E814" s="4" t="s">
        <v>504</v>
      </c>
      <c r="F814" s="69"/>
      <c r="G814" s="69"/>
      <c r="H814" s="15" t="e">
        <f t="shared" ca="1" si="146"/>
        <v>#NAME?</v>
      </c>
      <c r="I814" s="177"/>
      <c r="J814" s="4" t="s">
        <v>501</v>
      </c>
      <c r="K814" s="4" t="s">
        <v>502</v>
      </c>
      <c r="L814" s="69"/>
      <c r="M814" s="70"/>
      <c r="N814" s="15" t="e">
        <f t="shared" ca="1" si="147"/>
        <v>#NAME?</v>
      </c>
      <c r="O814" s="177"/>
      <c r="P814" s="69"/>
      <c r="Q814" s="10"/>
    </row>
    <row r="815" spans="1:17">
      <c r="A815" s="11">
        <v>45865</v>
      </c>
      <c r="B815" s="12">
        <f t="shared" si="145"/>
        <v>45865</v>
      </c>
      <c r="C815" s="13">
        <f t="shared" si="148"/>
        <v>0.71527777777777757</v>
      </c>
      <c r="D815" s="4" t="s">
        <v>53</v>
      </c>
      <c r="E815" s="19" t="s">
        <v>375</v>
      </c>
      <c r="F815" s="69"/>
      <c r="G815" s="69"/>
      <c r="H815" s="15" t="e">
        <f t="shared" ca="1" si="146"/>
        <v>#NAME?</v>
      </c>
      <c r="I815" s="177"/>
      <c r="J815" s="4" t="s">
        <v>164</v>
      </c>
      <c r="K815" s="29" t="s">
        <v>306</v>
      </c>
      <c r="L815" s="69"/>
      <c r="M815" s="70"/>
      <c r="N815" s="15" t="e">
        <f t="shared" ca="1" si="147"/>
        <v>#NAME?</v>
      </c>
      <c r="O815" s="177"/>
      <c r="P815" s="69"/>
      <c r="Q815" s="10"/>
    </row>
    <row r="816" spans="1:17">
      <c r="A816" s="11">
        <v>45865</v>
      </c>
      <c r="B816" s="12">
        <f t="shared" si="145"/>
        <v>45865</v>
      </c>
      <c r="C816" s="13">
        <f t="shared" si="148"/>
        <v>0.72222222222222199</v>
      </c>
      <c r="D816" s="4" t="s">
        <v>39</v>
      </c>
      <c r="E816" s="4" t="s">
        <v>340</v>
      </c>
      <c r="F816" s="69"/>
      <c r="G816" s="69"/>
      <c r="H816" s="15" t="e">
        <f t="shared" ca="1" si="146"/>
        <v>#NAME?</v>
      </c>
      <c r="I816" s="177"/>
      <c r="J816" s="4" t="s">
        <v>62</v>
      </c>
      <c r="K816" s="4" t="s">
        <v>518</v>
      </c>
      <c r="L816" s="69"/>
      <c r="M816" s="70"/>
      <c r="N816" s="15" t="e">
        <f t="shared" ca="1" si="147"/>
        <v>#NAME?</v>
      </c>
      <c r="O816" s="177"/>
      <c r="P816" s="71"/>
      <c r="Q816" s="10"/>
    </row>
    <row r="817" spans="1:17">
      <c r="A817" s="11">
        <v>45865</v>
      </c>
      <c r="B817" s="12">
        <f t="shared" si="145"/>
        <v>45865</v>
      </c>
      <c r="C817" s="13">
        <f t="shared" si="148"/>
        <v>0.72916666666666641</v>
      </c>
      <c r="D817" s="4" t="s">
        <v>62</v>
      </c>
      <c r="E817" s="4" t="s">
        <v>257</v>
      </c>
      <c r="F817" s="69"/>
      <c r="G817" s="69"/>
      <c r="H817" s="15" t="e">
        <f t="shared" ca="1" si="146"/>
        <v>#NAME?</v>
      </c>
      <c r="I817" s="177"/>
      <c r="J817" s="4" t="s">
        <v>164</v>
      </c>
      <c r="K817" s="29" t="s">
        <v>306</v>
      </c>
      <c r="L817" s="69"/>
      <c r="M817" s="70"/>
      <c r="N817" s="15" t="e">
        <f t="shared" ca="1" si="147"/>
        <v>#NAME?</v>
      </c>
      <c r="O817" s="177"/>
      <c r="P817" s="71"/>
      <c r="Q817" s="10"/>
    </row>
    <row r="818" spans="1:17">
      <c r="A818" s="11">
        <v>45865</v>
      </c>
      <c r="B818" s="12">
        <f t="shared" si="145"/>
        <v>45865</v>
      </c>
      <c r="C818" s="13">
        <f t="shared" si="148"/>
        <v>0.73611111111111083</v>
      </c>
      <c r="D818" s="4" t="s">
        <v>164</v>
      </c>
      <c r="E818" s="29" t="s">
        <v>306</v>
      </c>
      <c r="F818" s="69"/>
      <c r="G818" s="69"/>
      <c r="H818" s="15" t="e">
        <f t="shared" ca="1" si="146"/>
        <v>#NAME?</v>
      </c>
      <c r="I818" s="177"/>
      <c r="J818" s="4" t="s">
        <v>39</v>
      </c>
      <c r="K818" s="47" t="s">
        <v>470</v>
      </c>
      <c r="L818" s="69"/>
      <c r="M818" s="70"/>
      <c r="N818" s="15" t="e">
        <f t="shared" ca="1" si="147"/>
        <v>#NAME?</v>
      </c>
      <c r="O818" s="177"/>
      <c r="P818" s="69"/>
      <c r="Q818" s="10"/>
    </row>
    <row r="819" spans="1:17">
      <c r="A819" s="11">
        <v>45865</v>
      </c>
      <c r="B819" s="12">
        <f t="shared" si="145"/>
        <v>45865</v>
      </c>
      <c r="C819" s="13">
        <f t="shared" si="148"/>
        <v>0.74305555555555525</v>
      </c>
      <c r="D819" s="4" t="s">
        <v>92</v>
      </c>
      <c r="E819" s="4" t="s">
        <v>489</v>
      </c>
      <c r="F819" s="69"/>
      <c r="G819" s="69"/>
      <c r="H819" s="15" t="e">
        <f t="shared" ca="1" si="146"/>
        <v>#NAME?</v>
      </c>
      <c r="I819" s="177"/>
      <c r="J819" s="4" t="s">
        <v>52</v>
      </c>
      <c r="K819" s="4" t="s">
        <v>176</v>
      </c>
      <c r="L819" s="69"/>
      <c r="M819" s="70"/>
      <c r="N819" s="15" t="e">
        <f t="shared" ca="1" si="147"/>
        <v>#NAME?</v>
      </c>
      <c r="O819" s="177"/>
      <c r="P819" s="69"/>
      <c r="Q819" s="10"/>
    </row>
    <row r="820" spans="1:17">
      <c r="A820" s="11">
        <v>45865</v>
      </c>
      <c r="B820" s="12">
        <f t="shared" si="145"/>
        <v>45865</v>
      </c>
      <c r="C820" s="13">
        <f t="shared" si="148"/>
        <v>0.74999999999999967</v>
      </c>
      <c r="D820" s="4" t="s">
        <v>39</v>
      </c>
      <c r="E820" s="4" t="s">
        <v>462</v>
      </c>
      <c r="F820" s="69"/>
      <c r="G820" s="69"/>
      <c r="H820" s="15" t="e">
        <f t="shared" ca="1" si="146"/>
        <v>#NAME?</v>
      </c>
      <c r="I820" s="177"/>
      <c r="J820" s="4" t="s">
        <v>58</v>
      </c>
      <c r="K820" s="4" t="s">
        <v>244</v>
      </c>
      <c r="L820" s="69"/>
      <c r="M820" s="70"/>
      <c r="N820" s="15" t="e">
        <f t="shared" ca="1" si="147"/>
        <v>#NAME?</v>
      </c>
      <c r="O820" s="177"/>
      <c r="P820" s="69"/>
      <c r="Q820" s="10"/>
    </row>
    <row r="821" spans="1:17">
      <c r="A821" s="11">
        <v>45865</v>
      </c>
      <c r="B821" s="12">
        <f t="shared" si="145"/>
        <v>45865</v>
      </c>
      <c r="C821" s="13">
        <f t="shared" si="148"/>
        <v>0.75694444444444409</v>
      </c>
      <c r="D821" s="4" t="s">
        <v>164</v>
      </c>
      <c r="E821" s="29" t="s">
        <v>306</v>
      </c>
      <c r="F821" s="69"/>
      <c r="G821" s="69"/>
      <c r="H821" s="15" t="e">
        <f t="shared" ca="1" si="146"/>
        <v>#NAME?</v>
      </c>
      <c r="I821" s="177"/>
      <c r="J821" s="4" t="s">
        <v>39</v>
      </c>
      <c r="K821" s="4" t="s">
        <v>465</v>
      </c>
      <c r="L821" s="69"/>
      <c r="M821" s="69"/>
      <c r="N821" s="15" t="e">
        <f t="shared" ca="1" si="147"/>
        <v>#NAME?</v>
      </c>
      <c r="O821" s="177"/>
      <c r="P821" s="71"/>
      <c r="Q821" s="10"/>
    </row>
    <row r="822" spans="1:17">
      <c r="A822" s="11">
        <v>45865</v>
      </c>
      <c r="B822" s="12">
        <f t="shared" si="145"/>
        <v>45865</v>
      </c>
      <c r="C822" s="13">
        <f t="shared" si="148"/>
        <v>0.76388888888888851</v>
      </c>
      <c r="D822" s="4" t="s">
        <v>39</v>
      </c>
      <c r="E822" s="4" t="s">
        <v>472</v>
      </c>
      <c r="F822" s="69"/>
      <c r="G822" s="69"/>
      <c r="H822" s="15" t="e">
        <f t="shared" ca="1" si="146"/>
        <v>#NAME?</v>
      </c>
      <c r="I822" s="177"/>
      <c r="J822" s="4" t="s">
        <v>48</v>
      </c>
      <c r="K822" s="4" t="s">
        <v>428</v>
      </c>
      <c r="L822" s="69"/>
      <c r="M822" s="69"/>
      <c r="N822" s="15" t="e">
        <f t="shared" ca="1" si="147"/>
        <v>#NAME?</v>
      </c>
      <c r="O822" s="177"/>
      <c r="P822" s="69"/>
      <c r="Q822" s="10"/>
    </row>
    <row r="823" spans="1:17">
      <c r="A823" s="11">
        <v>45865</v>
      </c>
      <c r="B823" s="12">
        <f t="shared" si="145"/>
        <v>45865</v>
      </c>
      <c r="C823" s="13">
        <f t="shared" si="148"/>
        <v>0.77083333333333293</v>
      </c>
      <c r="D823" s="4" t="s">
        <v>481</v>
      </c>
      <c r="E823" s="4" t="s">
        <v>482</v>
      </c>
      <c r="F823" s="69"/>
      <c r="G823" s="69"/>
      <c r="H823" s="15" t="e">
        <f t="shared" ca="1" si="146"/>
        <v>#NAME?</v>
      </c>
      <c r="I823" s="177"/>
      <c r="J823" s="4" t="s">
        <v>39</v>
      </c>
      <c r="K823" s="4" t="s">
        <v>460</v>
      </c>
      <c r="L823" s="69"/>
      <c r="M823" s="69"/>
      <c r="N823" s="15" t="e">
        <f t="shared" ca="1" si="147"/>
        <v>#NAME?</v>
      </c>
      <c r="O823" s="177"/>
      <c r="P823" s="69"/>
      <c r="Q823" s="10"/>
    </row>
    <row r="824" spans="1:17">
      <c r="A824" s="11">
        <v>45865</v>
      </c>
      <c r="B824" s="12">
        <f t="shared" si="145"/>
        <v>45865</v>
      </c>
      <c r="C824" s="13">
        <f t="shared" si="148"/>
        <v>0.77777777777777735</v>
      </c>
      <c r="D824" s="4" t="s">
        <v>70</v>
      </c>
      <c r="E824" s="26" t="s">
        <v>155</v>
      </c>
      <c r="F824" s="69"/>
      <c r="G824" s="69"/>
      <c r="H824" s="15" t="e">
        <f t="shared" ca="1" si="146"/>
        <v>#NAME?</v>
      </c>
      <c r="I824" s="177"/>
      <c r="J824" s="4" t="s">
        <v>388</v>
      </c>
      <c r="K824" s="72" t="s">
        <v>450</v>
      </c>
      <c r="L824" s="69"/>
      <c r="M824" s="69"/>
      <c r="N824" s="15" t="e">
        <f t="shared" ca="1" si="147"/>
        <v>#NAME?</v>
      </c>
      <c r="O824" s="177"/>
      <c r="P824" s="69"/>
      <c r="Q824" s="10"/>
    </row>
    <row r="825" spans="1:17">
      <c r="A825" s="11">
        <v>45865</v>
      </c>
      <c r="B825" s="12">
        <f t="shared" si="145"/>
        <v>45865</v>
      </c>
      <c r="C825" s="13">
        <f t="shared" si="148"/>
        <v>0.78472222222222177</v>
      </c>
      <c r="D825" s="4" t="s">
        <v>499</v>
      </c>
      <c r="E825" s="4" t="s">
        <v>500</v>
      </c>
      <c r="F825" s="69"/>
      <c r="G825" s="69"/>
      <c r="H825" s="15" t="e">
        <f t="shared" ca="1" si="146"/>
        <v>#NAME?</v>
      </c>
      <c r="I825" s="177"/>
      <c r="J825" s="4" t="s">
        <v>133</v>
      </c>
      <c r="K825" s="4" t="s">
        <v>333</v>
      </c>
      <c r="L825" s="69"/>
      <c r="M825" s="69"/>
      <c r="N825" s="15" t="e">
        <f t="shared" ca="1" si="147"/>
        <v>#NAME?</v>
      </c>
      <c r="O825" s="177"/>
      <c r="P825" s="69"/>
      <c r="Q825" s="10"/>
    </row>
    <row r="826" spans="1:17">
      <c r="A826" s="11">
        <v>45865</v>
      </c>
      <c r="B826" s="12">
        <f t="shared" si="145"/>
        <v>45865</v>
      </c>
      <c r="C826" s="13">
        <f t="shared" si="148"/>
        <v>0.79166666666666619</v>
      </c>
      <c r="D826" s="4" t="s">
        <v>39</v>
      </c>
      <c r="E826" s="4" t="s">
        <v>232</v>
      </c>
      <c r="F826" s="69"/>
      <c r="G826" s="69"/>
      <c r="H826" s="15" t="e">
        <f t="shared" ca="1" si="146"/>
        <v>#NAME?</v>
      </c>
      <c r="I826" s="177"/>
      <c r="J826" s="4" t="s">
        <v>42</v>
      </c>
      <c r="K826" s="19" t="s">
        <v>375</v>
      </c>
      <c r="L826" s="69"/>
      <c r="M826" s="69"/>
      <c r="N826" s="15" t="e">
        <f t="shared" ca="1" si="147"/>
        <v>#NAME?</v>
      </c>
      <c r="O826" s="177"/>
      <c r="P826" s="69"/>
      <c r="Q826" s="10"/>
    </row>
    <row r="827" spans="1:17">
      <c r="A827" s="11">
        <v>45865</v>
      </c>
      <c r="B827" s="12">
        <f t="shared" si="145"/>
        <v>45865</v>
      </c>
      <c r="C827" s="13">
        <f t="shared" si="148"/>
        <v>0.79861111111111061</v>
      </c>
      <c r="D827" s="4" t="s">
        <v>58</v>
      </c>
      <c r="E827" s="4" t="s">
        <v>382</v>
      </c>
      <c r="F827" s="69"/>
      <c r="G827" s="69"/>
      <c r="H827" s="15" t="e">
        <f t="shared" ca="1" si="146"/>
        <v>#NAME?</v>
      </c>
      <c r="I827" s="177"/>
      <c r="J827" s="4" t="s">
        <v>39</v>
      </c>
      <c r="K827" s="4" t="s">
        <v>455</v>
      </c>
      <c r="L827" s="69"/>
      <c r="M827" s="69"/>
      <c r="N827" s="15" t="e">
        <f t="shared" ca="1" si="147"/>
        <v>#NAME?</v>
      </c>
      <c r="O827" s="177"/>
      <c r="P827" s="69"/>
      <c r="Q827" s="10"/>
    </row>
    <row r="828" spans="1:17">
      <c r="A828" s="11">
        <v>45865</v>
      </c>
      <c r="B828" s="12">
        <f t="shared" si="145"/>
        <v>45865</v>
      </c>
      <c r="C828" s="13">
        <f t="shared" si="148"/>
        <v>0.80555555555555503</v>
      </c>
      <c r="D828" s="4" t="s">
        <v>52</v>
      </c>
      <c r="E828" s="4" t="s">
        <v>474</v>
      </c>
      <c r="F828" s="69"/>
      <c r="G828" s="69"/>
      <c r="H828" s="15" t="e">
        <f t="shared" ca="1" si="146"/>
        <v>#NAME?</v>
      </c>
      <c r="I828" s="177"/>
      <c r="J828" s="4" t="s">
        <v>48</v>
      </c>
      <c r="K828" s="4" t="s">
        <v>169</v>
      </c>
      <c r="L828" s="69"/>
      <c r="M828" s="69"/>
      <c r="N828" s="15" t="e">
        <f t="shared" ca="1" si="147"/>
        <v>#NAME?</v>
      </c>
      <c r="O828" s="177"/>
      <c r="P828" s="69"/>
      <c r="Q828" s="10"/>
    </row>
    <row r="829" spans="1:17">
      <c r="A829" s="11">
        <v>45865</v>
      </c>
      <c r="B829" s="12">
        <f t="shared" si="145"/>
        <v>45865</v>
      </c>
      <c r="C829" s="13">
        <f t="shared" si="148"/>
        <v>0.81249999999999944</v>
      </c>
      <c r="D829" s="4" t="s">
        <v>98</v>
      </c>
      <c r="E829" s="4" t="s">
        <v>59</v>
      </c>
      <c r="F829" s="69"/>
      <c r="G829" s="69"/>
      <c r="H829" s="15" t="e">
        <f t="shared" ca="1" si="146"/>
        <v>#NAME?</v>
      </c>
      <c r="I829" s="69"/>
      <c r="J829" s="4" t="s">
        <v>62</v>
      </c>
      <c r="K829" s="4" t="s">
        <v>471</v>
      </c>
      <c r="L829" s="69"/>
      <c r="M829" s="69"/>
      <c r="N829" s="15" t="e">
        <f t="shared" ca="1" si="147"/>
        <v>#NAME?</v>
      </c>
      <c r="O829" s="69"/>
      <c r="P829" s="69"/>
      <c r="Q829" s="10"/>
    </row>
    <row r="830" spans="1:17">
      <c r="A830" s="11">
        <v>45865</v>
      </c>
      <c r="B830" s="12">
        <f t="shared" si="145"/>
        <v>45865</v>
      </c>
      <c r="C830" s="13">
        <f t="shared" si="148"/>
        <v>0.81944444444444386</v>
      </c>
      <c r="D830" s="4" t="s">
        <v>62</v>
      </c>
      <c r="E830" s="4" t="s">
        <v>215</v>
      </c>
      <c r="F830" s="69"/>
      <c r="G830" s="69"/>
      <c r="H830" s="15" t="e">
        <f t="shared" ca="1" si="146"/>
        <v>#NAME?</v>
      </c>
      <c r="I830" s="177"/>
      <c r="J830" s="4" t="s">
        <v>104</v>
      </c>
      <c r="K830" s="4" t="s">
        <v>496</v>
      </c>
      <c r="L830" s="69"/>
      <c r="M830" s="69"/>
      <c r="N830" s="15" t="e">
        <f t="shared" ca="1" si="147"/>
        <v>#NAME?</v>
      </c>
      <c r="O830" s="177"/>
      <c r="P830" s="71"/>
      <c r="Q830" s="10"/>
    </row>
    <row r="831" spans="1:17">
      <c r="A831" s="11">
        <v>45865</v>
      </c>
      <c r="B831" s="12">
        <f t="shared" si="145"/>
        <v>45865</v>
      </c>
      <c r="C831" s="13">
        <f t="shared" si="148"/>
        <v>0.82638888888888828</v>
      </c>
      <c r="D831" s="4" t="s">
        <v>125</v>
      </c>
      <c r="E831" s="4">
        <v>673519272</v>
      </c>
      <c r="F831" s="69"/>
      <c r="G831" s="69"/>
      <c r="H831" s="15" t="e">
        <f t="shared" ca="1" si="146"/>
        <v>#NAME?</v>
      </c>
      <c r="I831" s="177"/>
      <c r="J831" s="4" t="s">
        <v>92</v>
      </c>
      <c r="K831" s="4" t="s">
        <v>207</v>
      </c>
      <c r="L831" s="69"/>
      <c r="M831" s="69"/>
      <c r="N831" s="15" t="e">
        <f t="shared" ca="1" si="147"/>
        <v>#NAME?</v>
      </c>
      <c r="O831" s="177"/>
      <c r="P831" s="69"/>
      <c r="Q831" s="10"/>
    </row>
    <row r="832" spans="1:17">
      <c r="A832" s="11">
        <v>45865</v>
      </c>
      <c r="B832" s="12">
        <f t="shared" si="145"/>
        <v>45865</v>
      </c>
      <c r="C832" s="13">
        <f t="shared" si="148"/>
        <v>0.8333333333333327</v>
      </c>
      <c r="D832" s="4" t="s">
        <v>49</v>
      </c>
      <c r="E832" s="4" t="s">
        <v>451</v>
      </c>
      <c r="F832" s="69"/>
      <c r="G832" s="69"/>
      <c r="H832" s="15" t="e">
        <f t="shared" ca="1" si="146"/>
        <v>#NAME?</v>
      </c>
      <c r="I832" s="177"/>
      <c r="J832" s="4" t="s">
        <v>76</v>
      </c>
      <c r="K832" s="25" t="s">
        <v>466</v>
      </c>
      <c r="L832" s="69"/>
      <c r="M832" s="69"/>
      <c r="N832" s="15" t="e">
        <f t="shared" ca="1" si="147"/>
        <v>#NAME?</v>
      </c>
      <c r="O832" s="177"/>
      <c r="P832" s="69"/>
      <c r="Q832" s="10"/>
    </row>
    <row r="833" spans="1:17">
      <c r="A833" s="11">
        <v>45865</v>
      </c>
      <c r="B833" s="12">
        <f t="shared" si="145"/>
        <v>45865</v>
      </c>
      <c r="C833" s="13">
        <f t="shared" si="148"/>
        <v>0.84027777777777712</v>
      </c>
      <c r="D833" s="4" t="s">
        <v>39</v>
      </c>
      <c r="E833" s="4" t="s">
        <v>459</v>
      </c>
      <c r="F833" s="69"/>
      <c r="G833" s="69"/>
      <c r="H833" s="15" t="e">
        <f t="shared" ca="1" si="146"/>
        <v>#NAME?</v>
      </c>
      <c r="I833" s="177"/>
      <c r="J833" s="4" t="s">
        <v>92</v>
      </c>
      <c r="K833" s="4" t="s">
        <v>489</v>
      </c>
      <c r="L833" s="69"/>
      <c r="M833" s="69"/>
      <c r="N833" s="15" t="e">
        <f t="shared" ca="1" si="147"/>
        <v>#NAME?</v>
      </c>
      <c r="O833" s="177"/>
      <c r="P833" s="69"/>
      <c r="Q833" s="10"/>
    </row>
    <row r="834" spans="1:17">
      <c r="A834" s="11">
        <v>45865</v>
      </c>
      <c r="B834" s="12">
        <f t="shared" si="145"/>
        <v>45865</v>
      </c>
      <c r="C834" s="13">
        <f t="shared" si="148"/>
        <v>0.84722222222222154</v>
      </c>
      <c r="D834" s="4" t="s">
        <v>164</v>
      </c>
      <c r="E834" s="29" t="s">
        <v>306</v>
      </c>
      <c r="F834" s="69"/>
      <c r="G834" s="69"/>
      <c r="H834" s="15" t="e">
        <f t="shared" ca="1" si="146"/>
        <v>#NAME?</v>
      </c>
      <c r="I834" s="177"/>
      <c r="J834" s="4" t="s">
        <v>58</v>
      </c>
      <c r="K834" s="4" t="s">
        <v>382</v>
      </c>
      <c r="L834" s="69"/>
      <c r="M834" s="69"/>
      <c r="N834" s="15" t="e">
        <f t="shared" ca="1" si="147"/>
        <v>#NAME?</v>
      </c>
      <c r="O834" s="177"/>
      <c r="P834" s="69"/>
      <c r="Q834" s="10"/>
    </row>
    <row r="835" spans="1:17">
      <c r="A835" s="11">
        <v>45865</v>
      </c>
      <c r="B835" s="12">
        <f t="shared" si="145"/>
        <v>45865</v>
      </c>
      <c r="C835" s="13">
        <f t="shared" si="148"/>
        <v>0.85416666666666596</v>
      </c>
      <c r="D835" s="4" t="s">
        <v>70</v>
      </c>
      <c r="E835" s="26" t="s">
        <v>184</v>
      </c>
      <c r="F835" s="69"/>
      <c r="G835" s="69"/>
      <c r="H835" s="15" t="e">
        <f t="shared" ca="1" si="146"/>
        <v>#NAME?</v>
      </c>
      <c r="I835" s="177"/>
      <c r="J835" s="4" t="s">
        <v>164</v>
      </c>
      <c r="K835" s="29" t="s">
        <v>306</v>
      </c>
      <c r="L835" s="69"/>
      <c r="M835" s="69"/>
      <c r="N835" s="15" t="e">
        <f t="shared" ca="1" si="147"/>
        <v>#NAME?</v>
      </c>
      <c r="O835" s="177"/>
      <c r="P835" s="69"/>
      <c r="Q835" s="10"/>
    </row>
    <row r="836" spans="1:17">
      <c r="A836" s="11">
        <v>45865</v>
      </c>
      <c r="B836" s="12">
        <f t="shared" si="145"/>
        <v>45865</v>
      </c>
      <c r="C836" s="13">
        <f t="shared" si="148"/>
        <v>0.86111111111111038</v>
      </c>
      <c r="D836" s="4" t="s">
        <v>39</v>
      </c>
      <c r="E836" s="4" t="s">
        <v>470</v>
      </c>
      <c r="F836" s="69"/>
      <c r="G836" s="69"/>
      <c r="H836" s="15" t="e">
        <f t="shared" ca="1" si="146"/>
        <v>#NAME?</v>
      </c>
      <c r="I836" s="177"/>
      <c r="J836" s="4" t="s">
        <v>42</v>
      </c>
      <c r="K836" s="19" t="s">
        <v>375</v>
      </c>
      <c r="L836" s="69"/>
      <c r="M836" s="69"/>
      <c r="N836" s="15" t="e">
        <f t="shared" ca="1" si="147"/>
        <v>#NAME?</v>
      </c>
      <c r="O836" s="177"/>
      <c r="P836" s="69"/>
      <c r="Q836" s="10"/>
    </row>
    <row r="837" spans="1:17">
      <c r="A837" s="11">
        <v>45865</v>
      </c>
      <c r="B837" s="12">
        <f t="shared" si="145"/>
        <v>45865</v>
      </c>
      <c r="C837" s="13">
        <f t="shared" si="148"/>
        <v>0.8680555555555548</v>
      </c>
      <c r="D837" s="4" t="s">
        <v>53</v>
      </c>
      <c r="E837" s="19" t="s">
        <v>375</v>
      </c>
      <c r="F837" s="69"/>
      <c r="G837" s="69"/>
      <c r="H837" s="15" t="e">
        <f t="shared" ca="1" si="146"/>
        <v>#NAME?</v>
      </c>
      <c r="I837" s="177"/>
      <c r="J837" s="4" t="s">
        <v>164</v>
      </c>
      <c r="K837" s="29" t="s">
        <v>306</v>
      </c>
      <c r="L837" s="69"/>
      <c r="M837" s="69"/>
      <c r="N837" s="15" t="e">
        <f t="shared" ca="1" si="147"/>
        <v>#NAME?</v>
      </c>
      <c r="O837" s="177"/>
      <c r="P837" s="69"/>
      <c r="Q837" s="10"/>
    </row>
    <row r="838" spans="1:17"/>
    <row r="839" spans="1:17"/>
    <row r="840" spans="1:17"/>
    <row r="841" spans="1:17"/>
    <row r="842" spans="1:17"/>
    <row r="843" spans="1:17"/>
    <row r="844" spans="1:17"/>
    <row r="845" spans="1:17"/>
    <row r="846" spans="1:17"/>
    <row r="847" spans="1:17"/>
    <row r="848" spans="1:17"/>
    <row r="849"/>
    <row r="850"/>
    <row r="851"/>
    <row r="852"/>
    <row r="853"/>
    <row r="854"/>
    <row r="855"/>
    <row r="856"/>
    <row r="857"/>
    <row r="858"/>
    <row r="859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4" max="4" width="15.85546875" customWidth="1"/>
    <col min="5" max="5" width="14.7109375" customWidth="1"/>
  </cols>
  <sheetData>
    <row r="1" spans="1:9">
      <c r="A1" s="16" t="s">
        <v>2</v>
      </c>
      <c r="B1" s="179" t="s">
        <v>18</v>
      </c>
      <c r="C1" s="179" t="s">
        <v>862</v>
      </c>
      <c r="D1" s="179" t="s">
        <v>20</v>
      </c>
      <c r="E1" s="180" t="s">
        <v>863</v>
      </c>
      <c r="F1" s="179" t="s">
        <v>864</v>
      </c>
      <c r="G1" s="179" t="s">
        <v>0</v>
      </c>
      <c r="H1" s="179" t="s">
        <v>865</v>
      </c>
      <c r="I1" s="180" t="s">
        <v>10</v>
      </c>
    </row>
    <row r="2" spans="1:9">
      <c r="A2" s="291" t="s">
        <v>16</v>
      </c>
      <c r="B2" s="182">
        <v>45839</v>
      </c>
      <c r="C2" s="285" t="s">
        <v>866</v>
      </c>
      <c r="D2" s="183" t="s">
        <v>867</v>
      </c>
      <c r="E2" s="184" t="s">
        <v>220</v>
      </c>
      <c r="F2" s="183">
        <v>442686297</v>
      </c>
      <c r="G2" s="183"/>
      <c r="H2" s="185" t="s">
        <v>868</v>
      </c>
      <c r="I2" s="31"/>
    </row>
    <row r="3" spans="1:9">
      <c r="A3" s="288"/>
      <c r="B3" s="182">
        <v>45839</v>
      </c>
      <c r="C3" s="286"/>
      <c r="D3" s="183" t="s">
        <v>867</v>
      </c>
      <c r="E3" s="183"/>
      <c r="F3" s="183"/>
      <c r="G3" s="183"/>
      <c r="H3" s="183"/>
      <c r="I3" s="31"/>
    </row>
    <row r="4" spans="1:9">
      <c r="A4" s="288"/>
      <c r="B4" s="182">
        <v>45839</v>
      </c>
      <c r="C4" s="286"/>
      <c r="D4" s="183" t="s">
        <v>867</v>
      </c>
      <c r="E4" s="183"/>
      <c r="F4" s="183"/>
      <c r="G4" s="183"/>
      <c r="H4" s="183"/>
      <c r="I4" s="31"/>
    </row>
    <row r="5" spans="1:9">
      <c r="A5" s="288"/>
      <c r="B5" s="182">
        <v>45839</v>
      </c>
      <c r="C5" s="286"/>
      <c r="D5" s="183" t="s">
        <v>867</v>
      </c>
      <c r="E5" s="186"/>
      <c r="F5" s="186"/>
      <c r="G5" s="183"/>
      <c r="H5" s="183"/>
      <c r="I5" s="31"/>
    </row>
    <row r="6" spans="1:9">
      <c r="A6" s="289"/>
      <c r="B6" s="182">
        <v>45839</v>
      </c>
      <c r="C6" s="284"/>
      <c r="D6" s="183" t="s">
        <v>867</v>
      </c>
      <c r="E6" s="183"/>
      <c r="F6" s="183"/>
      <c r="G6" s="183"/>
      <c r="H6" s="183"/>
      <c r="I6" s="31"/>
    </row>
    <row r="7" spans="1:9">
      <c r="A7" s="16" t="s">
        <v>2</v>
      </c>
      <c r="B7" s="179" t="s">
        <v>18</v>
      </c>
      <c r="C7" s="179" t="s">
        <v>862</v>
      </c>
      <c r="D7" s="179" t="s">
        <v>20</v>
      </c>
      <c r="E7" s="180" t="s">
        <v>863</v>
      </c>
      <c r="F7" s="179" t="s">
        <v>864</v>
      </c>
      <c r="G7" s="179" t="s">
        <v>0</v>
      </c>
      <c r="H7" s="179" t="s">
        <v>865</v>
      </c>
      <c r="I7" s="180" t="s">
        <v>10</v>
      </c>
    </row>
    <row r="8" spans="1:9">
      <c r="A8" s="291" t="s">
        <v>11</v>
      </c>
      <c r="B8" s="182">
        <v>45839</v>
      </c>
      <c r="C8" s="285" t="s">
        <v>869</v>
      </c>
      <c r="D8" s="183" t="s">
        <v>92</v>
      </c>
      <c r="E8" s="187" t="s">
        <v>177</v>
      </c>
      <c r="F8" s="183"/>
      <c r="G8" s="183"/>
      <c r="H8" s="183"/>
      <c r="I8" s="31"/>
    </row>
    <row r="9" spans="1:9">
      <c r="A9" s="288"/>
      <c r="B9" s="182">
        <v>45839</v>
      </c>
      <c r="C9" s="286"/>
      <c r="D9" s="183"/>
      <c r="E9" s="187" t="s">
        <v>387</v>
      </c>
      <c r="F9" s="183"/>
      <c r="G9" s="183"/>
      <c r="H9" s="183"/>
      <c r="I9" s="31"/>
    </row>
    <row r="10" spans="1:9">
      <c r="A10" s="288"/>
      <c r="B10" s="182">
        <v>45839</v>
      </c>
      <c r="C10" s="286"/>
      <c r="D10" s="183"/>
      <c r="E10" s="187" t="s">
        <v>223</v>
      </c>
      <c r="F10" s="183"/>
      <c r="G10" s="183"/>
      <c r="H10" s="183"/>
      <c r="I10" s="31"/>
    </row>
    <row r="11" spans="1:9">
      <c r="A11" s="288"/>
      <c r="B11" s="182">
        <v>45839</v>
      </c>
      <c r="C11" s="286"/>
      <c r="D11" s="183"/>
      <c r="E11" s="187" t="s">
        <v>242</v>
      </c>
      <c r="F11" s="186"/>
      <c r="G11" s="183"/>
      <c r="H11" s="183"/>
      <c r="I11" s="31"/>
    </row>
    <row r="12" spans="1:9">
      <c r="A12" s="289"/>
      <c r="B12" s="182">
        <v>45839</v>
      </c>
      <c r="C12" s="284"/>
      <c r="D12" s="183"/>
      <c r="E12" s="187" t="s">
        <v>249</v>
      </c>
      <c r="F12" s="183"/>
      <c r="G12" s="183"/>
      <c r="H12" s="183"/>
      <c r="I12" s="31"/>
    </row>
    <row r="13" spans="1:9">
      <c r="A13" s="16" t="s">
        <v>2</v>
      </c>
      <c r="B13" s="179" t="s">
        <v>18</v>
      </c>
      <c r="C13" s="179" t="s">
        <v>862</v>
      </c>
      <c r="D13" s="179" t="s">
        <v>20</v>
      </c>
      <c r="E13" s="180" t="s">
        <v>863</v>
      </c>
      <c r="F13" s="179" t="s">
        <v>864</v>
      </c>
      <c r="G13" s="179" t="s">
        <v>0</v>
      </c>
      <c r="H13" s="179" t="s">
        <v>865</v>
      </c>
      <c r="I13" s="180" t="s">
        <v>10</v>
      </c>
    </row>
    <row r="14" spans="1:9">
      <c r="A14" s="291" t="s">
        <v>12</v>
      </c>
      <c r="B14" s="182">
        <v>45840</v>
      </c>
      <c r="C14" s="285" t="s">
        <v>866</v>
      </c>
      <c r="D14" s="183" t="s">
        <v>87</v>
      </c>
      <c r="E14" s="188" t="s">
        <v>870</v>
      </c>
      <c r="F14" s="183">
        <v>503411079</v>
      </c>
      <c r="G14" s="183"/>
      <c r="H14" s="185" t="s">
        <v>868</v>
      </c>
      <c r="I14" s="189"/>
    </row>
    <row r="15" spans="1:9">
      <c r="A15" s="288"/>
      <c r="B15" s="182">
        <v>45840</v>
      </c>
      <c r="C15" s="286"/>
      <c r="D15" s="183"/>
      <c r="E15" s="188" t="s">
        <v>871</v>
      </c>
      <c r="F15" s="183">
        <v>504134009</v>
      </c>
      <c r="G15" s="183"/>
      <c r="H15" s="185" t="s">
        <v>868</v>
      </c>
      <c r="I15" s="189"/>
    </row>
    <row r="16" spans="1:9">
      <c r="A16" s="288"/>
      <c r="B16" s="182">
        <v>45840</v>
      </c>
      <c r="C16" s="286"/>
      <c r="D16" s="183"/>
      <c r="E16" s="188" t="s">
        <v>170</v>
      </c>
      <c r="F16" s="183">
        <v>638834207</v>
      </c>
      <c r="G16" s="183"/>
      <c r="H16" s="185" t="s">
        <v>868</v>
      </c>
      <c r="I16" s="189"/>
    </row>
    <row r="17" spans="1:9">
      <c r="A17" s="288"/>
      <c r="B17" s="182">
        <v>45840</v>
      </c>
      <c r="C17" s="286"/>
      <c r="D17" s="183"/>
      <c r="E17" s="188" t="s">
        <v>872</v>
      </c>
      <c r="F17" s="186">
        <v>594092141</v>
      </c>
      <c r="G17" s="183"/>
      <c r="H17" s="185" t="s">
        <v>868</v>
      </c>
      <c r="I17" s="189"/>
    </row>
    <row r="18" spans="1:9">
      <c r="A18" s="289"/>
      <c r="B18" s="182">
        <v>45840</v>
      </c>
      <c r="C18" s="284"/>
      <c r="D18" s="183"/>
      <c r="E18" s="188" t="s">
        <v>873</v>
      </c>
      <c r="F18" s="183">
        <v>572981667</v>
      </c>
      <c r="G18" s="183"/>
      <c r="H18" s="185" t="s">
        <v>868</v>
      </c>
      <c r="I18" s="189"/>
    </row>
    <row r="19" spans="1:9">
      <c r="A19" s="16" t="s">
        <v>2</v>
      </c>
      <c r="B19" s="179" t="s">
        <v>18</v>
      </c>
      <c r="C19" s="179" t="s">
        <v>862</v>
      </c>
      <c r="D19" s="179" t="s">
        <v>20</v>
      </c>
      <c r="E19" s="180" t="s">
        <v>863</v>
      </c>
      <c r="F19" s="179" t="s">
        <v>864</v>
      </c>
      <c r="G19" s="179" t="s">
        <v>0</v>
      </c>
      <c r="H19" s="179" t="s">
        <v>865</v>
      </c>
      <c r="I19" s="180" t="s">
        <v>10</v>
      </c>
    </row>
    <row r="20" spans="1:9">
      <c r="A20" s="290" t="s">
        <v>12</v>
      </c>
      <c r="B20" s="190">
        <v>45840</v>
      </c>
      <c r="C20" s="290" t="s">
        <v>869</v>
      </c>
      <c r="D20" s="14" t="s">
        <v>76</v>
      </c>
      <c r="E20" s="14" t="s">
        <v>287</v>
      </c>
      <c r="F20" s="14">
        <v>755996711</v>
      </c>
      <c r="G20" s="14"/>
      <c r="H20" s="185" t="s">
        <v>868</v>
      </c>
      <c r="I20" s="14"/>
    </row>
    <row r="21" spans="1:9">
      <c r="A21" s="288"/>
      <c r="B21" s="190">
        <v>45840</v>
      </c>
      <c r="C21" s="288"/>
      <c r="D21" s="14" t="s">
        <v>76</v>
      </c>
      <c r="E21" s="14" t="s">
        <v>251</v>
      </c>
      <c r="F21" s="14">
        <v>772743747</v>
      </c>
      <c r="G21" s="14"/>
      <c r="H21" s="185" t="s">
        <v>868</v>
      </c>
      <c r="I21" s="14"/>
    </row>
    <row r="22" spans="1:9">
      <c r="A22" s="288"/>
      <c r="B22" s="190">
        <v>45840</v>
      </c>
      <c r="C22" s="288"/>
      <c r="D22" s="14" t="s">
        <v>76</v>
      </c>
      <c r="E22" s="14" t="s">
        <v>498</v>
      </c>
      <c r="F22" s="14">
        <v>775922899</v>
      </c>
      <c r="G22" s="14"/>
      <c r="H22" s="185" t="s">
        <v>868</v>
      </c>
      <c r="I22" s="14"/>
    </row>
    <row r="23" spans="1:9">
      <c r="A23" s="288"/>
      <c r="B23" s="190">
        <v>45840</v>
      </c>
      <c r="C23" s="288"/>
      <c r="D23" s="14" t="s">
        <v>76</v>
      </c>
      <c r="E23" s="14" t="s">
        <v>535</v>
      </c>
      <c r="F23" s="14">
        <v>781989262</v>
      </c>
      <c r="G23" s="14"/>
      <c r="H23" s="185" t="s">
        <v>868</v>
      </c>
      <c r="I23" s="14"/>
    </row>
    <row r="24" spans="1:9">
      <c r="A24" s="289"/>
      <c r="B24" s="190">
        <v>45840</v>
      </c>
      <c r="C24" s="289"/>
      <c r="D24" s="14" t="s">
        <v>76</v>
      </c>
      <c r="E24" s="14" t="s">
        <v>248</v>
      </c>
      <c r="F24" s="14">
        <v>790684444</v>
      </c>
      <c r="G24" s="14"/>
      <c r="H24" s="185" t="s">
        <v>868</v>
      </c>
      <c r="I24" s="14"/>
    </row>
    <row r="25" spans="1:9">
      <c r="A25" s="16" t="s">
        <v>2</v>
      </c>
      <c r="B25" s="179" t="s">
        <v>18</v>
      </c>
      <c r="C25" s="179" t="s">
        <v>862</v>
      </c>
      <c r="D25" s="179" t="s">
        <v>20</v>
      </c>
      <c r="E25" s="180" t="s">
        <v>863</v>
      </c>
      <c r="F25" s="179" t="s">
        <v>864</v>
      </c>
      <c r="G25" s="179" t="s">
        <v>0</v>
      </c>
      <c r="H25" s="179" t="s">
        <v>865</v>
      </c>
      <c r="I25" s="180" t="s">
        <v>10</v>
      </c>
    </row>
    <row r="26" spans="1:9">
      <c r="A26" s="290" t="s">
        <v>14</v>
      </c>
      <c r="B26" s="190">
        <v>45841</v>
      </c>
      <c r="C26" s="290" t="s">
        <v>866</v>
      </c>
      <c r="D26" s="14" t="s">
        <v>62</v>
      </c>
      <c r="E26" s="14" t="s">
        <v>226</v>
      </c>
      <c r="F26" s="14">
        <v>580122405</v>
      </c>
      <c r="G26" s="14"/>
      <c r="H26" s="185" t="s">
        <v>868</v>
      </c>
      <c r="I26" s="14"/>
    </row>
    <row r="27" spans="1:9">
      <c r="A27" s="288"/>
      <c r="B27" s="190">
        <v>45841</v>
      </c>
      <c r="C27" s="288"/>
      <c r="D27" s="14"/>
      <c r="E27" s="14" t="s">
        <v>874</v>
      </c>
      <c r="F27" s="14">
        <v>626505060</v>
      </c>
      <c r="G27" s="14"/>
      <c r="H27" s="185" t="s">
        <v>868</v>
      </c>
      <c r="I27" s="14"/>
    </row>
    <row r="28" spans="1:9">
      <c r="A28" s="288"/>
      <c r="B28" s="190">
        <v>45841</v>
      </c>
      <c r="C28" s="288"/>
      <c r="D28" s="14"/>
      <c r="E28" s="14" t="s">
        <v>227</v>
      </c>
      <c r="F28" s="14">
        <v>603011476</v>
      </c>
      <c r="G28" s="14"/>
      <c r="H28" s="185" t="s">
        <v>868</v>
      </c>
      <c r="I28" s="14"/>
    </row>
    <row r="29" spans="1:9">
      <c r="A29" s="288"/>
      <c r="B29" s="190">
        <v>45841</v>
      </c>
      <c r="C29" s="288"/>
      <c r="D29" s="14"/>
      <c r="E29" s="14" t="s">
        <v>139</v>
      </c>
      <c r="F29" s="14">
        <v>826889857</v>
      </c>
      <c r="G29" s="14"/>
      <c r="H29" s="185" t="s">
        <v>868</v>
      </c>
      <c r="I29" s="14"/>
    </row>
    <row r="30" spans="1:9">
      <c r="A30" s="289"/>
      <c r="B30" s="190">
        <v>45841</v>
      </c>
      <c r="C30" s="289"/>
      <c r="D30" s="14"/>
      <c r="E30" s="14" t="s">
        <v>215</v>
      </c>
      <c r="F30" s="14">
        <v>716193326</v>
      </c>
      <c r="G30" s="14"/>
      <c r="H30" s="185" t="s">
        <v>868</v>
      </c>
      <c r="I30" s="14"/>
    </row>
    <row r="31" spans="1:9">
      <c r="A31" s="16" t="s">
        <v>2</v>
      </c>
      <c r="B31" s="179" t="s">
        <v>18</v>
      </c>
      <c r="C31" s="179" t="s">
        <v>862</v>
      </c>
      <c r="D31" s="179" t="s">
        <v>20</v>
      </c>
      <c r="E31" s="180" t="s">
        <v>863</v>
      </c>
      <c r="F31" s="179" t="s">
        <v>864</v>
      </c>
      <c r="G31" s="179" t="s">
        <v>0</v>
      </c>
      <c r="H31" s="179" t="s">
        <v>865</v>
      </c>
      <c r="I31" s="180" t="s">
        <v>10</v>
      </c>
    </row>
    <row r="32" spans="1:9">
      <c r="A32" s="290" t="s">
        <v>12</v>
      </c>
      <c r="B32" s="190">
        <v>45841</v>
      </c>
      <c r="C32" s="290" t="s">
        <v>869</v>
      </c>
      <c r="D32" s="14" t="s">
        <v>70</v>
      </c>
      <c r="E32" s="14" t="s">
        <v>107</v>
      </c>
      <c r="F32" s="14">
        <v>725853031</v>
      </c>
      <c r="G32" s="14"/>
      <c r="H32" s="185" t="s">
        <v>868</v>
      </c>
      <c r="I32" s="14"/>
    </row>
    <row r="33" spans="1:9">
      <c r="A33" s="288"/>
      <c r="B33" s="190">
        <v>45841</v>
      </c>
      <c r="C33" s="288"/>
      <c r="D33" s="14"/>
      <c r="E33" s="14" t="s">
        <v>155</v>
      </c>
      <c r="F33" s="14">
        <v>728603229</v>
      </c>
      <c r="G33" s="14"/>
      <c r="H33" s="185" t="s">
        <v>868</v>
      </c>
      <c r="I33" s="14"/>
    </row>
    <row r="34" spans="1:9">
      <c r="A34" s="288"/>
      <c r="B34" s="190">
        <v>45841</v>
      </c>
      <c r="C34" s="288"/>
      <c r="D34" s="14"/>
      <c r="E34" s="14" t="s">
        <v>72</v>
      </c>
      <c r="F34" s="14">
        <v>406209818</v>
      </c>
      <c r="G34" s="14"/>
      <c r="H34" s="185" t="s">
        <v>868</v>
      </c>
      <c r="I34" s="14"/>
    </row>
    <row r="35" spans="1:9">
      <c r="A35" s="288"/>
      <c r="B35" s="190">
        <v>45841</v>
      </c>
      <c r="C35" s="288"/>
      <c r="D35" s="14"/>
      <c r="E35" s="14" t="s">
        <v>108</v>
      </c>
      <c r="F35" s="14">
        <v>504349393</v>
      </c>
      <c r="G35" s="14"/>
      <c r="H35" s="185" t="s">
        <v>868</v>
      </c>
      <c r="I35" s="14"/>
    </row>
    <row r="36" spans="1:9">
      <c r="A36" s="289"/>
      <c r="B36" s="190">
        <v>45841</v>
      </c>
      <c r="C36" s="289"/>
      <c r="D36" s="14"/>
      <c r="E36" s="14" t="s">
        <v>166</v>
      </c>
      <c r="F36" s="14">
        <v>806954002</v>
      </c>
      <c r="G36" s="14"/>
      <c r="H36" s="185" t="s">
        <v>868</v>
      </c>
      <c r="I36" s="14"/>
    </row>
    <row r="37" spans="1:9">
      <c r="A37" s="16" t="s">
        <v>2</v>
      </c>
      <c r="B37" s="179" t="s">
        <v>18</v>
      </c>
      <c r="C37" s="179" t="s">
        <v>862</v>
      </c>
      <c r="D37" s="179" t="s">
        <v>20</v>
      </c>
      <c r="E37" s="180" t="s">
        <v>863</v>
      </c>
      <c r="F37" s="179" t="s">
        <v>864</v>
      </c>
      <c r="G37" s="179" t="s">
        <v>0</v>
      </c>
      <c r="H37" s="179" t="s">
        <v>865</v>
      </c>
      <c r="I37" s="180" t="s">
        <v>10</v>
      </c>
    </row>
    <row r="38" spans="1:9">
      <c r="A38" s="290" t="s">
        <v>14</v>
      </c>
      <c r="B38" s="190">
        <v>45842</v>
      </c>
      <c r="C38" s="290" t="s">
        <v>866</v>
      </c>
      <c r="D38" s="14" t="s">
        <v>53</v>
      </c>
      <c r="E38" s="14" t="s">
        <v>309</v>
      </c>
      <c r="F38" s="14">
        <v>522744881</v>
      </c>
      <c r="G38" s="14"/>
      <c r="H38" s="185" t="s">
        <v>868</v>
      </c>
      <c r="I38" s="14"/>
    </row>
    <row r="39" spans="1:9">
      <c r="A39" s="288"/>
      <c r="B39" s="190">
        <v>45842</v>
      </c>
      <c r="C39" s="288"/>
      <c r="D39" s="14"/>
      <c r="E39" s="14" t="s">
        <v>221</v>
      </c>
      <c r="F39" s="14">
        <v>805315046</v>
      </c>
      <c r="G39" s="14"/>
      <c r="H39" s="185" t="s">
        <v>868</v>
      </c>
      <c r="I39" s="14"/>
    </row>
    <row r="40" spans="1:9">
      <c r="A40" s="288"/>
      <c r="B40" s="190">
        <v>45842</v>
      </c>
      <c r="C40" s="288"/>
      <c r="D40" s="14"/>
      <c r="E40" s="14" t="s">
        <v>137</v>
      </c>
      <c r="F40" s="14">
        <v>1879291600</v>
      </c>
      <c r="G40" s="14"/>
      <c r="H40" s="185" t="s">
        <v>868</v>
      </c>
      <c r="I40" s="14"/>
    </row>
    <row r="41" spans="1:9">
      <c r="A41" s="288"/>
      <c r="B41" s="190">
        <v>45842</v>
      </c>
      <c r="C41" s="288"/>
      <c r="D41" s="14"/>
      <c r="E41" s="14" t="s">
        <v>630</v>
      </c>
      <c r="F41" s="14">
        <v>721761259</v>
      </c>
      <c r="G41" s="14"/>
      <c r="H41" s="185" t="s">
        <v>868</v>
      </c>
      <c r="I41" s="14"/>
    </row>
    <row r="42" spans="1:9">
      <c r="A42" s="289"/>
      <c r="B42" s="190">
        <v>45842</v>
      </c>
      <c r="C42" s="289"/>
      <c r="D42" s="14"/>
      <c r="E42" s="14" t="s">
        <v>275</v>
      </c>
      <c r="F42" s="14">
        <v>522507310</v>
      </c>
      <c r="G42" s="14"/>
      <c r="H42" s="185" t="s">
        <v>868</v>
      </c>
      <c r="I42" s="14"/>
    </row>
    <row r="43" spans="1:9">
      <c r="A43" s="16" t="s">
        <v>2</v>
      </c>
      <c r="B43" s="179" t="s">
        <v>18</v>
      </c>
      <c r="C43" s="179" t="s">
        <v>862</v>
      </c>
      <c r="D43" s="179" t="s">
        <v>20</v>
      </c>
      <c r="E43" s="180" t="s">
        <v>863</v>
      </c>
      <c r="F43" s="179" t="s">
        <v>864</v>
      </c>
      <c r="G43" s="179" t="s">
        <v>0</v>
      </c>
      <c r="H43" s="179" t="s">
        <v>865</v>
      </c>
      <c r="I43" s="180" t="s">
        <v>10</v>
      </c>
    </row>
    <row r="44" spans="1:9">
      <c r="A44" s="290" t="s">
        <v>13</v>
      </c>
      <c r="B44" s="190">
        <v>45842</v>
      </c>
      <c r="C44" s="290" t="s">
        <v>869</v>
      </c>
      <c r="D44" s="14" t="s">
        <v>30</v>
      </c>
      <c r="E44" s="191" t="s">
        <v>289</v>
      </c>
      <c r="F44" s="14">
        <v>568336421</v>
      </c>
      <c r="G44" s="14"/>
      <c r="H44" s="185" t="s">
        <v>868</v>
      </c>
      <c r="I44" s="14"/>
    </row>
    <row r="45" spans="1:9">
      <c r="A45" s="288"/>
      <c r="B45" s="190">
        <v>45842</v>
      </c>
      <c r="C45" s="288"/>
      <c r="D45" s="14"/>
      <c r="E45" s="191" t="s">
        <v>483</v>
      </c>
      <c r="F45" s="14">
        <v>780802071</v>
      </c>
      <c r="G45" s="14"/>
      <c r="H45" s="185" t="s">
        <v>868</v>
      </c>
      <c r="I45" s="14"/>
    </row>
    <row r="46" spans="1:9">
      <c r="A46" s="288"/>
      <c r="B46" s="190">
        <v>45842</v>
      </c>
      <c r="C46" s="288"/>
      <c r="D46" s="14"/>
      <c r="E46" s="191" t="s">
        <v>607</v>
      </c>
      <c r="F46" s="14">
        <v>685319191</v>
      </c>
      <c r="G46" s="14"/>
      <c r="H46" s="185" t="s">
        <v>868</v>
      </c>
      <c r="I46" s="14"/>
    </row>
    <row r="47" spans="1:9">
      <c r="A47" s="288"/>
      <c r="B47" s="190">
        <v>45842</v>
      </c>
      <c r="C47" s="288"/>
      <c r="D47" s="14"/>
      <c r="E47" s="191" t="s">
        <v>31</v>
      </c>
      <c r="F47" s="14">
        <v>780109818</v>
      </c>
      <c r="G47" s="14"/>
      <c r="H47" s="185" t="s">
        <v>868</v>
      </c>
      <c r="I47" s="14"/>
    </row>
    <row r="48" spans="1:9">
      <c r="A48" s="289"/>
      <c r="B48" s="190">
        <v>45842</v>
      </c>
      <c r="C48" s="289"/>
      <c r="D48" s="14"/>
      <c r="E48" s="191" t="s">
        <v>875</v>
      </c>
      <c r="F48" s="14">
        <v>757322607</v>
      </c>
      <c r="G48" s="14"/>
      <c r="H48" s="185" t="s">
        <v>868</v>
      </c>
      <c r="I48" s="14"/>
    </row>
    <row r="49" spans="1:9">
      <c r="A49" s="16" t="s">
        <v>2</v>
      </c>
      <c r="B49" s="179" t="s">
        <v>18</v>
      </c>
      <c r="C49" s="179" t="s">
        <v>862</v>
      </c>
      <c r="D49" s="179" t="s">
        <v>20</v>
      </c>
      <c r="E49" s="180" t="s">
        <v>863</v>
      </c>
      <c r="F49" s="179" t="s">
        <v>864</v>
      </c>
      <c r="G49" s="179" t="s">
        <v>0</v>
      </c>
      <c r="H49" s="179" t="s">
        <v>865</v>
      </c>
      <c r="I49" s="180" t="s">
        <v>10</v>
      </c>
    </row>
    <row r="50" spans="1:9">
      <c r="A50" s="290" t="s">
        <v>14</v>
      </c>
      <c r="B50" s="182">
        <v>45843</v>
      </c>
      <c r="C50" s="285" t="s">
        <v>866</v>
      </c>
      <c r="D50" s="183" t="s">
        <v>42</v>
      </c>
      <c r="E50" s="192">
        <v>313544867</v>
      </c>
      <c r="F50" s="183">
        <v>1830963821</v>
      </c>
      <c r="G50" s="183"/>
      <c r="H50" s="185" t="s">
        <v>868</v>
      </c>
      <c r="I50" s="31"/>
    </row>
    <row r="51" spans="1:9">
      <c r="A51" s="288"/>
      <c r="B51" s="182">
        <v>45843</v>
      </c>
      <c r="C51" s="286"/>
      <c r="D51" s="183"/>
      <c r="E51" s="192" t="s">
        <v>208</v>
      </c>
      <c r="F51" s="183">
        <v>582217237</v>
      </c>
      <c r="G51" s="183"/>
      <c r="H51" s="185" t="s">
        <v>868</v>
      </c>
      <c r="I51" s="31"/>
    </row>
    <row r="52" spans="1:9">
      <c r="A52" s="288"/>
      <c r="B52" s="182">
        <v>45843</v>
      </c>
      <c r="C52" s="286"/>
      <c r="D52" s="183"/>
      <c r="E52" s="192" t="s">
        <v>261</v>
      </c>
      <c r="F52" s="183">
        <v>782770339</v>
      </c>
      <c r="G52" s="183"/>
      <c r="H52" s="185" t="s">
        <v>868</v>
      </c>
      <c r="I52" s="31"/>
    </row>
    <row r="53" spans="1:9">
      <c r="A53" s="288"/>
      <c r="B53" s="182">
        <v>45843</v>
      </c>
      <c r="C53" s="286"/>
      <c r="D53" s="183"/>
      <c r="E53" s="193" t="s">
        <v>193</v>
      </c>
      <c r="F53" s="186">
        <v>756066307</v>
      </c>
      <c r="G53" s="183"/>
      <c r="H53" s="185" t="s">
        <v>868</v>
      </c>
      <c r="I53" s="31"/>
    </row>
    <row r="54" spans="1:9">
      <c r="A54" s="289"/>
      <c r="B54" s="182">
        <v>45843</v>
      </c>
      <c r="C54" s="284"/>
      <c r="D54" s="183"/>
      <c r="E54" s="192" t="s">
        <v>876</v>
      </c>
      <c r="F54" s="183">
        <v>734321088</v>
      </c>
      <c r="G54" s="183"/>
      <c r="H54" s="185" t="s">
        <v>868</v>
      </c>
      <c r="I54" s="31"/>
    </row>
    <row r="55" spans="1:9">
      <c r="A55" s="16" t="s">
        <v>2</v>
      </c>
      <c r="B55" s="179" t="s">
        <v>18</v>
      </c>
      <c r="C55" s="179" t="s">
        <v>862</v>
      </c>
      <c r="D55" s="179" t="s">
        <v>20</v>
      </c>
      <c r="E55" s="180" t="s">
        <v>863</v>
      </c>
      <c r="F55" s="179" t="s">
        <v>864</v>
      </c>
      <c r="G55" s="179" t="s">
        <v>0</v>
      </c>
      <c r="H55" s="179" t="s">
        <v>865</v>
      </c>
      <c r="I55" s="180" t="s">
        <v>10</v>
      </c>
    </row>
    <row r="56" spans="1:9">
      <c r="A56" s="290" t="s">
        <v>14</v>
      </c>
      <c r="B56" s="182">
        <v>45843</v>
      </c>
      <c r="C56" s="285" t="s">
        <v>869</v>
      </c>
      <c r="D56" s="183" t="s">
        <v>42</v>
      </c>
      <c r="E56" s="192">
        <v>313544867</v>
      </c>
      <c r="F56" s="183">
        <v>1830963821</v>
      </c>
      <c r="G56" s="183"/>
      <c r="H56" s="185" t="s">
        <v>868</v>
      </c>
      <c r="I56" s="31"/>
    </row>
    <row r="57" spans="1:9">
      <c r="A57" s="288"/>
      <c r="B57" s="182">
        <v>45843</v>
      </c>
      <c r="C57" s="286"/>
      <c r="D57" s="183"/>
      <c r="E57" s="192" t="s">
        <v>266</v>
      </c>
      <c r="F57" s="183">
        <v>522744881</v>
      </c>
      <c r="G57" s="183"/>
      <c r="H57" s="185" t="s">
        <v>868</v>
      </c>
      <c r="I57" s="31"/>
    </row>
    <row r="58" spans="1:9">
      <c r="A58" s="288"/>
      <c r="B58" s="182">
        <v>45843</v>
      </c>
      <c r="C58" s="286"/>
      <c r="D58" s="183"/>
      <c r="E58" s="192" t="s">
        <v>275</v>
      </c>
      <c r="F58" s="183">
        <v>522507310</v>
      </c>
      <c r="G58" s="183"/>
      <c r="H58" s="185" t="s">
        <v>868</v>
      </c>
      <c r="I58" s="31"/>
    </row>
    <row r="59" spans="1:9">
      <c r="A59" s="288"/>
      <c r="B59" s="182">
        <v>45843</v>
      </c>
      <c r="C59" s="286"/>
      <c r="D59" s="183"/>
      <c r="E59" s="192" t="s">
        <v>221</v>
      </c>
      <c r="F59" s="186">
        <v>805315046</v>
      </c>
      <c r="G59" s="183"/>
      <c r="H59" s="185" t="s">
        <v>868</v>
      </c>
      <c r="I59" s="31"/>
    </row>
    <row r="60" spans="1:9">
      <c r="A60" s="289"/>
      <c r="B60" s="182">
        <v>45843</v>
      </c>
      <c r="C60" s="284"/>
      <c r="D60" s="183"/>
      <c r="E60" s="192" t="s">
        <v>630</v>
      </c>
      <c r="F60" s="183">
        <v>721761259</v>
      </c>
      <c r="G60" s="183"/>
      <c r="H60" s="185" t="s">
        <v>868</v>
      </c>
      <c r="I60" s="31"/>
    </row>
    <row r="61" spans="1:9">
      <c r="A61" s="16" t="s">
        <v>2</v>
      </c>
      <c r="B61" s="179" t="s">
        <v>18</v>
      </c>
      <c r="C61" s="179" t="s">
        <v>862</v>
      </c>
      <c r="D61" s="179" t="s">
        <v>20</v>
      </c>
      <c r="E61" s="180" t="s">
        <v>863</v>
      </c>
      <c r="F61" s="179" t="s">
        <v>864</v>
      </c>
      <c r="G61" s="179" t="s">
        <v>0</v>
      </c>
      <c r="H61" s="179" t="s">
        <v>865</v>
      </c>
      <c r="I61" s="180" t="s">
        <v>10</v>
      </c>
    </row>
    <row r="62" spans="1:9">
      <c r="A62" s="291" t="s">
        <v>11</v>
      </c>
      <c r="B62" s="182">
        <v>45844</v>
      </c>
      <c r="C62" s="285" t="s">
        <v>866</v>
      </c>
      <c r="D62" s="183" t="s">
        <v>60</v>
      </c>
      <c r="E62" s="194" t="s">
        <v>877</v>
      </c>
      <c r="F62" s="183">
        <v>777078190</v>
      </c>
      <c r="G62" s="183"/>
      <c r="H62" s="185" t="s">
        <v>868</v>
      </c>
      <c r="I62" s="31"/>
    </row>
    <row r="63" spans="1:9">
      <c r="A63" s="288"/>
      <c r="B63" s="182">
        <v>45844</v>
      </c>
      <c r="C63" s="286"/>
      <c r="D63" s="183"/>
      <c r="E63" s="195" t="s">
        <v>878</v>
      </c>
      <c r="F63" s="183">
        <v>719241880</v>
      </c>
      <c r="G63" s="183"/>
      <c r="H63" s="185" t="s">
        <v>868</v>
      </c>
      <c r="I63" s="31"/>
    </row>
    <row r="64" spans="1:9">
      <c r="A64" s="288"/>
      <c r="B64" s="182">
        <v>45844</v>
      </c>
      <c r="C64" s="286"/>
      <c r="D64" s="183"/>
      <c r="E64" s="195" t="s">
        <v>879</v>
      </c>
      <c r="F64" s="183">
        <v>797168451</v>
      </c>
      <c r="G64" s="183"/>
      <c r="H64" s="185" t="s">
        <v>868</v>
      </c>
      <c r="I64" s="31"/>
    </row>
    <row r="65" spans="1:9">
      <c r="A65" s="288"/>
      <c r="B65" s="182">
        <v>45844</v>
      </c>
      <c r="C65" s="286"/>
      <c r="D65" s="183"/>
      <c r="E65" s="195" t="s">
        <v>880</v>
      </c>
      <c r="F65" s="186">
        <v>847495926</v>
      </c>
      <c r="G65" s="183"/>
      <c r="H65" s="185" t="s">
        <v>868</v>
      </c>
      <c r="I65" s="31"/>
    </row>
    <row r="66" spans="1:9">
      <c r="A66" s="289"/>
      <c r="B66" s="182">
        <v>45844</v>
      </c>
      <c r="C66" s="284"/>
      <c r="D66" s="183"/>
      <c r="E66" s="195" t="s">
        <v>881</v>
      </c>
      <c r="F66" s="183">
        <v>647103286</v>
      </c>
      <c r="G66" s="183"/>
      <c r="H66" s="185" t="s">
        <v>868</v>
      </c>
      <c r="I66" s="31"/>
    </row>
    <row r="67" spans="1:9">
      <c r="A67" s="16" t="s">
        <v>2</v>
      </c>
      <c r="B67" s="179" t="s">
        <v>18</v>
      </c>
      <c r="C67" s="179" t="s">
        <v>862</v>
      </c>
      <c r="D67" s="179" t="s">
        <v>20</v>
      </c>
      <c r="E67" s="180" t="s">
        <v>863</v>
      </c>
      <c r="F67" s="179" t="s">
        <v>864</v>
      </c>
      <c r="G67" s="179" t="s">
        <v>0</v>
      </c>
      <c r="H67" s="179" t="s">
        <v>865</v>
      </c>
      <c r="I67" s="180" t="s">
        <v>10</v>
      </c>
    </row>
    <row r="68" spans="1:9">
      <c r="A68" s="291" t="s">
        <v>12</v>
      </c>
      <c r="B68" s="182">
        <v>45844</v>
      </c>
      <c r="C68" s="285" t="s">
        <v>869</v>
      </c>
      <c r="D68" s="183" t="s">
        <v>80</v>
      </c>
      <c r="E68" s="196" t="s">
        <v>255</v>
      </c>
      <c r="F68" s="183">
        <v>422581337</v>
      </c>
      <c r="G68" s="183"/>
      <c r="H68" s="185" t="s">
        <v>868</v>
      </c>
      <c r="I68" s="31"/>
    </row>
    <row r="69" spans="1:9">
      <c r="A69" s="288"/>
      <c r="B69" s="182">
        <v>45844</v>
      </c>
      <c r="C69" s="286"/>
      <c r="D69" s="183"/>
      <c r="E69" s="196" t="s">
        <v>243</v>
      </c>
      <c r="F69" s="183">
        <v>1666339130</v>
      </c>
      <c r="G69" s="183"/>
      <c r="H69" s="185" t="s">
        <v>868</v>
      </c>
      <c r="I69" s="31"/>
    </row>
    <row r="70" spans="1:9">
      <c r="A70" s="288"/>
      <c r="B70" s="182">
        <v>45844</v>
      </c>
      <c r="C70" s="286"/>
      <c r="D70" s="183"/>
      <c r="E70" s="196" t="s">
        <v>882</v>
      </c>
      <c r="F70" s="183">
        <v>780946110</v>
      </c>
      <c r="G70" s="183"/>
      <c r="H70" s="185" t="s">
        <v>868</v>
      </c>
      <c r="I70" s="31"/>
    </row>
    <row r="71" spans="1:9">
      <c r="A71" s="288"/>
      <c r="B71" s="182">
        <v>45844</v>
      </c>
      <c r="C71" s="286"/>
      <c r="D71" s="183"/>
      <c r="E71" s="196" t="s">
        <v>883</v>
      </c>
      <c r="F71" s="186">
        <v>553402480</v>
      </c>
      <c r="G71" s="183"/>
      <c r="H71" s="185" t="s">
        <v>868</v>
      </c>
      <c r="I71" s="31"/>
    </row>
    <row r="72" spans="1:9">
      <c r="A72" s="289"/>
      <c r="B72" s="182">
        <v>45844</v>
      </c>
      <c r="C72" s="284"/>
      <c r="D72" s="183"/>
      <c r="E72" s="196" t="s">
        <v>286</v>
      </c>
      <c r="F72" s="183">
        <v>553764118</v>
      </c>
      <c r="G72" s="183"/>
      <c r="H72" s="185" t="s">
        <v>868</v>
      </c>
      <c r="I72" s="31"/>
    </row>
    <row r="73" spans="1:9">
      <c r="A73" s="16" t="s">
        <v>2</v>
      </c>
      <c r="B73" s="179" t="s">
        <v>18</v>
      </c>
      <c r="C73" s="179" t="s">
        <v>862</v>
      </c>
      <c r="D73" s="179" t="s">
        <v>20</v>
      </c>
      <c r="E73" s="180" t="s">
        <v>863</v>
      </c>
      <c r="F73" s="179" t="s">
        <v>864</v>
      </c>
      <c r="G73" s="179" t="s">
        <v>0</v>
      </c>
      <c r="H73" s="179" t="s">
        <v>865</v>
      </c>
      <c r="I73" s="180" t="s">
        <v>10</v>
      </c>
    </row>
    <row r="74" spans="1:9">
      <c r="A74" s="287" t="s">
        <v>15</v>
      </c>
      <c r="B74" s="182">
        <v>45845</v>
      </c>
      <c r="C74" s="285" t="s">
        <v>866</v>
      </c>
      <c r="D74" s="183" t="s">
        <v>867</v>
      </c>
      <c r="E74" s="183" t="s">
        <v>299</v>
      </c>
      <c r="F74" s="183">
        <v>572623041</v>
      </c>
      <c r="G74" s="183"/>
      <c r="H74" s="185" t="s">
        <v>868</v>
      </c>
      <c r="I74" s="31" t="s">
        <v>884</v>
      </c>
    </row>
    <row r="75" spans="1:9">
      <c r="A75" s="288"/>
      <c r="B75" s="182">
        <v>45845</v>
      </c>
      <c r="C75" s="286"/>
      <c r="D75" s="183" t="s">
        <v>867</v>
      </c>
      <c r="E75" s="183" t="s">
        <v>682</v>
      </c>
      <c r="F75" s="183">
        <v>439533483</v>
      </c>
      <c r="G75" s="183"/>
      <c r="H75" s="185" t="s">
        <v>868</v>
      </c>
      <c r="I75" s="31"/>
    </row>
    <row r="76" spans="1:9">
      <c r="A76" s="288"/>
      <c r="B76" s="182">
        <v>45845</v>
      </c>
      <c r="C76" s="286"/>
      <c r="D76" s="183" t="s">
        <v>867</v>
      </c>
      <c r="E76" s="183" t="s">
        <v>465</v>
      </c>
      <c r="F76" s="183">
        <v>724906331</v>
      </c>
      <c r="G76" s="183"/>
      <c r="H76" s="185" t="s">
        <v>868</v>
      </c>
      <c r="I76" s="31"/>
    </row>
    <row r="77" spans="1:9">
      <c r="A77" s="288"/>
      <c r="B77" s="182">
        <v>45845</v>
      </c>
      <c r="C77" s="286"/>
      <c r="D77" s="183" t="s">
        <v>867</v>
      </c>
      <c r="E77" s="183" t="s">
        <v>337</v>
      </c>
      <c r="F77" s="186">
        <v>782249384</v>
      </c>
      <c r="G77" s="183"/>
      <c r="H77" s="185" t="s">
        <v>868</v>
      </c>
      <c r="I77" s="31"/>
    </row>
    <row r="78" spans="1:9">
      <c r="A78" s="289"/>
      <c r="B78" s="182">
        <v>45845</v>
      </c>
      <c r="C78" s="284"/>
      <c r="D78" s="183" t="s">
        <v>867</v>
      </c>
      <c r="E78" s="183" t="s">
        <v>356</v>
      </c>
      <c r="F78" s="183">
        <v>847292295</v>
      </c>
      <c r="G78" s="183"/>
      <c r="H78" s="185" t="s">
        <v>868</v>
      </c>
      <c r="I78" s="31"/>
    </row>
    <row r="79" spans="1:9">
      <c r="A79" s="16" t="s">
        <v>2</v>
      </c>
      <c r="B79" s="179" t="s">
        <v>18</v>
      </c>
      <c r="C79" s="179" t="s">
        <v>862</v>
      </c>
      <c r="D79" s="179" t="s">
        <v>20</v>
      </c>
      <c r="E79" s="180" t="s">
        <v>863</v>
      </c>
      <c r="F79" s="179" t="s">
        <v>864</v>
      </c>
      <c r="G79" s="179" t="s">
        <v>0</v>
      </c>
      <c r="H79" s="179" t="s">
        <v>865</v>
      </c>
      <c r="I79" s="180" t="s">
        <v>10</v>
      </c>
    </row>
    <row r="80" spans="1:9">
      <c r="A80" s="290" t="s">
        <v>14</v>
      </c>
      <c r="B80" s="182">
        <v>45846</v>
      </c>
      <c r="C80" s="285" t="s">
        <v>866</v>
      </c>
      <c r="D80" s="183" t="s">
        <v>626</v>
      </c>
      <c r="E80" s="183" t="s">
        <v>660</v>
      </c>
      <c r="F80" s="183">
        <v>814423095</v>
      </c>
      <c r="G80" s="183"/>
      <c r="H80" s="185" t="s">
        <v>868</v>
      </c>
      <c r="I80" s="183"/>
    </row>
    <row r="81" spans="1:9">
      <c r="A81" s="288"/>
      <c r="B81" s="182">
        <v>45846</v>
      </c>
      <c r="C81" s="286"/>
      <c r="D81" s="183"/>
      <c r="E81" s="183" t="s">
        <v>440</v>
      </c>
      <c r="F81" s="183">
        <v>704204675</v>
      </c>
      <c r="G81" s="183"/>
      <c r="H81" s="185" t="s">
        <v>868</v>
      </c>
      <c r="I81" s="31"/>
    </row>
    <row r="82" spans="1:9">
      <c r="A82" s="288"/>
      <c r="B82" s="182">
        <v>45846</v>
      </c>
      <c r="C82" s="286"/>
      <c r="D82" s="183"/>
      <c r="E82" s="183" t="s">
        <v>885</v>
      </c>
      <c r="F82" s="183">
        <v>722390311</v>
      </c>
      <c r="G82" s="183"/>
      <c r="H82" s="185" t="s">
        <v>868</v>
      </c>
      <c r="I82" s="31"/>
    </row>
    <row r="83" spans="1:9">
      <c r="A83" s="288"/>
      <c r="B83" s="182">
        <v>45846</v>
      </c>
      <c r="C83" s="286"/>
      <c r="D83" s="183"/>
      <c r="E83" s="186" t="s">
        <v>500</v>
      </c>
      <c r="F83" s="186">
        <v>431408340</v>
      </c>
      <c r="G83" s="183"/>
      <c r="H83" s="185" t="s">
        <v>868</v>
      </c>
      <c r="I83" s="31"/>
    </row>
    <row r="84" spans="1:9">
      <c r="A84" s="289"/>
      <c r="B84" s="182">
        <v>45846</v>
      </c>
      <c r="C84" s="284"/>
      <c r="D84" s="183"/>
      <c r="E84" s="183" t="s">
        <v>666</v>
      </c>
      <c r="F84" s="183">
        <v>516572633</v>
      </c>
      <c r="G84" s="183"/>
      <c r="H84" s="185" t="s">
        <v>868</v>
      </c>
      <c r="I84" s="31"/>
    </row>
    <row r="85" spans="1:9">
      <c r="A85" s="16" t="s">
        <v>2</v>
      </c>
      <c r="B85" s="179" t="s">
        <v>18</v>
      </c>
      <c r="C85" s="179" t="s">
        <v>862</v>
      </c>
      <c r="D85" s="179" t="s">
        <v>20</v>
      </c>
      <c r="E85" s="180" t="s">
        <v>863</v>
      </c>
      <c r="F85" s="179" t="s">
        <v>864</v>
      </c>
      <c r="G85" s="179" t="s">
        <v>0</v>
      </c>
      <c r="H85" s="179" t="s">
        <v>865</v>
      </c>
      <c r="I85" s="180" t="s">
        <v>10</v>
      </c>
    </row>
    <row r="86" spans="1:9">
      <c r="A86" s="290" t="s">
        <v>886</v>
      </c>
      <c r="B86" s="190">
        <v>45847</v>
      </c>
      <c r="C86" s="290" t="s">
        <v>866</v>
      </c>
      <c r="D86" s="14" t="s">
        <v>98</v>
      </c>
      <c r="E86" s="31" t="s">
        <v>887</v>
      </c>
      <c r="F86" s="14">
        <v>520758074</v>
      </c>
      <c r="G86" s="14"/>
      <c r="H86" s="185" t="s">
        <v>868</v>
      </c>
      <c r="I86" s="14"/>
    </row>
    <row r="87" spans="1:9">
      <c r="A87" s="288"/>
      <c r="B87" s="190">
        <v>45847</v>
      </c>
      <c r="C87" s="288"/>
      <c r="D87" s="14"/>
      <c r="E87" s="31" t="s">
        <v>73</v>
      </c>
      <c r="F87" s="14">
        <v>841943080</v>
      </c>
      <c r="G87" s="14"/>
      <c r="H87" s="185" t="s">
        <v>868</v>
      </c>
      <c r="I87" s="14"/>
    </row>
    <row r="88" spans="1:9">
      <c r="A88" s="288"/>
      <c r="B88" s="190">
        <v>45847</v>
      </c>
      <c r="C88" s="288"/>
      <c r="D88" s="14"/>
      <c r="E88" s="31" t="s">
        <v>888</v>
      </c>
      <c r="F88" s="14">
        <v>517012798</v>
      </c>
      <c r="G88" s="14"/>
      <c r="H88" s="185" t="s">
        <v>868</v>
      </c>
      <c r="I88" s="14"/>
    </row>
    <row r="89" spans="1:9">
      <c r="A89" s="288"/>
      <c r="B89" s="190">
        <v>45847</v>
      </c>
      <c r="C89" s="288"/>
      <c r="D89" s="14"/>
      <c r="E89" s="31" t="s">
        <v>794</v>
      </c>
      <c r="F89" s="14">
        <v>580122405</v>
      </c>
      <c r="G89" s="14"/>
      <c r="H89" s="185" t="s">
        <v>868</v>
      </c>
      <c r="I89" s="14"/>
    </row>
    <row r="90" spans="1:9">
      <c r="A90" s="289"/>
      <c r="B90" s="190">
        <v>45847</v>
      </c>
      <c r="C90" s="289"/>
      <c r="D90" s="14"/>
      <c r="E90" s="31" t="s">
        <v>324</v>
      </c>
      <c r="F90" s="14">
        <v>716193326</v>
      </c>
      <c r="G90" s="14"/>
      <c r="H90" s="185" t="s">
        <v>868</v>
      </c>
      <c r="I90" s="14"/>
    </row>
    <row r="91" spans="1:9">
      <c r="A91" s="16" t="s">
        <v>2</v>
      </c>
      <c r="B91" s="179" t="s">
        <v>18</v>
      </c>
      <c r="C91" s="179" t="s">
        <v>862</v>
      </c>
      <c r="D91" s="179" t="s">
        <v>20</v>
      </c>
      <c r="E91" s="180" t="s">
        <v>863</v>
      </c>
      <c r="F91" s="179" t="s">
        <v>864</v>
      </c>
      <c r="G91" s="179" t="s">
        <v>0</v>
      </c>
      <c r="H91" s="179" t="s">
        <v>865</v>
      </c>
      <c r="I91" s="180" t="s">
        <v>10</v>
      </c>
    </row>
    <row r="92" spans="1:9">
      <c r="A92" s="287" t="s">
        <v>13</v>
      </c>
      <c r="B92" s="182">
        <v>45848</v>
      </c>
      <c r="C92" s="285" t="s">
        <v>866</v>
      </c>
      <c r="D92" s="14" t="s">
        <v>63</v>
      </c>
      <c r="E92" s="31" t="s">
        <v>342</v>
      </c>
      <c r="F92" s="14">
        <v>482664472</v>
      </c>
      <c r="G92" s="14"/>
      <c r="H92" s="185" t="s">
        <v>868</v>
      </c>
      <c r="I92" s="31"/>
    </row>
    <row r="93" spans="1:9">
      <c r="A93" s="288"/>
      <c r="B93" s="182">
        <v>45848</v>
      </c>
      <c r="C93" s="286"/>
      <c r="D93" s="14"/>
      <c r="E93" s="31" t="s">
        <v>803</v>
      </c>
      <c r="F93" s="14">
        <v>839110328</v>
      </c>
      <c r="G93" s="14"/>
      <c r="H93" s="185" t="s">
        <v>868</v>
      </c>
      <c r="I93" s="31"/>
    </row>
    <row r="94" spans="1:9">
      <c r="A94" s="288"/>
      <c r="B94" s="182">
        <v>45848</v>
      </c>
      <c r="C94" s="286"/>
      <c r="D94" s="14"/>
      <c r="E94" s="31"/>
      <c r="F94" s="14"/>
      <c r="G94" s="14"/>
      <c r="H94" s="183"/>
      <c r="I94" s="31"/>
    </row>
    <row r="95" spans="1:9">
      <c r="A95" s="288"/>
      <c r="B95" s="182">
        <v>45848</v>
      </c>
      <c r="C95" s="286"/>
      <c r="D95" s="14"/>
      <c r="E95" s="31"/>
      <c r="F95" s="14"/>
      <c r="G95" s="14"/>
      <c r="H95" s="183"/>
      <c r="I95" s="31"/>
    </row>
    <row r="96" spans="1:9">
      <c r="A96" s="289"/>
      <c r="B96" s="182">
        <v>45848</v>
      </c>
      <c r="C96" s="284"/>
      <c r="D96" s="14"/>
      <c r="E96" s="31"/>
      <c r="F96" s="14"/>
      <c r="G96" s="14"/>
      <c r="H96" s="183"/>
      <c r="I96" s="31"/>
    </row>
    <row r="97" spans="1:9">
      <c r="A97" s="16" t="s">
        <v>2</v>
      </c>
      <c r="B97" s="179" t="s">
        <v>18</v>
      </c>
      <c r="C97" s="179" t="s">
        <v>862</v>
      </c>
      <c r="D97" s="179" t="s">
        <v>20</v>
      </c>
      <c r="E97" s="180" t="s">
        <v>863</v>
      </c>
      <c r="F97" s="179" t="s">
        <v>864</v>
      </c>
      <c r="G97" s="179" t="s">
        <v>0</v>
      </c>
      <c r="H97" s="179" t="s">
        <v>865</v>
      </c>
      <c r="I97" s="180" t="s">
        <v>10</v>
      </c>
    </row>
    <row r="98" spans="1:9">
      <c r="A98" s="290" t="s">
        <v>14</v>
      </c>
      <c r="B98" s="190">
        <v>45849</v>
      </c>
      <c r="C98" s="290" t="s">
        <v>866</v>
      </c>
      <c r="D98" s="14" t="s">
        <v>319</v>
      </c>
      <c r="E98" s="31" t="s">
        <v>604</v>
      </c>
      <c r="F98" s="14">
        <v>789827173</v>
      </c>
      <c r="G98" s="14"/>
      <c r="H98" s="185" t="s">
        <v>868</v>
      </c>
      <c r="I98" s="14"/>
    </row>
    <row r="99" spans="1:9">
      <c r="A99" s="288"/>
      <c r="B99" s="190">
        <v>45849</v>
      </c>
      <c r="C99" s="288"/>
      <c r="D99" s="14"/>
      <c r="E99" s="31" t="s">
        <v>320</v>
      </c>
      <c r="F99" s="14">
        <v>844730327</v>
      </c>
      <c r="G99" s="14"/>
      <c r="H99" s="185" t="s">
        <v>868</v>
      </c>
      <c r="I99" s="14"/>
    </row>
    <row r="100" spans="1:9">
      <c r="A100" s="288"/>
      <c r="B100" s="190">
        <v>45849</v>
      </c>
      <c r="C100" s="288"/>
      <c r="D100" s="14"/>
      <c r="E100" s="31"/>
      <c r="F100" s="14"/>
      <c r="G100" s="14"/>
      <c r="H100" s="14"/>
      <c r="I100" s="14"/>
    </row>
    <row r="101" spans="1:9">
      <c r="A101" s="288"/>
      <c r="B101" s="190">
        <v>45849</v>
      </c>
      <c r="C101" s="288"/>
      <c r="D101" s="14"/>
      <c r="E101" s="31"/>
      <c r="F101" s="14"/>
      <c r="G101" s="14"/>
      <c r="H101" s="14"/>
      <c r="I101" s="14"/>
    </row>
    <row r="102" spans="1:9">
      <c r="A102" s="289"/>
      <c r="B102" s="190">
        <v>45849</v>
      </c>
      <c r="C102" s="289"/>
      <c r="D102" s="14"/>
      <c r="E102" s="31"/>
      <c r="F102" s="14"/>
      <c r="G102" s="14"/>
      <c r="H102" s="14"/>
      <c r="I102" s="14"/>
    </row>
    <row r="103" spans="1:9">
      <c r="A103" s="16" t="s">
        <v>2</v>
      </c>
      <c r="B103" s="179" t="s">
        <v>18</v>
      </c>
      <c r="C103" s="179" t="s">
        <v>862</v>
      </c>
      <c r="D103" s="179" t="s">
        <v>20</v>
      </c>
      <c r="E103" s="180" t="s">
        <v>863</v>
      </c>
      <c r="F103" s="179" t="s">
        <v>864</v>
      </c>
      <c r="G103" s="179" t="s">
        <v>0</v>
      </c>
      <c r="H103" s="179" t="s">
        <v>865</v>
      </c>
      <c r="I103" s="180" t="s">
        <v>10</v>
      </c>
    </row>
    <row r="104" spans="1:9">
      <c r="A104" s="287" t="s">
        <v>15</v>
      </c>
      <c r="B104" s="182">
        <v>45850</v>
      </c>
      <c r="C104" s="285" t="s">
        <v>866</v>
      </c>
      <c r="D104" s="31" t="s">
        <v>133</v>
      </c>
      <c r="E104" s="31" t="s">
        <v>366</v>
      </c>
      <c r="F104" s="31">
        <v>581372539</v>
      </c>
      <c r="G104" s="31"/>
      <c r="H104" s="185" t="s">
        <v>868</v>
      </c>
      <c r="I104" s="31"/>
    </row>
    <row r="105" spans="1:9">
      <c r="A105" s="288"/>
      <c r="B105" s="182">
        <v>45850</v>
      </c>
      <c r="C105" s="286"/>
      <c r="D105" s="31"/>
      <c r="E105" s="31" t="s">
        <v>163</v>
      </c>
      <c r="F105" s="31">
        <v>824654077</v>
      </c>
      <c r="G105" s="31"/>
      <c r="H105" s="185" t="s">
        <v>868</v>
      </c>
      <c r="I105" s="31"/>
    </row>
    <row r="106" spans="1:9">
      <c r="A106" s="288"/>
      <c r="B106" s="182">
        <v>45850</v>
      </c>
      <c r="C106" s="286"/>
      <c r="D106" s="31"/>
      <c r="E106" s="31" t="s">
        <v>590</v>
      </c>
      <c r="F106" s="31">
        <v>681235235</v>
      </c>
      <c r="G106" s="31"/>
      <c r="H106" s="185" t="s">
        <v>868</v>
      </c>
      <c r="I106" s="31"/>
    </row>
    <row r="107" spans="1:9">
      <c r="A107" s="288"/>
      <c r="B107" s="182">
        <v>45850</v>
      </c>
      <c r="C107" s="286"/>
      <c r="D107" s="31"/>
      <c r="E107" s="31" t="s">
        <v>78</v>
      </c>
      <c r="F107" s="31">
        <v>523107027</v>
      </c>
      <c r="G107" s="31"/>
      <c r="H107" s="185" t="s">
        <v>868</v>
      </c>
      <c r="I107" s="31"/>
    </row>
    <row r="108" spans="1:9">
      <c r="A108" s="289"/>
      <c r="B108" s="182">
        <v>45850</v>
      </c>
      <c r="C108" s="284"/>
      <c r="D108" s="31"/>
      <c r="E108" s="31">
        <v>908444017</v>
      </c>
      <c r="F108" s="31">
        <v>681669638</v>
      </c>
      <c r="G108" s="31"/>
      <c r="H108" s="185" t="s">
        <v>868</v>
      </c>
      <c r="I108" s="31"/>
    </row>
    <row r="109" spans="1:9">
      <c r="A109" s="16" t="s">
        <v>2</v>
      </c>
      <c r="B109" s="179" t="s">
        <v>18</v>
      </c>
      <c r="C109" s="179" t="s">
        <v>862</v>
      </c>
      <c r="D109" s="179" t="s">
        <v>20</v>
      </c>
      <c r="E109" s="180" t="s">
        <v>863</v>
      </c>
      <c r="F109" s="179" t="s">
        <v>864</v>
      </c>
      <c r="G109" s="179" t="s">
        <v>0</v>
      </c>
      <c r="H109" s="179" t="s">
        <v>865</v>
      </c>
      <c r="I109" s="180" t="s">
        <v>10</v>
      </c>
    </row>
    <row r="110" spans="1:9">
      <c r="A110" s="287" t="s">
        <v>12</v>
      </c>
      <c r="B110" s="182">
        <v>45851</v>
      </c>
      <c r="C110" s="285" t="s">
        <v>866</v>
      </c>
      <c r="D110" s="183" t="s">
        <v>123</v>
      </c>
      <c r="E110" s="183" t="s">
        <v>484</v>
      </c>
      <c r="F110" s="183">
        <v>815055329</v>
      </c>
      <c r="G110" s="183"/>
      <c r="H110" s="185" t="s">
        <v>868</v>
      </c>
      <c r="I110" s="31"/>
    </row>
    <row r="111" spans="1:9">
      <c r="A111" s="288"/>
      <c r="B111" s="182">
        <v>45851</v>
      </c>
      <c r="C111" s="286"/>
      <c r="D111" s="183"/>
      <c r="E111" s="195" t="s">
        <v>483</v>
      </c>
      <c r="F111" s="183">
        <v>780802071</v>
      </c>
      <c r="G111" s="183"/>
      <c r="H111" s="185" t="s">
        <v>868</v>
      </c>
      <c r="I111" s="31"/>
    </row>
    <row r="112" spans="1:9">
      <c r="A112" s="288"/>
      <c r="B112" s="182">
        <v>45851</v>
      </c>
      <c r="C112" s="286"/>
      <c r="D112" s="183"/>
      <c r="E112" s="183" t="s">
        <v>293</v>
      </c>
      <c r="F112" s="183">
        <v>456907819</v>
      </c>
      <c r="G112" s="183"/>
      <c r="H112" s="185" t="s">
        <v>868</v>
      </c>
      <c r="I112" s="31"/>
    </row>
    <row r="113" spans="1:9">
      <c r="A113" s="288"/>
      <c r="B113" s="182">
        <v>45851</v>
      </c>
      <c r="C113" s="286"/>
      <c r="D113" s="183"/>
      <c r="E113" s="195" t="s">
        <v>289</v>
      </c>
      <c r="F113" s="186">
        <v>568336421</v>
      </c>
      <c r="G113" s="183"/>
      <c r="H113" s="185" t="s">
        <v>868</v>
      </c>
      <c r="I113" s="31"/>
    </row>
    <row r="114" spans="1:9">
      <c r="A114" s="289"/>
      <c r="B114" s="182">
        <v>45851</v>
      </c>
      <c r="C114" s="284"/>
      <c r="D114" s="183"/>
      <c r="E114" s="183" t="s">
        <v>488</v>
      </c>
      <c r="F114" s="183">
        <v>795790436</v>
      </c>
      <c r="G114" s="183"/>
      <c r="H114" s="185" t="s">
        <v>868</v>
      </c>
      <c r="I114" s="31"/>
    </row>
    <row r="115" spans="1:9">
      <c r="A115" s="16" t="s">
        <v>2</v>
      </c>
      <c r="B115" s="179" t="s">
        <v>18</v>
      </c>
      <c r="C115" s="179" t="s">
        <v>862</v>
      </c>
      <c r="D115" s="179" t="s">
        <v>20</v>
      </c>
      <c r="E115" s="180" t="s">
        <v>863</v>
      </c>
      <c r="F115" s="179" t="s">
        <v>864</v>
      </c>
      <c r="G115" s="179" t="s">
        <v>0</v>
      </c>
      <c r="H115" s="179" t="s">
        <v>865</v>
      </c>
      <c r="I115" s="180" t="s">
        <v>10</v>
      </c>
    </row>
    <row r="116" spans="1:9">
      <c r="A116" s="287" t="s">
        <v>15</v>
      </c>
      <c r="B116" s="182">
        <v>45852</v>
      </c>
      <c r="C116" s="285" t="s">
        <v>866</v>
      </c>
      <c r="D116" s="183" t="s">
        <v>867</v>
      </c>
      <c r="E116" s="197" t="s">
        <v>411</v>
      </c>
      <c r="F116" s="183">
        <v>501317001</v>
      </c>
      <c r="G116" s="183"/>
      <c r="H116" s="185" t="s">
        <v>868</v>
      </c>
      <c r="I116" s="31" t="s">
        <v>889</v>
      </c>
    </row>
    <row r="117" spans="1:9">
      <c r="A117" s="288"/>
      <c r="B117" s="182">
        <v>45852</v>
      </c>
      <c r="C117" s="286"/>
      <c r="D117" s="183" t="s">
        <v>867</v>
      </c>
      <c r="E117" s="197" t="s">
        <v>299</v>
      </c>
      <c r="F117" s="183">
        <v>572623041</v>
      </c>
      <c r="G117" s="183"/>
      <c r="H117" s="185" t="s">
        <v>868</v>
      </c>
      <c r="I117" s="189"/>
    </row>
    <row r="118" spans="1:9">
      <c r="A118" s="288"/>
      <c r="B118" s="182">
        <v>45852</v>
      </c>
      <c r="C118" s="286"/>
      <c r="D118" s="183" t="s">
        <v>867</v>
      </c>
      <c r="E118" s="197" t="s">
        <v>354</v>
      </c>
      <c r="F118" s="183">
        <v>815835665</v>
      </c>
      <c r="G118" s="183"/>
      <c r="H118" s="185" t="s">
        <v>868</v>
      </c>
      <c r="I118" s="189"/>
    </row>
    <row r="119" spans="1:9">
      <c r="A119" s="288"/>
      <c r="B119" s="182">
        <v>45852</v>
      </c>
      <c r="C119" s="286"/>
      <c r="D119" s="183" t="s">
        <v>867</v>
      </c>
      <c r="E119" s="198" t="s">
        <v>232</v>
      </c>
      <c r="F119" s="186">
        <v>787823640</v>
      </c>
      <c r="G119" s="183"/>
      <c r="H119" s="185" t="s">
        <v>868</v>
      </c>
      <c r="I119" s="189"/>
    </row>
    <row r="120" spans="1:9">
      <c r="A120" s="289"/>
      <c r="B120" s="182">
        <v>45852</v>
      </c>
      <c r="C120" s="284"/>
      <c r="D120" s="183" t="s">
        <v>867</v>
      </c>
      <c r="E120" s="197" t="s">
        <v>852</v>
      </c>
      <c r="F120" s="183">
        <v>724906331</v>
      </c>
      <c r="G120" s="183"/>
      <c r="H120" s="185" t="s">
        <v>868</v>
      </c>
      <c r="I120" s="189"/>
    </row>
    <row r="121" spans="1:9">
      <c r="A121" s="16" t="s">
        <v>2</v>
      </c>
      <c r="B121" s="179" t="s">
        <v>18</v>
      </c>
      <c r="C121" s="179" t="s">
        <v>862</v>
      </c>
      <c r="D121" s="179" t="s">
        <v>20</v>
      </c>
      <c r="E121" s="180" t="s">
        <v>863</v>
      </c>
      <c r="F121" s="179" t="s">
        <v>864</v>
      </c>
      <c r="G121" s="179" t="s">
        <v>0</v>
      </c>
      <c r="H121" s="179" t="s">
        <v>865</v>
      </c>
      <c r="I121" s="180" t="s">
        <v>10</v>
      </c>
    </row>
    <row r="122" spans="1:9">
      <c r="A122" s="290" t="s">
        <v>14</v>
      </c>
      <c r="B122" s="182">
        <v>45853</v>
      </c>
      <c r="C122" s="285" t="s">
        <v>866</v>
      </c>
      <c r="D122" s="183" t="s">
        <v>410</v>
      </c>
      <c r="E122" s="199" t="s">
        <v>539</v>
      </c>
      <c r="F122" s="183">
        <v>704204675</v>
      </c>
      <c r="G122" s="183"/>
      <c r="H122" s="185" t="s">
        <v>868</v>
      </c>
      <c r="I122" s="31"/>
    </row>
    <row r="123" spans="1:9">
      <c r="A123" s="288"/>
      <c r="B123" s="182">
        <v>45853</v>
      </c>
      <c r="C123" s="286"/>
      <c r="D123" s="183"/>
      <c r="E123" s="199">
        <v>1060568298</v>
      </c>
      <c r="F123" s="183">
        <v>830132087</v>
      </c>
      <c r="G123" s="183"/>
      <c r="H123" s="185" t="s">
        <v>868</v>
      </c>
      <c r="I123" s="31"/>
    </row>
    <row r="124" spans="1:9">
      <c r="A124" s="288"/>
      <c r="B124" s="182">
        <v>45853</v>
      </c>
      <c r="C124" s="286"/>
      <c r="D124" s="183"/>
      <c r="E124" s="199" t="s">
        <v>890</v>
      </c>
      <c r="F124" s="183">
        <v>703389736</v>
      </c>
      <c r="G124" s="183"/>
      <c r="H124" s="185" t="s">
        <v>868</v>
      </c>
      <c r="I124" s="31"/>
    </row>
    <row r="125" spans="1:9">
      <c r="A125" s="288"/>
      <c r="B125" s="182">
        <v>45853</v>
      </c>
      <c r="C125" s="286"/>
      <c r="D125" s="183"/>
      <c r="E125" s="199" t="s">
        <v>660</v>
      </c>
      <c r="F125" s="186">
        <v>814423095</v>
      </c>
      <c r="G125" s="183"/>
      <c r="H125" s="185" t="s">
        <v>868</v>
      </c>
      <c r="I125" s="31"/>
    </row>
    <row r="126" spans="1:9">
      <c r="A126" s="289"/>
      <c r="B126" s="182">
        <v>45853</v>
      </c>
      <c r="C126" s="284"/>
      <c r="D126" s="183"/>
      <c r="E126" s="199" t="s">
        <v>891</v>
      </c>
      <c r="F126" s="183">
        <v>722390311</v>
      </c>
      <c r="G126" s="183"/>
      <c r="H126" s="185" t="s">
        <v>868</v>
      </c>
      <c r="I126" s="31"/>
    </row>
    <row r="127" spans="1:9">
      <c r="A127" s="16" t="s">
        <v>2</v>
      </c>
      <c r="B127" s="179" t="s">
        <v>18</v>
      </c>
      <c r="C127" s="179" t="s">
        <v>862</v>
      </c>
      <c r="D127" s="179" t="s">
        <v>20</v>
      </c>
      <c r="E127" s="180" t="s">
        <v>863</v>
      </c>
      <c r="F127" s="179" t="s">
        <v>864</v>
      </c>
      <c r="G127" s="179" t="s">
        <v>0</v>
      </c>
      <c r="H127" s="179" t="s">
        <v>865</v>
      </c>
      <c r="I127" s="180" t="s">
        <v>10</v>
      </c>
    </row>
    <row r="128" spans="1:9">
      <c r="A128" s="290" t="s">
        <v>14</v>
      </c>
      <c r="B128" s="182">
        <v>45854</v>
      </c>
      <c r="C128" s="285" t="s">
        <v>866</v>
      </c>
      <c r="D128" s="183" t="s">
        <v>39</v>
      </c>
      <c r="E128" s="197" t="s">
        <v>298</v>
      </c>
      <c r="F128" s="183">
        <v>529884291</v>
      </c>
      <c r="G128" s="183"/>
      <c r="H128" s="185" t="s">
        <v>868</v>
      </c>
      <c r="I128" s="31"/>
    </row>
    <row r="129" spans="1:9">
      <c r="A129" s="288"/>
      <c r="B129" s="182">
        <v>45854</v>
      </c>
      <c r="C129" s="286"/>
      <c r="D129" s="183"/>
      <c r="E129" s="197" t="s">
        <v>220</v>
      </c>
      <c r="F129" s="183">
        <v>442686297</v>
      </c>
      <c r="G129" s="183"/>
      <c r="H129" s="185" t="s">
        <v>868</v>
      </c>
      <c r="I129" s="31"/>
    </row>
    <row r="130" spans="1:9">
      <c r="A130" s="288"/>
      <c r="B130" s="182">
        <v>45854</v>
      </c>
      <c r="C130" s="286"/>
      <c r="D130" s="183"/>
      <c r="E130" s="197" t="s">
        <v>36</v>
      </c>
      <c r="F130" s="183">
        <v>467361148</v>
      </c>
      <c r="G130" s="183"/>
      <c r="H130" s="185" t="s">
        <v>868</v>
      </c>
      <c r="I130" s="31"/>
    </row>
    <row r="131" spans="1:9">
      <c r="A131" s="288"/>
      <c r="B131" s="182">
        <v>45854</v>
      </c>
      <c r="C131" s="286"/>
      <c r="D131" s="183"/>
      <c r="E131" s="198" t="s">
        <v>360</v>
      </c>
      <c r="F131" s="186">
        <v>845902756</v>
      </c>
      <c r="G131" s="183"/>
      <c r="H131" s="185" t="s">
        <v>868</v>
      </c>
      <c r="I131" s="31"/>
    </row>
    <row r="132" spans="1:9">
      <c r="A132" s="289"/>
      <c r="B132" s="182">
        <v>45854</v>
      </c>
      <c r="C132" s="284"/>
      <c r="D132" s="183"/>
      <c r="E132" s="197" t="s">
        <v>337</v>
      </c>
      <c r="F132" s="183">
        <v>782249384</v>
      </c>
      <c r="G132" s="183"/>
      <c r="H132" s="185" t="s">
        <v>868</v>
      </c>
      <c r="I132" s="31" t="s">
        <v>892</v>
      </c>
    </row>
    <row r="133" spans="1:9">
      <c r="A133" s="16" t="s">
        <v>2</v>
      </c>
      <c r="B133" s="179" t="s">
        <v>18</v>
      </c>
      <c r="C133" s="179" t="s">
        <v>862</v>
      </c>
      <c r="D133" s="179" t="s">
        <v>20</v>
      </c>
      <c r="E133" s="180" t="s">
        <v>863</v>
      </c>
      <c r="F133" s="179" t="s">
        <v>864</v>
      </c>
      <c r="G133" s="179" t="s">
        <v>0</v>
      </c>
      <c r="H133" s="179" t="s">
        <v>865</v>
      </c>
      <c r="I133" s="180" t="s">
        <v>10</v>
      </c>
    </row>
    <row r="134" spans="1:9">
      <c r="A134" s="290" t="s">
        <v>14</v>
      </c>
      <c r="B134" s="182">
        <v>45855</v>
      </c>
      <c r="C134" s="285" t="s">
        <v>866</v>
      </c>
      <c r="D134" s="183" t="s">
        <v>101</v>
      </c>
      <c r="E134" s="183" t="s">
        <v>446</v>
      </c>
      <c r="F134" s="183">
        <v>679308864</v>
      </c>
      <c r="G134" s="183"/>
      <c r="H134" s="185" t="s">
        <v>868</v>
      </c>
      <c r="I134" s="31"/>
    </row>
    <row r="135" spans="1:9">
      <c r="A135" s="288"/>
      <c r="B135" s="182">
        <v>45855</v>
      </c>
      <c r="C135" s="286"/>
      <c r="D135" s="183"/>
      <c r="E135" s="183" t="s">
        <v>483</v>
      </c>
      <c r="F135" s="183">
        <v>780802071</v>
      </c>
      <c r="G135" s="183"/>
      <c r="H135" s="185" t="s">
        <v>868</v>
      </c>
      <c r="I135" s="31"/>
    </row>
    <row r="136" spans="1:9">
      <c r="A136" s="288"/>
      <c r="B136" s="182">
        <v>45855</v>
      </c>
      <c r="C136" s="286"/>
      <c r="D136" s="183"/>
      <c r="E136" s="183" t="s">
        <v>179</v>
      </c>
      <c r="F136" s="183">
        <v>795790436</v>
      </c>
      <c r="G136" s="183"/>
      <c r="H136" s="185" t="s">
        <v>868</v>
      </c>
      <c r="I136" s="31"/>
    </row>
    <row r="137" spans="1:9">
      <c r="A137" s="288"/>
      <c r="B137" s="182">
        <v>45855</v>
      </c>
      <c r="C137" s="286"/>
      <c r="D137" s="183"/>
      <c r="E137" s="183" t="s">
        <v>893</v>
      </c>
      <c r="F137" s="183">
        <v>815055329</v>
      </c>
      <c r="G137" s="183"/>
      <c r="H137" s="185" t="s">
        <v>868</v>
      </c>
      <c r="I137" s="31"/>
    </row>
    <row r="138" spans="1:9">
      <c r="A138" s="289"/>
      <c r="B138" s="182">
        <v>45855</v>
      </c>
      <c r="C138" s="284"/>
      <c r="D138" s="183"/>
      <c r="E138" s="183" t="s">
        <v>119</v>
      </c>
      <c r="F138" s="183">
        <v>805191210</v>
      </c>
      <c r="G138" s="183"/>
      <c r="H138" s="185" t="s">
        <v>868</v>
      </c>
      <c r="I138" s="31"/>
    </row>
    <row r="139" spans="1:9">
      <c r="A139" s="16" t="s">
        <v>2</v>
      </c>
      <c r="B139" s="179" t="s">
        <v>18</v>
      </c>
      <c r="C139" s="179" t="s">
        <v>862</v>
      </c>
      <c r="D139" s="179" t="s">
        <v>20</v>
      </c>
      <c r="E139" s="180" t="s">
        <v>863</v>
      </c>
      <c r="F139" s="179" t="s">
        <v>864</v>
      </c>
      <c r="G139" s="179" t="s">
        <v>0</v>
      </c>
      <c r="H139" s="179" t="s">
        <v>865</v>
      </c>
      <c r="I139" s="180" t="s">
        <v>10</v>
      </c>
    </row>
    <row r="140" spans="1:9">
      <c r="A140" s="290" t="s">
        <v>886</v>
      </c>
      <c r="B140" s="182">
        <v>45856</v>
      </c>
      <c r="C140" s="285" t="s">
        <v>866</v>
      </c>
      <c r="D140" s="183" t="s">
        <v>86</v>
      </c>
      <c r="E140" s="62" t="s">
        <v>286</v>
      </c>
      <c r="F140" s="183"/>
      <c r="G140" s="183"/>
      <c r="H140" s="183"/>
      <c r="I140" s="31"/>
    </row>
    <row r="141" spans="1:9">
      <c r="A141" s="288"/>
      <c r="B141" s="182">
        <v>45856</v>
      </c>
      <c r="C141" s="286"/>
      <c r="D141" s="183"/>
      <c r="E141" s="62" t="s">
        <v>476</v>
      </c>
      <c r="F141" s="183"/>
      <c r="G141" s="183"/>
      <c r="H141" s="183"/>
      <c r="I141" s="31"/>
    </row>
    <row r="142" spans="1:9">
      <c r="A142" s="288"/>
      <c r="B142" s="182">
        <v>45856</v>
      </c>
      <c r="C142" s="286"/>
      <c r="D142" s="183"/>
      <c r="E142" s="62" t="s">
        <v>361</v>
      </c>
      <c r="F142" s="183"/>
      <c r="G142" s="183"/>
      <c r="H142" s="183"/>
      <c r="I142" s="31"/>
    </row>
    <row r="143" spans="1:9">
      <c r="A143" s="288"/>
      <c r="B143" s="182">
        <v>45856</v>
      </c>
      <c r="C143" s="286"/>
      <c r="D143" s="183"/>
      <c r="E143" s="62" t="s">
        <v>494</v>
      </c>
      <c r="F143" s="186"/>
      <c r="G143" s="183"/>
      <c r="H143" s="183"/>
      <c r="I143" s="31"/>
    </row>
    <row r="144" spans="1:9">
      <c r="A144" s="289"/>
      <c r="B144" s="182">
        <v>45856</v>
      </c>
      <c r="C144" s="284"/>
      <c r="D144" s="183"/>
      <c r="E144" s="62">
        <v>780521329</v>
      </c>
      <c r="F144" s="183"/>
      <c r="G144" s="183"/>
      <c r="H144" s="183"/>
      <c r="I144" s="31"/>
    </row>
    <row r="145" spans="1:9">
      <c r="A145" s="16" t="s">
        <v>2</v>
      </c>
      <c r="B145" s="179" t="s">
        <v>18</v>
      </c>
      <c r="C145" s="179" t="s">
        <v>862</v>
      </c>
      <c r="D145" s="179" t="s">
        <v>20</v>
      </c>
      <c r="E145" s="180" t="s">
        <v>863</v>
      </c>
      <c r="F145" s="179" t="s">
        <v>864</v>
      </c>
      <c r="G145" s="179" t="s">
        <v>0</v>
      </c>
      <c r="H145" s="179" t="s">
        <v>865</v>
      </c>
      <c r="I145" s="180" t="s">
        <v>10</v>
      </c>
    </row>
    <row r="146" spans="1:9">
      <c r="A146" s="287" t="s">
        <v>13</v>
      </c>
      <c r="B146" s="182">
        <v>45857</v>
      </c>
      <c r="C146" s="285" t="s">
        <v>866</v>
      </c>
      <c r="D146" s="183" t="s">
        <v>58</v>
      </c>
      <c r="E146" s="200" t="s">
        <v>260</v>
      </c>
      <c r="F146" s="183"/>
      <c r="G146" s="183"/>
      <c r="H146" s="183"/>
      <c r="I146" s="31"/>
    </row>
    <row r="147" spans="1:9">
      <c r="A147" s="288"/>
      <c r="B147" s="182">
        <v>45857</v>
      </c>
      <c r="C147" s="286"/>
      <c r="D147" s="183"/>
      <c r="E147" s="200" t="s">
        <v>317</v>
      </c>
      <c r="F147" s="183"/>
      <c r="G147" s="183"/>
      <c r="H147" s="183"/>
      <c r="I147" s="31"/>
    </row>
    <row r="148" spans="1:9">
      <c r="A148" s="288"/>
      <c r="B148" s="182">
        <v>45857</v>
      </c>
      <c r="C148" s="286"/>
      <c r="D148" s="183"/>
      <c r="E148" s="200" t="s">
        <v>134</v>
      </c>
      <c r="F148" s="183"/>
      <c r="G148" s="183"/>
      <c r="H148" s="183"/>
      <c r="I148" s="31"/>
    </row>
    <row r="149" spans="1:9">
      <c r="A149" s="288"/>
      <c r="B149" s="182">
        <v>45857</v>
      </c>
      <c r="C149" s="286"/>
      <c r="D149" s="183"/>
      <c r="E149" s="200" t="s">
        <v>260</v>
      </c>
      <c r="F149" s="186"/>
      <c r="G149" s="183"/>
      <c r="H149" s="183"/>
      <c r="I149" s="31"/>
    </row>
    <row r="150" spans="1:9">
      <c r="A150" s="289"/>
      <c r="B150" s="182">
        <v>45857</v>
      </c>
      <c r="C150" s="284"/>
      <c r="D150" s="183"/>
      <c r="E150" s="200" t="s">
        <v>260</v>
      </c>
      <c r="F150" s="183"/>
      <c r="G150" s="183"/>
      <c r="H150" s="183"/>
      <c r="I150" s="31"/>
    </row>
    <row r="151" spans="1:9">
      <c r="A151" s="16" t="s">
        <v>2</v>
      </c>
      <c r="B151" s="179" t="s">
        <v>18</v>
      </c>
      <c r="C151" s="179" t="s">
        <v>862</v>
      </c>
      <c r="D151" s="179" t="s">
        <v>20</v>
      </c>
      <c r="E151" s="180" t="s">
        <v>863</v>
      </c>
      <c r="F151" s="179" t="s">
        <v>864</v>
      </c>
      <c r="G151" s="179" t="s">
        <v>0</v>
      </c>
      <c r="H151" s="179" t="s">
        <v>865</v>
      </c>
      <c r="I151" s="180" t="s">
        <v>10</v>
      </c>
    </row>
    <row r="152" spans="1:9">
      <c r="A152" s="290" t="s">
        <v>14</v>
      </c>
      <c r="B152" s="182">
        <v>45858</v>
      </c>
      <c r="C152" s="285" t="s">
        <v>866</v>
      </c>
      <c r="D152" s="183" t="s">
        <v>388</v>
      </c>
      <c r="E152" s="201" t="s">
        <v>450</v>
      </c>
      <c r="F152" s="183"/>
      <c r="G152" s="183"/>
      <c r="H152" s="183"/>
      <c r="I152" s="31"/>
    </row>
    <row r="153" spans="1:9">
      <c r="A153" s="288"/>
      <c r="B153" s="182">
        <v>45858</v>
      </c>
      <c r="C153" s="286"/>
      <c r="D153" s="183"/>
      <c r="E153" s="201" t="s">
        <v>894</v>
      </c>
      <c r="F153" s="183"/>
      <c r="G153" s="183"/>
      <c r="H153" s="183"/>
      <c r="I153" s="189"/>
    </row>
    <row r="154" spans="1:9">
      <c r="A154" s="288"/>
      <c r="B154" s="182">
        <v>45858</v>
      </c>
      <c r="C154" s="286"/>
      <c r="D154" s="183"/>
      <c r="E154" s="201" t="s">
        <v>895</v>
      </c>
      <c r="F154" s="183"/>
      <c r="G154" s="183"/>
      <c r="H154" s="183"/>
      <c r="I154" s="31"/>
    </row>
    <row r="155" spans="1:9">
      <c r="A155" s="288"/>
      <c r="B155" s="182">
        <v>45858</v>
      </c>
      <c r="C155" s="286"/>
      <c r="D155" s="183"/>
      <c r="E155" s="201" t="s">
        <v>450</v>
      </c>
      <c r="F155" s="186"/>
      <c r="G155" s="183"/>
      <c r="H155" s="183"/>
      <c r="I155" s="31"/>
    </row>
    <row r="156" spans="1:9">
      <c r="A156" s="289"/>
      <c r="B156" s="182">
        <v>45858</v>
      </c>
      <c r="C156" s="284"/>
      <c r="D156" s="183"/>
      <c r="E156" s="183" t="s">
        <v>450</v>
      </c>
      <c r="F156" s="183"/>
      <c r="G156" s="183"/>
      <c r="H156" s="183"/>
      <c r="I156" s="31"/>
    </row>
    <row r="157" spans="1:9">
      <c r="A157" s="16" t="s">
        <v>2</v>
      </c>
      <c r="B157" s="179" t="s">
        <v>18</v>
      </c>
      <c r="C157" s="179" t="s">
        <v>862</v>
      </c>
      <c r="D157" s="179" t="s">
        <v>20</v>
      </c>
      <c r="E157" s="180" t="s">
        <v>863</v>
      </c>
      <c r="F157" s="179" t="s">
        <v>864</v>
      </c>
      <c r="G157" s="179" t="s">
        <v>0</v>
      </c>
      <c r="H157" s="179" t="s">
        <v>865</v>
      </c>
      <c r="I157" s="180" t="s">
        <v>10</v>
      </c>
    </row>
    <row r="158" spans="1:9">
      <c r="A158" s="287" t="s">
        <v>13</v>
      </c>
      <c r="B158" s="182">
        <v>45859</v>
      </c>
      <c r="C158" s="285" t="s">
        <v>866</v>
      </c>
      <c r="D158" s="183" t="s">
        <v>867</v>
      </c>
      <c r="E158" s="202" t="s">
        <v>220</v>
      </c>
      <c r="F158" s="202"/>
      <c r="G158" s="202"/>
      <c r="H158" s="202"/>
      <c r="I158" s="203"/>
    </row>
    <row r="159" spans="1:9">
      <c r="A159" s="288"/>
      <c r="B159" s="182">
        <v>45859</v>
      </c>
      <c r="C159" s="286"/>
      <c r="D159" s="183" t="s">
        <v>867</v>
      </c>
      <c r="E159" s="202" t="s">
        <v>896</v>
      </c>
      <c r="F159" s="202"/>
      <c r="G159" s="202"/>
      <c r="H159" s="202"/>
      <c r="I159" s="203"/>
    </row>
    <row r="160" spans="1:9">
      <c r="A160" s="288"/>
      <c r="B160" s="182">
        <v>45859</v>
      </c>
      <c r="C160" s="286"/>
      <c r="D160" s="183" t="s">
        <v>867</v>
      </c>
      <c r="E160" s="202" t="s">
        <v>896</v>
      </c>
      <c r="F160" s="202"/>
      <c r="G160" s="202"/>
      <c r="H160" s="202"/>
      <c r="I160" s="203"/>
    </row>
    <row r="161" spans="1:9">
      <c r="A161" s="288"/>
      <c r="B161" s="182">
        <v>45859</v>
      </c>
      <c r="C161" s="286"/>
      <c r="D161" s="183" t="s">
        <v>867</v>
      </c>
      <c r="E161" s="204" t="s">
        <v>896</v>
      </c>
      <c r="F161" s="204"/>
      <c r="G161" s="202"/>
      <c r="H161" s="202"/>
      <c r="I161" s="203"/>
    </row>
    <row r="162" spans="1:9">
      <c r="A162" s="289"/>
      <c r="B162" s="182">
        <v>45859</v>
      </c>
      <c r="C162" s="284"/>
      <c r="D162" s="183" t="s">
        <v>867</v>
      </c>
      <c r="E162" s="202" t="s">
        <v>896</v>
      </c>
      <c r="F162" s="202"/>
      <c r="G162" s="202"/>
      <c r="H162" s="202"/>
      <c r="I162" s="203"/>
    </row>
    <row r="163" spans="1:9">
      <c r="A163" s="16" t="s">
        <v>2</v>
      </c>
      <c r="B163" s="179" t="s">
        <v>18</v>
      </c>
      <c r="C163" s="179" t="s">
        <v>862</v>
      </c>
      <c r="D163" s="179" t="s">
        <v>20</v>
      </c>
      <c r="E163" s="180" t="s">
        <v>863</v>
      </c>
      <c r="F163" s="179" t="s">
        <v>864</v>
      </c>
      <c r="G163" s="179" t="s">
        <v>0</v>
      </c>
      <c r="H163" s="179" t="s">
        <v>865</v>
      </c>
      <c r="I163" s="180" t="s">
        <v>10</v>
      </c>
    </row>
    <row r="164" spans="1:9">
      <c r="A164" s="290" t="s">
        <v>14</v>
      </c>
      <c r="B164" s="182">
        <v>45860</v>
      </c>
      <c r="C164" s="285" t="s">
        <v>866</v>
      </c>
      <c r="D164" s="183" t="s">
        <v>48</v>
      </c>
      <c r="E164" s="183" t="s">
        <v>428</v>
      </c>
      <c r="F164" s="202"/>
      <c r="G164" s="202"/>
      <c r="H164" s="202"/>
      <c r="I164" s="203"/>
    </row>
    <row r="165" spans="1:9">
      <c r="A165" s="288"/>
      <c r="B165" s="182">
        <v>45860</v>
      </c>
      <c r="C165" s="286"/>
      <c r="D165" s="202"/>
      <c r="E165" s="183" t="s">
        <v>169</v>
      </c>
      <c r="F165" s="202"/>
      <c r="G165" s="202"/>
      <c r="H165" s="202"/>
      <c r="I165" s="203"/>
    </row>
    <row r="166" spans="1:9">
      <c r="A166" s="288"/>
      <c r="B166" s="182">
        <v>45860</v>
      </c>
      <c r="C166" s="286"/>
      <c r="D166" s="202"/>
      <c r="E166" s="202"/>
      <c r="F166" s="202"/>
      <c r="G166" s="202"/>
      <c r="H166" s="202"/>
      <c r="I166" s="203"/>
    </row>
    <row r="167" spans="1:9">
      <c r="A167" s="288"/>
      <c r="B167" s="182">
        <v>45860</v>
      </c>
      <c r="C167" s="286"/>
      <c r="D167" s="202"/>
      <c r="E167" s="204"/>
      <c r="F167" s="204"/>
      <c r="G167" s="202"/>
      <c r="H167" s="202"/>
      <c r="I167" s="203"/>
    </row>
    <row r="168" spans="1:9">
      <c r="A168" s="289"/>
      <c r="B168" s="182">
        <v>45860</v>
      </c>
      <c r="C168" s="284"/>
      <c r="D168" s="202"/>
      <c r="E168" s="202"/>
      <c r="F168" s="202"/>
      <c r="G168" s="202"/>
      <c r="H168" s="202"/>
      <c r="I168" s="203"/>
    </row>
    <row r="169" spans="1:9">
      <c r="A169" s="16" t="s">
        <v>2</v>
      </c>
      <c r="B169" s="179" t="s">
        <v>18</v>
      </c>
      <c r="C169" s="179" t="s">
        <v>862</v>
      </c>
      <c r="D169" s="179" t="s">
        <v>20</v>
      </c>
      <c r="E169" s="180" t="s">
        <v>863</v>
      </c>
      <c r="F169" s="179" t="s">
        <v>864</v>
      </c>
      <c r="G169" s="179" t="s">
        <v>0</v>
      </c>
      <c r="H169" s="179" t="s">
        <v>865</v>
      </c>
      <c r="I169" s="180" t="s">
        <v>10</v>
      </c>
    </row>
    <row r="170" spans="1:9">
      <c r="A170" s="287" t="s">
        <v>13</v>
      </c>
      <c r="B170" s="182">
        <v>45861</v>
      </c>
      <c r="C170" s="285" t="s">
        <v>866</v>
      </c>
      <c r="D170" s="183" t="s">
        <v>146</v>
      </c>
      <c r="E170" s="27" t="s">
        <v>198</v>
      </c>
      <c r="F170" s="202"/>
      <c r="G170" s="202"/>
      <c r="H170" s="202"/>
      <c r="I170" s="203"/>
    </row>
    <row r="171" spans="1:9">
      <c r="A171" s="288"/>
      <c r="B171" s="182">
        <v>45861</v>
      </c>
      <c r="C171" s="286"/>
      <c r="D171" s="202"/>
      <c r="E171" s="27" t="s">
        <v>282</v>
      </c>
      <c r="F171" s="202"/>
      <c r="G171" s="202"/>
      <c r="H171" s="202"/>
      <c r="I171" s="203"/>
    </row>
    <row r="172" spans="1:9">
      <c r="A172" s="288"/>
      <c r="B172" s="182">
        <v>45861</v>
      </c>
      <c r="C172" s="286"/>
      <c r="D172" s="202"/>
      <c r="E172" s="27" t="s">
        <v>419</v>
      </c>
      <c r="F172" s="202"/>
      <c r="G172" s="202"/>
      <c r="H172" s="202"/>
      <c r="I172" s="203"/>
    </row>
    <row r="173" spans="1:9">
      <c r="A173" s="288"/>
      <c r="B173" s="182">
        <v>45861</v>
      </c>
      <c r="C173" s="286"/>
      <c r="D173" s="202"/>
      <c r="E173" s="27" t="s">
        <v>68</v>
      </c>
      <c r="F173" s="204"/>
      <c r="G173" s="202"/>
      <c r="H173" s="202"/>
      <c r="I173" s="203"/>
    </row>
    <row r="174" spans="1:9">
      <c r="A174" s="289"/>
      <c r="B174" s="182">
        <v>45861</v>
      </c>
      <c r="C174" s="284"/>
      <c r="D174" s="202"/>
      <c r="E174" s="27" t="s">
        <v>243</v>
      </c>
      <c r="F174" s="202"/>
      <c r="G174" s="202"/>
      <c r="H174" s="202"/>
      <c r="I174" s="203"/>
    </row>
    <row r="175" spans="1:9">
      <c r="A175" s="16" t="s">
        <v>2</v>
      </c>
      <c r="B175" s="179" t="s">
        <v>18</v>
      </c>
      <c r="C175" s="179" t="s">
        <v>862</v>
      </c>
      <c r="D175" s="179" t="s">
        <v>20</v>
      </c>
      <c r="E175" s="180" t="s">
        <v>863</v>
      </c>
      <c r="F175" s="179" t="s">
        <v>864</v>
      </c>
      <c r="G175" s="179" t="s">
        <v>0</v>
      </c>
      <c r="H175" s="179" t="s">
        <v>865</v>
      </c>
      <c r="I175" s="180" t="s">
        <v>10</v>
      </c>
    </row>
    <row r="176" spans="1:9">
      <c r="A176" s="291" t="s">
        <v>15</v>
      </c>
      <c r="B176" s="182">
        <v>45862</v>
      </c>
      <c r="C176" s="285" t="s">
        <v>866</v>
      </c>
      <c r="D176" s="183" t="s">
        <v>104</v>
      </c>
      <c r="E176" s="183" t="s">
        <v>496</v>
      </c>
      <c r="F176" s="202"/>
      <c r="G176" s="202"/>
      <c r="H176" s="202"/>
      <c r="I176" s="203"/>
    </row>
    <row r="177" spans="1:9">
      <c r="A177" s="288"/>
      <c r="B177" s="182">
        <v>45862</v>
      </c>
      <c r="C177" s="286"/>
      <c r="D177" s="202"/>
      <c r="E177" s="202"/>
      <c r="F177" s="202"/>
      <c r="G177" s="202"/>
      <c r="H177" s="202"/>
      <c r="I177" s="203"/>
    </row>
    <row r="178" spans="1:9">
      <c r="A178" s="288"/>
      <c r="B178" s="182">
        <v>45862</v>
      </c>
      <c r="C178" s="286"/>
      <c r="D178" s="202"/>
      <c r="E178" s="202"/>
      <c r="F178" s="202"/>
      <c r="G178" s="202"/>
      <c r="H178" s="202"/>
      <c r="I178" s="203"/>
    </row>
    <row r="179" spans="1:9">
      <c r="A179" s="288"/>
      <c r="B179" s="182">
        <v>45862</v>
      </c>
      <c r="C179" s="286"/>
      <c r="D179" s="202"/>
      <c r="E179" s="204"/>
      <c r="F179" s="204"/>
      <c r="G179" s="202"/>
      <c r="H179" s="202"/>
      <c r="I179" s="203"/>
    </row>
    <row r="180" spans="1:9">
      <c r="A180" s="289"/>
      <c r="B180" s="182">
        <v>45862</v>
      </c>
      <c r="C180" s="284"/>
      <c r="D180" s="202"/>
      <c r="E180" s="202"/>
      <c r="F180" s="202"/>
      <c r="G180" s="202"/>
      <c r="H180" s="202"/>
      <c r="I180" s="203"/>
    </row>
    <row r="181" spans="1:9">
      <c r="A181" s="16" t="s">
        <v>2</v>
      </c>
      <c r="B181" s="179" t="s">
        <v>18</v>
      </c>
      <c r="C181" s="179" t="s">
        <v>862</v>
      </c>
      <c r="D181" s="179" t="s">
        <v>20</v>
      </c>
      <c r="E181" s="180" t="s">
        <v>863</v>
      </c>
      <c r="F181" s="179" t="s">
        <v>864</v>
      </c>
      <c r="G181" s="179" t="s">
        <v>0</v>
      </c>
      <c r="H181" s="179" t="s">
        <v>865</v>
      </c>
      <c r="I181" s="180" t="s">
        <v>10</v>
      </c>
    </row>
    <row r="182" spans="1:9">
      <c r="A182" s="287" t="s">
        <v>12</v>
      </c>
      <c r="B182" s="182">
        <v>45863</v>
      </c>
      <c r="C182" s="285" t="s">
        <v>866</v>
      </c>
      <c r="D182" s="183" t="s">
        <v>331</v>
      </c>
      <c r="E182" s="183" t="s">
        <v>332</v>
      </c>
      <c r="F182" s="202"/>
      <c r="G182" s="202"/>
      <c r="H182" s="202"/>
      <c r="I182" s="203"/>
    </row>
    <row r="183" spans="1:9">
      <c r="A183" s="288"/>
      <c r="B183" s="182">
        <v>45863</v>
      </c>
      <c r="C183" s="286"/>
      <c r="D183" s="202"/>
      <c r="E183" s="183" t="s">
        <v>418</v>
      </c>
      <c r="F183" s="202"/>
      <c r="G183" s="202"/>
      <c r="H183" s="202"/>
      <c r="I183" s="203"/>
    </row>
    <row r="184" spans="1:9">
      <c r="A184" s="288"/>
      <c r="B184" s="182">
        <v>45863</v>
      </c>
      <c r="C184" s="286"/>
      <c r="D184" s="202"/>
      <c r="E184" s="202"/>
      <c r="F184" s="202"/>
      <c r="G184" s="202"/>
      <c r="H184" s="202"/>
      <c r="I184" s="203"/>
    </row>
    <row r="185" spans="1:9">
      <c r="A185" s="288"/>
      <c r="B185" s="182">
        <v>45863</v>
      </c>
      <c r="C185" s="286"/>
      <c r="D185" s="202"/>
      <c r="E185" s="204"/>
      <c r="F185" s="204"/>
      <c r="G185" s="202"/>
      <c r="H185" s="202"/>
      <c r="I185" s="203"/>
    </row>
    <row r="186" spans="1:9">
      <c r="A186" s="289"/>
      <c r="B186" s="182">
        <v>45863</v>
      </c>
      <c r="C186" s="284"/>
      <c r="D186" s="202"/>
      <c r="E186" s="202"/>
      <c r="F186" s="202"/>
      <c r="G186" s="202"/>
      <c r="H186" s="202"/>
      <c r="I186" s="203"/>
    </row>
    <row r="187" spans="1:9">
      <c r="A187" s="16" t="s">
        <v>2</v>
      </c>
      <c r="B187" s="179" t="s">
        <v>18</v>
      </c>
      <c r="C187" s="179" t="s">
        <v>862</v>
      </c>
      <c r="D187" s="179" t="s">
        <v>20</v>
      </c>
      <c r="E187" s="180" t="s">
        <v>863</v>
      </c>
      <c r="F187" s="179" t="s">
        <v>864</v>
      </c>
      <c r="G187" s="179" t="s">
        <v>0</v>
      </c>
      <c r="H187" s="179" t="s">
        <v>865</v>
      </c>
      <c r="I187" s="180" t="s">
        <v>10</v>
      </c>
    </row>
    <row r="188" spans="1:9">
      <c r="A188" s="291" t="s">
        <v>11</v>
      </c>
      <c r="B188" s="182">
        <v>45864</v>
      </c>
      <c r="C188" s="285" t="s">
        <v>866</v>
      </c>
      <c r="D188" s="183" t="s">
        <v>126</v>
      </c>
      <c r="E188" s="183" t="s">
        <v>479</v>
      </c>
      <c r="F188" s="202"/>
      <c r="G188" s="202"/>
      <c r="H188" s="202"/>
      <c r="I188" s="203"/>
    </row>
    <row r="189" spans="1:9">
      <c r="A189" s="288"/>
      <c r="B189" s="182">
        <v>45864</v>
      </c>
      <c r="C189" s="286"/>
      <c r="D189" s="202"/>
      <c r="E189" s="183" t="s">
        <v>492</v>
      </c>
      <c r="F189" s="202"/>
      <c r="G189" s="202"/>
      <c r="H189" s="202"/>
      <c r="I189" s="203"/>
    </row>
    <row r="190" spans="1:9">
      <c r="A190" s="288"/>
      <c r="B190" s="182">
        <v>45864</v>
      </c>
      <c r="C190" s="286"/>
      <c r="D190" s="202"/>
      <c r="E190" s="202"/>
      <c r="F190" s="202"/>
      <c r="G190" s="202"/>
      <c r="H190" s="202"/>
      <c r="I190" s="203"/>
    </row>
    <row r="191" spans="1:9">
      <c r="A191" s="288"/>
      <c r="B191" s="182">
        <v>45864</v>
      </c>
      <c r="C191" s="286"/>
      <c r="D191" s="202"/>
      <c r="E191" s="204"/>
      <c r="F191" s="204"/>
      <c r="G191" s="202"/>
      <c r="H191" s="202"/>
      <c r="I191" s="203"/>
    </row>
    <row r="192" spans="1:9">
      <c r="A192" s="289"/>
      <c r="B192" s="182">
        <v>45864</v>
      </c>
      <c r="C192" s="284"/>
      <c r="D192" s="202"/>
      <c r="E192" s="202"/>
      <c r="F192" s="202"/>
      <c r="G192" s="202"/>
      <c r="H192" s="202"/>
      <c r="I192" s="203"/>
    </row>
    <row r="193" spans="1:9">
      <c r="A193" s="16" t="s">
        <v>2</v>
      </c>
      <c r="B193" s="179" t="s">
        <v>18</v>
      </c>
      <c r="C193" s="179" t="s">
        <v>862</v>
      </c>
      <c r="D193" s="179" t="s">
        <v>20</v>
      </c>
      <c r="E193" s="180" t="s">
        <v>863</v>
      </c>
      <c r="F193" s="179" t="s">
        <v>864</v>
      </c>
      <c r="G193" s="179" t="s">
        <v>0</v>
      </c>
      <c r="H193" s="179" t="s">
        <v>865</v>
      </c>
      <c r="I193" s="180" t="s">
        <v>10</v>
      </c>
    </row>
    <row r="194" spans="1:9">
      <c r="A194" s="290" t="s">
        <v>14</v>
      </c>
      <c r="B194" s="182">
        <v>45865</v>
      </c>
      <c r="C194" s="285" t="s">
        <v>866</v>
      </c>
      <c r="D194" s="183" t="s">
        <v>65</v>
      </c>
      <c r="E194" s="27" t="s">
        <v>198</v>
      </c>
      <c r="F194" s="202"/>
      <c r="G194" s="202"/>
      <c r="H194" s="202"/>
      <c r="I194" s="203" t="s">
        <v>897</v>
      </c>
    </row>
    <row r="195" spans="1:9">
      <c r="A195" s="288"/>
      <c r="B195" s="182">
        <v>45865</v>
      </c>
      <c r="C195" s="286"/>
      <c r="D195" s="202"/>
      <c r="E195" s="27" t="s">
        <v>282</v>
      </c>
      <c r="F195" s="202"/>
      <c r="G195" s="202"/>
      <c r="H195" s="202"/>
      <c r="I195" s="203"/>
    </row>
    <row r="196" spans="1:9">
      <c r="A196" s="288"/>
      <c r="B196" s="182">
        <v>45865</v>
      </c>
      <c r="C196" s="286"/>
      <c r="D196" s="202"/>
      <c r="E196" s="27" t="s">
        <v>419</v>
      </c>
      <c r="F196" s="202"/>
      <c r="G196" s="202"/>
      <c r="H196" s="202"/>
      <c r="I196" s="203"/>
    </row>
    <row r="197" spans="1:9">
      <c r="A197" s="288"/>
      <c r="B197" s="182">
        <v>45865</v>
      </c>
      <c r="C197" s="286"/>
      <c r="D197" s="202"/>
      <c r="E197" s="27" t="s">
        <v>68</v>
      </c>
      <c r="F197" s="204"/>
      <c r="G197" s="202"/>
      <c r="H197" s="202"/>
      <c r="I197" s="203"/>
    </row>
    <row r="198" spans="1:9">
      <c r="A198" s="289"/>
      <c r="B198" s="182">
        <v>45865</v>
      </c>
      <c r="C198" s="284"/>
      <c r="D198" s="202"/>
      <c r="E198" s="27" t="s">
        <v>243</v>
      </c>
      <c r="F198" s="202"/>
      <c r="G198" s="202"/>
      <c r="H198" s="202"/>
      <c r="I198" s="203"/>
    </row>
    <row r="199" spans="1:9"/>
    <row r="200" spans="1:9"/>
    <row r="201" spans="1:9"/>
    <row r="202" spans="1:9"/>
    <row r="203" spans="1:9"/>
    <row r="204" spans="1:9"/>
    <row r="205" spans="1:9"/>
    <row r="206" spans="1:9"/>
    <row r="207" spans="1:9"/>
    <row r="208" spans="1:9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66">
    <mergeCell ref="A188:A192"/>
    <mergeCell ref="C188:C192"/>
    <mergeCell ref="A194:A198"/>
    <mergeCell ref="C194:C198"/>
    <mergeCell ref="A128:A132"/>
    <mergeCell ref="A134:A138"/>
    <mergeCell ref="A140:A144"/>
    <mergeCell ref="A182:A186"/>
    <mergeCell ref="C182:C186"/>
    <mergeCell ref="C104:C108"/>
    <mergeCell ref="A104:A108"/>
    <mergeCell ref="A110:A114"/>
    <mergeCell ref="A116:A120"/>
    <mergeCell ref="A122:A126"/>
    <mergeCell ref="A86:A90"/>
    <mergeCell ref="A92:A96"/>
    <mergeCell ref="A98:A102"/>
    <mergeCell ref="C68:C72"/>
    <mergeCell ref="C74:C78"/>
    <mergeCell ref="C80:C84"/>
    <mergeCell ref="C86:C90"/>
    <mergeCell ref="C92:C96"/>
    <mergeCell ref="C98:C102"/>
    <mergeCell ref="C62:C66"/>
    <mergeCell ref="A62:A66"/>
    <mergeCell ref="A68:A72"/>
    <mergeCell ref="A74:A78"/>
    <mergeCell ref="A80:A84"/>
    <mergeCell ref="A44:A48"/>
    <mergeCell ref="A50:A54"/>
    <mergeCell ref="A56:A60"/>
    <mergeCell ref="C26:C30"/>
    <mergeCell ref="C32:C36"/>
    <mergeCell ref="C38:C42"/>
    <mergeCell ref="C44:C48"/>
    <mergeCell ref="C50:C54"/>
    <mergeCell ref="C56:C60"/>
    <mergeCell ref="C20:C24"/>
    <mergeCell ref="A20:A24"/>
    <mergeCell ref="A26:A30"/>
    <mergeCell ref="A32:A36"/>
    <mergeCell ref="A38:A42"/>
    <mergeCell ref="A2:A6"/>
    <mergeCell ref="C2:C6"/>
    <mergeCell ref="A8:A12"/>
    <mergeCell ref="C8:C12"/>
    <mergeCell ref="A14:A18"/>
    <mergeCell ref="C14:C18"/>
    <mergeCell ref="C170:C174"/>
    <mergeCell ref="C176:C180"/>
    <mergeCell ref="A146:A150"/>
    <mergeCell ref="A152:A156"/>
    <mergeCell ref="A158:A162"/>
    <mergeCell ref="A164:A168"/>
    <mergeCell ref="C164:C168"/>
    <mergeCell ref="A170:A174"/>
    <mergeCell ref="A176:A180"/>
    <mergeCell ref="C152:C156"/>
    <mergeCell ref="C158:C162"/>
    <mergeCell ref="C110:C114"/>
    <mergeCell ref="C116:C120"/>
    <mergeCell ref="C122:C126"/>
    <mergeCell ref="C128:C132"/>
    <mergeCell ref="C134:C138"/>
    <mergeCell ref="C140:C144"/>
    <mergeCell ref="C146:C1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R1000"/>
  <sheetViews>
    <sheetView workbookViewId="0"/>
  </sheetViews>
  <sheetFormatPr defaultColWidth="12.5703125" defaultRowHeight="15.75" customHeight="1"/>
  <cols>
    <col min="11" max="11" width="15.7109375" customWidth="1"/>
    <col min="16" max="16" width="24.85546875" customWidth="1"/>
    <col min="17" max="17" width="18.85546875" customWidth="1"/>
  </cols>
  <sheetData>
    <row r="1" spans="1:17">
      <c r="A1" s="77" t="s">
        <v>18</v>
      </c>
      <c r="B1" s="7" t="s">
        <v>1</v>
      </c>
      <c r="C1" s="8" t="s">
        <v>19</v>
      </c>
      <c r="D1" s="8" t="s">
        <v>20</v>
      </c>
      <c r="E1" s="8" t="s">
        <v>21</v>
      </c>
      <c r="F1" s="9" t="s">
        <v>22</v>
      </c>
      <c r="G1" s="8" t="s">
        <v>23</v>
      </c>
      <c r="H1" s="8" t="s">
        <v>24</v>
      </c>
      <c r="I1" s="8" t="s">
        <v>25</v>
      </c>
      <c r="J1" s="8" t="s">
        <v>20</v>
      </c>
      <c r="K1" s="8" t="s">
        <v>26</v>
      </c>
      <c r="L1" s="9" t="s">
        <v>27</v>
      </c>
      <c r="M1" s="8" t="s">
        <v>23</v>
      </c>
      <c r="N1" s="8" t="s">
        <v>24</v>
      </c>
      <c r="O1" s="8" t="s">
        <v>25</v>
      </c>
      <c r="P1" s="9" t="s">
        <v>10</v>
      </c>
      <c r="Q1" s="8" t="s">
        <v>898</v>
      </c>
    </row>
    <row r="2" spans="1:17">
      <c r="A2" s="11">
        <v>45852</v>
      </c>
      <c r="B2" s="12">
        <f t="shared" ref="B2:B25" si="0">A2</f>
        <v>45852</v>
      </c>
      <c r="C2" s="13">
        <v>0.75</v>
      </c>
      <c r="D2" s="18" t="s">
        <v>67</v>
      </c>
      <c r="E2" s="4" t="s">
        <v>408</v>
      </c>
      <c r="F2" s="4">
        <v>829202216</v>
      </c>
      <c r="G2" s="4"/>
      <c r="H2" s="15" t="s">
        <v>899</v>
      </c>
      <c r="I2" s="4">
        <f t="shared" ref="I2:I25" si="1">IFERROR(IF(H2="W",LOOKUP(G2,{5000,10000,30000,50000},{150,300,900,1500}),LOOKUP(G2,{5000,10000,30000,50000},{75,150,450,750})),0)</f>
        <v>0</v>
      </c>
      <c r="J2" s="18" t="s">
        <v>146</v>
      </c>
      <c r="K2" s="47" t="s">
        <v>900</v>
      </c>
      <c r="L2" s="4">
        <v>829202216</v>
      </c>
      <c r="M2" s="18"/>
      <c r="N2" s="15" t="e">
        <f t="shared" ref="N2:N25" ca="1" si="2">_xludf.IFS(M2&gt;G2,"W",M2&lt;G2,"L",M2=G2,"D")</f>
        <v>#NAME?</v>
      </c>
      <c r="O2" s="4">
        <f t="shared" ref="O2:O25" ca="1" si="3">IFERROR(IF(N2="W",LOOKUP(M2,{5000,10000,30000,50000},{150,300,900,1500}),LOOKUP(M2,{5000,10000,30000,50000},{75,150,450,750})),0)</f>
        <v>0</v>
      </c>
      <c r="P2" s="96" t="s">
        <v>41</v>
      </c>
      <c r="Q2" s="205" t="s">
        <v>901</v>
      </c>
    </row>
    <row r="3" spans="1:17">
      <c r="A3" s="11">
        <v>45852</v>
      </c>
      <c r="B3" s="12">
        <f t="shared" si="0"/>
        <v>45852</v>
      </c>
      <c r="C3" s="13">
        <f t="shared" ref="C3:C25" si="4">C2 + TIME(0, 10, 0)</f>
        <v>0.75694444444444442</v>
      </c>
      <c r="D3" s="4" t="s">
        <v>92</v>
      </c>
      <c r="E3" s="21" t="s">
        <v>387</v>
      </c>
      <c r="F3" s="4">
        <v>830524061</v>
      </c>
      <c r="G3" s="18">
        <v>10010</v>
      </c>
      <c r="H3" s="15" t="e">
        <f t="shared" ref="H3:H13" ca="1" si="5">_xludf.IFS(G3&gt;M3,"W",G3&lt;M3,"L",G3=M3,"D")</f>
        <v>#NAME?</v>
      </c>
      <c r="I3" s="4">
        <f t="shared" ca="1" si="1"/>
        <v>0</v>
      </c>
      <c r="J3" s="4" t="s">
        <v>545</v>
      </c>
      <c r="K3" s="4" t="s">
        <v>327</v>
      </c>
      <c r="L3" s="4">
        <v>820511123</v>
      </c>
      <c r="M3" s="18">
        <v>10</v>
      </c>
      <c r="N3" s="15" t="e">
        <f t="shared" ca="1" si="2"/>
        <v>#NAME?</v>
      </c>
      <c r="O3" s="4">
        <f t="shared" ca="1" si="3"/>
        <v>0</v>
      </c>
      <c r="P3" s="4"/>
      <c r="Q3" s="205" t="s">
        <v>902</v>
      </c>
    </row>
    <row r="4" spans="1:17">
      <c r="A4" s="11">
        <v>45852</v>
      </c>
      <c r="B4" s="12">
        <f t="shared" si="0"/>
        <v>45852</v>
      </c>
      <c r="C4" s="13">
        <f t="shared" si="4"/>
        <v>0.76388888888888884</v>
      </c>
      <c r="D4" s="4" t="s">
        <v>98</v>
      </c>
      <c r="E4" s="4" t="s">
        <v>903</v>
      </c>
      <c r="F4" s="4">
        <v>722390311</v>
      </c>
      <c r="G4" s="4">
        <v>50</v>
      </c>
      <c r="H4" s="15" t="e">
        <f t="shared" ca="1" si="5"/>
        <v>#NAME?</v>
      </c>
      <c r="I4" s="4">
        <f t="shared" ca="1" si="1"/>
        <v>0</v>
      </c>
      <c r="J4" s="4" t="s">
        <v>48</v>
      </c>
      <c r="K4" s="4" t="s">
        <v>500</v>
      </c>
      <c r="L4" s="4">
        <v>431408340</v>
      </c>
      <c r="M4" s="18">
        <v>1340</v>
      </c>
      <c r="N4" s="15" t="e">
        <f t="shared" ca="1" si="2"/>
        <v>#NAME?</v>
      </c>
      <c r="O4" s="4">
        <f t="shared" ca="1" si="3"/>
        <v>0</v>
      </c>
      <c r="P4" s="4"/>
      <c r="Q4" s="205" t="s">
        <v>904</v>
      </c>
    </row>
    <row r="5" spans="1:17">
      <c r="A5" s="11">
        <v>45852</v>
      </c>
      <c r="B5" s="12">
        <f t="shared" si="0"/>
        <v>45852</v>
      </c>
      <c r="C5" s="13">
        <f t="shared" si="4"/>
        <v>0.77083333333333326</v>
      </c>
      <c r="D5" s="4" t="s">
        <v>87</v>
      </c>
      <c r="E5" s="68" t="s">
        <v>905</v>
      </c>
      <c r="F5" s="4">
        <v>703389736</v>
      </c>
      <c r="G5" s="4">
        <v>100</v>
      </c>
      <c r="H5" s="15" t="e">
        <f t="shared" ca="1" si="5"/>
        <v>#NAME?</v>
      </c>
      <c r="I5" s="4">
        <f t="shared" ca="1" si="1"/>
        <v>0</v>
      </c>
      <c r="J5" s="4" t="s">
        <v>410</v>
      </c>
      <c r="K5" s="68" t="s">
        <v>440</v>
      </c>
      <c r="L5" s="4">
        <v>704204675</v>
      </c>
      <c r="M5" s="18">
        <v>5130</v>
      </c>
      <c r="N5" s="15" t="e">
        <f t="shared" ca="1" si="2"/>
        <v>#NAME?</v>
      </c>
      <c r="O5" s="4">
        <f t="shared" ca="1" si="3"/>
        <v>0</v>
      </c>
      <c r="P5" s="4"/>
      <c r="Q5" s="205" t="s">
        <v>906</v>
      </c>
    </row>
    <row r="6" spans="1:17">
      <c r="A6" s="11">
        <v>45852</v>
      </c>
      <c r="B6" s="12">
        <f t="shared" si="0"/>
        <v>45852</v>
      </c>
      <c r="C6" s="13">
        <f t="shared" si="4"/>
        <v>0.77777777777777768</v>
      </c>
      <c r="D6" s="4" t="s">
        <v>126</v>
      </c>
      <c r="E6" s="206" t="s">
        <v>835</v>
      </c>
      <c r="F6" s="4">
        <v>669588083</v>
      </c>
      <c r="G6" s="4">
        <v>0</v>
      </c>
      <c r="H6" s="15" t="e">
        <f t="shared" ca="1" si="5"/>
        <v>#NAME?</v>
      </c>
      <c r="I6" s="4">
        <f t="shared" ca="1" si="1"/>
        <v>0</v>
      </c>
      <c r="J6" s="4" t="s">
        <v>116</v>
      </c>
      <c r="K6" s="24" t="s">
        <v>424</v>
      </c>
      <c r="L6" s="4">
        <v>820046682</v>
      </c>
      <c r="M6" s="18">
        <v>0</v>
      </c>
      <c r="N6" s="15" t="e">
        <f t="shared" ca="1" si="2"/>
        <v>#NAME?</v>
      </c>
      <c r="O6" s="4">
        <f t="shared" ca="1" si="3"/>
        <v>0</v>
      </c>
      <c r="P6" s="4" t="s">
        <v>907</v>
      </c>
      <c r="Q6" s="205" t="s">
        <v>908</v>
      </c>
    </row>
    <row r="7" spans="1:17">
      <c r="A7" s="11">
        <v>45852</v>
      </c>
      <c r="B7" s="12">
        <f t="shared" si="0"/>
        <v>45852</v>
      </c>
      <c r="C7" s="13">
        <f t="shared" si="4"/>
        <v>0.7847222222222221</v>
      </c>
      <c r="D7" s="4" t="s">
        <v>62</v>
      </c>
      <c r="E7" s="60" t="s">
        <v>337</v>
      </c>
      <c r="F7" s="4">
        <v>782249384</v>
      </c>
      <c r="G7" s="4">
        <v>2250</v>
      </c>
      <c r="H7" s="15" t="e">
        <f t="shared" ca="1" si="5"/>
        <v>#NAME?</v>
      </c>
      <c r="I7" s="4">
        <f t="shared" ca="1" si="1"/>
        <v>0</v>
      </c>
      <c r="J7" s="4" t="s">
        <v>129</v>
      </c>
      <c r="K7" s="5" t="s">
        <v>298</v>
      </c>
      <c r="L7" s="4">
        <v>529884291</v>
      </c>
      <c r="M7" s="18">
        <v>50010</v>
      </c>
      <c r="N7" s="15" t="e">
        <f t="shared" ca="1" si="2"/>
        <v>#NAME?</v>
      </c>
      <c r="O7" s="4">
        <f t="shared" ca="1" si="3"/>
        <v>0</v>
      </c>
      <c r="P7" s="4" t="s">
        <v>909</v>
      </c>
      <c r="Q7" s="205" t="s">
        <v>910</v>
      </c>
    </row>
    <row r="8" spans="1:17">
      <c r="A8" s="11">
        <v>45852</v>
      </c>
      <c r="B8" s="12">
        <f t="shared" si="0"/>
        <v>45852</v>
      </c>
      <c r="C8" s="13">
        <f t="shared" si="4"/>
        <v>0.79166666666666652</v>
      </c>
      <c r="D8" s="4" t="s">
        <v>76</v>
      </c>
      <c r="E8" s="21" t="s">
        <v>93</v>
      </c>
      <c r="F8" s="4">
        <v>833635123</v>
      </c>
      <c r="G8" s="4">
        <v>50</v>
      </c>
      <c r="H8" s="15" t="e">
        <f t="shared" ca="1" si="5"/>
        <v>#NAME?</v>
      </c>
      <c r="I8" s="4">
        <f t="shared" ca="1" si="1"/>
        <v>0</v>
      </c>
      <c r="J8" s="4" t="s">
        <v>316</v>
      </c>
      <c r="K8" s="122" t="s">
        <v>473</v>
      </c>
      <c r="L8" s="4">
        <v>808490653</v>
      </c>
      <c r="M8" s="18">
        <v>1470</v>
      </c>
      <c r="N8" s="15" t="e">
        <f t="shared" ca="1" si="2"/>
        <v>#NAME?</v>
      </c>
      <c r="O8" s="4">
        <f t="shared" ca="1" si="3"/>
        <v>0</v>
      </c>
      <c r="P8" s="4"/>
      <c r="Q8" s="205" t="s">
        <v>911</v>
      </c>
    </row>
    <row r="9" spans="1:17">
      <c r="A9" s="11">
        <v>45852</v>
      </c>
      <c r="B9" s="12">
        <f t="shared" si="0"/>
        <v>45852</v>
      </c>
      <c r="C9" s="13">
        <f t="shared" si="4"/>
        <v>0.79861111111111094</v>
      </c>
      <c r="D9" s="4" t="s">
        <v>39</v>
      </c>
      <c r="E9" s="5" t="s">
        <v>220</v>
      </c>
      <c r="F9" s="4">
        <v>442686297</v>
      </c>
      <c r="G9" s="4">
        <v>80930</v>
      </c>
      <c r="H9" s="15" t="e">
        <f t="shared" ca="1" si="5"/>
        <v>#NAME?</v>
      </c>
      <c r="I9" s="4">
        <f t="shared" ca="1" si="1"/>
        <v>0</v>
      </c>
      <c r="J9" s="4" t="s">
        <v>92</v>
      </c>
      <c r="K9" s="21" t="s">
        <v>130</v>
      </c>
      <c r="L9" s="4">
        <v>835222775</v>
      </c>
      <c r="M9" s="18">
        <v>69250</v>
      </c>
      <c r="N9" s="15" t="e">
        <f t="shared" ca="1" si="2"/>
        <v>#NAME?</v>
      </c>
      <c r="O9" s="4">
        <f t="shared" ca="1" si="3"/>
        <v>0</v>
      </c>
      <c r="P9" s="4"/>
      <c r="Q9" s="205" t="s">
        <v>912</v>
      </c>
    </row>
    <row r="10" spans="1:17">
      <c r="A10" s="11">
        <v>45852</v>
      </c>
      <c r="B10" s="12">
        <f t="shared" si="0"/>
        <v>45852</v>
      </c>
      <c r="C10" s="13">
        <f t="shared" si="4"/>
        <v>0.80555555555555536</v>
      </c>
      <c r="D10" s="4" t="s">
        <v>53</v>
      </c>
      <c r="E10" s="151" t="s">
        <v>163</v>
      </c>
      <c r="F10" s="4">
        <v>824654077</v>
      </c>
      <c r="G10" s="4">
        <v>820</v>
      </c>
      <c r="H10" s="15" t="e">
        <f t="shared" ca="1" si="5"/>
        <v>#NAME?</v>
      </c>
      <c r="I10" s="4">
        <f t="shared" ca="1" si="1"/>
        <v>0</v>
      </c>
      <c r="J10" s="4" t="s">
        <v>67</v>
      </c>
      <c r="K10" s="151" t="s">
        <v>198</v>
      </c>
      <c r="L10" s="4">
        <v>780946110</v>
      </c>
      <c r="M10" s="18">
        <v>0</v>
      </c>
      <c r="N10" s="15" t="e">
        <f t="shared" ca="1" si="2"/>
        <v>#NAME?</v>
      </c>
      <c r="O10" s="4">
        <f t="shared" ca="1" si="3"/>
        <v>0</v>
      </c>
      <c r="P10" s="4"/>
      <c r="Q10" s="205" t="s">
        <v>913</v>
      </c>
    </row>
    <row r="11" spans="1:17">
      <c r="A11" s="11">
        <v>45852</v>
      </c>
      <c r="B11" s="12">
        <f t="shared" si="0"/>
        <v>45852</v>
      </c>
      <c r="C11" s="13">
        <f t="shared" si="4"/>
        <v>0.81249999999999978</v>
      </c>
      <c r="D11" s="4" t="s">
        <v>70</v>
      </c>
      <c r="E11" s="26" t="s">
        <v>72</v>
      </c>
      <c r="F11" s="4">
        <v>406209818</v>
      </c>
      <c r="G11" s="4">
        <v>5000</v>
      </c>
      <c r="H11" s="15" t="e">
        <f t="shared" ca="1" si="5"/>
        <v>#NAME?</v>
      </c>
      <c r="I11" s="4">
        <f t="shared" ca="1" si="1"/>
        <v>0</v>
      </c>
      <c r="J11" s="4" t="s">
        <v>98</v>
      </c>
      <c r="K11" s="26" t="s">
        <v>155</v>
      </c>
      <c r="L11" s="4">
        <v>728603229</v>
      </c>
      <c r="M11" s="18">
        <v>770</v>
      </c>
      <c r="N11" s="15" t="e">
        <f t="shared" ca="1" si="2"/>
        <v>#NAME?</v>
      </c>
      <c r="O11" s="4">
        <f t="shared" ca="1" si="3"/>
        <v>0</v>
      </c>
      <c r="P11" s="4"/>
      <c r="Q11" s="205" t="s">
        <v>914</v>
      </c>
    </row>
    <row r="12" spans="1:17">
      <c r="A12" s="11">
        <v>45852</v>
      </c>
      <c r="B12" s="12">
        <f t="shared" si="0"/>
        <v>45852</v>
      </c>
      <c r="C12" s="13">
        <f t="shared" si="4"/>
        <v>0.8194444444444442</v>
      </c>
      <c r="D12" s="4" t="s">
        <v>133</v>
      </c>
      <c r="E12" s="207">
        <v>908444017</v>
      </c>
      <c r="F12" s="4">
        <v>681669638</v>
      </c>
      <c r="G12" s="4">
        <v>31970</v>
      </c>
      <c r="H12" s="15" t="e">
        <f t="shared" ca="1" si="5"/>
        <v>#NAME?</v>
      </c>
      <c r="I12" s="4">
        <f t="shared" ca="1" si="1"/>
        <v>0</v>
      </c>
      <c r="J12" s="4" t="s">
        <v>62</v>
      </c>
      <c r="K12" s="151" t="s">
        <v>189</v>
      </c>
      <c r="L12" s="4">
        <v>681235235</v>
      </c>
      <c r="M12" s="18">
        <v>7060</v>
      </c>
      <c r="N12" s="15" t="e">
        <f t="shared" ca="1" si="2"/>
        <v>#NAME?</v>
      </c>
      <c r="O12" s="4">
        <f t="shared" ca="1" si="3"/>
        <v>0</v>
      </c>
      <c r="P12" s="4"/>
      <c r="Q12" s="205" t="s">
        <v>915</v>
      </c>
    </row>
    <row r="13" spans="1:17">
      <c r="A13" s="11">
        <v>45852</v>
      </c>
      <c r="B13" s="12">
        <f t="shared" si="0"/>
        <v>45852</v>
      </c>
      <c r="C13" s="13">
        <f t="shared" si="4"/>
        <v>0.82638888888888862</v>
      </c>
      <c r="D13" s="4" t="s">
        <v>123</v>
      </c>
      <c r="E13" s="50" t="s">
        <v>31</v>
      </c>
      <c r="F13" s="4">
        <v>780109818</v>
      </c>
      <c r="G13" s="4">
        <v>76650</v>
      </c>
      <c r="H13" s="15" t="e">
        <f t="shared" ca="1" si="5"/>
        <v>#NAME?</v>
      </c>
      <c r="I13" s="4">
        <f t="shared" ca="1" si="1"/>
        <v>0</v>
      </c>
      <c r="J13" s="4" t="s">
        <v>42</v>
      </c>
      <c r="K13" s="50" t="s">
        <v>916</v>
      </c>
      <c r="L13" s="4">
        <v>797168451</v>
      </c>
      <c r="M13" s="18">
        <v>19260</v>
      </c>
      <c r="N13" s="15" t="e">
        <f t="shared" ca="1" si="2"/>
        <v>#NAME?</v>
      </c>
      <c r="O13" s="4">
        <f t="shared" ca="1" si="3"/>
        <v>0</v>
      </c>
      <c r="P13" s="4"/>
      <c r="Q13" s="205" t="s">
        <v>917</v>
      </c>
    </row>
    <row r="14" spans="1:17">
      <c r="A14" s="11">
        <v>45852</v>
      </c>
      <c r="B14" s="12">
        <f t="shared" si="0"/>
        <v>45852</v>
      </c>
      <c r="C14" s="13">
        <f t="shared" si="4"/>
        <v>0.83333333333333304</v>
      </c>
      <c r="D14" s="4" t="s">
        <v>262</v>
      </c>
      <c r="E14" s="207" t="s">
        <v>78</v>
      </c>
      <c r="F14" s="4">
        <v>523107027</v>
      </c>
      <c r="G14" s="4">
        <v>90</v>
      </c>
      <c r="H14" s="208" t="s">
        <v>899</v>
      </c>
      <c r="I14" s="4">
        <f t="shared" si="1"/>
        <v>0</v>
      </c>
      <c r="J14" s="4" t="s">
        <v>125</v>
      </c>
      <c r="K14" s="151" t="s">
        <v>631</v>
      </c>
      <c r="L14" s="4">
        <v>591015120</v>
      </c>
      <c r="M14" s="4">
        <v>1240</v>
      </c>
      <c r="N14" s="208" t="e">
        <f t="shared" ca="1" si="2"/>
        <v>#NAME?</v>
      </c>
      <c r="O14" s="4">
        <f t="shared" ca="1" si="3"/>
        <v>0</v>
      </c>
      <c r="P14" s="4"/>
      <c r="Q14" s="209" t="s">
        <v>918</v>
      </c>
    </row>
    <row r="15" spans="1:17">
      <c r="A15" s="11">
        <v>45852</v>
      </c>
      <c r="B15" s="12">
        <f t="shared" si="0"/>
        <v>45852</v>
      </c>
      <c r="C15" s="13">
        <f t="shared" si="4"/>
        <v>0.84027777777777746</v>
      </c>
      <c r="D15" s="4" t="s">
        <v>58</v>
      </c>
      <c r="E15" s="151" t="s">
        <v>224</v>
      </c>
      <c r="F15" s="4">
        <v>581372539</v>
      </c>
      <c r="G15" s="4">
        <v>800</v>
      </c>
      <c r="H15" s="15" t="e">
        <f t="shared" ref="H15:H25" ca="1" si="6">_xludf.IFS(G15&gt;M15,"W",G15&lt;M15,"L",G15=M15,"D")</f>
        <v>#NAME?</v>
      </c>
      <c r="I15" s="4">
        <f t="shared" ca="1" si="1"/>
        <v>0</v>
      </c>
      <c r="J15" s="4" t="s">
        <v>123</v>
      </c>
      <c r="K15" s="50" t="s">
        <v>919</v>
      </c>
      <c r="L15" s="4">
        <v>830408931</v>
      </c>
      <c r="M15" s="4">
        <v>110</v>
      </c>
      <c r="N15" s="15" t="e">
        <f t="shared" ca="1" si="2"/>
        <v>#NAME?</v>
      </c>
      <c r="O15" s="4">
        <f t="shared" ca="1" si="3"/>
        <v>0</v>
      </c>
      <c r="P15" s="4"/>
      <c r="Q15" s="205" t="s">
        <v>920</v>
      </c>
    </row>
    <row r="16" spans="1:17">
      <c r="A16" s="11">
        <v>45852</v>
      </c>
      <c r="B16" s="12">
        <f t="shared" si="0"/>
        <v>45852</v>
      </c>
      <c r="C16" s="13">
        <f t="shared" si="4"/>
        <v>0.84722222222222188</v>
      </c>
      <c r="D16" s="4" t="s">
        <v>80</v>
      </c>
      <c r="E16" s="210" t="s">
        <v>112</v>
      </c>
      <c r="F16" s="4">
        <v>568336421</v>
      </c>
      <c r="G16" s="4">
        <v>5100</v>
      </c>
      <c r="H16" s="15" t="e">
        <f t="shared" ca="1" si="6"/>
        <v>#NAME?</v>
      </c>
      <c r="I16" s="4">
        <f t="shared" ca="1" si="1"/>
        <v>0</v>
      </c>
      <c r="J16" s="4" t="s">
        <v>79</v>
      </c>
      <c r="K16" s="50" t="s">
        <v>614</v>
      </c>
      <c r="L16" s="4">
        <v>757322607</v>
      </c>
      <c r="M16" s="4">
        <v>100</v>
      </c>
      <c r="N16" s="15" t="e">
        <f t="shared" ca="1" si="2"/>
        <v>#NAME?</v>
      </c>
      <c r="O16" s="4">
        <f t="shared" ca="1" si="3"/>
        <v>0</v>
      </c>
      <c r="P16" s="4"/>
      <c r="Q16" s="205" t="s">
        <v>921</v>
      </c>
    </row>
    <row r="17" spans="1:18">
      <c r="A17" s="11">
        <v>45852</v>
      </c>
      <c r="B17" s="12">
        <f t="shared" si="0"/>
        <v>45852</v>
      </c>
      <c r="C17" s="13">
        <f t="shared" si="4"/>
        <v>0.8541666666666663</v>
      </c>
      <c r="D17" s="4" t="s">
        <v>388</v>
      </c>
      <c r="E17" s="151" t="s">
        <v>922</v>
      </c>
      <c r="F17" s="4">
        <v>562075499</v>
      </c>
      <c r="G17" s="4">
        <v>10</v>
      </c>
      <c r="H17" s="15" t="e">
        <f t="shared" ca="1" si="6"/>
        <v>#NAME?</v>
      </c>
      <c r="I17" s="4">
        <f t="shared" ca="1" si="1"/>
        <v>0</v>
      </c>
      <c r="J17" s="4" t="s">
        <v>76</v>
      </c>
      <c r="K17" s="151" t="s">
        <v>923</v>
      </c>
      <c r="L17" s="4">
        <v>588147839</v>
      </c>
      <c r="M17" s="4">
        <v>5590</v>
      </c>
      <c r="N17" s="15" t="e">
        <f t="shared" ca="1" si="2"/>
        <v>#NAME?</v>
      </c>
      <c r="O17" s="4">
        <f t="shared" ca="1" si="3"/>
        <v>0</v>
      </c>
      <c r="P17" s="4"/>
      <c r="Q17" s="205" t="s">
        <v>924</v>
      </c>
      <c r="R17" s="10"/>
    </row>
    <row r="18" spans="1:18">
      <c r="A18" s="11">
        <v>45852</v>
      </c>
      <c r="B18" s="12">
        <f t="shared" si="0"/>
        <v>45852</v>
      </c>
      <c r="C18" s="13">
        <f t="shared" si="4"/>
        <v>0.86111111111111072</v>
      </c>
      <c r="D18" s="4" t="s">
        <v>46</v>
      </c>
      <c r="E18" s="5">
        <v>313544867</v>
      </c>
      <c r="F18" s="4">
        <v>1830963821</v>
      </c>
      <c r="G18" s="4">
        <v>40550</v>
      </c>
      <c r="H18" s="15" t="e">
        <f t="shared" ca="1" si="6"/>
        <v>#NAME?</v>
      </c>
      <c r="I18" s="4">
        <f t="shared" ca="1" si="1"/>
        <v>0</v>
      </c>
      <c r="J18" s="4" t="s">
        <v>49</v>
      </c>
      <c r="K18" s="4" t="s">
        <v>451</v>
      </c>
      <c r="L18" s="4">
        <v>631394757</v>
      </c>
      <c r="M18" s="4">
        <v>31000</v>
      </c>
      <c r="N18" s="15" t="e">
        <f t="shared" ca="1" si="2"/>
        <v>#NAME?</v>
      </c>
      <c r="O18" s="4">
        <f t="shared" ca="1" si="3"/>
        <v>0</v>
      </c>
      <c r="P18" s="4"/>
      <c r="Q18" s="205" t="s">
        <v>925</v>
      </c>
      <c r="R18" s="10"/>
    </row>
    <row r="19" spans="1:18">
      <c r="A19" s="11">
        <v>45852</v>
      </c>
      <c r="B19" s="12">
        <f t="shared" si="0"/>
        <v>45852</v>
      </c>
      <c r="C19" s="13">
        <f t="shared" si="4"/>
        <v>0.86805555555555514</v>
      </c>
      <c r="D19" s="4" t="s">
        <v>95</v>
      </c>
      <c r="E19" s="56" t="s">
        <v>310</v>
      </c>
      <c r="F19" s="4">
        <v>588209701</v>
      </c>
      <c r="G19" s="4">
        <v>50110</v>
      </c>
      <c r="H19" s="15" t="e">
        <f t="shared" ca="1" si="6"/>
        <v>#NAME?</v>
      </c>
      <c r="I19" s="4">
        <f t="shared" ca="1" si="1"/>
        <v>0</v>
      </c>
      <c r="J19" s="4" t="s">
        <v>331</v>
      </c>
      <c r="K19" s="56">
        <v>386498952</v>
      </c>
      <c r="L19" s="4">
        <v>1882956474</v>
      </c>
      <c r="M19" s="4">
        <v>100</v>
      </c>
      <c r="N19" s="15" t="e">
        <f t="shared" ca="1" si="2"/>
        <v>#NAME?</v>
      </c>
      <c r="O19" s="4">
        <f t="shared" ca="1" si="3"/>
        <v>0</v>
      </c>
      <c r="P19" s="4"/>
      <c r="Q19" s="205" t="s">
        <v>926</v>
      </c>
      <c r="R19" s="10"/>
    </row>
    <row r="20" spans="1:18">
      <c r="A20" s="11">
        <v>45852</v>
      </c>
      <c r="B20" s="12">
        <f t="shared" si="0"/>
        <v>45852</v>
      </c>
      <c r="C20" s="13">
        <f t="shared" si="4"/>
        <v>0.87499999999999956</v>
      </c>
      <c r="D20" s="4" t="s">
        <v>49</v>
      </c>
      <c r="E20" s="173">
        <v>829144060</v>
      </c>
      <c r="F20" s="4">
        <v>605811465</v>
      </c>
      <c r="G20" s="4">
        <v>12910</v>
      </c>
      <c r="H20" s="15" t="e">
        <f t="shared" ca="1" si="6"/>
        <v>#NAME?</v>
      </c>
      <c r="I20" s="4">
        <f t="shared" ca="1" si="1"/>
        <v>0</v>
      </c>
      <c r="J20" s="4" t="s">
        <v>87</v>
      </c>
      <c r="K20" s="18">
        <v>1072405496</v>
      </c>
      <c r="L20" s="4">
        <v>841957114</v>
      </c>
      <c r="M20" s="4">
        <v>10</v>
      </c>
      <c r="N20" s="15" t="e">
        <f t="shared" ca="1" si="2"/>
        <v>#NAME?</v>
      </c>
      <c r="O20" s="4">
        <f t="shared" ca="1" si="3"/>
        <v>0</v>
      </c>
      <c r="P20" s="4"/>
      <c r="Q20" s="205" t="s">
        <v>927</v>
      </c>
      <c r="R20" s="10"/>
    </row>
    <row r="21" spans="1:18">
      <c r="A21" s="11">
        <v>45852</v>
      </c>
      <c r="B21" s="12">
        <f t="shared" si="0"/>
        <v>45852</v>
      </c>
      <c r="C21" s="13">
        <f t="shared" si="4"/>
        <v>0.88194444444444398</v>
      </c>
      <c r="D21" s="4" t="s">
        <v>42</v>
      </c>
      <c r="E21" s="118" t="s">
        <v>604</v>
      </c>
      <c r="F21" s="4">
        <v>789827173</v>
      </c>
      <c r="G21" s="4">
        <v>240</v>
      </c>
      <c r="H21" s="15" t="e">
        <f t="shared" ca="1" si="6"/>
        <v>#NAME?</v>
      </c>
      <c r="I21" s="4">
        <f t="shared" ca="1" si="1"/>
        <v>0</v>
      </c>
      <c r="J21" s="4" t="s">
        <v>62</v>
      </c>
      <c r="K21" s="118" t="s">
        <v>218</v>
      </c>
      <c r="L21" s="4">
        <v>405372323</v>
      </c>
      <c r="M21" s="4">
        <v>5520</v>
      </c>
      <c r="N21" s="15" t="e">
        <f t="shared" ca="1" si="2"/>
        <v>#NAME?</v>
      </c>
      <c r="O21" s="4">
        <f t="shared" ca="1" si="3"/>
        <v>0</v>
      </c>
      <c r="P21" s="4" t="s">
        <v>928</v>
      </c>
      <c r="Q21" s="205" t="s">
        <v>929</v>
      </c>
      <c r="R21" s="10"/>
    </row>
    <row r="22" spans="1:18">
      <c r="A22" s="11">
        <v>45852</v>
      </c>
      <c r="B22" s="12">
        <f t="shared" si="0"/>
        <v>45852</v>
      </c>
      <c r="C22" s="13">
        <f t="shared" si="4"/>
        <v>0.8888888888888884</v>
      </c>
      <c r="D22" s="4" t="s">
        <v>33</v>
      </c>
      <c r="E22" s="211"/>
      <c r="F22" s="4"/>
      <c r="G22" s="4"/>
      <c r="H22" s="15" t="e">
        <f t="shared" ca="1" si="6"/>
        <v>#NAME?</v>
      </c>
      <c r="I22" s="4">
        <f t="shared" ca="1" si="1"/>
        <v>0</v>
      </c>
      <c r="J22" s="4" t="s">
        <v>67</v>
      </c>
      <c r="K22" s="4" t="s">
        <v>408</v>
      </c>
      <c r="L22" s="4">
        <v>829202216</v>
      </c>
      <c r="M22" s="4"/>
      <c r="N22" s="15" t="e">
        <f t="shared" ca="1" si="2"/>
        <v>#NAME?</v>
      </c>
      <c r="O22" s="4">
        <f t="shared" ca="1" si="3"/>
        <v>0</v>
      </c>
      <c r="P22" s="16" t="s">
        <v>41</v>
      </c>
      <c r="Q22" s="205" t="s">
        <v>930</v>
      </c>
      <c r="R22" s="10"/>
    </row>
    <row r="23" spans="1:18">
      <c r="A23" s="11">
        <v>45852</v>
      </c>
      <c r="B23" s="12">
        <f t="shared" si="0"/>
        <v>45852</v>
      </c>
      <c r="C23" s="13">
        <f t="shared" si="4"/>
        <v>0.89583333333333282</v>
      </c>
      <c r="D23" s="4" t="s">
        <v>125</v>
      </c>
      <c r="E23" s="21" t="s">
        <v>223</v>
      </c>
      <c r="F23" s="4">
        <v>805942612</v>
      </c>
      <c r="G23" s="4">
        <v>2170</v>
      </c>
      <c r="H23" s="15" t="e">
        <f t="shared" ca="1" si="6"/>
        <v>#NAME?</v>
      </c>
      <c r="I23" s="4">
        <f t="shared" ca="1" si="1"/>
        <v>0</v>
      </c>
      <c r="J23" s="4" t="s">
        <v>70</v>
      </c>
      <c r="K23" s="26" t="s">
        <v>107</v>
      </c>
      <c r="L23" s="4">
        <v>725853031</v>
      </c>
      <c r="M23" s="4">
        <v>26090</v>
      </c>
      <c r="N23" s="15" t="e">
        <f t="shared" ca="1" si="2"/>
        <v>#NAME?</v>
      </c>
      <c r="O23" s="4">
        <f t="shared" ca="1" si="3"/>
        <v>0</v>
      </c>
      <c r="P23" s="4"/>
      <c r="Q23" s="205" t="s">
        <v>931</v>
      </c>
      <c r="R23" s="10"/>
    </row>
    <row r="24" spans="1:18">
      <c r="A24" s="11">
        <v>45852</v>
      </c>
      <c r="B24" s="12">
        <f t="shared" si="0"/>
        <v>45852</v>
      </c>
      <c r="C24" s="13">
        <f t="shared" si="4"/>
        <v>0.90277777777777724</v>
      </c>
      <c r="D24" s="4" t="s">
        <v>331</v>
      </c>
      <c r="E24" s="4" t="s">
        <v>932</v>
      </c>
      <c r="F24" s="4">
        <v>513415439</v>
      </c>
      <c r="G24" s="4">
        <v>50</v>
      </c>
      <c r="H24" s="15" t="e">
        <f t="shared" ca="1" si="6"/>
        <v>#NAME?</v>
      </c>
      <c r="I24" s="4">
        <f t="shared" ca="1" si="1"/>
        <v>0</v>
      </c>
      <c r="J24" s="4" t="s">
        <v>39</v>
      </c>
      <c r="K24" s="4" t="s">
        <v>801</v>
      </c>
      <c r="L24" s="4">
        <v>670434717</v>
      </c>
      <c r="M24" s="4">
        <v>30350</v>
      </c>
      <c r="N24" s="15" t="e">
        <f t="shared" ca="1" si="2"/>
        <v>#NAME?</v>
      </c>
      <c r="O24" s="4">
        <f t="shared" ca="1" si="3"/>
        <v>0</v>
      </c>
      <c r="P24" s="4" t="s">
        <v>933</v>
      </c>
      <c r="Q24" s="205" t="s">
        <v>934</v>
      </c>
      <c r="R24" s="10"/>
    </row>
    <row r="25" spans="1:18">
      <c r="A25" s="11">
        <v>45852</v>
      </c>
      <c r="B25" s="12">
        <f t="shared" si="0"/>
        <v>45852</v>
      </c>
      <c r="C25" s="13">
        <f t="shared" si="4"/>
        <v>0.90972222222222165</v>
      </c>
      <c r="D25" s="4" t="s">
        <v>79</v>
      </c>
      <c r="E25" s="41" t="s">
        <v>207</v>
      </c>
      <c r="F25" s="4">
        <v>594266288</v>
      </c>
      <c r="G25" s="4">
        <v>10</v>
      </c>
      <c r="H25" s="15" t="e">
        <f t="shared" ca="1" si="6"/>
        <v>#NAME?</v>
      </c>
      <c r="I25" s="4">
        <f t="shared" ca="1" si="1"/>
        <v>0</v>
      </c>
      <c r="J25" s="4" t="s">
        <v>33</v>
      </c>
      <c r="K25" s="4" t="s">
        <v>438</v>
      </c>
      <c r="L25" s="4">
        <v>561656213</v>
      </c>
      <c r="M25" s="4">
        <v>0</v>
      </c>
      <c r="N25" s="15" t="e">
        <f t="shared" ca="1" si="2"/>
        <v>#NAME?</v>
      </c>
      <c r="O25" s="4">
        <f t="shared" ca="1" si="3"/>
        <v>0</v>
      </c>
      <c r="P25" s="4"/>
      <c r="Q25" s="205" t="s">
        <v>935</v>
      </c>
      <c r="R25" s="10"/>
    </row>
    <row r="26" spans="1:18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>
      <c r="A28" s="77" t="s">
        <v>18</v>
      </c>
      <c r="B28" s="7" t="s">
        <v>1</v>
      </c>
      <c r="C28" s="8" t="s">
        <v>19</v>
      </c>
      <c r="D28" s="8" t="s">
        <v>20</v>
      </c>
      <c r="E28" s="8" t="s">
        <v>21</v>
      </c>
      <c r="F28" s="9" t="s">
        <v>22</v>
      </c>
      <c r="G28" s="8" t="s">
        <v>23</v>
      </c>
      <c r="H28" s="8" t="s">
        <v>24</v>
      </c>
      <c r="I28" s="8" t="s">
        <v>25</v>
      </c>
      <c r="J28" s="8" t="s">
        <v>20</v>
      </c>
      <c r="K28" s="8" t="s">
        <v>26</v>
      </c>
      <c r="L28" s="9" t="s">
        <v>27</v>
      </c>
      <c r="M28" s="8" t="s">
        <v>23</v>
      </c>
      <c r="N28" s="8" t="s">
        <v>24</v>
      </c>
      <c r="O28" s="8" t="s">
        <v>25</v>
      </c>
      <c r="P28" s="9" t="s">
        <v>10</v>
      </c>
      <c r="Q28" s="8" t="s">
        <v>898</v>
      </c>
      <c r="R28" s="10"/>
    </row>
    <row r="29" spans="1:18">
      <c r="A29" s="11">
        <v>45854</v>
      </c>
      <c r="B29" s="12">
        <f t="shared" ref="B29:B40" si="7">A29</f>
        <v>45854</v>
      </c>
      <c r="C29" s="13">
        <v>0.75</v>
      </c>
      <c r="D29" s="31" t="s">
        <v>92</v>
      </c>
      <c r="E29" s="31" t="s">
        <v>936</v>
      </c>
      <c r="F29" s="31">
        <v>537124071</v>
      </c>
      <c r="G29" s="4">
        <v>5010</v>
      </c>
      <c r="H29" s="15" t="e">
        <f t="shared" ref="H29:H40" ca="1" si="8">_xludf.IFS(G29&gt;M29,"W",G29&lt;M29,"L",G29=M29,"D")</f>
        <v>#NAME?</v>
      </c>
      <c r="I29" s="4">
        <f t="shared" ref="I29:I40" ca="1" si="9">IFERROR(IF(H29="W",LOOKUP(G29,{10000,30000,50000,70000,100000},{350,1050,1750,2450,3500}),LOOKUP(G29,{10000,30000,50000,70000,100000},{175,525,875,1225,1750})),0)</f>
        <v>0</v>
      </c>
      <c r="J29" s="31" t="s">
        <v>92</v>
      </c>
      <c r="K29" s="31" t="s">
        <v>489</v>
      </c>
      <c r="L29" s="31">
        <v>830524061</v>
      </c>
      <c r="M29" s="18">
        <v>30080</v>
      </c>
      <c r="N29" s="15" t="e">
        <f t="shared" ref="N29:N40" ca="1" si="10">_xludf.IFS(M29&gt;G29,"W",M29&lt;G29,"L",M29=G29,"D")</f>
        <v>#NAME?</v>
      </c>
      <c r="O29" s="4">
        <f t="shared" ref="O29:O40" ca="1" si="11">IFERROR(IF(N29="W",LOOKUP(M29,{10000,30000,50000,70000,100000},{350,1050,1750,2450,3500}),LOOKUP(M29,{10000,30000,50000,70000,100000},{175,525,875,1225,1750})),0)</f>
        <v>0</v>
      </c>
      <c r="P29" s="20"/>
      <c r="Q29" s="205" t="s">
        <v>937</v>
      </c>
      <c r="R29" s="10"/>
    </row>
    <row r="30" spans="1:18">
      <c r="A30" s="11">
        <v>45854</v>
      </c>
      <c r="B30" s="12">
        <f t="shared" si="7"/>
        <v>45854</v>
      </c>
      <c r="C30" s="13">
        <f t="shared" ref="C30:C40" si="12">C29 + TIME(0, 10, 0)</f>
        <v>0.75694444444444442</v>
      </c>
      <c r="D30" s="31" t="s">
        <v>48</v>
      </c>
      <c r="E30" s="31" t="s">
        <v>500</v>
      </c>
      <c r="F30" s="31">
        <v>431408340</v>
      </c>
      <c r="G30" s="18">
        <v>20840</v>
      </c>
      <c r="H30" s="15" t="e">
        <f t="shared" ca="1" si="8"/>
        <v>#NAME?</v>
      </c>
      <c r="I30" s="4">
        <f t="shared" ca="1" si="9"/>
        <v>0</v>
      </c>
      <c r="J30" s="31" t="s">
        <v>410</v>
      </c>
      <c r="K30" s="31" t="s">
        <v>660</v>
      </c>
      <c r="L30" s="31">
        <v>814423095</v>
      </c>
      <c r="M30" s="18">
        <v>0</v>
      </c>
      <c r="N30" s="15" t="e">
        <f t="shared" ca="1" si="10"/>
        <v>#NAME?</v>
      </c>
      <c r="O30" s="4">
        <f t="shared" ca="1" si="11"/>
        <v>0</v>
      </c>
      <c r="P30" s="4"/>
      <c r="Q30" s="205" t="s">
        <v>938</v>
      </c>
      <c r="R30" s="10"/>
    </row>
    <row r="31" spans="1:18">
      <c r="A31" s="11">
        <v>45854</v>
      </c>
      <c r="B31" s="12">
        <f t="shared" si="7"/>
        <v>45854</v>
      </c>
      <c r="C31" s="13">
        <f t="shared" si="12"/>
        <v>0.76388888888888884</v>
      </c>
      <c r="D31" s="31" t="s">
        <v>126</v>
      </c>
      <c r="E31" s="31" t="s">
        <v>825</v>
      </c>
      <c r="F31" s="31">
        <v>467361148</v>
      </c>
      <c r="G31" s="4">
        <v>170</v>
      </c>
      <c r="H31" s="15" t="e">
        <f t="shared" ca="1" si="8"/>
        <v>#NAME?</v>
      </c>
      <c r="I31" s="4">
        <f t="shared" ca="1" si="9"/>
        <v>0</v>
      </c>
      <c r="J31" s="31" t="s">
        <v>129</v>
      </c>
      <c r="K31" s="31" t="s">
        <v>128</v>
      </c>
      <c r="L31" s="31">
        <v>529884291</v>
      </c>
      <c r="M31" s="18">
        <v>101280</v>
      </c>
      <c r="N31" s="15" t="e">
        <f t="shared" ca="1" si="10"/>
        <v>#NAME?</v>
      </c>
      <c r="O31" s="4">
        <f t="shared" ca="1" si="11"/>
        <v>0</v>
      </c>
      <c r="P31" s="4" t="s">
        <v>907</v>
      </c>
      <c r="Q31" s="205" t="s">
        <v>939</v>
      </c>
      <c r="R31" s="10"/>
    </row>
    <row r="32" spans="1:18">
      <c r="A32" s="11">
        <v>45854</v>
      </c>
      <c r="B32" s="12">
        <f t="shared" si="7"/>
        <v>45854</v>
      </c>
      <c r="C32" s="13">
        <f t="shared" si="12"/>
        <v>0.77083333333333326</v>
      </c>
      <c r="D32" s="31" t="s">
        <v>316</v>
      </c>
      <c r="E32" s="31" t="s">
        <v>473</v>
      </c>
      <c r="F32" s="31">
        <v>808490653</v>
      </c>
      <c r="G32" s="4">
        <v>1070</v>
      </c>
      <c r="H32" s="15" t="e">
        <f t="shared" ca="1" si="8"/>
        <v>#NAME?</v>
      </c>
      <c r="I32" s="4">
        <f t="shared" ca="1" si="9"/>
        <v>0</v>
      </c>
      <c r="J32" s="31" t="s">
        <v>39</v>
      </c>
      <c r="K32" s="31" t="s">
        <v>896</v>
      </c>
      <c r="L32" s="31">
        <v>442686297</v>
      </c>
      <c r="M32" s="18">
        <v>10110</v>
      </c>
      <c r="N32" s="15" t="e">
        <f t="shared" ca="1" si="10"/>
        <v>#NAME?</v>
      </c>
      <c r="O32" s="4">
        <f t="shared" ca="1" si="11"/>
        <v>0</v>
      </c>
      <c r="P32" s="4"/>
      <c r="Q32" s="205" t="s">
        <v>940</v>
      </c>
      <c r="R32" s="10"/>
    </row>
    <row r="33" spans="1:18">
      <c r="A33" s="11">
        <v>45854</v>
      </c>
      <c r="B33" s="12">
        <f t="shared" si="7"/>
        <v>45854</v>
      </c>
      <c r="C33" s="13">
        <f t="shared" si="12"/>
        <v>0.77777777777777768</v>
      </c>
      <c r="D33" s="31" t="s">
        <v>53</v>
      </c>
      <c r="E33" s="212" t="s">
        <v>163</v>
      </c>
      <c r="F33" s="31">
        <v>824654077</v>
      </c>
      <c r="G33" s="4">
        <v>12330</v>
      </c>
      <c r="H33" s="15" t="e">
        <f t="shared" ca="1" si="8"/>
        <v>#NAME?</v>
      </c>
      <c r="I33" s="4">
        <f t="shared" ca="1" si="9"/>
        <v>0</v>
      </c>
      <c r="J33" s="31" t="s">
        <v>70</v>
      </c>
      <c r="K33" s="213" t="s">
        <v>300</v>
      </c>
      <c r="L33" s="31">
        <v>406209818</v>
      </c>
      <c r="M33" s="18">
        <v>100540</v>
      </c>
      <c r="N33" s="15" t="e">
        <f t="shared" ca="1" si="10"/>
        <v>#NAME?</v>
      </c>
      <c r="O33" s="4">
        <f t="shared" ca="1" si="11"/>
        <v>0</v>
      </c>
      <c r="P33" s="20"/>
      <c r="Q33" s="205" t="s">
        <v>941</v>
      </c>
      <c r="R33" s="10"/>
    </row>
    <row r="34" spans="1:18">
      <c r="A34" s="11">
        <v>45854</v>
      </c>
      <c r="B34" s="12">
        <f t="shared" si="7"/>
        <v>45854</v>
      </c>
      <c r="C34" s="13">
        <f t="shared" si="12"/>
        <v>0.7847222222222221</v>
      </c>
      <c r="D34" s="31" t="s">
        <v>133</v>
      </c>
      <c r="E34" s="212">
        <v>908444017</v>
      </c>
      <c r="F34" s="31">
        <v>681669638</v>
      </c>
      <c r="G34" s="4">
        <v>47000</v>
      </c>
      <c r="H34" s="15" t="e">
        <f t="shared" ca="1" si="8"/>
        <v>#NAME?</v>
      </c>
      <c r="I34" s="4">
        <f t="shared" ca="1" si="9"/>
        <v>0</v>
      </c>
      <c r="J34" s="31" t="s">
        <v>123</v>
      </c>
      <c r="K34" s="212" t="s">
        <v>507</v>
      </c>
      <c r="L34" s="31">
        <v>800689374</v>
      </c>
      <c r="M34" s="18">
        <v>0</v>
      </c>
      <c r="N34" s="15" t="e">
        <f t="shared" ca="1" si="10"/>
        <v>#NAME?</v>
      </c>
      <c r="O34" s="4">
        <f t="shared" ca="1" si="11"/>
        <v>0</v>
      </c>
      <c r="P34" s="4"/>
      <c r="Q34" s="205" t="s">
        <v>942</v>
      </c>
      <c r="R34" s="10"/>
    </row>
    <row r="35" spans="1:18">
      <c r="A35" s="11">
        <v>45854</v>
      </c>
      <c r="B35" s="12">
        <f t="shared" si="7"/>
        <v>45854</v>
      </c>
      <c r="C35" s="13">
        <f t="shared" si="12"/>
        <v>0.79166666666666652</v>
      </c>
      <c r="D35" s="31" t="s">
        <v>125</v>
      </c>
      <c r="E35" s="212" t="s">
        <v>631</v>
      </c>
      <c r="F35" s="31">
        <v>591015120</v>
      </c>
      <c r="G35" s="4">
        <v>2120</v>
      </c>
      <c r="H35" s="15" t="e">
        <f t="shared" ca="1" si="8"/>
        <v>#NAME?</v>
      </c>
      <c r="I35" s="4">
        <f t="shared" ca="1" si="9"/>
        <v>0</v>
      </c>
      <c r="J35" s="31" t="s">
        <v>58</v>
      </c>
      <c r="K35" s="212" t="s">
        <v>224</v>
      </c>
      <c r="L35" s="31">
        <v>581372539</v>
      </c>
      <c r="M35" s="18">
        <v>33120</v>
      </c>
      <c r="N35" s="15" t="e">
        <f t="shared" ca="1" si="10"/>
        <v>#NAME?</v>
      </c>
      <c r="O35" s="4">
        <f t="shared" ca="1" si="11"/>
        <v>0</v>
      </c>
      <c r="P35" s="4"/>
      <c r="Q35" s="205" t="s">
        <v>943</v>
      </c>
      <c r="R35" s="10"/>
    </row>
    <row r="36" spans="1:18">
      <c r="A36" s="11">
        <v>45854</v>
      </c>
      <c r="B36" s="12">
        <f t="shared" si="7"/>
        <v>45854</v>
      </c>
      <c r="C36" s="13">
        <f t="shared" si="12"/>
        <v>0.79861111111111094</v>
      </c>
      <c r="D36" s="31" t="s">
        <v>80</v>
      </c>
      <c r="E36" s="214" t="s">
        <v>112</v>
      </c>
      <c r="F36" s="31">
        <v>568336421</v>
      </c>
      <c r="G36" s="4">
        <v>100</v>
      </c>
      <c r="H36" s="15" t="e">
        <f t="shared" ca="1" si="8"/>
        <v>#NAME?</v>
      </c>
      <c r="I36" s="4">
        <f t="shared" ca="1" si="9"/>
        <v>0</v>
      </c>
      <c r="J36" s="31" t="s">
        <v>76</v>
      </c>
      <c r="K36" s="212" t="s">
        <v>923</v>
      </c>
      <c r="L36" s="31">
        <v>588147839</v>
      </c>
      <c r="M36" s="18">
        <v>10580</v>
      </c>
      <c r="N36" s="15" t="e">
        <f t="shared" ca="1" si="10"/>
        <v>#NAME?</v>
      </c>
      <c r="O36" s="4">
        <f t="shared" ca="1" si="11"/>
        <v>0</v>
      </c>
      <c r="P36" s="4"/>
      <c r="Q36" s="205" t="s">
        <v>944</v>
      </c>
      <c r="R36" s="10"/>
    </row>
    <row r="37" spans="1:18">
      <c r="A37" s="11">
        <v>45854</v>
      </c>
      <c r="B37" s="12">
        <f t="shared" si="7"/>
        <v>45854</v>
      </c>
      <c r="C37" s="13">
        <f t="shared" si="12"/>
        <v>0.80555555555555536</v>
      </c>
      <c r="D37" s="31" t="s">
        <v>46</v>
      </c>
      <c r="E37" s="31">
        <v>313544867</v>
      </c>
      <c r="F37" s="31">
        <v>1830963821</v>
      </c>
      <c r="G37" s="4">
        <v>1000</v>
      </c>
      <c r="H37" s="15" t="e">
        <f t="shared" ca="1" si="8"/>
        <v>#NAME?</v>
      </c>
      <c r="I37" s="4">
        <f t="shared" ca="1" si="9"/>
        <v>0</v>
      </c>
      <c r="J37" s="31" t="s">
        <v>95</v>
      </c>
      <c r="K37" s="213" t="s">
        <v>310</v>
      </c>
      <c r="L37" s="31">
        <v>588209701</v>
      </c>
      <c r="M37" s="18">
        <v>100010</v>
      </c>
      <c r="N37" s="15" t="e">
        <f t="shared" ca="1" si="10"/>
        <v>#NAME?</v>
      </c>
      <c r="O37" s="4">
        <f t="shared" ca="1" si="11"/>
        <v>0</v>
      </c>
      <c r="P37" s="20"/>
      <c r="Q37" s="205" t="s">
        <v>945</v>
      </c>
      <c r="R37" s="10"/>
    </row>
    <row r="38" spans="1:18">
      <c r="A38" s="11">
        <v>45854</v>
      </c>
      <c r="B38" s="12">
        <f t="shared" si="7"/>
        <v>45854</v>
      </c>
      <c r="C38" s="13">
        <f t="shared" si="12"/>
        <v>0.81249999999999978</v>
      </c>
      <c r="D38" s="31" t="s">
        <v>49</v>
      </c>
      <c r="E38" s="31" t="s">
        <v>946</v>
      </c>
      <c r="F38" s="31">
        <v>500908684</v>
      </c>
      <c r="G38" s="4">
        <v>500</v>
      </c>
      <c r="H38" s="15" t="e">
        <f t="shared" ca="1" si="8"/>
        <v>#NAME?</v>
      </c>
      <c r="I38" s="4">
        <f t="shared" ca="1" si="9"/>
        <v>0</v>
      </c>
      <c r="J38" s="31" t="s">
        <v>62</v>
      </c>
      <c r="K38" s="31" t="s">
        <v>218</v>
      </c>
      <c r="L38" s="31">
        <v>405372323</v>
      </c>
      <c r="M38" s="18">
        <v>16900</v>
      </c>
      <c r="N38" s="15" t="e">
        <f t="shared" ca="1" si="10"/>
        <v>#NAME?</v>
      </c>
      <c r="O38" s="4">
        <f t="shared" ca="1" si="11"/>
        <v>0</v>
      </c>
      <c r="P38" s="4"/>
      <c r="Q38" s="205" t="s">
        <v>947</v>
      </c>
      <c r="R38" s="10" t="s">
        <v>948</v>
      </c>
    </row>
    <row r="39" spans="1:18">
      <c r="A39" s="11">
        <v>45854</v>
      </c>
      <c r="B39" s="12">
        <f t="shared" si="7"/>
        <v>45854</v>
      </c>
      <c r="C39" s="13">
        <f t="shared" si="12"/>
        <v>0.8194444444444442</v>
      </c>
      <c r="D39" s="31" t="s">
        <v>949</v>
      </c>
      <c r="E39" s="215" t="s">
        <v>435</v>
      </c>
      <c r="F39" s="31">
        <v>731817112</v>
      </c>
      <c r="G39" s="4">
        <v>100</v>
      </c>
      <c r="H39" s="15" t="e">
        <f t="shared" ca="1" si="8"/>
        <v>#NAME?</v>
      </c>
      <c r="I39" s="4">
        <f t="shared" ca="1" si="9"/>
        <v>0</v>
      </c>
      <c r="J39" s="31" t="s">
        <v>70</v>
      </c>
      <c r="K39" s="215" t="s">
        <v>184</v>
      </c>
      <c r="L39" s="31">
        <v>725853031</v>
      </c>
      <c r="M39" s="18">
        <v>10000</v>
      </c>
      <c r="N39" s="15" t="e">
        <f t="shared" ca="1" si="10"/>
        <v>#NAME?</v>
      </c>
      <c r="O39" s="4">
        <f t="shared" ca="1" si="11"/>
        <v>0</v>
      </c>
      <c r="P39" s="4"/>
      <c r="Q39" s="205" t="s">
        <v>950</v>
      </c>
      <c r="R39" s="10"/>
    </row>
    <row r="40" spans="1:18">
      <c r="A40" s="11">
        <v>45854</v>
      </c>
      <c r="B40" s="12">
        <f t="shared" si="7"/>
        <v>45854</v>
      </c>
      <c r="C40" s="13">
        <f t="shared" si="12"/>
        <v>0.82638888888888862</v>
      </c>
      <c r="D40" s="31" t="s">
        <v>39</v>
      </c>
      <c r="E40" s="31" t="s">
        <v>594</v>
      </c>
      <c r="F40" s="31">
        <v>670434717</v>
      </c>
      <c r="G40" s="4">
        <v>30400</v>
      </c>
      <c r="H40" s="15" t="e">
        <f t="shared" ca="1" si="8"/>
        <v>#NAME?</v>
      </c>
      <c r="I40" s="4">
        <f t="shared" ca="1" si="9"/>
        <v>0</v>
      </c>
      <c r="J40" s="31" t="s">
        <v>79</v>
      </c>
      <c r="K40" s="31" t="s">
        <v>207</v>
      </c>
      <c r="L40" s="31">
        <v>594266288</v>
      </c>
      <c r="M40" s="18">
        <v>1340</v>
      </c>
      <c r="N40" s="15" t="e">
        <f t="shared" ca="1" si="10"/>
        <v>#NAME?</v>
      </c>
      <c r="O40" s="4">
        <f t="shared" ca="1" si="11"/>
        <v>0</v>
      </c>
      <c r="P40" s="4"/>
      <c r="Q40" s="205" t="s">
        <v>951</v>
      </c>
      <c r="R40" s="10"/>
    </row>
    <row r="41" spans="1:18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>
      <c r="A43" s="77" t="s">
        <v>18</v>
      </c>
      <c r="B43" s="7" t="s">
        <v>1</v>
      </c>
      <c r="C43" s="8" t="s">
        <v>19</v>
      </c>
      <c r="D43" s="8" t="s">
        <v>20</v>
      </c>
      <c r="E43" s="8" t="s">
        <v>21</v>
      </c>
      <c r="F43" s="9" t="s">
        <v>22</v>
      </c>
      <c r="G43" s="8" t="s">
        <v>23</v>
      </c>
      <c r="H43" s="8" t="s">
        <v>24</v>
      </c>
      <c r="I43" s="8" t="s">
        <v>25</v>
      </c>
      <c r="J43" s="8" t="s">
        <v>20</v>
      </c>
      <c r="K43" s="8" t="s">
        <v>26</v>
      </c>
      <c r="L43" s="9" t="s">
        <v>27</v>
      </c>
      <c r="M43" s="8" t="s">
        <v>23</v>
      </c>
      <c r="N43" s="8" t="s">
        <v>24</v>
      </c>
      <c r="O43" s="8" t="s">
        <v>25</v>
      </c>
      <c r="P43" s="9" t="s">
        <v>10</v>
      </c>
      <c r="Q43" s="8" t="s">
        <v>898</v>
      </c>
      <c r="R43" s="10"/>
    </row>
    <row r="44" spans="1:18">
      <c r="A44" s="11">
        <v>45856</v>
      </c>
      <c r="B44" s="12">
        <f t="shared" ref="B44:B49" si="13">A44</f>
        <v>45856</v>
      </c>
      <c r="C44" s="13">
        <v>0.75</v>
      </c>
      <c r="D44" s="18" t="s">
        <v>92</v>
      </c>
      <c r="E44" s="4" t="s">
        <v>489</v>
      </c>
      <c r="F44" s="4">
        <v>830524061</v>
      </c>
      <c r="G44" s="69"/>
      <c r="H44" s="15" t="e">
        <f t="shared" ref="H44:H49" ca="1" si="14">_xludf.IFS(G44&gt;M44,"W",G44&lt;M44,"L",G44=M44,"D")</f>
        <v>#NAME?</v>
      </c>
      <c r="I44" s="4">
        <f t="shared" ref="I44:I49" ca="1" si="15">IFERROR(IF(H44="W",LOOKUP(G44,{30000,50000,70000,100000,200000},{1000,1650,2250,3300,7000}),LOOKUP(G44,{30000,50000,70000,100000,200000},{500,825,1125,1650,3500})),0)</f>
        <v>0</v>
      </c>
      <c r="J44" s="18" t="s">
        <v>499</v>
      </c>
      <c r="K44" s="4" t="s">
        <v>500</v>
      </c>
      <c r="L44" s="4">
        <v>431408340</v>
      </c>
      <c r="M44" s="70"/>
      <c r="N44" s="15" t="e">
        <f t="shared" ref="N44:N49" ca="1" si="16">_xludf.IFS(M44&gt;G44,"W",M44&lt;G44,"L",M44=G44,"D")</f>
        <v>#NAME?</v>
      </c>
      <c r="O44" s="4">
        <f t="shared" ref="O44:O49" ca="1" si="17">IFERROR(IF(N44="W",LOOKUP(M44,{30000,50000,70000,100000,200000},{1000,1650,2250,3300,7000}),LOOKUP(M44,{30000,50000,70000,100000,200000},{500,825,1125,1650,3500})),0)</f>
        <v>0</v>
      </c>
      <c r="P44" s="69"/>
      <c r="Q44" s="205" t="s">
        <v>952</v>
      </c>
      <c r="R44" s="10"/>
    </row>
    <row r="45" spans="1:18">
      <c r="A45" s="11">
        <v>45856</v>
      </c>
      <c r="B45" s="12">
        <f t="shared" si="13"/>
        <v>45856</v>
      </c>
      <c r="C45" s="13">
        <f t="shared" ref="C45:C49" si="18">C44 + TIME(0, 10, 0)</f>
        <v>0.75694444444444442</v>
      </c>
      <c r="D45" s="4" t="s">
        <v>129</v>
      </c>
      <c r="E45" s="4" t="s">
        <v>128</v>
      </c>
      <c r="F45" s="4">
        <v>529884291</v>
      </c>
      <c r="G45" s="70"/>
      <c r="H45" s="15" t="e">
        <f t="shared" ca="1" si="14"/>
        <v>#NAME?</v>
      </c>
      <c r="I45" s="4">
        <f t="shared" ca="1" si="15"/>
        <v>0</v>
      </c>
      <c r="J45" s="4" t="s">
        <v>867</v>
      </c>
      <c r="K45" s="4" t="s">
        <v>896</v>
      </c>
      <c r="L45" s="4">
        <v>442686297</v>
      </c>
      <c r="M45" s="70"/>
      <c r="N45" s="15" t="e">
        <f t="shared" ca="1" si="16"/>
        <v>#NAME?</v>
      </c>
      <c r="O45" s="4">
        <f t="shared" ca="1" si="17"/>
        <v>0</v>
      </c>
      <c r="P45" s="69"/>
      <c r="Q45" s="205" t="s">
        <v>953</v>
      </c>
      <c r="R45" s="10"/>
    </row>
    <row r="46" spans="1:18">
      <c r="A46" s="11">
        <v>45856</v>
      </c>
      <c r="B46" s="12">
        <f t="shared" si="13"/>
        <v>45856</v>
      </c>
      <c r="C46" s="13">
        <f t="shared" si="18"/>
        <v>0.76388888888888884</v>
      </c>
      <c r="D46" s="4" t="s">
        <v>95</v>
      </c>
      <c r="E46" s="56" t="s">
        <v>300</v>
      </c>
      <c r="F46" s="4">
        <v>406209818</v>
      </c>
      <c r="G46" s="69"/>
      <c r="H46" s="15" t="e">
        <f t="shared" ca="1" si="14"/>
        <v>#NAME?</v>
      </c>
      <c r="I46" s="4">
        <f t="shared" ca="1" si="15"/>
        <v>0</v>
      </c>
      <c r="J46" s="4" t="s">
        <v>133</v>
      </c>
      <c r="K46" s="28">
        <v>908444017</v>
      </c>
      <c r="L46" s="4">
        <v>681669638</v>
      </c>
      <c r="M46" s="70"/>
      <c r="N46" s="15" t="e">
        <f t="shared" ca="1" si="16"/>
        <v>#NAME?</v>
      </c>
      <c r="O46" s="4">
        <f t="shared" ca="1" si="17"/>
        <v>0</v>
      </c>
      <c r="P46" s="69"/>
      <c r="Q46" s="205" t="s">
        <v>954</v>
      </c>
      <c r="R46" s="10"/>
    </row>
    <row r="47" spans="1:18">
      <c r="A47" s="11">
        <v>45856</v>
      </c>
      <c r="B47" s="12">
        <f t="shared" si="13"/>
        <v>45856</v>
      </c>
      <c r="C47" s="13">
        <f t="shared" si="18"/>
        <v>0.77083333333333326</v>
      </c>
      <c r="D47" s="4" t="s">
        <v>58</v>
      </c>
      <c r="E47" s="151" t="s">
        <v>224</v>
      </c>
      <c r="F47" s="4">
        <v>581372539</v>
      </c>
      <c r="G47" s="69"/>
      <c r="H47" s="15" t="e">
        <f t="shared" ca="1" si="14"/>
        <v>#NAME?</v>
      </c>
      <c r="I47" s="4">
        <f t="shared" ca="1" si="15"/>
        <v>0</v>
      </c>
      <c r="J47" s="4" t="s">
        <v>87</v>
      </c>
      <c r="K47" s="151" t="s">
        <v>923</v>
      </c>
      <c r="L47" s="4">
        <v>588147839</v>
      </c>
      <c r="M47" s="70"/>
      <c r="N47" s="15" t="e">
        <f t="shared" ca="1" si="16"/>
        <v>#NAME?</v>
      </c>
      <c r="O47" s="4">
        <f t="shared" ca="1" si="17"/>
        <v>0</v>
      </c>
      <c r="P47" s="69"/>
      <c r="Q47" s="205" t="s">
        <v>955</v>
      </c>
      <c r="R47" s="10"/>
    </row>
    <row r="48" spans="1:18">
      <c r="A48" s="11">
        <v>45856</v>
      </c>
      <c r="B48" s="12">
        <f t="shared" si="13"/>
        <v>45856</v>
      </c>
      <c r="C48" s="13">
        <f t="shared" si="18"/>
        <v>0.77777777777777768</v>
      </c>
      <c r="D48" s="4" t="s">
        <v>95</v>
      </c>
      <c r="E48" s="56" t="s">
        <v>310</v>
      </c>
      <c r="F48" s="4">
        <v>588209701</v>
      </c>
      <c r="G48" s="69"/>
      <c r="H48" s="15" t="e">
        <f t="shared" ca="1" si="14"/>
        <v>#NAME?</v>
      </c>
      <c r="I48" s="4">
        <f t="shared" ca="1" si="15"/>
        <v>0</v>
      </c>
      <c r="J48" s="4" t="s">
        <v>63</v>
      </c>
      <c r="K48" s="4" t="s">
        <v>218</v>
      </c>
      <c r="L48" s="4">
        <v>405372323</v>
      </c>
      <c r="M48" s="70"/>
      <c r="N48" s="15" t="e">
        <f t="shared" ca="1" si="16"/>
        <v>#NAME?</v>
      </c>
      <c r="O48" s="4">
        <f t="shared" ca="1" si="17"/>
        <v>0</v>
      </c>
      <c r="P48" s="69"/>
      <c r="Q48" s="205" t="s">
        <v>956</v>
      </c>
      <c r="R48" s="10"/>
    </row>
    <row r="49" spans="1:17">
      <c r="A49" s="11">
        <v>45856</v>
      </c>
      <c r="B49" s="12">
        <f t="shared" si="13"/>
        <v>45856</v>
      </c>
      <c r="C49" s="13">
        <f t="shared" si="18"/>
        <v>0.7847222222222221</v>
      </c>
      <c r="D49" s="4" t="s">
        <v>70</v>
      </c>
      <c r="E49" s="26" t="s">
        <v>184</v>
      </c>
      <c r="F49" s="4">
        <v>725853031</v>
      </c>
      <c r="G49" s="69"/>
      <c r="H49" s="15" t="e">
        <f t="shared" ca="1" si="14"/>
        <v>#NAME?</v>
      </c>
      <c r="I49" s="4">
        <f t="shared" ca="1" si="15"/>
        <v>0</v>
      </c>
      <c r="J49" s="4" t="s">
        <v>46</v>
      </c>
      <c r="K49" s="4" t="s">
        <v>594</v>
      </c>
      <c r="L49" s="4">
        <v>670434717</v>
      </c>
      <c r="M49" s="70"/>
      <c r="N49" s="15" t="e">
        <f t="shared" ca="1" si="16"/>
        <v>#NAME?</v>
      </c>
      <c r="O49" s="4">
        <f t="shared" ca="1" si="17"/>
        <v>0</v>
      </c>
      <c r="P49" s="71"/>
      <c r="Q49" s="205" t="s">
        <v>957</v>
      </c>
    </row>
    <row r="50" spans="1:17"/>
    <row r="51" spans="1:17"/>
    <row r="52" spans="1:17"/>
    <row r="53" spans="1:17"/>
    <row r="54" spans="1:17"/>
    <row r="55" spans="1:17"/>
    <row r="56" spans="1:17"/>
    <row r="57" spans="1:17"/>
    <row r="58" spans="1:17"/>
    <row r="59" spans="1:17"/>
    <row r="60" spans="1:17"/>
    <row r="61" spans="1:17"/>
    <row r="62" spans="1:17"/>
    <row r="63" spans="1:17"/>
    <row r="64" spans="1:17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P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sheetData>
    <row r="1" spans="1:16">
      <c r="A1" s="9" t="s">
        <v>18</v>
      </c>
      <c r="B1" s="7" t="s">
        <v>1</v>
      </c>
      <c r="C1" s="8" t="s">
        <v>19</v>
      </c>
      <c r="D1" s="8" t="s">
        <v>20</v>
      </c>
      <c r="E1" s="8" t="s">
        <v>21</v>
      </c>
      <c r="F1" s="9" t="s">
        <v>22</v>
      </c>
      <c r="G1" s="8" t="s">
        <v>23</v>
      </c>
      <c r="H1" s="8" t="s">
        <v>24</v>
      </c>
      <c r="I1" s="8" t="s">
        <v>25</v>
      </c>
      <c r="J1" s="8" t="s">
        <v>20</v>
      </c>
      <c r="K1" s="8" t="s">
        <v>26</v>
      </c>
      <c r="L1" s="9" t="s">
        <v>27</v>
      </c>
      <c r="M1" s="8" t="s">
        <v>23</v>
      </c>
      <c r="N1" s="8" t="s">
        <v>24</v>
      </c>
      <c r="O1" s="8" t="s">
        <v>25</v>
      </c>
      <c r="P1" s="9" t="s">
        <v>10</v>
      </c>
    </row>
    <row r="2" spans="1:16">
      <c r="A2" s="11">
        <v>45839</v>
      </c>
      <c r="B2" s="12">
        <f t="shared" ref="B2:B26" si="0">A2</f>
        <v>45839</v>
      </c>
      <c r="C2" s="13">
        <v>0.70833333333333337</v>
      </c>
      <c r="D2" s="4" t="s">
        <v>958</v>
      </c>
      <c r="E2" s="4"/>
      <c r="F2" s="4"/>
      <c r="G2" s="4"/>
      <c r="H2" s="15" t="e">
        <f t="shared" ref="H2:H26" ca="1" si="1">_xludf.IFS(G2&gt;M2,"W",G2&lt;M2,"L",G2=M2,"D")</f>
        <v>#NAME?</v>
      </c>
      <c r="I2" s="4">
        <f t="shared" ref="I2:I26" ca="1" si="2">IFERROR(IF(H2="W",LOOKUP(G2,{7000,10000,20000,30000,50000,100000,150000},{210,300,600,900,1000,1800,2700}),LOOKUP(G2,{7000,10000,20000,30000,50000,100000,150000},{105,150,300,450,500,900,1350})),0)</f>
        <v>0</v>
      </c>
      <c r="J2" s="4" t="s">
        <v>959</v>
      </c>
      <c r="K2" s="4"/>
      <c r="L2" s="4"/>
      <c r="M2" s="18"/>
      <c r="N2" s="15" t="e">
        <f t="shared" ref="N2:N26" ca="1" si="3">_xludf.IFS(M2&gt;G2,"W",M2&lt;G2,"L",M2=G2,"D")</f>
        <v>#NAME?</v>
      </c>
      <c r="O2" s="4">
        <f t="shared" ref="O2:O26" ca="1" si="4">IFERROR(IF(N2="W",LOOKUP(M2,{7000,10000,20000,30000,50000,100000,150000},{210,300,600,900,1000,1800,2700}),LOOKUP(M2,{7000,10000,20000,30000,50000,100000,150000},{105,150,300,450,500,900,1350})),0)</f>
        <v>0</v>
      </c>
      <c r="P2" s="4"/>
    </row>
    <row r="3" spans="1:16">
      <c r="A3" s="11">
        <v>45839</v>
      </c>
      <c r="B3" s="12">
        <f t="shared" si="0"/>
        <v>45839</v>
      </c>
      <c r="C3" s="13">
        <f t="shared" ref="C3:C26" si="5">C2 + TIME(0, 10, 0)</f>
        <v>0.71527777777777779</v>
      </c>
      <c r="D3" s="4" t="s">
        <v>98</v>
      </c>
      <c r="E3" s="4"/>
      <c r="F3" s="4"/>
      <c r="G3" s="4"/>
      <c r="H3" s="15" t="e">
        <f t="shared" ca="1" si="1"/>
        <v>#NAME?</v>
      </c>
      <c r="I3" s="4">
        <f t="shared" ca="1" si="2"/>
        <v>0</v>
      </c>
      <c r="J3" s="4" t="s">
        <v>960</v>
      </c>
      <c r="K3" s="4"/>
      <c r="L3" s="4"/>
      <c r="M3" s="4"/>
      <c r="N3" s="15" t="e">
        <f t="shared" ca="1" si="3"/>
        <v>#NAME?</v>
      </c>
      <c r="O3" s="4">
        <f t="shared" ca="1" si="4"/>
        <v>0</v>
      </c>
      <c r="P3" s="4"/>
    </row>
    <row r="4" spans="1:16">
      <c r="A4" s="11">
        <v>45839</v>
      </c>
      <c r="B4" s="12">
        <f t="shared" si="0"/>
        <v>45839</v>
      </c>
      <c r="C4" s="13">
        <f t="shared" si="5"/>
        <v>0.72222222222222221</v>
      </c>
      <c r="D4" s="4" t="s">
        <v>961</v>
      </c>
      <c r="E4" s="4"/>
      <c r="F4" s="4"/>
      <c r="G4" s="4"/>
      <c r="H4" s="15" t="e">
        <f t="shared" ca="1" si="1"/>
        <v>#NAME?</v>
      </c>
      <c r="I4" s="4">
        <f t="shared" ca="1" si="2"/>
        <v>0</v>
      </c>
      <c r="J4" s="4" t="s">
        <v>962</v>
      </c>
      <c r="K4" s="4"/>
      <c r="L4" s="4"/>
      <c r="M4" s="4"/>
      <c r="N4" s="15" t="e">
        <f t="shared" ca="1" si="3"/>
        <v>#NAME?</v>
      </c>
      <c r="O4" s="4">
        <f t="shared" ca="1" si="4"/>
        <v>0</v>
      </c>
      <c r="P4" s="4"/>
    </row>
    <row r="5" spans="1:16">
      <c r="A5" s="11">
        <v>45839</v>
      </c>
      <c r="B5" s="12">
        <f t="shared" si="0"/>
        <v>45839</v>
      </c>
      <c r="C5" s="13">
        <f t="shared" si="5"/>
        <v>0.72916666666666663</v>
      </c>
      <c r="D5" s="4" t="s">
        <v>963</v>
      </c>
      <c r="E5" s="4"/>
      <c r="F5" s="4"/>
      <c r="G5" s="4"/>
      <c r="H5" s="15" t="e">
        <f t="shared" ca="1" si="1"/>
        <v>#NAME?</v>
      </c>
      <c r="I5" s="4">
        <f t="shared" ca="1" si="2"/>
        <v>0</v>
      </c>
      <c r="J5" s="4" t="s">
        <v>964</v>
      </c>
      <c r="K5" s="4"/>
      <c r="L5" s="4"/>
      <c r="M5" s="4"/>
      <c r="N5" s="15" t="e">
        <f t="shared" ca="1" si="3"/>
        <v>#NAME?</v>
      </c>
      <c r="O5" s="4">
        <f t="shared" ca="1" si="4"/>
        <v>0</v>
      </c>
      <c r="P5" s="4"/>
    </row>
    <row r="6" spans="1:16">
      <c r="A6" s="11">
        <v>45839</v>
      </c>
      <c r="B6" s="12">
        <f t="shared" si="0"/>
        <v>45839</v>
      </c>
      <c r="C6" s="13">
        <f t="shared" si="5"/>
        <v>0.73611111111111105</v>
      </c>
      <c r="D6" s="4" t="s">
        <v>960</v>
      </c>
      <c r="E6" s="4"/>
      <c r="F6" s="4"/>
      <c r="G6" s="4"/>
      <c r="H6" s="15" t="e">
        <f t="shared" ca="1" si="1"/>
        <v>#NAME?</v>
      </c>
      <c r="I6" s="4">
        <f t="shared" ca="1" si="2"/>
        <v>0</v>
      </c>
      <c r="J6" s="4" t="s">
        <v>965</v>
      </c>
      <c r="K6" s="4"/>
      <c r="L6" s="4"/>
      <c r="M6" s="4"/>
      <c r="N6" s="15" t="e">
        <f t="shared" ca="1" si="3"/>
        <v>#NAME?</v>
      </c>
      <c r="O6" s="4">
        <f t="shared" ca="1" si="4"/>
        <v>0</v>
      </c>
      <c r="P6" s="4"/>
    </row>
    <row r="7" spans="1:16">
      <c r="A7" s="11">
        <v>45839</v>
      </c>
      <c r="B7" s="12">
        <f t="shared" si="0"/>
        <v>45839</v>
      </c>
      <c r="C7" s="13">
        <f t="shared" si="5"/>
        <v>0.74305555555555547</v>
      </c>
      <c r="D7" s="4" t="s">
        <v>966</v>
      </c>
      <c r="E7" s="4"/>
      <c r="F7" s="4"/>
      <c r="G7" s="4"/>
      <c r="H7" s="15" t="e">
        <f t="shared" ca="1" si="1"/>
        <v>#NAME?</v>
      </c>
      <c r="I7" s="4">
        <f t="shared" ca="1" si="2"/>
        <v>0</v>
      </c>
      <c r="J7" s="4" t="s">
        <v>967</v>
      </c>
      <c r="K7" s="4"/>
      <c r="L7" s="4"/>
      <c r="M7" s="4"/>
      <c r="N7" s="15" t="e">
        <f t="shared" ca="1" si="3"/>
        <v>#NAME?</v>
      </c>
      <c r="O7" s="4">
        <f t="shared" ca="1" si="4"/>
        <v>0</v>
      </c>
      <c r="P7" s="20"/>
    </row>
    <row r="8" spans="1:16">
      <c r="A8" s="11">
        <v>45839</v>
      </c>
      <c r="B8" s="12">
        <f t="shared" si="0"/>
        <v>45839</v>
      </c>
      <c r="C8" s="13">
        <f t="shared" si="5"/>
        <v>0.74999999999999989</v>
      </c>
      <c r="D8" s="4" t="s">
        <v>968</v>
      </c>
      <c r="E8" s="4"/>
      <c r="F8" s="4"/>
      <c r="G8" s="4"/>
      <c r="H8" s="15" t="e">
        <f t="shared" ca="1" si="1"/>
        <v>#NAME?</v>
      </c>
      <c r="I8" s="4">
        <f t="shared" ca="1" si="2"/>
        <v>0</v>
      </c>
      <c r="J8" s="4" t="s">
        <v>963</v>
      </c>
      <c r="K8" s="4"/>
      <c r="L8" s="4"/>
      <c r="M8" s="4"/>
      <c r="N8" s="15" t="e">
        <f t="shared" ca="1" si="3"/>
        <v>#NAME?</v>
      </c>
      <c r="O8" s="4">
        <f t="shared" ca="1" si="4"/>
        <v>0</v>
      </c>
      <c r="P8" s="4"/>
    </row>
    <row r="9" spans="1:16">
      <c r="A9" s="11">
        <v>45839</v>
      </c>
      <c r="B9" s="12">
        <f t="shared" si="0"/>
        <v>45839</v>
      </c>
      <c r="C9" s="13">
        <f t="shared" si="5"/>
        <v>0.75694444444444431</v>
      </c>
      <c r="D9" s="4" t="s">
        <v>969</v>
      </c>
      <c r="E9" s="4"/>
      <c r="F9" s="4"/>
      <c r="G9" s="4"/>
      <c r="H9" s="15" t="e">
        <f t="shared" ca="1" si="1"/>
        <v>#NAME?</v>
      </c>
      <c r="I9" s="4">
        <f t="shared" ca="1" si="2"/>
        <v>0</v>
      </c>
      <c r="J9" s="4" t="s">
        <v>970</v>
      </c>
      <c r="K9" s="4"/>
      <c r="L9" s="4"/>
      <c r="M9" s="4"/>
      <c r="N9" s="15" t="e">
        <f t="shared" ca="1" si="3"/>
        <v>#NAME?</v>
      </c>
      <c r="O9" s="4">
        <f t="shared" ca="1" si="4"/>
        <v>0</v>
      </c>
      <c r="P9" s="4"/>
    </row>
    <row r="10" spans="1:16">
      <c r="A10" s="11">
        <v>45839</v>
      </c>
      <c r="B10" s="12">
        <f t="shared" si="0"/>
        <v>45839</v>
      </c>
      <c r="C10" s="13">
        <f t="shared" si="5"/>
        <v>0.76388888888888873</v>
      </c>
      <c r="D10" s="4" t="s">
        <v>965</v>
      </c>
      <c r="E10" s="4"/>
      <c r="F10" s="4"/>
      <c r="G10" s="4"/>
      <c r="H10" s="15" t="e">
        <f t="shared" ca="1" si="1"/>
        <v>#NAME?</v>
      </c>
      <c r="I10" s="4">
        <f t="shared" ca="1" si="2"/>
        <v>0</v>
      </c>
      <c r="J10" s="4" t="s">
        <v>969</v>
      </c>
      <c r="K10" s="4"/>
      <c r="L10" s="4"/>
      <c r="M10" s="4"/>
      <c r="N10" s="15" t="e">
        <f t="shared" ca="1" si="3"/>
        <v>#NAME?</v>
      </c>
      <c r="O10" s="4">
        <f t="shared" ca="1" si="4"/>
        <v>0</v>
      </c>
      <c r="P10" s="4"/>
    </row>
    <row r="11" spans="1:16">
      <c r="A11" s="11">
        <v>45839</v>
      </c>
      <c r="B11" s="12">
        <f t="shared" si="0"/>
        <v>45839</v>
      </c>
      <c r="C11" s="13">
        <f t="shared" si="5"/>
        <v>0.77083333333333315</v>
      </c>
      <c r="D11" s="4" t="s">
        <v>971</v>
      </c>
      <c r="E11" s="4"/>
      <c r="F11" s="4"/>
      <c r="G11" s="4"/>
      <c r="H11" s="15" t="e">
        <f t="shared" ca="1" si="1"/>
        <v>#NAME?</v>
      </c>
      <c r="I11" s="4">
        <f t="shared" ca="1" si="2"/>
        <v>0</v>
      </c>
      <c r="J11" s="4" t="s">
        <v>972</v>
      </c>
      <c r="K11" s="4"/>
      <c r="L11" s="4"/>
      <c r="M11" s="4"/>
      <c r="N11" s="15" t="e">
        <f t="shared" ca="1" si="3"/>
        <v>#NAME?</v>
      </c>
      <c r="O11" s="4">
        <f t="shared" ca="1" si="4"/>
        <v>0</v>
      </c>
      <c r="P11" s="20"/>
    </row>
    <row r="12" spans="1:16">
      <c r="A12" s="11">
        <v>45839</v>
      </c>
      <c r="B12" s="12">
        <f t="shared" si="0"/>
        <v>45839</v>
      </c>
      <c r="C12" s="13">
        <f t="shared" si="5"/>
        <v>0.77777777777777757</v>
      </c>
      <c r="D12" s="4" t="s">
        <v>973</v>
      </c>
      <c r="E12" s="4"/>
      <c r="F12" s="4"/>
      <c r="G12" s="4"/>
      <c r="H12" s="15" t="e">
        <f t="shared" ca="1" si="1"/>
        <v>#NAME?</v>
      </c>
      <c r="I12" s="4">
        <f t="shared" ca="1" si="2"/>
        <v>0</v>
      </c>
      <c r="J12" s="4" t="s">
        <v>98</v>
      </c>
      <c r="K12" s="4"/>
      <c r="L12" s="4"/>
      <c r="M12" s="4"/>
      <c r="N12" s="15" t="e">
        <f t="shared" ca="1" si="3"/>
        <v>#NAME?</v>
      </c>
      <c r="O12" s="4">
        <f t="shared" ca="1" si="4"/>
        <v>0</v>
      </c>
      <c r="P12" s="4"/>
    </row>
    <row r="13" spans="1:16">
      <c r="A13" s="11">
        <v>45839</v>
      </c>
      <c r="B13" s="12">
        <f t="shared" si="0"/>
        <v>45839</v>
      </c>
      <c r="C13" s="13">
        <f t="shared" si="5"/>
        <v>0.78472222222222199</v>
      </c>
      <c r="D13" s="4" t="s">
        <v>959</v>
      </c>
      <c r="E13" s="4"/>
      <c r="F13" s="4"/>
      <c r="G13" s="4"/>
      <c r="H13" s="15" t="e">
        <f t="shared" ca="1" si="1"/>
        <v>#NAME?</v>
      </c>
      <c r="I13" s="4">
        <f t="shared" ca="1" si="2"/>
        <v>0</v>
      </c>
      <c r="J13" s="4" t="s">
        <v>974</v>
      </c>
      <c r="K13" s="4"/>
      <c r="L13" s="4"/>
      <c r="M13" s="4"/>
      <c r="N13" s="15" t="e">
        <f t="shared" ca="1" si="3"/>
        <v>#NAME?</v>
      </c>
      <c r="O13" s="4">
        <f t="shared" ca="1" si="4"/>
        <v>0</v>
      </c>
      <c r="P13" s="20"/>
    </row>
    <row r="14" spans="1:16">
      <c r="A14" s="11">
        <v>45839</v>
      </c>
      <c r="B14" s="12">
        <f t="shared" si="0"/>
        <v>45839</v>
      </c>
      <c r="C14" s="13">
        <f t="shared" si="5"/>
        <v>0.79166666666666641</v>
      </c>
      <c r="D14" s="4" t="s">
        <v>962</v>
      </c>
      <c r="E14" s="4"/>
      <c r="F14" s="4"/>
      <c r="G14" s="4"/>
      <c r="H14" s="15" t="e">
        <f t="shared" ca="1" si="1"/>
        <v>#NAME?</v>
      </c>
      <c r="I14" s="4">
        <f t="shared" ca="1" si="2"/>
        <v>0</v>
      </c>
      <c r="J14" s="4" t="s">
        <v>973</v>
      </c>
      <c r="K14" s="4"/>
      <c r="L14" s="4"/>
      <c r="M14" s="4"/>
      <c r="N14" s="15" t="e">
        <f t="shared" ca="1" si="3"/>
        <v>#NAME?</v>
      </c>
      <c r="O14" s="4">
        <f t="shared" ca="1" si="4"/>
        <v>0</v>
      </c>
      <c r="P14" s="20"/>
    </row>
    <row r="15" spans="1:16">
      <c r="A15" s="11">
        <v>45839</v>
      </c>
      <c r="B15" s="12">
        <f t="shared" si="0"/>
        <v>45839</v>
      </c>
      <c r="C15" s="13">
        <f t="shared" si="5"/>
        <v>0.79861111111111083</v>
      </c>
      <c r="D15" s="4" t="s">
        <v>964</v>
      </c>
      <c r="E15" s="4"/>
      <c r="F15" s="4"/>
      <c r="G15" s="4"/>
      <c r="H15" s="15" t="e">
        <f t="shared" ca="1" si="1"/>
        <v>#NAME?</v>
      </c>
      <c r="I15" s="4">
        <f t="shared" ca="1" si="2"/>
        <v>0</v>
      </c>
      <c r="J15" s="4" t="s">
        <v>975</v>
      </c>
      <c r="K15" s="4"/>
      <c r="L15" s="4"/>
      <c r="M15" s="4"/>
      <c r="N15" s="15" t="e">
        <f t="shared" ca="1" si="3"/>
        <v>#NAME?</v>
      </c>
      <c r="O15" s="4">
        <f t="shared" ca="1" si="4"/>
        <v>0</v>
      </c>
      <c r="P15" s="20"/>
    </row>
    <row r="16" spans="1:16">
      <c r="A16" s="11">
        <v>45839</v>
      </c>
      <c r="B16" s="12">
        <f t="shared" si="0"/>
        <v>45839</v>
      </c>
      <c r="C16" s="13">
        <f t="shared" si="5"/>
        <v>0.80555555555555525</v>
      </c>
      <c r="D16" s="4" t="s">
        <v>972</v>
      </c>
      <c r="E16" s="4"/>
      <c r="F16" s="4"/>
      <c r="G16" s="4"/>
      <c r="H16" s="15" t="e">
        <f t="shared" ca="1" si="1"/>
        <v>#NAME?</v>
      </c>
      <c r="I16" s="4">
        <f t="shared" ca="1" si="2"/>
        <v>0</v>
      </c>
      <c r="J16" s="4" t="s">
        <v>976</v>
      </c>
      <c r="K16" s="4"/>
      <c r="L16" s="4"/>
      <c r="M16" s="4"/>
      <c r="N16" s="15" t="e">
        <f t="shared" ca="1" si="3"/>
        <v>#NAME?</v>
      </c>
      <c r="O16" s="4">
        <f t="shared" ca="1" si="4"/>
        <v>0</v>
      </c>
      <c r="P16" s="20"/>
    </row>
    <row r="17" spans="1:16">
      <c r="A17" s="11">
        <v>45839</v>
      </c>
      <c r="B17" s="12">
        <f t="shared" si="0"/>
        <v>45839</v>
      </c>
      <c r="C17" s="13">
        <f t="shared" si="5"/>
        <v>0.81249999999999967</v>
      </c>
      <c r="D17" s="4" t="s">
        <v>976</v>
      </c>
      <c r="E17" s="4"/>
      <c r="F17" s="4"/>
      <c r="G17" s="4"/>
      <c r="H17" s="15" t="e">
        <f t="shared" ca="1" si="1"/>
        <v>#NAME?</v>
      </c>
      <c r="I17" s="4">
        <f t="shared" ca="1" si="2"/>
        <v>0</v>
      </c>
      <c r="J17" s="4" t="s">
        <v>87</v>
      </c>
      <c r="K17" s="4"/>
      <c r="L17" s="4"/>
      <c r="M17" s="4"/>
      <c r="N17" s="15" t="e">
        <f t="shared" ca="1" si="3"/>
        <v>#NAME?</v>
      </c>
      <c r="O17" s="4">
        <f t="shared" ca="1" si="4"/>
        <v>0</v>
      </c>
      <c r="P17" s="20"/>
    </row>
    <row r="18" spans="1:16">
      <c r="A18" s="11">
        <v>45839</v>
      </c>
      <c r="B18" s="12">
        <f t="shared" si="0"/>
        <v>45839</v>
      </c>
      <c r="C18" s="13">
        <f t="shared" si="5"/>
        <v>0.81944444444444409</v>
      </c>
      <c r="D18" s="4" t="s">
        <v>977</v>
      </c>
      <c r="E18" s="4"/>
      <c r="F18" s="4"/>
      <c r="G18" s="4"/>
      <c r="H18" s="15" t="e">
        <f t="shared" ca="1" si="1"/>
        <v>#NAME?</v>
      </c>
      <c r="I18" s="4">
        <f t="shared" ca="1" si="2"/>
        <v>0</v>
      </c>
      <c r="J18" s="4" t="s">
        <v>978</v>
      </c>
      <c r="K18" s="4"/>
      <c r="L18" s="4"/>
      <c r="M18" s="4"/>
      <c r="N18" s="15" t="e">
        <f t="shared" ca="1" si="3"/>
        <v>#NAME?</v>
      </c>
      <c r="O18" s="4">
        <f t="shared" ca="1" si="4"/>
        <v>0</v>
      </c>
      <c r="P18" s="20"/>
    </row>
    <row r="19" spans="1:16">
      <c r="A19" s="11">
        <v>45839</v>
      </c>
      <c r="B19" s="12">
        <f t="shared" si="0"/>
        <v>45839</v>
      </c>
      <c r="C19" s="13">
        <f t="shared" si="5"/>
        <v>0.82638888888888851</v>
      </c>
      <c r="D19" s="4" t="s">
        <v>967</v>
      </c>
      <c r="E19" s="4"/>
      <c r="F19" s="4"/>
      <c r="G19" s="4"/>
      <c r="H19" s="15" t="e">
        <f t="shared" ca="1" si="1"/>
        <v>#NAME?</v>
      </c>
      <c r="I19" s="4">
        <f t="shared" ca="1" si="2"/>
        <v>0</v>
      </c>
      <c r="J19" s="4" t="s">
        <v>968</v>
      </c>
      <c r="K19" s="4"/>
      <c r="L19" s="4"/>
      <c r="M19" s="4"/>
      <c r="N19" s="15" t="e">
        <f t="shared" ca="1" si="3"/>
        <v>#NAME?</v>
      </c>
      <c r="O19" s="4">
        <f t="shared" ca="1" si="4"/>
        <v>0</v>
      </c>
      <c r="P19" s="20"/>
    </row>
    <row r="20" spans="1:16">
      <c r="A20" s="11">
        <v>45839</v>
      </c>
      <c r="B20" s="12">
        <f t="shared" si="0"/>
        <v>45839</v>
      </c>
      <c r="C20" s="13">
        <f t="shared" si="5"/>
        <v>0.83333333333333293</v>
      </c>
      <c r="D20" s="4" t="s">
        <v>87</v>
      </c>
      <c r="E20" s="4"/>
      <c r="F20" s="4"/>
      <c r="G20" s="4"/>
      <c r="H20" s="15" t="e">
        <f t="shared" ca="1" si="1"/>
        <v>#NAME?</v>
      </c>
      <c r="I20" s="4">
        <f t="shared" ca="1" si="2"/>
        <v>0</v>
      </c>
      <c r="J20" s="4" t="s">
        <v>961</v>
      </c>
      <c r="K20" s="4"/>
      <c r="L20" s="4"/>
      <c r="M20" s="4"/>
      <c r="N20" s="15" t="e">
        <f t="shared" ca="1" si="3"/>
        <v>#NAME?</v>
      </c>
      <c r="O20" s="4">
        <f t="shared" ca="1" si="4"/>
        <v>0</v>
      </c>
      <c r="P20" s="20"/>
    </row>
    <row r="21" spans="1:16">
      <c r="A21" s="11">
        <v>45839</v>
      </c>
      <c r="B21" s="12">
        <f t="shared" si="0"/>
        <v>45839</v>
      </c>
      <c r="C21" s="13">
        <f t="shared" si="5"/>
        <v>0.84027777777777735</v>
      </c>
      <c r="D21" s="4" t="s">
        <v>978</v>
      </c>
      <c r="E21" s="4"/>
      <c r="F21" s="4"/>
      <c r="G21" s="4"/>
      <c r="H21" s="15" t="e">
        <f t="shared" ca="1" si="1"/>
        <v>#NAME?</v>
      </c>
      <c r="I21" s="4">
        <f t="shared" ca="1" si="2"/>
        <v>0</v>
      </c>
      <c r="J21" s="4" t="s">
        <v>867</v>
      </c>
      <c r="K21" s="4"/>
      <c r="L21" s="4"/>
      <c r="M21" s="4"/>
      <c r="N21" s="15" t="e">
        <f t="shared" ca="1" si="3"/>
        <v>#NAME?</v>
      </c>
      <c r="O21" s="4">
        <f t="shared" ca="1" si="4"/>
        <v>0</v>
      </c>
      <c r="P21" s="20"/>
    </row>
    <row r="22" spans="1:16">
      <c r="A22" s="11">
        <v>45839</v>
      </c>
      <c r="B22" s="12">
        <f t="shared" si="0"/>
        <v>45839</v>
      </c>
      <c r="C22" s="13">
        <f t="shared" si="5"/>
        <v>0.84722222222222177</v>
      </c>
      <c r="D22" s="4" t="s">
        <v>970</v>
      </c>
      <c r="E22" s="4"/>
      <c r="F22" s="4"/>
      <c r="G22" s="4"/>
      <c r="H22" s="15" t="e">
        <f t="shared" ca="1" si="1"/>
        <v>#NAME?</v>
      </c>
      <c r="I22" s="4">
        <f t="shared" ca="1" si="2"/>
        <v>0</v>
      </c>
      <c r="J22" s="4" t="s">
        <v>977</v>
      </c>
      <c r="K22" s="4"/>
      <c r="L22" s="4"/>
      <c r="M22" s="4"/>
      <c r="N22" s="15" t="e">
        <f t="shared" ca="1" si="3"/>
        <v>#NAME?</v>
      </c>
      <c r="O22" s="4">
        <f t="shared" ca="1" si="4"/>
        <v>0</v>
      </c>
      <c r="P22" s="20"/>
    </row>
    <row r="23" spans="1:16">
      <c r="A23" s="11">
        <v>45839</v>
      </c>
      <c r="B23" s="12">
        <f t="shared" si="0"/>
        <v>45839</v>
      </c>
      <c r="C23" s="13">
        <f t="shared" si="5"/>
        <v>0.85416666666666619</v>
      </c>
      <c r="D23" s="4" t="s">
        <v>975</v>
      </c>
      <c r="E23" s="4"/>
      <c r="F23" s="4"/>
      <c r="G23" s="4"/>
      <c r="H23" s="15" t="e">
        <f t="shared" ca="1" si="1"/>
        <v>#NAME?</v>
      </c>
      <c r="I23" s="4">
        <f t="shared" ca="1" si="2"/>
        <v>0</v>
      </c>
      <c r="J23" s="4" t="s">
        <v>39</v>
      </c>
      <c r="K23" s="4"/>
      <c r="L23" s="4"/>
      <c r="M23" s="4"/>
      <c r="N23" s="15" t="e">
        <f t="shared" ca="1" si="3"/>
        <v>#NAME?</v>
      </c>
      <c r="O23" s="4">
        <f t="shared" ca="1" si="4"/>
        <v>0</v>
      </c>
      <c r="P23" s="20"/>
    </row>
    <row r="24" spans="1:16">
      <c r="A24" s="11">
        <v>45839</v>
      </c>
      <c r="B24" s="12">
        <f t="shared" si="0"/>
        <v>45839</v>
      </c>
      <c r="C24" s="13">
        <f t="shared" si="5"/>
        <v>0.86111111111111061</v>
      </c>
      <c r="D24" s="4" t="s">
        <v>867</v>
      </c>
      <c r="E24" s="4"/>
      <c r="F24" s="4"/>
      <c r="G24" s="4"/>
      <c r="H24" s="15" t="e">
        <f t="shared" ca="1" si="1"/>
        <v>#NAME?</v>
      </c>
      <c r="I24" s="4">
        <f t="shared" ca="1" si="2"/>
        <v>0</v>
      </c>
      <c r="J24" s="4" t="s">
        <v>958</v>
      </c>
      <c r="K24" s="4"/>
      <c r="L24" s="4"/>
      <c r="M24" s="4"/>
      <c r="N24" s="15" t="e">
        <f t="shared" ca="1" si="3"/>
        <v>#NAME?</v>
      </c>
      <c r="O24" s="4">
        <f t="shared" ca="1" si="4"/>
        <v>0</v>
      </c>
      <c r="P24" s="20"/>
    </row>
    <row r="25" spans="1:16">
      <c r="A25" s="11">
        <v>45839</v>
      </c>
      <c r="B25" s="12">
        <f t="shared" si="0"/>
        <v>45839</v>
      </c>
      <c r="C25" s="13">
        <f t="shared" si="5"/>
        <v>0.86805555555555503</v>
      </c>
      <c r="D25" s="4" t="s">
        <v>39</v>
      </c>
      <c r="E25" s="4"/>
      <c r="F25" s="4"/>
      <c r="G25" s="4"/>
      <c r="H25" s="15" t="e">
        <f t="shared" ca="1" si="1"/>
        <v>#NAME?</v>
      </c>
      <c r="I25" s="4">
        <f t="shared" ca="1" si="2"/>
        <v>0</v>
      </c>
      <c r="J25" s="4" t="s">
        <v>971</v>
      </c>
      <c r="K25" s="4"/>
      <c r="L25" s="4"/>
      <c r="M25" s="4"/>
      <c r="N25" s="15" t="e">
        <f t="shared" ca="1" si="3"/>
        <v>#NAME?</v>
      </c>
      <c r="O25" s="4">
        <f t="shared" ca="1" si="4"/>
        <v>0</v>
      </c>
      <c r="P25" s="20"/>
    </row>
    <row r="26" spans="1:16">
      <c r="A26" s="11">
        <v>45839</v>
      </c>
      <c r="B26" s="12">
        <f t="shared" si="0"/>
        <v>45839</v>
      </c>
      <c r="C26" s="13">
        <f t="shared" si="5"/>
        <v>0.87499999999999944</v>
      </c>
      <c r="D26" s="4" t="s">
        <v>974</v>
      </c>
      <c r="E26" s="4"/>
      <c r="F26" s="4"/>
      <c r="G26" s="4"/>
      <c r="H26" s="15" t="e">
        <f t="shared" ca="1" si="1"/>
        <v>#NAME?</v>
      </c>
      <c r="I26" s="4">
        <f t="shared" ca="1" si="2"/>
        <v>0</v>
      </c>
      <c r="J26" s="4" t="s">
        <v>966</v>
      </c>
      <c r="K26" s="4"/>
      <c r="L26" s="4"/>
      <c r="M26" s="4"/>
      <c r="N26" s="15" t="e">
        <f t="shared" ca="1" si="3"/>
        <v>#NAME?</v>
      </c>
      <c r="O26" s="4">
        <f t="shared" ca="1" si="4"/>
        <v>0</v>
      </c>
      <c r="P26" s="4"/>
    </row>
    <row r="27" spans="1:16">
      <c r="A27" s="9" t="s">
        <v>18</v>
      </c>
      <c r="B27" s="7" t="s">
        <v>1</v>
      </c>
      <c r="C27" s="8" t="s">
        <v>19</v>
      </c>
      <c r="D27" s="8" t="s">
        <v>20</v>
      </c>
      <c r="E27" s="8" t="s">
        <v>21</v>
      </c>
      <c r="F27" s="9" t="s">
        <v>22</v>
      </c>
      <c r="G27" s="8" t="s">
        <v>23</v>
      </c>
      <c r="H27" s="8" t="s">
        <v>24</v>
      </c>
      <c r="I27" s="8" t="s">
        <v>25</v>
      </c>
      <c r="J27" s="8" t="s">
        <v>20</v>
      </c>
      <c r="K27" s="8" t="s">
        <v>26</v>
      </c>
      <c r="L27" s="9" t="s">
        <v>27</v>
      </c>
      <c r="M27" s="8" t="s">
        <v>23</v>
      </c>
      <c r="N27" s="8" t="s">
        <v>24</v>
      </c>
      <c r="O27" s="8" t="s">
        <v>25</v>
      </c>
      <c r="P27" s="9" t="s">
        <v>10</v>
      </c>
    </row>
    <row r="28" spans="1:16">
      <c r="A28" s="11">
        <v>45840</v>
      </c>
      <c r="B28" s="12">
        <f t="shared" ref="B28:B52" si="6">A28</f>
        <v>45840</v>
      </c>
      <c r="C28" s="13">
        <v>0.70833333333333337</v>
      </c>
      <c r="D28" s="31" t="s">
        <v>968</v>
      </c>
      <c r="E28" s="31"/>
      <c r="F28" s="31"/>
      <c r="G28" s="31"/>
      <c r="H28" s="15" t="e">
        <f t="shared" ref="H28:H52" ca="1" si="7">_xludf.IFS(G28&gt;M28,"W",G28&lt;M28,"L",G28=M28,"D")</f>
        <v>#NAME?</v>
      </c>
      <c r="I28" s="4">
        <f t="shared" ref="I28:I52" ca="1" si="8">IFERROR(IF(H28="W",LOOKUP(G28,{7000,10000,20000,30000,50000,100000,150000},{210,300,600,900,1000,1800,2700}),LOOKUP(G28,{7000,10000,20000,30000,50000,100000,150000},{105,150,300,450,500,900,1350})),0)</f>
        <v>0</v>
      </c>
      <c r="J28" s="31" t="s">
        <v>958</v>
      </c>
      <c r="K28" s="31"/>
      <c r="L28" s="31"/>
      <c r="M28" s="31"/>
      <c r="N28" s="15" t="e">
        <f t="shared" ref="N28:N52" ca="1" si="9">_xludf.IFS(M28&gt;G28,"W",M28&lt;G28,"L",M28=G28,"D")</f>
        <v>#NAME?</v>
      </c>
      <c r="O28" s="4">
        <f t="shared" ref="O28:O52" ca="1" si="10">IFERROR(IF(N28="W",LOOKUP(M28,{7000,10000,20000,30000,50000,100000,150000},{210,300,600,900,1000,1800,2700}),LOOKUP(M28,{7000,10000,20000,30000,50000,100000,150000},{105,150,300,450,500,900,1350})),0)</f>
        <v>0</v>
      </c>
      <c r="P28" s="4"/>
    </row>
    <row r="29" spans="1:16">
      <c r="A29" s="11">
        <v>45840</v>
      </c>
      <c r="B29" s="12">
        <f t="shared" si="6"/>
        <v>45840</v>
      </c>
      <c r="C29" s="13">
        <f t="shared" ref="C29:C52" si="11">C28 + TIME(0, 10, 0)</f>
        <v>0.71527777777777779</v>
      </c>
      <c r="D29" s="31" t="s">
        <v>964</v>
      </c>
      <c r="E29" s="31"/>
      <c r="F29" s="31"/>
      <c r="G29" s="31"/>
      <c r="H29" s="15" t="e">
        <f t="shared" ca="1" si="7"/>
        <v>#NAME?</v>
      </c>
      <c r="I29" s="4">
        <f t="shared" ca="1" si="8"/>
        <v>0</v>
      </c>
      <c r="J29" s="31" t="s">
        <v>977</v>
      </c>
      <c r="K29" s="31"/>
      <c r="L29" s="31"/>
      <c r="M29" s="31"/>
      <c r="N29" s="15" t="e">
        <f t="shared" ca="1" si="9"/>
        <v>#NAME?</v>
      </c>
      <c r="O29" s="4">
        <f t="shared" ca="1" si="10"/>
        <v>0</v>
      </c>
      <c r="P29" s="4"/>
    </row>
    <row r="30" spans="1:16">
      <c r="A30" s="11">
        <v>45840</v>
      </c>
      <c r="B30" s="12">
        <f t="shared" si="6"/>
        <v>45840</v>
      </c>
      <c r="C30" s="13">
        <f t="shared" si="11"/>
        <v>0.72222222222222221</v>
      </c>
      <c r="D30" s="31" t="s">
        <v>962</v>
      </c>
      <c r="E30" s="31">
        <v>1047560291</v>
      </c>
      <c r="F30" s="31">
        <v>817027836</v>
      </c>
      <c r="G30" s="31">
        <v>50000</v>
      </c>
      <c r="H30" s="15" t="e">
        <f t="shared" ca="1" si="7"/>
        <v>#NAME?</v>
      </c>
      <c r="I30" s="4">
        <f t="shared" ca="1" si="8"/>
        <v>0</v>
      </c>
      <c r="J30" s="31" t="s">
        <v>965</v>
      </c>
      <c r="K30" s="31" t="s">
        <v>979</v>
      </c>
      <c r="L30" s="31">
        <v>674562218</v>
      </c>
      <c r="M30" s="31">
        <v>0</v>
      </c>
      <c r="N30" s="15" t="e">
        <f t="shared" ca="1" si="9"/>
        <v>#NAME?</v>
      </c>
      <c r="O30" s="4">
        <f t="shared" ca="1" si="10"/>
        <v>0</v>
      </c>
      <c r="P30" s="4"/>
    </row>
    <row r="31" spans="1:16">
      <c r="A31" s="11">
        <v>45840</v>
      </c>
      <c r="B31" s="12">
        <f t="shared" si="6"/>
        <v>45840</v>
      </c>
      <c r="C31" s="13">
        <f t="shared" si="11"/>
        <v>0.72916666666666663</v>
      </c>
      <c r="D31" s="31" t="s">
        <v>961</v>
      </c>
      <c r="E31" s="31"/>
      <c r="F31" s="31"/>
      <c r="G31" s="31"/>
      <c r="H31" s="15" t="e">
        <f t="shared" ca="1" si="7"/>
        <v>#NAME?</v>
      </c>
      <c r="I31" s="4">
        <f t="shared" ca="1" si="8"/>
        <v>0</v>
      </c>
      <c r="J31" s="31" t="s">
        <v>39</v>
      </c>
      <c r="K31" s="31"/>
      <c r="L31" s="31"/>
      <c r="M31" s="31"/>
      <c r="N31" s="15" t="e">
        <f t="shared" ca="1" si="9"/>
        <v>#NAME?</v>
      </c>
      <c r="O31" s="4">
        <f t="shared" ca="1" si="10"/>
        <v>0</v>
      </c>
      <c r="P31" s="4"/>
    </row>
    <row r="32" spans="1:16">
      <c r="A32" s="11">
        <v>45840</v>
      </c>
      <c r="B32" s="12">
        <f t="shared" si="6"/>
        <v>45840</v>
      </c>
      <c r="C32" s="13">
        <f t="shared" si="11"/>
        <v>0.73611111111111105</v>
      </c>
      <c r="D32" s="31" t="s">
        <v>967</v>
      </c>
      <c r="E32" s="31"/>
      <c r="F32" s="31"/>
      <c r="G32" s="31"/>
      <c r="H32" s="15" t="e">
        <f t="shared" ca="1" si="7"/>
        <v>#NAME?</v>
      </c>
      <c r="I32" s="4">
        <f t="shared" ca="1" si="8"/>
        <v>0</v>
      </c>
      <c r="J32" s="31" t="s">
        <v>963</v>
      </c>
      <c r="K32" s="31"/>
      <c r="L32" s="31"/>
      <c r="M32" s="31"/>
      <c r="N32" s="15" t="e">
        <f t="shared" ca="1" si="9"/>
        <v>#NAME?</v>
      </c>
      <c r="O32" s="4">
        <f t="shared" ca="1" si="10"/>
        <v>0</v>
      </c>
      <c r="P32" s="4"/>
    </row>
    <row r="33" spans="1:16">
      <c r="A33" s="11">
        <v>45840</v>
      </c>
      <c r="B33" s="12">
        <f t="shared" si="6"/>
        <v>45840</v>
      </c>
      <c r="C33" s="13">
        <f t="shared" si="11"/>
        <v>0.74305555555555547</v>
      </c>
      <c r="D33" s="31" t="s">
        <v>960</v>
      </c>
      <c r="E33" s="31"/>
      <c r="F33" s="31"/>
      <c r="G33" s="31"/>
      <c r="H33" s="15" t="e">
        <f t="shared" ca="1" si="7"/>
        <v>#NAME?</v>
      </c>
      <c r="I33" s="4">
        <f t="shared" ca="1" si="8"/>
        <v>0</v>
      </c>
      <c r="J33" s="31" t="s">
        <v>967</v>
      </c>
      <c r="K33" s="31"/>
      <c r="L33" s="31"/>
      <c r="M33" s="31"/>
      <c r="N33" s="15" t="e">
        <f t="shared" ca="1" si="9"/>
        <v>#NAME?</v>
      </c>
      <c r="O33" s="4">
        <f t="shared" ca="1" si="10"/>
        <v>0</v>
      </c>
      <c r="P33" s="20"/>
    </row>
    <row r="34" spans="1:16">
      <c r="A34" s="11">
        <v>45840</v>
      </c>
      <c r="B34" s="12">
        <f t="shared" si="6"/>
        <v>45840</v>
      </c>
      <c r="C34" s="13">
        <f t="shared" si="11"/>
        <v>0.74999999999999989</v>
      </c>
      <c r="D34" s="31" t="s">
        <v>974</v>
      </c>
      <c r="E34" s="31">
        <v>1019086770</v>
      </c>
      <c r="F34" s="31">
        <v>788479334</v>
      </c>
      <c r="G34" s="31">
        <v>0</v>
      </c>
      <c r="H34" s="15" t="e">
        <f t="shared" ca="1" si="7"/>
        <v>#NAME?</v>
      </c>
      <c r="I34" s="4">
        <f t="shared" ca="1" si="8"/>
        <v>0</v>
      </c>
      <c r="J34" s="31" t="s">
        <v>964</v>
      </c>
      <c r="K34" s="31">
        <v>1047560291</v>
      </c>
      <c r="L34" s="31">
        <v>817027836</v>
      </c>
      <c r="M34" s="31">
        <v>50000</v>
      </c>
      <c r="N34" s="15" t="e">
        <f t="shared" ca="1" si="9"/>
        <v>#NAME?</v>
      </c>
      <c r="O34" s="4">
        <f t="shared" ca="1" si="10"/>
        <v>0</v>
      </c>
      <c r="P34" s="4"/>
    </row>
    <row r="35" spans="1:16">
      <c r="A35" s="11">
        <v>45840</v>
      </c>
      <c r="B35" s="12">
        <f t="shared" si="6"/>
        <v>45840</v>
      </c>
      <c r="C35" s="13">
        <f t="shared" si="11"/>
        <v>0.75694444444444431</v>
      </c>
      <c r="D35" s="31" t="s">
        <v>972</v>
      </c>
      <c r="E35" s="31"/>
      <c r="F35" s="31"/>
      <c r="G35" s="31"/>
      <c r="H35" s="15" t="e">
        <f t="shared" ca="1" si="7"/>
        <v>#NAME?</v>
      </c>
      <c r="I35" s="4">
        <f t="shared" ca="1" si="8"/>
        <v>0</v>
      </c>
      <c r="J35" s="31" t="s">
        <v>976</v>
      </c>
      <c r="K35" s="31"/>
      <c r="L35" s="31"/>
      <c r="M35" s="31"/>
      <c r="N35" s="15" t="e">
        <f t="shared" ca="1" si="9"/>
        <v>#NAME?</v>
      </c>
      <c r="O35" s="4">
        <f t="shared" ca="1" si="10"/>
        <v>0</v>
      </c>
      <c r="P35" s="4"/>
    </row>
    <row r="36" spans="1:16">
      <c r="A36" s="11">
        <v>45840</v>
      </c>
      <c r="B36" s="12">
        <f t="shared" si="6"/>
        <v>45840</v>
      </c>
      <c r="C36" s="13">
        <f t="shared" si="11"/>
        <v>0.76388888888888873</v>
      </c>
      <c r="D36" s="31" t="s">
        <v>971</v>
      </c>
      <c r="E36" s="31"/>
      <c r="F36" s="31"/>
      <c r="G36" s="31"/>
      <c r="H36" s="15" t="e">
        <f t="shared" ca="1" si="7"/>
        <v>#NAME?</v>
      </c>
      <c r="I36" s="4">
        <f t="shared" ca="1" si="8"/>
        <v>0</v>
      </c>
      <c r="J36" s="31" t="s">
        <v>961</v>
      </c>
      <c r="K36" s="31"/>
      <c r="L36" s="31"/>
      <c r="M36" s="31"/>
      <c r="N36" s="15" t="e">
        <f t="shared" ca="1" si="9"/>
        <v>#NAME?</v>
      </c>
      <c r="O36" s="4">
        <f t="shared" ca="1" si="10"/>
        <v>0</v>
      </c>
      <c r="P36" s="4"/>
    </row>
    <row r="37" spans="1:16">
      <c r="A37" s="11">
        <v>45840</v>
      </c>
      <c r="B37" s="12">
        <f t="shared" si="6"/>
        <v>45840</v>
      </c>
      <c r="C37" s="13">
        <f t="shared" si="11"/>
        <v>0.77083333333333315</v>
      </c>
      <c r="D37" s="31" t="s">
        <v>963</v>
      </c>
      <c r="E37" s="31"/>
      <c r="F37" s="31"/>
      <c r="G37" s="31"/>
      <c r="H37" s="15" t="e">
        <f t="shared" ca="1" si="7"/>
        <v>#NAME?</v>
      </c>
      <c r="I37" s="4">
        <f t="shared" ca="1" si="8"/>
        <v>0</v>
      </c>
      <c r="J37" s="31" t="s">
        <v>966</v>
      </c>
      <c r="K37" s="31"/>
      <c r="L37" s="31"/>
      <c r="M37" s="31"/>
      <c r="N37" s="15" t="e">
        <f t="shared" ca="1" si="9"/>
        <v>#NAME?</v>
      </c>
      <c r="O37" s="4">
        <f t="shared" ca="1" si="10"/>
        <v>0</v>
      </c>
      <c r="P37" s="20"/>
    </row>
    <row r="38" spans="1:16">
      <c r="A38" s="11">
        <v>45840</v>
      </c>
      <c r="B38" s="12">
        <f t="shared" si="6"/>
        <v>45840</v>
      </c>
      <c r="C38" s="13">
        <f t="shared" si="11"/>
        <v>0.77777777777777757</v>
      </c>
      <c r="D38" s="31" t="s">
        <v>969</v>
      </c>
      <c r="E38" s="31"/>
      <c r="F38" s="31"/>
      <c r="G38" s="31"/>
      <c r="H38" s="15" t="e">
        <f t="shared" ca="1" si="7"/>
        <v>#NAME?</v>
      </c>
      <c r="I38" s="4">
        <f t="shared" ca="1" si="8"/>
        <v>0</v>
      </c>
      <c r="J38" s="31" t="s">
        <v>970</v>
      </c>
      <c r="K38" s="31"/>
      <c r="L38" s="31"/>
      <c r="M38" s="31"/>
      <c r="N38" s="15" t="e">
        <f t="shared" ca="1" si="9"/>
        <v>#NAME?</v>
      </c>
      <c r="O38" s="4">
        <f t="shared" ca="1" si="10"/>
        <v>0</v>
      </c>
      <c r="P38" s="4"/>
    </row>
    <row r="39" spans="1:16">
      <c r="A39" s="11">
        <v>45840</v>
      </c>
      <c r="B39" s="12">
        <f t="shared" si="6"/>
        <v>45840</v>
      </c>
      <c r="C39" s="13">
        <f t="shared" si="11"/>
        <v>0.78472222222222199</v>
      </c>
      <c r="D39" s="31" t="s">
        <v>98</v>
      </c>
      <c r="E39" s="31"/>
      <c r="F39" s="31"/>
      <c r="G39" s="31"/>
      <c r="H39" s="15" t="e">
        <f t="shared" ca="1" si="7"/>
        <v>#NAME?</v>
      </c>
      <c r="I39" s="4">
        <f t="shared" ca="1" si="8"/>
        <v>0</v>
      </c>
      <c r="J39" s="31" t="s">
        <v>978</v>
      </c>
      <c r="K39" s="31"/>
      <c r="L39" s="31"/>
      <c r="M39" s="31"/>
      <c r="N39" s="15" t="e">
        <f t="shared" ca="1" si="9"/>
        <v>#NAME?</v>
      </c>
      <c r="O39" s="4">
        <f t="shared" ca="1" si="10"/>
        <v>0</v>
      </c>
      <c r="P39" s="20"/>
    </row>
    <row r="40" spans="1:16">
      <c r="A40" s="11">
        <v>45840</v>
      </c>
      <c r="B40" s="12">
        <f t="shared" si="6"/>
        <v>45840</v>
      </c>
      <c r="C40" s="13">
        <f t="shared" si="11"/>
        <v>0.79166666666666641</v>
      </c>
      <c r="D40" s="31" t="s">
        <v>867</v>
      </c>
      <c r="E40" s="31"/>
      <c r="F40" s="31"/>
      <c r="G40" s="31"/>
      <c r="H40" s="15" t="e">
        <f t="shared" ca="1" si="7"/>
        <v>#NAME?</v>
      </c>
      <c r="I40" s="4">
        <f t="shared" ca="1" si="8"/>
        <v>0</v>
      </c>
      <c r="J40" s="31" t="s">
        <v>974</v>
      </c>
      <c r="K40" s="31"/>
      <c r="L40" s="31"/>
      <c r="M40" s="31"/>
      <c r="N40" s="15" t="e">
        <f t="shared" ca="1" si="9"/>
        <v>#NAME?</v>
      </c>
      <c r="O40" s="4">
        <f t="shared" ca="1" si="10"/>
        <v>0</v>
      </c>
      <c r="P40" s="20"/>
    </row>
    <row r="41" spans="1:16">
      <c r="A41" s="11">
        <v>45840</v>
      </c>
      <c r="B41" s="12">
        <f t="shared" si="6"/>
        <v>45840</v>
      </c>
      <c r="C41" s="13">
        <f t="shared" si="11"/>
        <v>0.79861111111111083</v>
      </c>
      <c r="D41" s="31" t="s">
        <v>973</v>
      </c>
      <c r="E41" s="31"/>
      <c r="F41" s="31"/>
      <c r="G41" s="31"/>
      <c r="H41" s="15" t="e">
        <f t="shared" ca="1" si="7"/>
        <v>#NAME?</v>
      </c>
      <c r="I41" s="4">
        <f t="shared" ca="1" si="8"/>
        <v>0</v>
      </c>
      <c r="J41" s="31" t="s">
        <v>968</v>
      </c>
      <c r="K41" s="31"/>
      <c r="L41" s="31"/>
      <c r="M41" s="31"/>
      <c r="N41" s="15" t="e">
        <f t="shared" ca="1" si="9"/>
        <v>#NAME?</v>
      </c>
      <c r="O41" s="4">
        <f t="shared" ca="1" si="10"/>
        <v>0</v>
      </c>
      <c r="P41" s="20"/>
    </row>
    <row r="42" spans="1:16">
      <c r="A42" s="11">
        <v>45840</v>
      </c>
      <c r="B42" s="12">
        <f t="shared" si="6"/>
        <v>45840</v>
      </c>
      <c r="C42" s="13">
        <f t="shared" si="11"/>
        <v>0.80555555555555525</v>
      </c>
      <c r="D42" s="31" t="s">
        <v>978</v>
      </c>
      <c r="E42" s="31"/>
      <c r="F42" s="31"/>
      <c r="G42" s="31"/>
      <c r="H42" s="15" t="e">
        <f t="shared" ca="1" si="7"/>
        <v>#NAME?</v>
      </c>
      <c r="I42" s="4">
        <f t="shared" ca="1" si="8"/>
        <v>0</v>
      </c>
      <c r="J42" s="31" t="s">
        <v>98</v>
      </c>
      <c r="K42" s="31"/>
      <c r="L42" s="31"/>
      <c r="M42" s="31"/>
      <c r="N42" s="15" t="e">
        <f t="shared" ca="1" si="9"/>
        <v>#NAME?</v>
      </c>
      <c r="O42" s="4">
        <f t="shared" ca="1" si="10"/>
        <v>0</v>
      </c>
      <c r="P42" s="20"/>
    </row>
    <row r="43" spans="1:16">
      <c r="A43" s="11">
        <v>45840</v>
      </c>
      <c r="B43" s="12">
        <f t="shared" si="6"/>
        <v>45840</v>
      </c>
      <c r="C43" s="13">
        <f t="shared" si="11"/>
        <v>0.81249999999999967</v>
      </c>
      <c r="D43" s="31" t="s">
        <v>976</v>
      </c>
      <c r="E43" s="31"/>
      <c r="F43" s="31"/>
      <c r="G43" s="31"/>
      <c r="H43" s="15" t="e">
        <f t="shared" ca="1" si="7"/>
        <v>#NAME?</v>
      </c>
      <c r="I43" s="4">
        <f t="shared" ca="1" si="8"/>
        <v>0</v>
      </c>
      <c r="J43" s="31" t="s">
        <v>962</v>
      </c>
      <c r="K43" s="31"/>
      <c r="L43" s="31"/>
      <c r="M43" s="31"/>
      <c r="N43" s="15" t="e">
        <f t="shared" ca="1" si="9"/>
        <v>#NAME?</v>
      </c>
      <c r="O43" s="4">
        <f t="shared" ca="1" si="10"/>
        <v>0</v>
      </c>
      <c r="P43" s="20"/>
    </row>
    <row r="44" spans="1:16">
      <c r="A44" s="11">
        <v>45840</v>
      </c>
      <c r="B44" s="12">
        <f t="shared" si="6"/>
        <v>45840</v>
      </c>
      <c r="C44" s="13">
        <f t="shared" si="11"/>
        <v>0.81944444444444409</v>
      </c>
      <c r="D44" s="31" t="s">
        <v>965</v>
      </c>
      <c r="E44" s="31"/>
      <c r="F44" s="31"/>
      <c r="G44" s="31"/>
      <c r="H44" s="15" t="e">
        <f t="shared" ca="1" si="7"/>
        <v>#NAME?</v>
      </c>
      <c r="I44" s="4">
        <f t="shared" ca="1" si="8"/>
        <v>0</v>
      </c>
      <c r="J44" s="31" t="s">
        <v>975</v>
      </c>
      <c r="K44" s="31"/>
      <c r="L44" s="31"/>
      <c r="M44" s="31"/>
      <c r="N44" s="15" t="e">
        <f t="shared" ca="1" si="9"/>
        <v>#NAME?</v>
      </c>
      <c r="O44" s="4">
        <f t="shared" ca="1" si="10"/>
        <v>0</v>
      </c>
      <c r="P44" s="20"/>
    </row>
    <row r="45" spans="1:16">
      <c r="A45" s="11">
        <v>45840</v>
      </c>
      <c r="B45" s="12">
        <f t="shared" si="6"/>
        <v>45840</v>
      </c>
      <c r="C45" s="13">
        <f t="shared" si="11"/>
        <v>0.82638888888888851</v>
      </c>
      <c r="D45" s="31" t="s">
        <v>977</v>
      </c>
      <c r="E45" s="31"/>
      <c r="F45" s="31"/>
      <c r="G45" s="31"/>
      <c r="H45" s="15" t="e">
        <f t="shared" ca="1" si="7"/>
        <v>#NAME?</v>
      </c>
      <c r="I45" s="4">
        <f t="shared" ca="1" si="8"/>
        <v>0</v>
      </c>
      <c r="J45" s="31" t="s">
        <v>867</v>
      </c>
      <c r="K45" s="31"/>
      <c r="L45" s="31"/>
      <c r="M45" s="31"/>
      <c r="N45" s="15" t="e">
        <f t="shared" ca="1" si="9"/>
        <v>#NAME?</v>
      </c>
      <c r="O45" s="4">
        <f t="shared" ca="1" si="10"/>
        <v>0</v>
      </c>
      <c r="P45" s="20"/>
    </row>
    <row r="46" spans="1:16">
      <c r="A46" s="11">
        <v>45840</v>
      </c>
      <c r="B46" s="12">
        <f t="shared" si="6"/>
        <v>45840</v>
      </c>
      <c r="C46" s="13">
        <f t="shared" si="11"/>
        <v>0.83333333333333293</v>
      </c>
      <c r="D46" s="31" t="s">
        <v>959</v>
      </c>
      <c r="E46" s="31"/>
      <c r="F46" s="31"/>
      <c r="G46" s="31"/>
      <c r="H46" s="15" t="e">
        <f t="shared" ca="1" si="7"/>
        <v>#NAME?</v>
      </c>
      <c r="I46" s="4">
        <f t="shared" ca="1" si="8"/>
        <v>0</v>
      </c>
      <c r="J46" s="31" t="s">
        <v>973</v>
      </c>
      <c r="K46" s="31"/>
      <c r="L46" s="31"/>
      <c r="M46" s="31"/>
      <c r="N46" s="15" t="e">
        <f t="shared" ca="1" si="9"/>
        <v>#NAME?</v>
      </c>
      <c r="O46" s="4">
        <f t="shared" ca="1" si="10"/>
        <v>0</v>
      </c>
      <c r="P46" s="20"/>
    </row>
    <row r="47" spans="1:16">
      <c r="A47" s="11">
        <v>45840</v>
      </c>
      <c r="B47" s="12">
        <f t="shared" si="6"/>
        <v>45840</v>
      </c>
      <c r="C47" s="13">
        <f t="shared" si="11"/>
        <v>0.84027777777777735</v>
      </c>
      <c r="D47" s="31" t="s">
        <v>39</v>
      </c>
      <c r="E47" s="31"/>
      <c r="F47" s="31"/>
      <c r="G47" s="31"/>
      <c r="H47" s="15" t="e">
        <f t="shared" ca="1" si="7"/>
        <v>#NAME?</v>
      </c>
      <c r="I47" s="4">
        <f t="shared" ca="1" si="8"/>
        <v>0</v>
      </c>
      <c r="J47" s="31" t="s">
        <v>972</v>
      </c>
      <c r="K47" s="31"/>
      <c r="L47" s="31"/>
      <c r="M47" s="31"/>
      <c r="N47" s="15" t="e">
        <f t="shared" ca="1" si="9"/>
        <v>#NAME?</v>
      </c>
      <c r="O47" s="4">
        <f t="shared" ca="1" si="10"/>
        <v>0</v>
      </c>
      <c r="P47" s="20"/>
    </row>
    <row r="48" spans="1:16">
      <c r="A48" s="11">
        <v>45840</v>
      </c>
      <c r="B48" s="12">
        <f t="shared" si="6"/>
        <v>45840</v>
      </c>
      <c r="C48" s="13">
        <f t="shared" si="11"/>
        <v>0.84722222222222177</v>
      </c>
      <c r="D48" s="31" t="s">
        <v>966</v>
      </c>
      <c r="E48" s="31"/>
      <c r="F48" s="31"/>
      <c r="G48" s="31"/>
      <c r="H48" s="15" t="e">
        <f t="shared" ca="1" si="7"/>
        <v>#NAME?</v>
      </c>
      <c r="I48" s="4">
        <f t="shared" ca="1" si="8"/>
        <v>0</v>
      </c>
      <c r="J48" s="31" t="s">
        <v>87</v>
      </c>
      <c r="K48" s="31"/>
      <c r="L48" s="31"/>
      <c r="M48" s="31"/>
      <c r="N48" s="15" t="e">
        <f t="shared" ca="1" si="9"/>
        <v>#NAME?</v>
      </c>
      <c r="O48" s="4">
        <f t="shared" ca="1" si="10"/>
        <v>0</v>
      </c>
      <c r="P48" s="20"/>
    </row>
    <row r="49" spans="1:16">
      <c r="A49" s="11">
        <v>45840</v>
      </c>
      <c r="B49" s="12">
        <f t="shared" si="6"/>
        <v>45840</v>
      </c>
      <c r="C49" s="13">
        <f t="shared" si="11"/>
        <v>0.85416666666666619</v>
      </c>
      <c r="D49" s="31" t="s">
        <v>958</v>
      </c>
      <c r="E49" s="31"/>
      <c r="F49" s="31"/>
      <c r="G49" s="31"/>
      <c r="H49" s="15" t="e">
        <f t="shared" ca="1" si="7"/>
        <v>#NAME?</v>
      </c>
      <c r="I49" s="4">
        <f t="shared" ca="1" si="8"/>
        <v>0</v>
      </c>
      <c r="J49" s="31" t="s">
        <v>971</v>
      </c>
      <c r="K49" s="31"/>
      <c r="L49" s="31"/>
      <c r="M49" s="31"/>
      <c r="N49" s="15" t="e">
        <f t="shared" ca="1" si="9"/>
        <v>#NAME?</v>
      </c>
      <c r="O49" s="4">
        <f t="shared" ca="1" si="10"/>
        <v>0</v>
      </c>
      <c r="P49" s="20"/>
    </row>
    <row r="50" spans="1:16">
      <c r="A50" s="11">
        <v>45840</v>
      </c>
      <c r="B50" s="12">
        <f t="shared" si="6"/>
        <v>45840</v>
      </c>
      <c r="C50" s="13">
        <f t="shared" si="11"/>
        <v>0.86111111111111061</v>
      </c>
      <c r="D50" s="31" t="s">
        <v>87</v>
      </c>
      <c r="E50" s="31"/>
      <c r="F50" s="31"/>
      <c r="G50" s="31"/>
      <c r="H50" s="15" t="e">
        <f t="shared" ca="1" si="7"/>
        <v>#NAME?</v>
      </c>
      <c r="I50" s="4">
        <f t="shared" ca="1" si="8"/>
        <v>0</v>
      </c>
      <c r="J50" s="31" t="s">
        <v>969</v>
      </c>
      <c r="K50" s="31"/>
      <c r="L50" s="31"/>
      <c r="M50" s="31"/>
      <c r="N50" s="15" t="e">
        <f t="shared" ca="1" si="9"/>
        <v>#NAME?</v>
      </c>
      <c r="O50" s="4">
        <f t="shared" ca="1" si="10"/>
        <v>0</v>
      </c>
      <c r="P50" s="20"/>
    </row>
    <row r="51" spans="1:16">
      <c r="A51" s="11">
        <v>45840</v>
      </c>
      <c r="B51" s="12">
        <f t="shared" si="6"/>
        <v>45840</v>
      </c>
      <c r="C51" s="13">
        <f t="shared" si="11"/>
        <v>0.86805555555555503</v>
      </c>
      <c r="D51" s="31" t="s">
        <v>975</v>
      </c>
      <c r="E51" s="31"/>
      <c r="F51" s="31"/>
      <c r="G51" s="31"/>
      <c r="H51" s="15" t="e">
        <f t="shared" ca="1" si="7"/>
        <v>#NAME?</v>
      </c>
      <c r="I51" s="4">
        <f t="shared" ca="1" si="8"/>
        <v>0</v>
      </c>
      <c r="J51" s="31" t="s">
        <v>960</v>
      </c>
      <c r="K51" s="31"/>
      <c r="L51" s="31"/>
      <c r="M51" s="31"/>
      <c r="N51" s="15" t="e">
        <f t="shared" ca="1" si="9"/>
        <v>#NAME?</v>
      </c>
      <c r="O51" s="4">
        <f t="shared" ca="1" si="10"/>
        <v>0</v>
      </c>
      <c r="P51" s="20"/>
    </row>
    <row r="52" spans="1:16">
      <c r="A52" s="11">
        <v>45840</v>
      </c>
      <c r="B52" s="12">
        <f t="shared" si="6"/>
        <v>45840</v>
      </c>
      <c r="C52" s="13">
        <f t="shared" si="11"/>
        <v>0.87499999999999944</v>
      </c>
      <c r="D52" s="31" t="s">
        <v>970</v>
      </c>
      <c r="E52" s="31"/>
      <c r="F52" s="31"/>
      <c r="G52" s="31"/>
      <c r="H52" s="15" t="e">
        <f t="shared" ca="1" si="7"/>
        <v>#NAME?</v>
      </c>
      <c r="I52" s="4">
        <f t="shared" ca="1" si="8"/>
        <v>0</v>
      </c>
      <c r="J52" s="31" t="s">
        <v>959</v>
      </c>
      <c r="K52" s="31"/>
      <c r="L52" s="31"/>
      <c r="M52" s="31"/>
      <c r="N52" s="15" t="e">
        <f t="shared" ca="1" si="9"/>
        <v>#NAME?</v>
      </c>
      <c r="O52" s="4">
        <f t="shared" ca="1" si="10"/>
        <v>0</v>
      </c>
      <c r="P52" s="4"/>
    </row>
    <row r="53" spans="1:16">
      <c r="A53" s="9" t="s">
        <v>18</v>
      </c>
      <c r="B53" s="7" t="s">
        <v>1</v>
      </c>
      <c r="C53" s="8" t="s">
        <v>19</v>
      </c>
      <c r="D53" s="8" t="s">
        <v>20</v>
      </c>
      <c r="E53" s="8" t="s">
        <v>21</v>
      </c>
      <c r="F53" s="9" t="s">
        <v>22</v>
      </c>
      <c r="G53" s="8" t="s">
        <v>23</v>
      </c>
      <c r="H53" s="8" t="s">
        <v>24</v>
      </c>
      <c r="I53" s="8" t="s">
        <v>25</v>
      </c>
      <c r="J53" s="8" t="s">
        <v>20</v>
      </c>
      <c r="K53" s="8" t="s">
        <v>26</v>
      </c>
      <c r="L53" s="9" t="s">
        <v>27</v>
      </c>
      <c r="M53" s="8" t="s">
        <v>23</v>
      </c>
      <c r="N53" s="8" t="s">
        <v>24</v>
      </c>
      <c r="O53" s="8" t="s">
        <v>25</v>
      </c>
      <c r="P53" s="9" t="s">
        <v>10</v>
      </c>
    </row>
    <row r="54" spans="1:16">
      <c r="A54" s="11">
        <v>45841</v>
      </c>
      <c r="B54" s="12">
        <f t="shared" ref="B54:B78" si="12">A54</f>
        <v>45841</v>
      </c>
      <c r="C54" s="13">
        <v>0.70833333333333337</v>
      </c>
      <c r="D54" s="31" t="s">
        <v>87</v>
      </c>
      <c r="E54" s="31"/>
      <c r="F54" s="31"/>
      <c r="G54" s="31"/>
      <c r="H54" s="15" t="e">
        <f t="shared" ref="H54:H78" ca="1" si="13">_xludf.IFS(G54&gt;M54,"W",G54&lt;M54,"L",G54=M54,"D")</f>
        <v>#NAME?</v>
      </c>
      <c r="I54" s="4">
        <f t="shared" ref="I54:I78" ca="1" si="14">IFERROR(IF(H54="W",LOOKUP(G54,{7000,10000,20000,30000,50000,100000,150000},{210,300,600,900,1000,1800,2700}),LOOKUP(G54,{7000,10000,20000,30000,50000,100000,150000},{105,150,300,450,500,900,1350})),0)</f>
        <v>0</v>
      </c>
      <c r="J54" s="4" t="s">
        <v>973</v>
      </c>
      <c r="K54" s="4"/>
      <c r="L54" s="4"/>
      <c r="M54" s="18"/>
      <c r="N54" s="15" t="e">
        <f t="shared" ref="N54:N78" ca="1" si="15">_xludf.IFS(M54&gt;G54,"W",M54&lt;G54,"L",M54=G54,"D")</f>
        <v>#NAME?</v>
      </c>
      <c r="O54" s="4">
        <f t="shared" ref="O54:O78" ca="1" si="16">IFERROR(IF(N54="W",LOOKUP(M54,{7000,10000,20000,30000,50000,100000,150000},{210,300,600,900,1000,1800,2700}),LOOKUP(M54,{7000,10000,20000,30000,50000,100000,150000},{105,150,300,450,500,900,1350})),0)</f>
        <v>0</v>
      </c>
      <c r="P54" s="4"/>
    </row>
    <row r="55" spans="1:16">
      <c r="A55" s="11">
        <v>45841</v>
      </c>
      <c r="B55" s="12">
        <f t="shared" si="12"/>
        <v>45841</v>
      </c>
      <c r="C55" s="13">
        <f t="shared" ref="C55:C78" si="17">C54 + TIME(0, 10, 0)</f>
        <v>0.71527777777777779</v>
      </c>
      <c r="D55" s="31" t="s">
        <v>969</v>
      </c>
      <c r="E55" s="31"/>
      <c r="F55" s="31"/>
      <c r="G55" s="31"/>
      <c r="H55" s="15" t="e">
        <f t="shared" ca="1" si="13"/>
        <v>#NAME?</v>
      </c>
      <c r="I55" s="4">
        <f t="shared" ca="1" si="14"/>
        <v>0</v>
      </c>
      <c r="J55" s="4" t="s">
        <v>968</v>
      </c>
      <c r="K55" s="4"/>
      <c r="L55" s="4"/>
      <c r="M55" s="4"/>
      <c r="N55" s="15" t="e">
        <f t="shared" ca="1" si="15"/>
        <v>#NAME?</v>
      </c>
      <c r="O55" s="4">
        <f t="shared" ca="1" si="16"/>
        <v>0</v>
      </c>
      <c r="P55" s="4"/>
    </row>
    <row r="56" spans="1:16">
      <c r="A56" s="11">
        <v>45841</v>
      </c>
      <c r="B56" s="12">
        <f t="shared" si="12"/>
        <v>45841</v>
      </c>
      <c r="C56" s="13">
        <f t="shared" si="17"/>
        <v>0.72222222222222221</v>
      </c>
      <c r="D56" s="31" t="s">
        <v>966</v>
      </c>
      <c r="E56" s="31"/>
      <c r="F56" s="31"/>
      <c r="G56" s="31"/>
      <c r="H56" s="15" t="e">
        <f t="shared" ca="1" si="13"/>
        <v>#NAME?</v>
      </c>
      <c r="I56" s="4">
        <f t="shared" ca="1" si="14"/>
        <v>0</v>
      </c>
      <c r="J56" s="4" t="s">
        <v>867</v>
      </c>
      <c r="K56" s="4"/>
      <c r="L56" s="4"/>
      <c r="M56" s="4"/>
      <c r="N56" s="15" t="e">
        <f t="shared" ca="1" si="15"/>
        <v>#NAME?</v>
      </c>
      <c r="O56" s="4">
        <f t="shared" ca="1" si="16"/>
        <v>0</v>
      </c>
      <c r="P56" s="4"/>
    </row>
    <row r="57" spans="1:16">
      <c r="A57" s="11">
        <v>45841</v>
      </c>
      <c r="B57" s="12">
        <f t="shared" si="12"/>
        <v>45841</v>
      </c>
      <c r="C57" s="13">
        <f t="shared" si="17"/>
        <v>0.72916666666666663</v>
      </c>
      <c r="D57" s="31" t="s">
        <v>967</v>
      </c>
      <c r="E57" s="31"/>
      <c r="F57" s="31"/>
      <c r="G57" s="31"/>
      <c r="H57" s="15" t="e">
        <f t="shared" ca="1" si="13"/>
        <v>#NAME?</v>
      </c>
      <c r="I57" s="4">
        <f t="shared" ca="1" si="14"/>
        <v>0</v>
      </c>
      <c r="J57" s="4" t="s">
        <v>39</v>
      </c>
      <c r="K57" s="4"/>
      <c r="L57" s="4"/>
      <c r="M57" s="4"/>
      <c r="N57" s="15" t="e">
        <f t="shared" ca="1" si="15"/>
        <v>#NAME?</v>
      </c>
      <c r="O57" s="4">
        <f t="shared" ca="1" si="16"/>
        <v>0</v>
      </c>
      <c r="P57" s="4"/>
    </row>
    <row r="58" spans="1:16">
      <c r="A58" s="11">
        <v>45841</v>
      </c>
      <c r="B58" s="12">
        <f t="shared" si="12"/>
        <v>45841</v>
      </c>
      <c r="C58" s="13">
        <f t="shared" si="17"/>
        <v>0.73611111111111105</v>
      </c>
      <c r="D58" s="31" t="s">
        <v>958</v>
      </c>
      <c r="E58" s="31"/>
      <c r="F58" s="31"/>
      <c r="G58" s="31"/>
      <c r="H58" s="15" t="e">
        <f t="shared" ca="1" si="13"/>
        <v>#NAME?</v>
      </c>
      <c r="I58" s="4">
        <f t="shared" ca="1" si="14"/>
        <v>0</v>
      </c>
      <c r="J58" s="4" t="s">
        <v>967</v>
      </c>
      <c r="K58" s="4"/>
      <c r="L58" s="4"/>
      <c r="M58" s="4"/>
      <c r="N58" s="15" t="e">
        <f t="shared" ca="1" si="15"/>
        <v>#NAME?</v>
      </c>
      <c r="O58" s="4">
        <f t="shared" ca="1" si="16"/>
        <v>0</v>
      </c>
      <c r="P58" s="4"/>
    </row>
    <row r="59" spans="1:16">
      <c r="A59" s="11">
        <v>45841</v>
      </c>
      <c r="B59" s="12">
        <f t="shared" si="12"/>
        <v>45841</v>
      </c>
      <c r="C59" s="13">
        <f t="shared" si="17"/>
        <v>0.74305555555555547</v>
      </c>
      <c r="D59" s="31" t="s">
        <v>962</v>
      </c>
      <c r="E59" s="31"/>
      <c r="F59" s="31"/>
      <c r="G59" s="31"/>
      <c r="H59" s="15" t="e">
        <f t="shared" ca="1" si="13"/>
        <v>#NAME?</v>
      </c>
      <c r="I59" s="4">
        <f t="shared" ca="1" si="14"/>
        <v>0</v>
      </c>
      <c r="J59" s="4" t="s">
        <v>98</v>
      </c>
      <c r="K59" s="4"/>
      <c r="L59" s="4"/>
      <c r="M59" s="4"/>
      <c r="N59" s="15" t="e">
        <f t="shared" ca="1" si="15"/>
        <v>#NAME?</v>
      </c>
      <c r="O59" s="4">
        <f t="shared" ca="1" si="16"/>
        <v>0</v>
      </c>
      <c r="P59" s="20"/>
    </row>
    <row r="60" spans="1:16">
      <c r="A60" s="11">
        <v>45841</v>
      </c>
      <c r="B60" s="12">
        <f t="shared" si="12"/>
        <v>45841</v>
      </c>
      <c r="C60" s="13">
        <f t="shared" si="17"/>
        <v>0.74999999999999989</v>
      </c>
      <c r="D60" s="31" t="s">
        <v>98</v>
      </c>
      <c r="E60" s="31"/>
      <c r="F60" s="31"/>
      <c r="G60" s="31"/>
      <c r="H60" s="15" t="e">
        <f t="shared" ca="1" si="13"/>
        <v>#NAME?</v>
      </c>
      <c r="I60" s="4">
        <f t="shared" ca="1" si="14"/>
        <v>0</v>
      </c>
      <c r="J60" s="4" t="s">
        <v>963</v>
      </c>
      <c r="K60" s="4"/>
      <c r="L60" s="4"/>
      <c r="M60" s="4"/>
      <c r="N60" s="15" t="e">
        <f t="shared" ca="1" si="15"/>
        <v>#NAME?</v>
      </c>
      <c r="O60" s="4">
        <f t="shared" ca="1" si="16"/>
        <v>0</v>
      </c>
      <c r="P60" s="4"/>
    </row>
    <row r="61" spans="1:16">
      <c r="A61" s="11">
        <v>45841</v>
      </c>
      <c r="B61" s="12">
        <f t="shared" si="12"/>
        <v>45841</v>
      </c>
      <c r="C61" s="13">
        <f t="shared" si="17"/>
        <v>0.75694444444444431</v>
      </c>
      <c r="D61" s="31" t="s">
        <v>960</v>
      </c>
      <c r="E61" s="31"/>
      <c r="F61" s="31"/>
      <c r="G61" s="31"/>
      <c r="H61" s="15" t="e">
        <f t="shared" ca="1" si="13"/>
        <v>#NAME?</v>
      </c>
      <c r="I61" s="4">
        <f t="shared" ca="1" si="14"/>
        <v>0</v>
      </c>
      <c r="J61" s="4" t="s">
        <v>87</v>
      </c>
      <c r="K61" s="4"/>
      <c r="L61" s="4"/>
      <c r="M61" s="4"/>
      <c r="N61" s="15" t="e">
        <f t="shared" ca="1" si="15"/>
        <v>#NAME?</v>
      </c>
      <c r="O61" s="4">
        <f t="shared" ca="1" si="16"/>
        <v>0</v>
      </c>
      <c r="P61" s="4"/>
    </row>
    <row r="62" spans="1:16">
      <c r="A62" s="11">
        <v>45841</v>
      </c>
      <c r="B62" s="12">
        <f t="shared" si="12"/>
        <v>45841</v>
      </c>
      <c r="C62" s="13">
        <f t="shared" si="17"/>
        <v>0.76388888888888873</v>
      </c>
      <c r="D62" s="31" t="s">
        <v>970</v>
      </c>
      <c r="E62" s="31"/>
      <c r="F62" s="31"/>
      <c r="G62" s="31"/>
      <c r="H62" s="15" t="e">
        <f t="shared" ca="1" si="13"/>
        <v>#NAME?</v>
      </c>
      <c r="I62" s="4">
        <f t="shared" ca="1" si="14"/>
        <v>0</v>
      </c>
      <c r="J62" s="4" t="s">
        <v>959</v>
      </c>
      <c r="K62" s="4"/>
      <c r="L62" s="4"/>
      <c r="M62" s="4"/>
      <c r="N62" s="15" t="e">
        <f t="shared" ca="1" si="15"/>
        <v>#NAME?</v>
      </c>
      <c r="O62" s="4">
        <f t="shared" ca="1" si="16"/>
        <v>0</v>
      </c>
      <c r="P62" s="4"/>
    </row>
    <row r="63" spans="1:16">
      <c r="A63" s="11">
        <v>45841</v>
      </c>
      <c r="B63" s="12">
        <f t="shared" si="12"/>
        <v>45841</v>
      </c>
      <c r="C63" s="13">
        <f t="shared" si="17"/>
        <v>0.77083333333333315</v>
      </c>
      <c r="D63" s="31" t="s">
        <v>867</v>
      </c>
      <c r="E63" s="31"/>
      <c r="F63" s="31"/>
      <c r="G63" s="31"/>
      <c r="H63" s="15" t="e">
        <f t="shared" ca="1" si="13"/>
        <v>#NAME?</v>
      </c>
      <c r="I63" s="4">
        <f t="shared" ca="1" si="14"/>
        <v>0</v>
      </c>
      <c r="J63" s="4" t="s">
        <v>975</v>
      </c>
      <c r="K63" s="4"/>
      <c r="L63" s="4"/>
      <c r="M63" s="4"/>
      <c r="N63" s="15" t="e">
        <f t="shared" ca="1" si="15"/>
        <v>#NAME?</v>
      </c>
      <c r="O63" s="4">
        <f t="shared" ca="1" si="16"/>
        <v>0</v>
      </c>
      <c r="P63" s="20"/>
    </row>
    <row r="64" spans="1:16">
      <c r="A64" s="11">
        <v>45841</v>
      </c>
      <c r="B64" s="12">
        <f t="shared" si="12"/>
        <v>45841</v>
      </c>
      <c r="C64" s="13">
        <f t="shared" si="17"/>
        <v>0.77777777777777757</v>
      </c>
      <c r="D64" s="31" t="s">
        <v>976</v>
      </c>
      <c r="E64" s="31"/>
      <c r="F64" s="31"/>
      <c r="G64" s="31"/>
      <c r="H64" s="15" t="e">
        <f t="shared" ca="1" si="13"/>
        <v>#NAME?</v>
      </c>
      <c r="I64" s="4">
        <f t="shared" ca="1" si="14"/>
        <v>0</v>
      </c>
      <c r="J64" s="4" t="s">
        <v>969</v>
      </c>
      <c r="K64" s="4"/>
      <c r="L64" s="4"/>
      <c r="M64" s="4"/>
      <c r="N64" s="15" t="e">
        <f t="shared" ca="1" si="15"/>
        <v>#NAME?</v>
      </c>
      <c r="O64" s="4">
        <f t="shared" ca="1" si="16"/>
        <v>0</v>
      </c>
      <c r="P64" s="4"/>
    </row>
    <row r="65" spans="1:16">
      <c r="A65" s="11">
        <v>45841</v>
      </c>
      <c r="B65" s="12">
        <f t="shared" si="12"/>
        <v>45841</v>
      </c>
      <c r="C65" s="13">
        <f t="shared" si="17"/>
        <v>0.78472222222222199</v>
      </c>
      <c r="D65" s="31" t="s">
        <v>959</v>
      </c>
      <c r="E65" s="31"/>
      <c r="F65" s="31"/>
      <c r="G65" s="31"/>
      <c r="H65" s="15" t="e">
        <f t="shared" ca="1" si="13"/>
        <v>#NAME?</v>
      </c>
      <c r="I65" s="4">
        <f t="shared" ca="1" si="14"/>
        <v>0</v>
      </c>
      <c r="J65" s="4" t="s">
        <v>958</v>
      </c>
      <c r="K65" s="4"/>
      <c r="L65" s="4"/>
      <c r="M65" s="4"/>
      <c r="N65" s="15" t="e">
        <f t="shared" ca="1" si="15"/>
        <v>#NAME?</v>
      </c>
      <c r="O65" s="4">
        <f t="shared" ca="1" si="16"/>
        <v>0</v>
      </c>
      <c r="P65" s="20"/>
    </row>
    <row r="66" spans="1:16">
      <c r="A66" s="11">
        <v>45841</v>
      </c>
      <c r="B66" s="12">
        <f t="shared" si="12"/>
        <v>45841</v>
      </c>
      <c r="C66" s="13">
        <f t="shared" si="17"/>
        <v>0.79166666666666641</v>
      </c>
      <c r="D66" s="31" t="s">
        <v>39</v>
      </c>
      <c r="E66" s="31"/>
      <c r="F66" s="31"/>
      <c r="G66" s="31"/>
      <c r="H66" s="15" t="e">
        <f t="shared" ca="1" si="13"/>
        <v>#NAME?</v>
      </c>
      <c r="I66" s="4">
        <f t="shared" ca="1" si="14"/>
        <v>0</v>
      </c>
      <c r="J66" s="4" t="s">
        <v>962</v>
      </c>
      <c r="K66" s="4"/>
      <c r="L66" s="4"/>
      <c r="M66" s="4"/>
      <c r="N66" s="15" t="e">
        <f t="shared" ca="1" si="15"/>
        <v>#NAME?</v>
      </c>
      <c r="O66" s="4">
        <f t="shared" ca="1" si="16"/>
        <v>0</v>
      </c>
      <c r="P66" s="20"/>
    </row>
    <row r="67" spans="1:16">
      <c r="A67" s="11">
        <v>45841</v>
      </c>
      <c r="B67" s="12">
        <f t="shared" si="12"/>
        <v>45841</v>
      </c>
      <c r="C67" s="13">
        <f t="shared" si="17"/>
        <v>0.79861111111111083</v>
      </c>
      <c r="D67" s="31" t="s">
        <v>972</v>
      </c>
      <c r="E67" s="31"/>
      <c r="F67" s="31"/>
      <c r="G67" s="31"/>
      <c r="H67" s="15" t="e">
        <f t="shared" ca="1" si="13"/>
        <v>#NAME?</v>
      </c>
      <c r="I67" s="4">
        <f t="shared" ca="1" si="14"/>
        <v>0</v>
      </c>
      <c r="J67" s="4" t="s">
        <v>976</v>
      </c>
      <c r="K67" s="4"/>
      <c r="L67" s="4"/>
      <c r="M67" s="4"/>
      <c r="N67" s="15" t="e">
        <f t="shared" ca="1" si="15"/>
        <v>#NAME?</v>
      </c>
      <c r="O67" s="4">
        <f t="shared" ca="1" si="16"/>
        <v>0</v>
      </c>
      <c r="P67" s="20"/>
    </row>
    <row r="68" spans="1:16">
      <c r="A68" s="11">
        <v>45841</v>
      </c>
      <c r="B68" s="12">
        <f t="shared" si="12"/>
        <v>45841</v>
      </c>
      <c r="C68" s="13">
        <f t="shared" si="17"/>
        <v>0.80555555555555525</v>
      </c>
      <c r="D68" s="31" t="s">
        <v>964</v>
      </c>
      <c r="E68" s="31"/>
      <c r="F68" s="31"/>
      <c r="G68" s="31"/>
      <c r="H68" s="15" t="e">
        <f t="shared" ca="1" si="13"/>
        <v>#NAME?</v>
      </c>
      <c r="I68" s="4">
        <f t="shared" ca="1" si="14"/>
        <v>0</v>
      </c>
      <c r="J68" s="4" t="s">
        <v>971</v>
      </c>
      <c r="K68" s="4"/>
      <c r="L68" s="4"/>
      <c r="M68" s="4"/>
      <c r="N68" s="15" t="e">
        <f t="shared" ca="1" si="15"/>
        <v>#NAME?</v>
      </c>
      <c r="O68" s="4">
        <f t="shared" ca="1" si="16"/>
        <v>0</v>
      </c>
      <c r="P68" s="20"/>
    </row>
    <row r="69" spans="1:16">
      <c r="A69" s="11">
        <v>45841</v>
      </c>
      <c r="B69" s="12">
        <f t="shared" si="12"/>
        <v>45841</v>
      </c>
      <c r="C69" s="13">
        <f t="shared" si="17"/>
        <v>0.81249999999999967</v>
      </c>
      <c r="D69" s="31" t="s">
        <v>978</v>
      </c>
      <c r="E69" s="31"/>
      <c r="F69" s="31"/>
      <c r="G69" s="31"/>
      <c r="H69" s="15" t="e">
        <f t="shared" ca="1" si="13"/>
        <v>#NAME?</v>
      </c>
      <c r="I69" s="4">
        <f t="shared" ca="1" si="14"/>
        <v>0</v>
      </c>
      <c r="J69" s="4" t="s">
        <v>977</v>
      </c>
      <c r="K69" s="4"/>
      <c r="L69" s="4"/>
      <c r="M69" s="4"/>
      <c r="N69" s="15" t="e">
        <f t="shared" ca="1" si="15"/>
        <v>#NAME?</v>
      </c>
      <c r="O69" s="4">
        <f t="shared" ca="1" si="16"/>
        <v>0</v>
      </c>
      <c r="P69" s="20"/>
    </row>
    <row r="70" spans="1:16">
      <c r="A70" s="11">
        <v>45841</v>
      </c>
      <c r="B70" s="12">
        <f t="shared" si="12"/>
        <v>45841</v>
      </c>
      <c r="C70" s="13">
        <f t="shared" si="17"/>
        <v>0.81944444444444409</v>
      </c>
      <c r="D70" s="31" t="s">
        <v>971</v>
      </c>
      <c r="E70" s="31"/>
      <c r="F70" s="31"/>
      <c r="G70" s="31"/>
      <c r="H70" s="15" t="e">
        <f t="shared" ca="1" si="13"/>
        <v>#NAME?</v>
      </c>
      <c r="I70" s="4">
        <f t="shared" ca="1" si="14"/>
        <v>0</v>
      </c>
      <c r="J70" s="4" t="s">
        <v>960</v>
      </c>
      <c r="K70" s="4"/>
      <c r="L70" s="4"/>
      <c r="M70" s="4"/>
      <c r="N70" s="15" t="e">
        <f t="shared" ca="1" si="15"/>
        <v>#NAME?</v>
      </c>
      <c r="O70" s="4">
        <f t="shared" ca="1" si="16"/>
        <v>0</v>
      </c>
      <c r="P70" s="20"/>
    </row>
    <row r="71" spans="1:16">
      <c r="A71" s="11">
        <v>45841</v>
      </c>
      <c r="B71" s="12">
        <f t="shared" si="12"/>
        <v>45841</v>
      </c>
      <c r="C71" s="13">
        <f t="shared" si="17"/>
        <v>0.82638888888888851</v>
      </c>
      <c r="D71" s="31" t="s">
        <v>973</v>
      </c>
      <c r="E71" s="31"/>
      <c r="F71" s="31"/>
      <c r="G71" s="31"/>
      <c r="H71" s="15" t="e">
        <f t="shared" ca="1" si="13"/>
        <v>#NAME?</v>
      </c>
      <c r="I71" s="4">
        <f t="shared" ca="1" si="14"/>
        <v>0</v>
      </c>
      <c r="J71" s="4" t="s">
        <v>972</v>
      </c>
      <c r="K71" s="4"/>
      <c r="L71" s="4"/>
      <c r="M71" s="4"/>
      <c r="N71" s="15" t="e">
        <f t="shared" ca="1" si="15"/>
        <v>#NAME?</v>
      </c>
      <c r="O71" s="4">
        <f t="shared" ca="1" si="16"/>
        <v>0</v>
      </c>
      <c r="P71" s="20"/>
    </row>
    <row r="72" spans="1:16">
      <c r="A72" s="11">
        <v>45841</v>
      </c>
      <c r="B72" s="12">
        <f t="shared" si="12"/>
        <v>45841</v>
      </c>
      <c r="C72" s="13">
        <f t="shared" si="17"/>
        <v>0.83333333333333293</v>
      </c>
      <c r="D72" s="31" t="s">
        <v>977</v>
      </c>
      <c r="E72" s="31"/>
      <c r="F72" s="31"/>
      <c r="G72" s="31"/>
      <c r="H72" s="15" t="e">
        <f t="shared" ca="1" si="13"/>
        <v>#NAME?</v>
      </c>
      <c r="I72" s="4">
        <f t="shared" ca="1" si="14"/>
        <v>0</v>
      </c>
      <c r="J72" s="4" t="s">
        <v>966</v>
      </c>
      <c r="K72" s="4"/>
      <c r="L72" s="4"/>
      <c r="M72" s="4"/>
      <c r="N72" s="15" t="e">
        <f t="shared" ca="1" si="15"/>
        <v>#NAME?</v>
      </c>
      <c r="O72" s="4">
        <f t="shared" ca="1" si="16"/>
        <v>0</v>
      </c>
      <c r="P72" s="20"/>
    </row>
    <row r="73" spans="1:16">
      <c r="A73" s="11">
        <v>45841</v>
      </c>
      <c r="B73" s="12">
        <f t="shared" si="12"/>
        <v>45841</v>
      </c>
      <c r="C73" s="13">
        <f t="shared" si="17"/>
        <v>0.84027777777777735</v>
      </c>
      <c r="D73" s="31" t="s">
        <v>963</v>
      </c>
      <c r="E73" s="31"/>
      <c r="F73" s="31"/>
      <c r="G73" s="31"/>
      <c r="H73" s="15" t="e">
        <f t="shared" ca="1" si="13"/>
        <v>#NAME?</v>
      </c>
      <c r="I73" s="4">
        <f t="shared" ca="1" si="14"/>
        <v>0</v>
      </c>
      <c r="J73" s="4" t="s">
        <v>974</v>
      </c>
      <c r="K73" s="4"/>
      <c r="L73" s="4"/>
      <c r="M73" s="4"/>
      <c r="N73" s="15" t="e">
        <f t="shared" ca="1" si="15"/>
        <v>#NAME?</v>
      </c>
      <c r="O73" s="4">
        <f t="shared" ca="1" si="16"/>
        <v>0</v>
      </c>
      <c r="P73" s="20"/>
    </row>
    <row r="74" spans="1:16">
      <c r="A74" s="11">
        <v>45841</v>
      </c>
      <c r="B74" s="12">
        <f t="shared" si="12"/>
        <v>45841</v>
      </c>
      <c r="C74" s="13">
        <f t="shared" si="17"/>
        <v>0.84722222222222177</v>
      </c>
      <c r="D74" s="31" t="s">
        <v>975</v>
      </c>
      <c r="E74" s="31"/>
      <c r="F74" s="31"/>
      <c r="G74" s="31"/>
      <c r="H74" s="15" t="e">
        <f t="shared" ca="1" si="13"/>
        <v>#NAME?</v>
      </c>
      <c r="I74" s="4">
        <f t="shared" ca="1" si="14"/>
        <v>0</v>
      </c>
      <c r="J74" s="4" t="s">
        <v>965</v>
      </c>
      <c r="K74" s="4"/>
      <c r="L74" s="4"/>
      <c r="M74" s="4"/>
      <c r="N74" s="15" t="e">
        <f t="shared" ca="1" si="15"/>
        <v>#NAME?</v>
      </c>
      <c r="O74" s="4">
        <f t="shared" ca="1" si="16"/>
        <v>0</v>
      </c>
      <c r="P74" s="20"/>
    </row>
    <row r="75" spans="1:16">
      <c r="A75" s="11">
        <v>45841</v>
      </c>
      <c r="B75" s="12">
        <f t="shared" si="12"/>
        <v>45841</v>
      </c>
      <c r="C75" s="13">
        <f t="shared" si="17"/>
        <v>0.85416666666666619</v>
      </c>
      <c r="D75" s="31" t="s">
        <v>961</v>
      </c>
      <c r="E75" s="31"/>
      <c r="F75" s="31"/>
      <c r="G75" s="31"/>
      <c r="H75" s="15" t="e">
        <f t="shared" ca="1" si="13"/>
        <v>#NAME?</v>
      </c>
      <c r="I75" s="4">
        <f t="shared" ca="1" si="14"/>
        <v>0</v>
      </c>
      <c r="J75" s="4" t="s">
        <v>964</v>
      </c>
      <c r="K75" s="4"/>
      <c r="L75" s="4"/>
      <c r="M75" s="4"/>
      <c r="N75" s="15" t="e">
        <f t="shared" ca="1" si="15"/>
        <v>#NAME?</v>
      </c>
      <c r="O75" s="4">
        <f t="shared" ca="1" si="16"/>
        <v>0</v>
      </c>
      <c r="P75" s="20"/>
    </row>
    <row r="76" spans="1:16">
      <c r="A76" s="11">
        <v>45841</v>
      </c>
      <c r="B76" s="12">
        <f t="shared" si="12"/>
        <v>45841</v>
      </c>
      <c r="C76" s="13">
        <f t="shared" si="17"/>
        <v>0.86111111111111061</v>
      </c>
      <c r="D76" s="31" t="s">
        <v>968</v>
      </c>
      <c r="E76" s="31"/>
      <c r="F76" s="31"/>
      <c r="G76" s="31"/>
      <c r="H76" s="15" t="e">
        <f t="shared" ca="1" si="13"/>
        <v>#NAME?</v>
      </c>
      <c r="I76" s="4">
        <f t="shared" ca="1" si="14"/>
        <v>0</v>
      </c>
      <c r="J76" s="4" t="s">
        <v>970</v>
      </c>
      <c r="K76" s="4"/>
      <c r="L76" s="4"/>
      <c r="M76" s="4"/>
      <c r="N76" s="15" t="e">
        <f t="shared" ca="1" si="15"/>
        <v>#NAME?</v>
      </c>
      <c r="O76" s="4">
        <f t="shared" ca="1" si="16"/>
        <v>0</v>
      </c>
      <c r="P76" s="20"/>
    </row>
    <row r="77" spans="1:16">
      <c r="A77" s="11">
        <v>45841</v>
      </c>
      <c r="B77" s="12">
        <f t="shared" si="12"/>
        <v>45841</v>
      </c>
      <c r="C77" s="13">
        <f t="shared" si="17"/>
        <v>0.86805555555555503</v>
      </c>
      <c r="D77" s="31" t="s">
        <v>965</v>
      </c>
      <c r="E77" s="31"/>
      <c r="F77" s="31"/>
      <c r="G77" s="31"/>
      <c r="H77" s="15" t="e">
        <f t="shared" ca="1" si="13"/>
        <v>#NAME?</v>
      </c>
      <c r="I77" s="4">
        <f t="shared" ca="1" si="14"/>
        <v>0</v>
      </c>
      <c r="J77" s="4" t="s">
        <v>961</v>
      </c>
      <c r="K77" s="4"/>
      <c r="L77" s="4"/>
      <c r="M77" s="4"/>
      <c r="N77" s="15" t="e">
        <f t="shared" ca="1" si="15"/>
        <v>#NAME?</v>
      </c>
      <c r="O77" s="4">
        <f t="shared" ca="1" si="16"/>
        <v>0</v>
      </c>
      <c r="P77" s="20"/>
    </row>
    <row r="78" spans="1:16">
      <c r="A78" s="11">
        <v>45841</v>
      </c>
      <c r="B78" s="12">
        <f t="shared" si="12"/>
        <v>45841</v>
      </c>
      <c r="C78" s="13">
        <f t="shared" si="17"/>
        <v>0.87499999999999944</v>
      </c>
      <c r="D78" s="31" t="s">
        <v>974</v>
      </c>
      <c r="E78" s="31"/>
      <c r="F78" s="31"/>
      <c r="G78" s="31"/>
      <c r="H78" s="15" t="e">
        <f t="shared" ca="1" si="13"/>
        <v>#NAME?</v>
      </c>
      <c r="I78" s="4">
        <f t="shared" ca="1" si="14"/>
        <v>0</v>
      </c>
      <c r="J78" s="4" t="s">
        <v>978</v>
      </c>
      <c r="K78" s="4"/>
      <c r="L78" s="4"/>
      <c r="M78" s="4"/>
      <c r="N78" s="15" t="e">
        <f t="shared" ca="1" si="15"/>
        <v>#NAME?</v>
      </c>
      <c r="O78" s="4">
        <f t="shared" ca="1" si="16"/>
        <v>0</v>
      </c>
      <c r="P78" s="4"/>
    </row>
    <row r="79" spans="1:16">
      <c r="A79" s="9" t="s">
        <v>18</v>
      </c>
      <c r="B79" s="7" t="s">
        <v>1</v>
      </c>
      <c r="C79" s="8" t="s">
        <v>19</v>
      </c>
      <c r="D79" s="8" t="s">
        <v>20</v>
      </c>
      <c r="E79" s="8" t="s">
        <v>21</v>
      </c>
      <c r="F79" s="9" t="s">
        <v>22</v>
      </c>
      <c r="G79" s="8" t="s">
        <v>23</v>
      </c>
      <c r="H79" s="8" t="s">
        <v>24</v>
      </c>
      <c r="I79" s="8" t="s">
        <v>25</v>
      </c>
      <c r="J79" s="8" t="s">
        <v>20</v>
      </c>
      <c r="K79" s="8" t="s">
        <v>26</v>
      </c>
      <c r="L79" s="9" t="s">
        <v>27</v>
      </c>
      <c r="M79" s="8" t="s">
        <v>23</v>
      </c>
      <c r="N79" s="8" t="s">
        <v>24</v>
      </c>
      <c r="O79" s="8" t="s">
        <v>25</v>
      </c>
      <c r="P79" s="9" t="s">
        <v>10</v>
      </c>
    </row>
    <row r="80" spans="1:16">
      <c r="A80" s="11">
        <v>45842</v>
      </c>
      <c r="B80" s="12">
        <f t="shared" ref="B80:B104" si="18">A80</f>
        <v>45842</v>
      </c>
      <c r="C80" s="13">
        <v>0.70833333333333337</v>
      </c>
      <c r="D80" s="31" t="s">
        <v>974</v>
      </c>
      <c r="E80" s="4"/>
      <c r="F80" s="4"/>
      <c r="G80" s="4"/>
      <c r="H80" s="15" t="e">
        <f t="shared" ref="H80:H104" ca="1" si="19">_xludf.IFS(G80&gt;M80,"W",G80&lt;M80,"L",G80=M80,"D")</f>
        <v>#NAME?</v>
      </c>
      <c r="I80" s="4">
        <f t="shared" ref="I80:I104" ca="1" si="20">IFERROR(IF(H80="W",LOOKUP(G80,{7000,10000,20000,30000,50000,100000,150000},{210,300,600,900,1000,1800,2700}),LOOKUP(G80,{7000,10000,20000,30000,50000,100000,150000},{105,150,300,450,500,900,1350})),0)</f>
        <v>0</v>
      </c>
      <c r="J80" s="18" t="s">
        <v>87</v>
      </c>
      <c r="K80" s="4"/>
      <c r="L80" s="4"/>
      <c r="M80" s="18"/>
      <c r="N80" s="15" t="e">
        <f t="shared" ref="N80:N104" ca="1" si="21">_xludf.IFS(M80&gt;G80,"W",M80&lt;G80,"L",M80=G80,"D")</f>
        <v>#NAME?</v>
      </c>
      <c r="O80" s="4">
        <f t="shared" ref="O80:O104" ca="1" si="22">IFERROR(IF(N80="W",LOOKUP(M80,{7000,10000,20000,30000,50000,100000,150000},{210,300,600,900,1000,1800,2700}),LOOKUP(M80,{7000,10000,20000,30000,50000,100000,150000},{105,150,300,450,500,900,1350})),0)</f>
        <v>0</v>
      </c>
      <c r="P80" s="4"/>
    </row>
    <row r="81" spans="1:16">
      <c r="A81" s="11">
        <v>45842</v>
      </c>
      <c r="B81" s="12">
        <f t="shared" si="18"/>
        <v>45842</v>
      </c>
      <c r="C81" s="13">
        <f t="shared" ref="C81:C104" si="23">C80 + TIME(0, 10, 0)</f>
        <v>0.71527777777777779</v>
      </c>
      <c r="D81" s="4" t="s">
        <v>961</v>
      </c>
      <c r="E81" s="4"/>
      <c r="F81" s="4"/>
      <c r="G81" s="4"/>
      <c r="H81" s="15" t="e">
        <f t="shared" ca="1" si="19"/>
        <v>#NAME?</v>
      </c>
      <c r="I81" s="4">
        <f t="shared" ca="1" si="20"/>
        <v>0</v>
      </c>
      <c r="J81" s="4" t="s">
        <v>970</v>
      </c>
      <c r="K81" s="4"/>
      <c r="L81" s="4"/>
      <c r="M81" s="4"/>
      <c r="N81" s="15" t="e">
        <f t="shared" ca="1" si="21"/>
        <v>#NAME?</v>
      </c>
      <c r="O81" s="4">
        <f t="shared" ca="1" si="22"/>
        <v>0</v>
      </c>
      <c r="P81" s="4"/>
    </row>
    <row r="82" spans="1:16">
      <c r="A82" s="11">
        <v>45842</v>
      </c>
      <c r="B82" s="12">
        <f t="shared" si="18"/>
        <v>45842</v>
      </c>
      <c r="C82" s="13">
        <f t="shared" si="23"/>
        <v>0.72222222222222221</v>
      </c>
      <c r="D82" s="4" t="s">
        <v>958</v>
      </c>
      <c r="E82" s="4"/>
      <c r="F82" s="4"/>
      <c r="G82" s="4"/>
      <c r="H82" s="15" t="e">
        <f t="shared" ca="1" si="19"/>
        <v>#NAME?</v>
      </c>
      <c r="I82" s="4">
        <f t="shared" ca="1" si="20"/>
        <v>0</v>
      </c>
      <c r="J82" s="4" t="s">
        <v>973</v>
      </c>
      <c r="K82" s="4"/>
      <c r="L82" s="4"/>
      <c r="M82" s="4"/>
      <c r="N82" s="15" t="e">
        <f t="shared" ca="1" si="21"/>
        <v>#NAME?</v>
      </c>
      <c r="O82" s="4">
        <f t="shared" ca="1" si="22"/>
        <v>0</v>
      </c>
      <c r="P82" s="4"/>
    </row>
    <row r="83" spans="1:16">
      <c r="A83" s="11">
        <v>45842</v>
      </c>
      <c r="B83" s="12">
        <f t="shared" si="18"/>
        <v>45842</v>
      </c>
      <c r="C83" s="13">
        <f t="shared" si="23"/>
        <v>0.72916666666666663</v>
      </c>
      <c r="D83" s="4" t="s">
        <v>966</v>
      </c>
      <c r="E83" s="4"/>
      <c r="F83" s="4"/>
      <c r="G83" s="4"/>
      <c r="H83" s="15" t="e">
        <f t="shared" ca="1" si="19"/>
        <v>#NAME?</v>
      </c>
      <c r="I83" s="4">
        <f t="shared" ca="1" si="20"/>
        <v>0</v>
      </c>
      <c r="J83" s="4" t="s">
        <v>972</v>
      </c>
      <c r="K83" s="4"/>
      <c r="L83" s="4"/>
      <c r="M83" s="4"/>
      <c r="N83" s="15" t="e">
        <f t="shared" ca="1" si="21"/>
        <v>#NAME?</v>
      </c>
      <c r="O83" s="4">
        <f t="shared" ca="1" si="22"/>
        <v>0</v>
      </c>
      <c r="P83" s="4"/>
    </row>
    <row r="84" spans="1:16">
      <c r="A84" s="11">
        <v>45842</v>
      </c>
      <c r="B84" s="12">
        <f t="shared" si="18"/>
        <v>45842</v>
      </c>
      <c r="C84" s="13">
        <f t="shared" si="23"/>
        <v>0.73611111111111105</v>
      </c>
      <c r="D84" s="4" t="s">
        <v>965</v>
      </c>
      <c r="E84" s="4"/>
      <c r="F84" s="4"/>
      <c r="G84" s="4"/>
      <c r="H84" s="15" t="e">
        <f t="shared" ca="1" si="19"/>
        <v>#NAME?</v>
      </c>
      <c r="I84" s="4">
        <f t="shared" ca="1" si="20"/>
        <v>0</v>
      </c>
      <c r="J84" s="4" t="s">
        <v>964</v>
      </c>
      <c r="K84" s="4"/>
      <c r="L84" s="4"/>
      <c r="M84" s="4"/>
      <c r="N84" s="15" t="e">
        <f t="shared" ca="1" si="21"/>
        <v>#NAME?</v>
      </c>
      <c r="O84" s="4">
        <f t="shared" ca="1" si="22"/>
        <v>0</v>
      </c>
      <c r="P84" s="4"/>
    </row>
    <row r="85" spans="1:16">
      <c r="A85" s="11">
        <v>45842</v>
      </c>
      <c r="B85" s="12">
        <f t="shared" si="18"/>
        <v>45842</v>
      </c>
      <c r="C85" s="13">
        <f t="shared" si="23"/>
        <v>0.74305555555555547</v>
      </c>
      <c r="D85" s="4" t="s">
        <v>978</v>
      </c>
      <c r="E85" s="4" t="s">
        <v>304</v>
      </c>
      <c r="F85" s="4">
        <v>520758074</v>
      </c>
      <c r="G85" s="4">
        <v>136110</v>
      </c>
      <c r="H85" s="15" t="e">
        <f t="shared" ca="1" si="19"/>
        <v>#NAME?</v>
      </c>
      <c r="I85" s="4">
        <f t="shared" ca="1" si="20"/>
        <v>0</v>
      </c>
      <c r="J85" s="4" t="s">
        <v>98</v>
      </c>
      <c r="K85" s="4" t="s">
        <v>980</v>
      </c>
      <c r="L85" s="4">
        <v>626505060</v>
      </c>
      <c r="M85" s="4">
        <v>0</v>
      </c>
      <c r="N85" s="15" t="e">
        <f t="shared" ca="1" si="21"/>
        <v>#NAME?</v>
      </c>
      <c r="O85" s="4">
        <f t="shared" ca="1" si="22"/>
        <v>0</v>
      </c>
      <c r="P85" s="20"/>
    </row>
    <row r="86" spans="1:16">
      <c r="A86" s="11">
        <v>45842</v>
      </c>
      <c r="B86" s="12">
        <f t="shared" si="18"/>
        <v>45842</v>
      </c>
      <c r="C86" s="13">
        <f t="shared" si="23"/>
        <v>0.74999999999999989</v>
      </c>
      <c r="D86" s="4" t="s">
        <v>963</v>
      </c>
      <c r="E86" s="4" t="s">
        <v>304</v>
      </c>
      <c r="F86" s="4">
        <v>520758074</v>
      </c>
      <c r="G86" s="4">
        <v>151010</v>
      </c>
      <c r="H86" s="15" t="e">
        <f t="shared" ca="1" si="19"/>
        <v>#NAME?</v>
      </c>
      <c r="I86" s="4">
        <f t="shared" ca="1" si="20"/>
        <v>0</v>
      </c>
      <c r="J86" s="4" t="s">
        <v>971</v>
      </c>
      <c r="K86" s="4" t="s">
        <v>980</v>
      </c>
      <c r="L86" s="4">
        <v>626505060</v>
      </c>
      <c r="M86" s="4">
        <v>1130</v>
      </c>
      <c r="N86" s="15" t="e">
        <f t="shared" ca="1" si="21"/>
        <v>#NAME?</v>
      </c>
      <c r="O86" s="4">
        <f t="shared" ca="1" si="22"/>
        <v>0</v>
      </c>
      <c r="P86" s="4"/>
    </row>
    <row r="87" spans="1:16">
      <c r="A87" s="11">
        <v>45842</v>
      </c>
      <c r="B87" s="12">
        <f t="shared" si="18"/>
        <v>45842</v>
      </c>
      <c r="C87" s="13">
        <f t="shared" si="23"/>
        <v>0.75694444444444431</v>
      </c>
      <c r="D87" s="4" t="s">
        <v>970</v>
      </c>
      <c r="E87" s="4"/>
      <c r="F87" s="4"/>
      <c r="G87" s="4"/>
      <c r="H87" s="15" t="e">
        <f t="shared" ca="1" si="19"/>
        <v>#NAME?</v>
      </c>
      <c r="I87" s="4">
        <f t="shared" ca="1" si="20"/>
        <v>0</v>
      </c>
      <c r="J87" s="4" t="s">
        <v>962</v>
      </c>
      <c r="K87" s="4"/>
      <c r="L87" s="4"/>
      <c r="M87" s="4"/>
      <c r="N87" s="15" t="e">
        <f t="shared" ca="1" si="21"/>
        <v>#NAME?</v>
      </c>
      <c r="O87" s="4">
        <f t="shared" ca="1" si="22"/>
        <v>0</v>
      </c>
      <c r="P87" s="4"/>
    </row>
    <row r="88" spans="1:16">
      <c r="A88" s="11">
        <v>45842</v>
      </c>
      <c r="B88" s="12">
        <f t="shared" si="18"/>
        <v>45842</v>
      </c>
      <c r="C88" s="13">
        <f t="shared" si="23"/>
        <v>0.76388888888888873</v>
      </c>
      <c r="D88" s="4" t="s">
        <v>967</v>
      </c>
      <c r="E88" s="4"/>
      <c r="F88" s="4"/>
      <c r="G88" s="4"/>
      <c r="H88" s="15" t="e">
        <f t="shared" ca="1" si="19"/>
        <v>#NAME?</v>
      </c>
      <c r="I88" s="4">
        <f t="shared" ca="1" si="20"/>
        <v>0</v>
      </c>
      <c r="J88" s="4" t="s">
        <v>39</v>
      </c>
      <c r="K88" s="4"/>
      <c r="L88" s="4"/>
      <c r="M88" s="4"/>
      <c r="N88" s="15" t="e">
        <f t="shared" ca="1" si="21"/>
        <v>#NAME?</v>
      </c>
      <c r="O88" s="4">
        <f t="shared" ca="1" si="22"/>
        <v>0</v>
      </c>
      <c r="P88" s="4"/>
    </row>
    <row r="89" spans="1:16">
      <c r="A89" s="11">
        <v>45842</v>
      </c>
      <c r="B89" s="12">
        <f t="shared" si="18"/>
        <v>45842</v>
      </c>
      <c r="C89" s="13">
        <f t="shared" si="23"/>
        <v>0.77083333333333315</v>
      </c>
      <c r="D89" s="4" t="s">
        <v>962</v>
      </c>
      <c r="E89" s="4"/>
      <c r="F89" s="4"/>
      <c r="G89" s="4"/>
      <c r="H89" s="15" t="e">
        <f t="shared" ca="1" si="19"/>
        <v>#NAME?</v>
      </c>
      <c r="I89" s="4">
        <f t="shared" ca="1" si="20"/>
        <v>0</v>
      </c>
      <c r="J89" s="4" t="s">
        <v>961</v>
      </c>
      <c r="K89" s="4"/>
      <c r="L89" s="4"/>
      <c r="M89" s="4"/>
      <c r="N89" s="15" t="e">
        <f t="shared" ca="1" si="21"/>
        <v>#NAME?</v>
      </c>
      <c r="O89" s="4">
        <f t="shared" ca="1" si="22"/>
        <v>0</v>
      </c>
      <c r="P89" s="20"/>
    </row>
    <row r="90" spans="1:16">
      <c r="A90" s="11">
        <v>45842</v>
      </c>
      <c r="B90" s="12">
        <f t="shared" si="18"/>
        <v>45842</v>
      </c>
      <c r="C90" s="13">
        <f t="shared" si="23"/>
        <v>0.77777777777777757</v>
      </c>
      <c r="D90" s="4" t="s">
        <v>971</v>
      </c>
      <c r="E90" s="4" t="s">
        <v>304</v>
      </c>
      <c r="F90" s="4">
        <v>520758074</v>
      </c>
      <c r="G90" s="4">
        <v>150000</v>
      </c>
      <c r="H90" s="15" t="e">
        <f t="shared" ca="1" si="19"/>
        <v>#NAME?</v>
      </c>
      <c r="I90" s="4">
        <f t="shared" ca="1" si="20"/>
        <v>0</v>
      </c>
      <c r="J90" s="4" t="s">
        <v>958</v>
      </c>
      <c r="K90" s="4" t="s">
        <v>291</v>
      </c>
      <c r="L90" s="4">
        <v>580122405</v>
      </c>
      <c r="M90" s="4">
        <v>20</v>
      </c>
      <c r="N90" s="15" t="e">
        <f t="shared" ca="1" si="21"/>
        <v>#NAME?</v>
      </c>
      <c r="O90" s="4">
        <f t="shared" ca="1" si="22"/>
        <v>0</v>
      </c>
      <c r="P90" s="4" t="s">
        <v>981</v>
      </c>
    </row>
    <row r="91" spans="1:16">
      <c r="A91" s="11">
        <v>45842</v>
      </c>
      <c r="B91" s="12">
        <f t="shared" si="18"/>
        <v>45842</v>
      </c>
      <c r="C91" s="13">
        <f t="shared" si="23"/>
        <v>0.78472222222222199</v>
      </c>
      <c r="D91" s="4" t="s">
        <v>969</v>
      </c>
      <c r="E91" s="4" t="s">
        <v>304</v>
      </c>
      <c r="F91" s="4">
        <v>520758074</v>
      </c>
      <c r="G91" s="4">
        <v>150060</v>
      </c>
      <c r="H91" s="15" t="e">
        <f t="shared" ca="1" si="19"/>
        <v>#NAME?</v>
      </c>
      <c r="I91" s="4">
        <f t="shared" ca="1" si="20"/>
        <v>0</v>
      </c>
      <c r="J91" s="4" t="s">
        <v>975</v>
      </c>
      <c r="K91" s="4" t="s">
        <v>303</v>
      </c>
      <c r="L91" s="4">
        <v>716193326</v>
      </c>
      <c r="M91" s="4">
        <v>90</v>
      </c>
      <c r="N91" s="15" t="e">
        <f t="shared" ca="1" si="21"/>
        <v>#NAME?</v>
      </c>
      <c r="O91" s="4">
        <f t="shared" ca="1" si="22"/>
        <v>0</v>
      </c>
      <c r="P91" s="4" t="s">
        <v>982</v>
      </c>
    </row>
    <row r="92" spans="1:16">
      <c r="A92" s="11">
        <v>45842</v>
      </c>
      <c r="B92" s="12">
        <f t="shared" si="18"/>
        <v>45842</v>
      </c>
      <c r="C92" s="13">
        <f t="shared" si="23"/>
        <v>0.79166666666666641</v>
      </c>
      <c r="D92" s="4" t="s">
        <v>39</v>
      </c>
      <c r="E92" s="4" t="s">
        <v>215</v>
      </c>
      <c r="F92" s="4">
        <v>716193326</v>
      </c>
      <c r="G92" s="4">
        <v>9220</v>
      </c>
      <c r="H92" s="15" t="e">
        <f t="shared" ca="1" si="19"/>
        <v>#NAME?</v>
      </c>
      <c r="I92" s="4">
        <f t="shared" ca="1" si="20"/>
        <v>0</v>
      </c>
      <c r="J92" s="4" t="s">
        <v>965</v>
      </c>
      <c r="K92" s="4" t="s">
        <v>304</v>
      </c>
      <c r="L92" s="4">
        <v>520758074</v>
      </c>
      <c r="M92" s="4">
        <v>150000</v>
      </c>
      <c r="N92" s="15" t="e">
        <f t="shared" ca="1" si="21"/>
        <v>#NAME?</v>
      </c>
      <c r="O92" s="4">
        <f t="shared" ca="1" si="22"/>
        <v>0</v>
      </c>
      <c r="P92" s="4" t="s">
        <v>983</v>
      </c>
    </row>
    <row r="93" spans="1:16">
      <c r="A93" s="11">
        <v>45842</v>
      </c>
      <c r="B93" s="12">
        <f t="shared" si="18"/>
        <v>45842</v>
      </c>
      <c r="C93" s="13">
        <f t="shared" si="23"/>
        <v>0.79861111111111083</v>
      </c>
      <c r="D93" s="4" t="s">
        <v>968</v>
      </c>
      <c r="E93" s="4"/>
      <c r="F93" s="4"/>
      <c r="G93" s="4"/>
      <c r="H93" s="15" t="e">
        <f t="shared" ca="1" si="19"/>
        <v>#NAME?</v>
      </c>
      <c r="I93" s="4">
        <f t="shared" ca="1" si="20"/>
        <v>0</v>
      </c>
      <c r="J93" s="4" t="s">
        <v>976</v>
      </c>
      <c r="K93" s="4"/>
      <c r="L93" s="4"/>
      <c r="M93" s="4"/>
      <c r="N93" s="15" t="e">
        <f t="shared" ca="1" si="21"/>
        <v>#NAME?</v>
      </c>
      <c r="O93" s="4">
        <f t="shared" ca="1" si="22"/>
        <v>0</v>
      </c>
      <c r="P93" s="20"/>
    </row>
    <row r="94" spans="1:16">
      <c r="A94" s="11">
        <v>45842</v>
      </c>
      <c r="B94" s="12">
        <f t="shared" si="18"/>
        <v>45842</v>
      </c>
      <c r="C94" s="13">
        <f t="shared" si="23"/>
        <v>0.80555555555555525</v>
      </c>
      <c r="D94" s="4" t="s">
        <v>959</v>
      </c>
      <c r="E94" s="4" t="s">
        <v>304</v>
      </c>
      <c r="F94" s="4">
        <v>520758074</v>
      </c>
      <c r="G94" s="4">
        <v>150950</v>
      </c>
      <c r="H94" s="15" t="e">
        <f t="shared" ca="1" si="19"/>
        <v>#NAME?</v>
      </c>
      <c r="I94" s="4">
        <f t="shared" ca="1" si="20"/>
        <v>0</v>
      </c>
      <c r="J94" s="4" t="s">
        <v>968</v>
      </c>
      <c r="K94" s="4" t="s">
        <v>215</v>
      </c>
      <c r="L94" s="4">
        <v>716193326</v>
      </c>
      <c r="M94" s="4">
        <v>2110</v>
      </c>
      <c r="N94" s="15" t="e">
        <f t="shared" ca="1" si="21"/>
        <v>#NAME?</v>
      </c>
      <c r="O94" s="4">
        <f t="shared" ca="1" si="22"/>
        <v>0</v>
      </c>
      <c r="P94" s="4" t="s">
        <v>984</v>
      </c>
    </row>
    <row r="95" spans="1:16">
      <c r="A95" s="11">
        <v>45842</v>
      </c>
      <c r="B95" s="12">
        <f t="shared" si="18"/>
        <v>45842</v>
      </c>
      <c r="C95" s="13">
        <f t="shared" si="23"/>
        <v>0.81249999999999967</v>
      </c>
      <c r="D95" s="4" t="s">
        <v>87</v>
      </c>
      <c r="E95" s="4"/>
      <c r="F95" s="4"/>
      <c r="G95" s="4"/>
      <c r="H95" s="15" t="e">
        <f t="shared" ca="1" si="19"/>
        <v>#NAME?</v>
      </c>
      <c r="I95" s="4">
        <f t="shared" ca="1" si="20"/>
        <v>0</v>
      </c>
      <c r="J95" s="4" t="s">
        <v>969</v>
      </c>
      <c r="K95" s="4"/>
      <c r="L95" s="4"/>
      <c r="M95" s="4"/>
      <c r="N95" s="15" t="e">
        <f t="shared" ca="1" si="21"/>
        <v>#NAME?</v>
      </c>
      <c r="O95" s="4">
        <f t="shared" ca="1" si="22"/>
        <v>0</v>
      </c>
      <c r="P95" s="20"/>
    </row>
    <row r="96" spans="1:16">
      <c r="A96" s="11">
        <v>45842</v>
      </c>
      <c r="B96" s="12">
        <f t="shared" si="18"/>
        <v>45842</v>
      </c>
      <c r="C96" s="13">
        <f t="shared" si="23"/>
        <v>0.81944444444444409</v>
      </c>
      <c r="D96" s="4" t="s">
        <v>98</v>
      </c>
      <c r="E96" s="4" t="s">
        <v>985</v>
      </c>
      <c r="F96" s="4">
        <v>520758074</v>
      </c>
      <c r="G96" s="4">
        <v>158820</v>
      </c>
      <c r="H96" s="15" t="e">
        <f t="shared" ca="1" si="19"/>
        <v>#NAME?</v>
      </c>
      <c r="I96" s="4">
        <f t="shared" ca="1" si="20"/>
        <v>0</v>
      </c>
      <c r="J96" s="4" t="s">
        <v>978</v>
      </c>
      <c r="K96" s="4" t="s">
        <v>303</v>
      </c>
      <c r="L96" s="4">
        <v>716193326</v>
      </c>
      <c r="M96" s="4">
        <v>1020</v>
      </c>
      <c r="N96" s="15" t="e">
        <f t="shared" ca="1" si="21"/>
        <v>#NAME?</v>
      </c>
      <c r="O96" s="4">
        <f t="shared" ca="1" si="22"/>
        <v>0</v>
      </c>
      <c r="P96" s="4" t="s">
        <v>986</v>
      </c>
    </row>
    <row r="97" spans="1:16">
      <c r="A97" s="11">
        <v>45842</v>
      </c>
      <c r="B97" s="12">
        <f t="shared" si="18"/>
        <v>45842</v>
      </c>
      <c r="C97" s="13">
        <f t="shared" si="23"/>
        <v>0.82638888888888851</v>
      </c>
      <c r="D97" s="4" t="s">
        <v>977</v>
      </c>
      <c r="E97" s="4"/>
      <c r="F97" s="4"/>
      <c r="G97" s="4"/>
      <c r="H97" s="15" t="e">
        <f t="shared" ca="1" si="19"/>
        <v>#NAME?</v>
      </c>
      <c r="I97" s="4">
        <f t="shared" ca="1" si="20"/>
        <v>0</v>
      </c>
      <c r="J97" s="4" t="s">
        <v>867</v>
      </c>
      <c r="K97" s="4"/>
      <c r="L97" s="4"/>
      <c r="M97" s="4"/>
      <c r="N97" s="15" t="e">
        <f t="shared" ca="1" si="21"/>
        <v>#NAME?</v>
      </c>
      <c r="O97" s="4">
        <f t="shared" ca="1" si="22"/>
        <v>0</v>
      </c>
      <c r="P97" s="20"/>
    </row>
    <row r="98" spans="1:16">
      <c r="A98" s="11">
        <v>45842</v>
      </c>
      <c r="B98" s="12">
        <f t="shared" si="18"/>
        <v>45842</v>
      </c>
      <c r="C98" s="13">
        <f t="shared" si="23"/>
        <v>0.83333333333333293</v>
      </c>
      <c r="D98" s="4" t="s">
        <v>960</v>
      </c>
      <c r="E98" s="4"/>
      <c r="F98" s="4"/>
      <c r="G98" s="4"/>
      <c r="H98" s="15" t="e">
        <f t="shared" ca="1" si="19"/>
        <v>#NAME?</v>
      </c>
      <c r="I98" s="4">
        <f t="shared" ca="1" si="20"/>
        <v>0</v>
      </c>
      <c r="J98" s="4" t="s">
        <v>977</v>
      </c>
      <c r="K98" s="4"/>
      <c r="L98" s="4"/>
      <c r="M98" s="4"/>
      <c r="N98" s="15" t="e">
        <f t="shared" ca="1" si="21"/>
        <v>#NAME?</v>
      </c>
      <c r="O98" s="4">
        <f t="shared" ca="1" si="22"/>
        <v>0</v>
      </c>
      <c r="P98" s="20"/>
    </row>
    <row r="99" spans="1:16">
      <c r="A99" s="11">
        <v>45842</v>
      </c>
      <c r="B99" s="12">
        <f t="shared" si="18"/>
        <v>45842</v>
      </c>
      <c r="C99" s="13">
        <f t="shared" si="23"/>
        <v>0.84027777777777735</v>
      </c>
      <c r="D99" s="4" t="s">
        <v>972</v>
      </c>
      <c r="E99" s="4"/>
      <c r="F99" s="4"/>
      <c r="G99" s="4"/>
      <c r="H99" s="15" t="e">
        <f t="shared" ca="1" si="19"/>
        <v>#NAME?</v>
      </c>
      <c r="I99" s="4">
        <f t="shared" ca="1" si="20"/>
        <v>0</v>
      </c>
      <c r="J99" s="4" t="s">
        <v>966</v>
      </c>
      <c r="K99" s="4"/>
      <c r="L99" s="4"/>
      <c r="M99" s="4"/>
      <c r="N99" s="15" t="e">
        <f t="shared" ca="1" si="21"/>
        <v>#NAME?</v>
      </c>
      <c r="O99" s="4">
        <f t="shared" ca="1" si="22"/>
        <v>0</v>
      </c>
      <c r="P99" s="20"/>
    </row>
    <row r="100" spans="1:16">
      <c r="A100" s="11">
        <v>45842</v>
      </c>
      <c r="B100" s="12">
        <f t="shared" si="18"/>
        <v>45842</v>
      </c>
      <c r="C100" s="13">
        <f t="shared" si="23"/>
        <v>0.84722222222222177</v>
      </c>
      <c r="D100" s="4" t="s">
        <v>867</v>
      </c>
      <c r="E100" s="4"/>
      <c r="F100" s="4"/>
      <c r="G100" s="4"/>
      <c r="H100" s="15" t="e">
        <f t="shared" ca="1" si="19"/>
        <v>#NAME?</v>
      </c>
      <c r="I100" s="4">
        <f t="shared" ca="1" si="20"/>
        <v>0</v>
      </c>
      <c r="J100" s="4" t="s">
        <v>960</v>
      </c>
      <c r="K100" s="4"/>
      <c r="L100" s="4"/>
      <c r="M100" s="4"/>
      <c r="N100" s="15" t="e">
        <f t="shared" ca="1" si="21"/>
        <v>#NAME?</v>
      </c>
      <c r="O100" s="4">
        <f t="shared" ca="1" si="22"/>
        <v>0</v>
      </c>
      <c r="P100" s="20"/>
    </row>
    <row r="101" spans="1:16">
      <c r="A101" s="11">
        <v>45842</v>
      </c>
      <c r="B101" s="12">
        <f t="shared" si="18"/>
        <v>45842</v>
      </c>
      <c r="C101" s="13">
        <f t="shared" si="23"/>
        <v>0.85416666666666619</v>
      </c>
      <c r="D101" s="4" t="s">
        <v>973</v>
      </c>
      <c r="E101" s="4"/>
      <c r="F101" s="4"/>
      <c r="G101" s="4"/>
      <c r="H101" s="15" t="e">
        <f t="shared" ca="1" si="19"/>
        <v>#NAME?</v>
      </c>
      <c r="I101" s="4">
        <f t="shared" ca="1" si="20"/>
        <v>0</v>
      </c>
      <c r="J101" s="4" t="s">
        <v>974</v>
      </c>
      <c r="K101" s="4"/>
      <c r="L101" s="4"/>
      <c r="M101" s="4"/>
      <c r="N101" s="15" t="e">
        <f t="shared" ca="1" si="21"/>
        <v>#NAME?</v>
      </c>
      <c r="O101" s="4">
        <f t="shared" ca="1" si="22"/>
        <v>0</v>
      </c>
      <c r="P101" s="20"/>
    </row>
    <row r="102" spans="1:16">
      <c r="A102" s="11">
        <v>45842</v>
      </c>
      <c r="B102" s="12">
        <f t="shared" si="18"/>
        <v>45842</v>
      </c>
      <c r="C102" s="13">
        <f t="shared" si="23"/>
        <v>0.86111111111111061</v>
      </c>
      <c r="D102" s="4" t="s">
        <v>975</v>
      </c>
      <c r="E102" s="4"/>
      <c r="F102" s="4"/>
      <c r="G102" s="4"/>
      <c r="H102" s="15" t="e">
        <f t="shared" ca="1" si="19"/>
        <v>#NAME?</v>
      </c>
      <c r="I102" s="4">
        <f t="shared" ca="1" si="20"/>
        <v>0</v>
      </c>
      <c r="J102" s="4" t="s">
        <v>967</v>
      </c>
      <c r="K102" s="4"/>
      <c r="L102" s="4"/>
      <c r="M102" s="4"/>
      <c r="N102" s="15" t="e">
        <f t="shared" ca="1" si="21"/>
        <v>#NAME?</v>
      </c>
      <c r="O102" s="4">
        <f t="shared" ca="1" si="22"/>
        <v>0</v>
      </c>
      <c r="P102" s="20"/>
    </row>
    <row r="103" spans="1:16">
      <c r="A103" s="11">
        <v>45842</v>
      </c>
      <c r="B103" s="12">
        <f t="shared" si="18"/>
        <v>45842</v>
      </c>
      <c r="C103" s="13">
        <f t="shared" si="23"/>
        <v>0.86805555555555503</v>
      </c>
      <c r="D103" s="4" t="s">
        <v>976</v>
      </c>
      <c r="E103" s="4"/>
      <c r="F103" s="4"/>
      <c r="G103" s="4"/>
      <c r="H103" s="15" t="e">
        <f t="shared" ca="1" si="19"/>
        <v>#NAME?</v>
      </c>
      <c r="I103" s="4">
        <f t="shared" ca="1" si="20"/>
        <v>0</v>
      </c>
      <c r="J103" s="4" t="s">
        <v>959</v>
      </c>
      <c r="K103" s="4"/>
      <c r="L103" s="4"/>
      <c r="M103" s="4"/>
      <c r="N103" s="15" t="e">
        <f t="shared" ca="1" si="21"/>
        <v>#NAME?</v>
      </c>
      <c r="O103" s="4">
        <f t="shared" ca="1" si="22"/>
        <v>0</v>
      </c>
      <c r="P103" s="20"/>
    </row>
    <row r="104" spans="1:16">
      <c r="A104" s="11">
        <v>45842</v>
      </c>
      <c r="B104" s="12">
        <f t="shared" si="18"/>
        <v>45842</v>
      </c>
      <c r="C104" s="13">
        <f t="shared" si="23"/>
        <v>0.87499999999999944</v>
      </c>
      <c r="D104" s="4" t="s">
        <v>964</v>
      </c>
      <c r="E104" s="4"/>
      <c r="F104" s="4"/>
      <c r="G104" s="4"/>
      <c r="H104" s="15" t="e">
        <f t="shared" ca="1" si="19"/>
        <v>#NAME?</v>
      </c>
      <c r="I104" s="4">
        <f t="shared" ca="1" si="20"/>
        <v>0</v>
      </c>
      <c r="J104" s="4" t="s">
        <v>963</v>
      </c>
      <c r="K104" s="4"/>
      <c r="L104" s="4"/>
      <c r="M104" s="4"/>
      <c r="N104" s="15" t="e">
        <f t="shared" ca="1" si="21"/>
        <v>#NAME?</v>
      </c>
      <c r="O104" s="4">
        <f t="shared" ca="1" si="22"/>
        <v>0</v>
      </c>
      <c r="P104" s="4"/>
    </row>
    <row r="105" spans="1:16">
      <c r="A105" s="9" t="s">
        <v>18</v>
      </c>
      <c r="B105" s="7" t="s">
        <v>1</v>
      </c>
      <c r="C105" s="8" t="s">
        <v>19</v>
      </c>
      <c r="D105" s="8" t="s">
        <v>20</v>
      </c>
      <c r="E105" s="8" t="s">
        <v>21</v>
      </c>
      <c r="F105" s="9" t="s">
        <v>22</v>
      </c>
      <c r="G105" s="8" t="s">
        <v>23</v>
      </c>
      <c r="H105" s="8" t="s">
        <v>24</v>
      </c>
      <c r="I105" s="8" t="s">
        <v>25</v>
      </c>
      <c r="J105" s="8" t="s">
        <v>20</v>
      </c>
      <c r="K105" s="8" t="s">
        <v>26</v>
      </c>
      <c r="L105" s="9" t="s">
        <v>27</v>
      </c>
      <c r="M105" s="8" t="s">
        <v>23</v>
      </c>
      <c r="N105" s="8" t="s">
        <v>24</v>
      </c>
      <c r="O105" s="8" t="s">
        <v>25</v>
      </c>
      <c r="P105" s="9" t="s">
        <v>10</v>
      </c>
    </row>
    <row r="106" spans="1:16">
      <c r="A106" s="11">
        <v>45843</v>
      </c>
      <c r="B106" s="12">
        <f t="shared" ref="B106:B130" si="24">A106</f>
        <v>45843</v>
      </c>
      <c r="C106" s="13">
        <v>0.70833333333333337</v>
      </c>
      <c r="D106" s="31" t="s">
        <v>970</v>
      </c>
      <c r="E106" s="31" t="s">
        <v>987</v>
      </c>
      <c r="F106" s="31">
        <v>589170530</v>
      </c>
      <c r="G106" s="31">
        <v>0</v>
      </c>
      <c r="H106" s="15" t="e">
        <f t="shared" ref="H106:H130" ca="1" si="25">_xludf.IFS(G106&gt;M106,"W",G106&lt;M106,"L",G106=M106,"D")</f>
        <v>#NAME?</v>
      </c>
      <c r="I106" s="4">
        <f t="shared" ref="I106:I130" ca="1" si="26">IFERROR(IF(H106="W",LOOKUP(G106,{7000,10000,20000,30000,50000,100000,150000},{210,300,600,900,1000,1800,2700}),LOOKUP(G106,{7000,10000,20000,30000,50000,100000,150000},{105,150,300,450,500,900,1350})),0)</f>
        <v>0</v>
      </c>
      <c r="J106" s="31" t="s">
        <v>978</v>
      </c>
      <c r="K106" s="31">
        <v>976049498</v>
      </c>
      <c r="L106" s="31">
        <v>749206375</v>
      </c>
      <c r="M106" s="31">
        <v>10050</v>
      </c>
      <c r="N106" s="15" t="e">
        <f t="shared" ref="N106:N130" ca="1" si="27">_xludf.IFS(M106&gt;G106,"W",M106&lt;G106,"L",M106=G106,"D")</f>
        <v>#NAME?</v>
      </c>
      <c r="O106" s="4">
        <f t="shared" ref="O106:O130" ca="1" si="28">IFERROR(IF(N106="W",LOOKUP(M106,{7000,10000,20000,30000,50000,100000,150000},{210,300,600,900,1000,1800,2700}),LOOKUP(M106,{7000,10000,20000,30000,50000,100000,150000},{105,150,300,450,500,900,1350})),0)</f>
        <v>0</v>
      </c>
      <c r="P106" s="4" t="s">
        <v>988</v>
      </c>
    </row>
    <row r="107" spans="1:16">
      <c r="A107" s="11">
        <v>45843</v>
      </c>
      <c r="B107" s="12">
        <f t="shared" si="24"/>
        <v>45843</v>
      </c>
      <c r="C107" s="13">
        <f t="shared" ref="C107:C130" si="29">C106 + TIME(0, 10, 0)</f>
        <v>0.71527777777777779</v>
      </c>
      <c r="D107" s="31" t="s">
        <v>964</v>
      </c>
      <c r="E107" s="31" t="s">
        <v>987</v>
      </c>
      <c r="F107" s="31">
        <v>589170530</v>
      </c>
      <c r="G107" s="31">
        <v>0</v>
      </c>
      <c r="H107" s="15" t="e">
        <f t="shared" ca="1" si="25"/>
        <v>#NAME?</v>
      </c>
      <c r="I107" s="4">
        <f t="shared" ca="1" si="26"/>
        <v>0</v>
      </c>
      <c r="J107" s="31" t="s">
        <v>958</v>
      </c>
      <c r="K107" s="31">
        <v>985288091</v>
      </c>
      <c r="L107" s="31">
        <v>758564827</v>
      </c>
      <c r="M107" s="31">
        <v>10050</v>
      </c>
      <c r="N107" s="15" t="e">
        <f t="shared" ca="1" si="27"/>
        <v>#NAME?</v>
      </c>
      <c r="O107" s="4">
        <f t="shared" ca="1" si="28"/>
        <v>0</v>
      </c>
      <c r="P107" s="4" t="s">
        <v>989</v>
      </c>
    </row>
    <row r="108" spans="1:16">
      <c r="A108" s="11">
        <v>45843</v>
      </c>
      <c r="B108" s="12">
        <f t="shared" si="24"/>
        <v>45843</v>
      </c>
      <c r="C108" s="13">
        <f t="shared" si="29"/>
        <v>0.72222222222222221</v>
      </c>
      <c r="D108" s="31" t="s">
        <v>965</v>
      </c>
      <c r="E108" s="31" t="s">
        <v>987</v>
      </c>
      <c r="F108" s="31">
        <v>589170530</v>
      </c>
      <c r="G108" s="31">
        <v>0</v>
      </c>
      <c r="H108" s="15" t="e">
        <f t="shared" ca="1" si="25"/>
        <v>#NAME?</v>
      </c>
      <c r="I108" s="4">
        <f t="shared" ca="1" si="26"/>
        <v>0</v>
      </c>
      <c r="J108" s="31" t="s">
        <v>87</v>
      </c>
      <c r="K108" s="31">
        <v>1005042396</v>
      </c>
      <c r="L108" s="31">
        <v>774310365</v>
      </c>
      <c r="M108" s="31">
        <v>10050</v>
      </c>
      <c r="N108" s="15" t="e">
        <f t="shared" ca="1" si="27"/>
        <v>#NAME?</v>
      </c>
      <c r="O108" s="4">
        <f t="shared" ca="1" si="28"/>
        <v>0</v>
      </c>
      <c r="P108" s="4" t="s">
        <v>990</v>
      </c>
    </row>
    <row r="109" spans="1:16">
      <c r="A109" s="11">
        <v>45843</v>
      </c>
      <c r="B109" s="12">
        <f t="shared" si="24"/>
        <v>45843</v>
      </c>
      <c r="C109" s="13">
        <f t="shared" si="29"/>
        <v>0.72916666666666663</v>
      </c>
      <c r="D109" s="31" t="s">
        <v>973</v>
      </c>
      <c r="E109" s="31" t="s">
        <v>987</v>
      </c>
      <c r="F109" s="31">
        <v>589170530</v>
      </c>
      <c r="G109" s="31">
        <v>0</v>
      </c>
      <c r="H109" s="15" t="e">
        <f t="shared" ca="1" si="25"/>
        <v>#NAME?</v>
      </c>
      <c r="I109" s="4">
        <f t="shared" ca="1" si="26"/>
        <v>0</v>
      </c>
      <c r="J109" s="31" t="s">
        <v>39</v>
      </c>
      <c r="K109" s="31">
        <v>1029104280</v>
      </c>
      <c r="L109" s="31">
        <v>798603342</v>
      </c>
      <c r="M109" s="31">
        <v>10050</v>
      </c>
      <c r="N109" s="15" t="e">
        <f t="shared" ca="1" si="27"/>
        <v>#NAME?</v>
      </c>
      <c r="O109" s="4">
        <f t="shared" ca="1" si="28"/>
        <v>0</v>
      </c>
      <c r="P109" s="4" t="s">
        <v>991</v>
      </c>
    </row>
    <row r="110" spans="1:16">
      <c r="A110" s="11">
        <v>45843</v>
      </c>
      <c r="B110" s="12">
        <f t="shared" si="24"/>
        <v>45843</v>
      </c>
      <c r="C110" s="13">
        <f t="shared" si="29"/>
        <v>0.73611111111111105</v>
      </c>
      <c r="D110" s="31" t="s">
        <v>960</v>
      </c>
      <c r="E110" s="31" t="s">
        <v>987</v>
      </c>
      <c r="F110" s="31">
        <v>589170530</v>
      </c>
      <c r="G110" s="31">
        <v>0</v>
      </c>
      <c r="H110" s="15" t="e">
        <f t="shared" ca="1" si="25"/>
        <v>#NAME?</v>
      </c>
      <c r="I110" s="4">
        <f t="shared" ca="1" si="26"/>
        <v>0</v>
      </c>
      <c r="J110" s="31" t="s">
        <v>969</v>
      </c>
      <c r="K110" s="31">
        <v>986114162</v>
      </c>
      <c r="L110" s="31">
        <v>759290879</v>
      </c>
      <c r="M110" s="31">
        <v>40040</v>
      </c>
      <c r="N110" s="15" t="e">
        <f t="shared" ca="1" si="27"/>
        <v>#NAME?</v>
      </c>
      <c r="O110" s="4">
        <f t="shared" ca="1" si="28"/>
        <v>0</v>
      </c>
      <c r="P110" s="4" t="s">
        <v>992</v>
      </c>
    </row>
    <row r="111" spans="1:16">
      <c r="A111" s="11">
        <v>45843</v>
      </c>
      <c r="B111" s="12">
        <f t="shared" si="24"/>
        <v>45843</v>
      </c>
      <c r="C111" s="13">
        <f t="shared" si="29"/>
        <v>0.74305555555555547</v>
      </c>
      <c r="D111" s="31" t="s">
        <v>963</v>
      </c>
      <c r="E111" s="31" t="s">
        <v>987</v>
      </c>
      <c r="F111" s="31">
        <v>589170530</v>
      </c>
      <c r="G111" s="31">
        <v>40010</v>
      </c>
      <c r="H111" s="15" t="e">
        <f t="shared" ca="1" si="25"/>
        <v>#NAME?</v>
      </c>
      <c r="I111" s="4">
        <f t="shared" ca="1" si="26"/>
        <v>0</v>
      </c>
      <c r="J111" s="31" t="s">
        <v>972</v>
      </c>
      <c r="K111" s="31">
        <v>1029104280</v>
      </c>
      <c r="L111" s="31">
        <v>798603342</v>
      </c>
      <c r="M111" s="31">
        <v>0</v>
      </c>
      <c r="N111" s="15" t="e">
        <f t="shared" ca="1" si="27"/>
        <v>#NAME?</v>
      </c>
      <c r="O111" s="4">
        <f t="shared" ca="1" si="28"/>
        <v>0</v>
      </c>
      <c r="P111" s="4" t="s">
        <v>993</v>
      </c>
    </row>
    <row r="112" spans="1:16">
      <c r="A112" s="11">
        <v>45843</v>
      </c>
      <c r="B112" s="12">
        <f t="shared" si="24"/>
        <v>45843</v>
      </c>
      <c r="C112" s="13">
        <f t="shared" si="29"/>
        <v>0.74999999999999989</v>
      </c>
      <c r="D112" s="31" t="s">
        <v>969</v>
      </c>
      <c r="E112" s="31" t="s">
        <v>987</v>
      </c>
      <c r="F112" s="31">
        <v>589170530</v>
      </c>
      <c r="G112" s="31">
        <v>0</v>
      </c>
      <c r="H112" s="15" t="e">
        <f t="shared" ca="1" si="25"/>
        <v>#NAME?</v>
      </c>
      <c r="I112" s="4">
        <f t="shared" ca="1" si="26"/>
        <v>0</v>
      </c>
      <c r="J112" s="31" t="s">
        <v>967</v>
      </c>
      <c r="K112" s="31" t="s">
        <v>994</v>
      </c>
      <c r="L112" s="31">
        <v>781079493</v>
      </c>
      <c r="M112" s="31">
        <v>10050</v>
      </c>
      <c r="N112" s="15" t="e">
        <f t="shared" ca="1" si="27"/>
        <v>#NAME?</v>
      </c>
      <c r="O112" s="4">
        <f t="shared" ca="1" si="28"/>
        <v>0</v>
      </c>
      <c r="P112" s="4" t="s">
        <v>995</v>
      </c>
    </row>
    <row r="113" spans="1:16">
      <c r="A113" s="11">
        <v>45843</v>
      </c>
      <c r="B113" s="12">
        <f t="shared" si="24"/>
        <v>45843</v>
      </c>
      <c r="C113" s="13">
        <f t="shared" si="29"/>
        <v>0.75694444444444431</v>
      </c>
      <c r="D113" s="31" t="s">
        <v>961</v>
      </c>
      <c r="E113" s="31" t="s">
        <v>987</v>
      </c>
      <c r="F113" s="31">
        <v>589170530</v>
      </c>
      <c r="G113" s="31">
        <v>0</v>
      </c>
      <c r="H113" s="15" t="e">
        <f t="shared" ca="1" si="25"/>
        <v>#NAME?</v>
      </c>
      <c r="I113" s="4">
        <f t="shared" ca="1" si="26"/>
        <v>0</v>
      </c>
      <c r="J113" s="31" t="s">
        <v>962</v>
      </c>
      <c r="K113" s="31" t="s">
        <v>996</v>
      </c>
      <c r="L113" s="31">
        <v>538577130</v>
      </c>
      <c r="M113" s="31">
        <v>20000</v>
      </c>
      <c r="N113" s="15" t="e">
        <f t="shared" ca="1" si="27"/>
        <v>#NAME?</v>
      </c>
      <c r="O113" s="4">
        <f t="shared" ca="1" si="28"/>
        <v>0</v>
      </c>
      <c r="P113" s="4" t="s">
        <v>997</v>
      </c>
    </row>
    <row r="114" spans="1:16">
      <c r="A114" s="11">
        <v>45843</v>
      </c>
      <c r="B114" s="12">
        <f t="shared" si="24"/>
        <v>45843</v>
      </c>
      <c r="C114" s="13">
        <f t="shared" si="29"/>
        <v>0.76388888888888873</v>
      </c>
      <c r="D114" s="31" t="s">
        <v>968</v>
      </c>
      <c r="E114" s="31"/>
      <c r="F114" s="31"/>
      <c r="G114" s="31"/>
      <c r="H114" s="15" t="e">
        <f t="shared" ca="1" si="25"/>
        <v>#NAME?</v>
      </c>
      <c r="I114" s="4">
        <f t="shared" ca="1" si="26"/>
        <v>0</v>
      </c>
      <c r="J114" s="31" t="s">
        <v>974</v>
      </c>
      <c r="K114" s="31"/>
      <c r="L114" s="31"/>
      <c r="M114" s="31"/>
      <c r="N114" s="15" t="e">
        <f t="shared" ca="1" si="27"/>
        <v>#NAME?</v>
      </c>
      <c r="O114" s="4">
        <f t="shared" ca="1" si="28"/>
        <v>0</v>
      </c>
      <c r="P114" s="4"/>
    </row>
    <row r="115" spans="1:16">
      <c r="A115" s="11">
        <v>45843</v>
      </c>
      <c r="B115" s="12">
        <f t="shared" si="24"/>
        <v>45843</v>
      </c>
      <c r="C115" s="13">
        <f t="shared" si="29"/>
        <v>0.77083333333333315</v>
      </c>
      <c r="D115" s="31" t="s">
        <v>967</v>
      </c>
      <c r="E115" s="31" t="s">
        <v>998</v>
      </c>
      <c r="F115" s="31">
        <v>1645999790</v>
      </c>
      <c r="G115" s="31">
        <v>50000</v>
      </c>
      <c r="H115" s="15" t="e">
        <f t="shared" ca="1" si="25"/>
        <v>#NAME?</v>
      </c>
      <c r="I115" s="4">
        <f t="shared" ca="1" si="26"/>
        <v>0</v>
      </c>
      <c r="J115" s="31" t="s">
        <v>975</v>
      </c>
      <c r="K115" s="31" t="s">
        <v>999</v>
      </c>
      <c r="L115" s="31">
        <v>843889311</v>
      </c>
      <c r="M115" s="31">
        <v>0</v>
      </c>
      <c r="N115" s="15" t="e">
        <f t="shared" ca="1" si="27"/>
        <v>#NAME?</v>
      </c>
      <c r="O115" s="4">
        <f t="shared" ca="1" si="28"/>
        <v>0</v>
      </c>
      <c r="P115" s="20">
        <v>0.7729166666666667</v>
      </c>
    </row>
    <row r="116" spans="1:16">
      <c r="A116" s="11">
        <v>45843</v>
      </c>
      <c r="B116" s="12">
        <f t="shared" si="24"/>
        <v>45843</v>
      </c>
      <c r="C116" s="13">
        <f t="shared" si="29"/>
        <v>0.77777777777777757</v>
      </c>
      <c r="D116" s="31" t="s">
        <v>962</v>
      </c>
      <c r="E116" s="31" t="s">
        <v>1000</v>
      </c>
      <c r="F116" s="31">
        <v>1882791885</v>
      </c>
      <c r="G116" s="31">
        <v>50000</v>
      </c>
      <c r="H116" s="15" t="e">
        <f t="shared" ca="1" si="25"/>
        <v>#NAME?</v>
      </c>
      <c r="I116" s="4">
        <f t="shared" ca="1" si="26"/>
        <v>0</v>
      </c>
      <c r="J116" s="31" t="s">
        <v>963</v>
      </c>
      <c r="K116" s="31" t="s">
        <v>999</v>
      </c>
      <c r="L116" s="31">
        <v>843889311</v>
      </c>
      <c r="M116" s="31">
        <v>0</v>
      </c>
      <c r="N116" s="15" t="e">
        <f t="shared" ca="1" si="27"/>
        <v>#NAME?</v>
      </c>
      <c r="O116" s="4">
        <f t="shared" ca="1" si="28"/>
        <v>0</v>
      </c>
      <c r="P116" s="20">
        <v>0.78055555555555556</v>
      </c>
    </row>
    <row r="117" spans="1:16">
      <c r="A117" s="11">
        <v>45843</v>
      </c>
      <c r="B117" s="12">
        <f t="shared" si="24"/>
        <v>45843</v>
      </c>
      <c r="C117" s="13">
        <f t="shared" si="29"/>
        <v>0.78472222222222199</v>
      </c>
      <c r="D117" s="31" t="s">
        <v>974</v>
      </c>
      <c r="E117" s="31"/>
      <c r="F117" s="31"/>
      <c r="G117" s="31"/>
      <c r="H117" s="15" t="e">
        <f t="shared" ca="1" si="25"/>
        <v>#NAME?</v>
      </c>
      <c r="I117" s="4">
        <f t="shared" ca="1" si="26"/>
        <v>0</v>
      </c>
      <c r="J117" s="31" t="s">
        <v>968</v>
      </c>
      <c r="K117" s="31"/>
      <c r="L117" s="31"/>
      <c r="M117" s="31"/>
      <c r="N117" s="15" t="e">
        <f t="shared" ca="1" si="27"/>
        <v>#NAME?</v>
      </c>
      <c r="O117" s="4">
        <f t="shared" ca="1" si="28"/>
        <v>0</v>
      </c>
      <c r="P117" s="20"/>
    </row>
    <row r="118" spans="1:16">
      <c r="A118" s="11">
        <v>45843</v>
      </c>
      <c r="B118" s="12">
        <f t="shared" si="24"/>
        <v>45843</v>
      </c>
      <c r="C118" s="13">
        <f t="shared" si="29"/>
        <v>0.79166666666666641</v>
      </c>
      <c r="D118" s="31" t="s">
        <v>959</v>
      </c>
      <c r="E118" s="31"/>
      <c r="F118" s="31"/>
      <c r="G118" s="31"/>
      <c r="H118" s="15" t="e">
        <f t="shared" ca="1" si="25"/>
        <v>#NAME?</v>
      </c>
      <c r="I118" s="4">
        <f t="shared" ca="1" si="26"/>
        <v>0</v>
      </c>
      <c r="J118" s="31" t="s">
        <v>973</v>
      </c>
      <c r="K118" s="31"/>
      <c r="L118" s="31"/>
      <c r="M118" s="31"/>
      <c r="N118" s="15" t="e">
        <f t="shared" ca="1" si="27"/>
        <v>#NAME?</v>
      </c>
      <c r="O118" s="4">
        <f t="shared" ca="1" si="28"/>
        <v>0</v>
      </c>
      <c r="P118" s="20"/>
    </row>
    <row r="119" spans="1:16">
      <c r="A119" s="11">
        <v>45843</v>
      </c>
      <c r="B119" s="12">
        <f t="shared" si="24"/>
        <v>45843</v>
      </c>
      <c r="C119" s="13">
        <f t="shared" si="29"/>
        <v>0.79861111111111083</v>
      </c>
      <c r="D119" s="31" t="s">
        <v>39</v>
      </c>
      <c r="E119" s="31"/>
      <c r="F119" s="31"/>
      <c r="G119" s="31"/>
      <c r="H119" s="15" t="e">
        <f t="shared" ca="1" si="25"/>
        <v>#NAME?</v>
      </c>
      <c r="I119" s="4">
        <f t="shared" ca="1" si="26"/>
        <v>0</v>
      </c>
      <c r="J119" s="31" t="s">
        <v>965</v>
      </c>
      <c r="K119" s="31"/>
      <c r="L119" s="31"/>
      <c r="M119" s="31"/>
      <c r="N119" s="15" t="e">
        <f t="shared" ca="1" si="27"/>
        <v>#NAME?</v>
      </c>
      <c r="O119" s="4">
        <f t="shared" ca="1" si="28"/>
        <v>0</v>
      </c>
      <c r="P119" s="20"/>
    </row>
    <row r="120" spans="1:16">
      <c r="A120" s="11">
        <v>45843</v>
      </c>
      <c r="B120" s="12">
        <f t="shared" si="24"/>
        <v>45843</v>
      </c>
      <c r="C120" s="13">
        <f t="shared" si="29"/>
        <v>0.80555555555555525</v>
      </c>
      <c r="D120" s="31" t="s">
        <v>966</v>
      </c>
      <c r="E120" s="31"/>
      <c r="F120" s="31"/>
      <c r="G120" s="31"/>
      <c r="H120" s="15" t="e">
        <f t="shared" ca="1" si="25"/>
        <v>#NAME?</v>
      </c>
      <c r="I120" s="4">
        <f t="shared" ca="1" si="26"/>
        <v>0</v>
      </c>
      <c r="J120" s="31" t="s">
        <v>977</v>
      </c>
      <c r="K120" s="31"/>
      <c r="L120" s="31"/>
      <c r="M120" s="31"/>
      <c r="N120" s="15" t="e">
        <f t="shared" ca="1" si="27"/>
        <v>#NAME?</v>
      </c>
      <c r="O120" s="4">
        <f t="shared" ca="1" si="28"/>
        <v>0</v>
      </c>
      <c r="P120" s="20"/>
    </row>
    <row r="121" spans="1:16">
      <c r="A121" s="11">
        <v>45843</v>
      </c>
      <c r="B121" s="12">
        <f t="shared" si="24"/>
        <v>45843</v>
      </c>
      <c r="C121" s="13">
        <f t="shared" si="29"/>
        <v>0.81249999999999967</v>
      </c>
      <c r="D121" s="31" t="s">
        <v>977</v>
      </c>
      <c r="E121" s="31"/>
      <c r="F121" s="31"/>
      <c r="G121" s="31"/>
      <c r="H121" s="15" t="e">
        <f t="shared" ca="1" si="25"/>
        <v>#NAME?</v>
      </c>
      <c r="I121" s="4">
        <f t="shared" ca="1" si="26"/>
        <v>0</v>
      </c>
      <c r="J121" s="31" t="s">
        <v>971</v>
      </c>
      <c r="K121" s="31"/>
      <c r="L121" s="31"/>
      <c r="M121" s="31"/>
      <c r="N121" s="15" t="e">
        <f t="shared" ca="1" si="27"/>
        <v>#NAME?</v>
      </c>
      <c r="O121" s="4">
        <f t="shared" ca="1" si="28"/>
        <v>0</v>
      </c>
      <c r="P121" s="20"/>
    </row>
    <row r="122" spans="1:16">
      <c r="A122" s="11">
        <v>45843</v>
      </c>
      <c r="B122" s="12">
        <f t="shared" si="24"/>
        <v>45843</v>
      </c>
      <c r="C122" s="13">
        <f t="shared" si="29"/>
        <v>0.81944444444444409</v>
      </c>
      <c r="D122" s="31" t="s">
        <v>976</v>
      </c>
      <c r="E122" s="31"/>
      <c r="F122" s="31"/>
      <c r="G122" s="31"/>
      <c r="H122" s="15" t="e">
        <f t="shared" ca="1" si="25"/>
        <v>#NAME?</v>
      </c>
      <c r="I122" s="4">
        <f t="shared" ca="1" si="26"/>
        <v>0</v>
      </c>
      <c r="J122" s="31" t="s">
        <v>867</v>
      </c>
      <c r="K122" s="31"/>
      <c r="L122" s="31"/>
      <c r="M122" s="31"/>
      <c r="N122" s="15" t="e">
        <f t="shared" ca="1" si="27"/>
        <v>#NAME?</v>
      </c>
      <c r="O122" s="4">
        <f t="shared" ca="1" si="28"/>
        <v>0</v>
      </c>
      <c r="P122" s="20"/>
    </row>
    <row r="123" spans="1:16">
      <c r="A123" s="11">
        <v>45843</v>
      </c>
      <c r="B123" s="12">
        <f t="shared" si="24"/>
        <v>45843</v>
      </c>
      <c r="C123" s="13">
        <f t="shared" si="29"/>
        <v>0.82638888888888851</v>
      </c>
      <c r="D123" s="31" t="s">
        <v>971</v>
      </c>
      <c r="E123" s="31"/>
      <c r="F123" s="31"/>
      <c r="G123" s="31"/>
      <c r="H123" s="15" t="e">
        <f t="shared" ca="1" si="25"/>
        <v>#NAME?</v>
      </c>
      <c r="I123" s="4">
        <f t="shared" ca="1" si="26"/>
        <v>0</v>
      </c>
      <c r="J123" s="31" t="s">
        <v>98</v>
      </c>
      <c r="K123" s="31"/>
      <c r="L123" s="31"/>
      <c r="M123" s="31"/>
      <c r="N123" s="15" t="e">
        <f t="shared" ca="1" si="27"/>
        <v>#NAME?</v>
      </c>
      <c r="O123" s="4">
        <f t="shared" ca="1" si="28"/>
        <v>0</v>
      </c>
      <c r="P123" s="20"/>
    </row>
    <row r="124" spans="1:16">
      <c r="A124" s="11">
        <v>45843</v>
      </c>
      <c r="B124" s="12">
        <f t="shared" si="24"/>
        <v>45843</v>
      </c>
      <c r="C124" s="13">
        <f t="shared" si="29"/>
        <v>0.83333333333333293</v>
      </c>
      <c r="D124" s="31" t="s">
        <v>978</v>
      </c>
      <c r="E124" s="31"/>
      <c r="F124" s="31"/>
      <c r="G124" s="31"/>
      <c r="H124" s="15" t="e">
        <f t="shared" ca="1" si="25"/>
        <v>#NAME?</v>
      </c>
      <c r="I124" s="4">
        <f t="shared" ca="1" si="26"/>
        <v>0</v>
      </c>
      <c r="J124" s="31" t="s">
        <v>970</v>
      </c>
      <c r="K124" s="31"/>
      <c r="L124" s="31"/>
      <c r="M124" s="31"/>
      <c r="N124" s="15" t="e">
        <f t="shared" ca="1" si="27"/>
        <v>#NAME?</v>
      </c>
      <c r="O124" s="4">
        <f t="shared" ca="1" si="28"/>
        <v>0</v>
      </c>
      <c r="P124" s="20"/>
    </row>
    <row r="125" spans="1:16">
      <c r="A125" s="11">
        <v>45843</v>
      </c>
      <c r="B125" s="12">
        <f t="shared" si="24"/>
        <v>45843</v>
      </c>
      <c r="C125" s="13">
        <f t="shared" si="29"/>
        <v>0.84027777777777735</v>
      </c>
      <c r="D125" s="31" t="s">
        <v>867</v>
      </c>
      <c r="E125" s="31"/>
      <c r="F125" s="31"/>
      <c r="G125" s="31"/>
      <c r="H125" s="15" t="e">
        <f t="shared" ca="1" si="25"/>
        <v>#NAME?</v>
      </c>
      <c r="I125" s="4">
        <f t="shared" ca="1" si="26"/>
        <v>0</v>
      </c>
      <c r="J125" s="31" t="s">
        <v>976</v>
      </c>
      <c r="K125" s="31"/>
      <c r="L125" s="31"/>
      <c r="M125" s="31"/>
      <c r="N125" s="15" t="e">
        <f t="shared" ca="1" si="27"/>
        <v>#NAME?</v>
      </c>
      <c r="O125" s="4">
        <f t="shared" ca="1" si="28"/>
        <v>0</v>
      </c>
      <c r="P125" s="20"/>
    </row>
    <row r="126" spans="1:16">
      <c r="A126" s="11">
        <v>45843</v>
      </c>
      <c r="B126" s="12">
        <f t="shared" si="24"/>
        <v>45843</v>
      </c>
      <c r="C126" s="13">
        <f t="shared" si="29"/>
        <v>0.84722222222222177</v>
      </c>
      <c r="D126" s="31" t="s">
        <v>958</v>
      </c>
      <c r="E126" s="31"/>
      <c r="F126" s="31"/>
      <c r="G126" s="31"/>
      <c r="H126" s="15" t="e">
        <f t="shared" ca="1" si="25"/>
        <v>#NAME?</v>
      </c>
      <c r="I126" s="4">
        <f t="shared" ca="1" si="26"/>
        <v>0</v>
      </c>
      <c r="J126" s="31" t="s">
        <v>960</v>
      </c>
      <c r="K126" s="31"/>
      <c r="L126" s="31"/>
      <c r="M126" s="31"/>
      <c r="N126" s="15" t="e">
        <f t="shared" ca="1" si="27"/>
        <v>#NAME?</v>
      </c>
      <c r="O126" s="4">
        <f t="shared" ca="1" si="28"/>
        <v>0</v>
      </c>
      <c r="P126" s="20"/>
    </row>
    <row r="127" spans="1:16">
      <c r="A127" s="11">
        <v>45843</v>
      </c>
      <c r="B127" s="12">
        <f t="shared" si="24"/>
        <v>45843</v>
      </c>
      <c r="C127" s="13">
        <f t="shared" si="29"/>
        <v>0.85416666666666619</v>
      </c>
      <c r="D127" s="31" t="s">
        <v>975</v>
      </c>
      <c r="E127" s="31"/>
      <c r="F127" s="31"/>
      <c r="G127" s="31"/>
      <c r="H127" s="15" t="e">
        <f t="shared" ca="1" si="25"/>
        <v>#NAME?</v>
      </c>
      <c r="I127" s="4">
        <f t="shared" ca="1" si="26"/>
        <v>0</v>
      </c>
      <c r="J127" s="31" t="s">
        <v>966</v>
      </c>
      <c r="K127" s="31"/>
      <c r="L127" s="31"/>
      <c r="M127" s="31"/>
      <c r="N127" s="15" t="e">
        <f t="shared" ca="1" si="27"/>
        <v>#NAME?</v>
      </c>
      <c r="O127" s="4">
        <f t="shared" ca="1" si="28"/>
        <v>0</v>
      </c>
      <c r="P127" s="20"/>
    </row>
    <row r="128" spans="1:16">
      <c r="A128" s="11">
        <v>45843</v>
      </c>
      <c r="B128" s="12">
        <f t="shared" si="24"/>
        <v>45843</v>
      </c>
      <c r="C128" s="13">
        <f t="shared" si="29"/>
        <v>0.86111111111111061</v>
      </c>
      <c r="D128" s="31" t="s">
        <v>87</v>
      </c>
      <c r="E128" s="31"/>
      <c r="F128" s="31"/>
      <c r="G128" s="31"/>
      <c r="H128" s="15" t="e">
        <f t="shared" ca="1" si="25"/>
        <v>#NAME?</v>
      </c>
      <c r="I128" s="4">
        <f t="shared" ca="1" si="26"/>
        <v>0</v>
      </c>
      <c r="J128" s="31" t="s">
        <v>959</v>
      </c>
      <c r="K128" s="31"/>
      <c r="L128" s="31"/>
      <c r="M128" s="31"/>
      <c r="N128" s="15" t="e">
        <f t="shared" ca="1" si="27"/>
        <v>#NAME?</v>
      </c>
      <c r="O128" s="4">
        <f t="shared" ca="1" si="28"/>
        <v>0</v>
      </c>
      <c r="P128" s="20"/>
    </row>
    <row r="129" spans="1:16">
      <c r="A129" s="11">
        <v>45843</v>
      </c>
      <c r="B129" s="12">
        <f t="shared" si="24"/>
        <v>45843</v>
      </c>
      <c r="C129" s="13">
        <f t="shared" si="29"/>
        <v>0.86805555555555503</v>
      </c>
      <c r="D129" s="31" t="s">
        <v>972</v>
      </c>
      <c r="E129" s="31"/>
      <c r="F129" s="31"/>
      <c r="G129" s="31"/>
      <c r="H129" s="15" t="e">
        <f t="shared" ca="1" si="25"/>
        <v>#NAME?</v>
      </c>
      <c r="I129" s="4">
        <f t="shared" ca="1" si="26"/>
        <v>0</v>
      </c>
      <c r="J129" s="31" t="s">
        <v>961</v>
      </c>
      <c r="K129" s="31"/>
      <c r="L129" s="31"/>
      <c r="M129" s="31"/>
      <c r="N129" s="15" t="e">
        <f t="shared" ca="1" si="27"/>
        <v>#NAME?</v>
      </c>
      <c r="O129" s="4">
        <f t="shared" ca="1" si="28"/>
        <v>0</v>
      </c>
      <c r="P129" s="20"/>
    </row>
    <row r="130" spans="1:16">
      <c r="A130" s="11">
        <v>45843</v>
      </c>
      <c r="B130" s="12">
        <f t="shared" si="24"/>
        <v>45843</v>
      </c>
      <c r="C130" s="13">
        <f t="shared" si="29"/>
        <v>0.87499999999999944</v>
      </c>
      <c r="D130" s="31" t="s">
        <v>98</v>
      </c>
      <c r="E130" s="31"/>
      <c r="F130" s="31"/>
      <c r="G130" s="31"/>
      <c r="H130" s="15" t="e">
        <f t="shared" ca="1" si="25"/>
        <v>#NAME?</v>
      </c>
      <c r="I130" s="4">
        <f t="shared" ca="1" si="26"/>
        <v>0</v>
      </c>
      <c r="J130" s="31" t="s">
        <v>964</v>
      </c>
      <c r="K130" s="31"/>
      <c r="L130" s="31"/>
      <c r="M130" s="31"/>
      <c r="N130" s="15" t="e">
        <f t="shared" ca="1" si="27"/>
        <v>#NAME?</v>
      </c>
      <c r="O130" s="4">
        <f t="shared" ca="1" si="28"/>
        <v>0</v>
      </c>
      <c r="P130" s="4"/>
    </row>
    <row r="131" spans="1:16">
      <c r="A131" s="9" t="s">
        <v>18</v>
      </c>
      <c r="B131" s="7" t="s">
        <v>1</v>
      </c>
      <c r="C131" s="8" t="s">
        <v>19</v>
      </c>
      <c r="D131" s="8" t="s">
        <v>20</v>
      </c>
      <c r="E131" s="8" t="s">
        <v>21</v>
      </c>
      <c r="F131" s="9" t="s">
        <v>22</v>
      </c>
      <c r="G131" s="8" t="s">
        <v>23</v>
      </c>
      <c r="H131" s="8" t="s">
        <v>24</v>
      </c>
      <c r="I131" s="8" t="s">
        <v>25</v>
      </c>
      <c r="J131" s="8" t="s">
        <v>20</v>
      </c>
      <c r="K131" s="8" t="s">
        <v>26</v>
      </c>
      <c r="L131" s="9" t="s">
        <v>27</v>
      </c>
      <c r="M131" s="8" t="s">
        <v>23</v>
      </c>
      <c r="N131" s="8" t="s">
        <v>24</v>
      </c>
      <c r="O131" s="8" t="s">
        <v>25</v>
      </c>
      <c r="P131" s="9" t="s">
        <v>10</v>
      </c>
    </row>
    <row r="132" spans="1:16">
      <c r="A132" s="11">
        <v>45844</v>
      </c>
      <c r="B132" s="12">
        <f t="shared" ref="B132:B156" si="30">A132</f>
        <v>45844</v>
      </c>
      <c r="C132" s="13">
        <v>0.70833333333333337</v>
      </c>
      <c r="D132" s="4" t="s">
        <v>966</v>
      </c>
      <c r="E132" s="4"/>
      <c r="F132" s="4"/>
      <c r="G132" s="4"/>
      <c r="H132" s="15" t="e">
        <f t="shared" ref="H132:H156" ca="1" si="31">_xludf.IFS(G132&gt;M132,"W",G132&lt;M132,"L",G132=M132,"D")</f>
        <v>#NAME?</v>
      </c>
      <c r="I132" s="4">
        <f t="shared" ref="I132:I156" ca="1" si="32">IFERROR(IF(H132="W",LOOKUP(G132,{7000,10000,20000,30000,50000,100000,150000},{210,300,600,900,1000,1800,2700}),LOOKUP(G132,{7000,10000,20000,30000,50000,100000,150000},{105,150,300,450,500,900,1350})),0)</f>
        <v>0</v>
      </c>
      <c r="J132" s="18" t="s">
        <v>958</v>
      </c>
      <c r="K132" s="4"/>
      <c r="L132" s="4"/>
      <c r="M132" s="18"/>
      <c r="N132" s="15" t="e">
        <f t="shared" ref="N132:N156" ca="1" si="33">_xludf.IFS(M132&gt;G132,"W",M132&lt;G132,"L",M132=G132,"D")</f>
        <v>#NAME?</v>
      </c>
      <c r="O132" s="4">
        <f t="shared" ref="O132:O156" ca="1" si="34">IFERROR(IF(N132="W",LOOKUP(M132,{7000,10000,20000,30000,50000,100000,150000},{210,300,600,900,1000,1800,2700}),LOOKUP(M132,{7000,10000,20000,30000,50000,100000,150000},{105,150,300,450,500,900,1350})),0)</f>
        <v>0</v>
      </c>
      <c r="P132" s="4"/>
    </row>
    <row r="133" spans="1:16">
      <c r="A133" s="11">
        <v>45844</v>
      </c>
      <c r="B133" s="12">
        <f t="shared" si="30"/>
        <v>45844</v>
      </c>
      <c r="C133" s="13">
        <f t="shared" ref="C133:C156" si="35">C132 + TIME(0, 10, 0)</f>
        <v>0.71527777777777779</v>
      </c>
      <c r="D133" s="4" t="s">
        <v>87</v>
      </c>
      <c r="E133" s="4"/>
      <c r="F133" s="4"/>
      <c r="G133" s="4"/>
      <c r="H133" s="15" t="e">
        <f t="shared" ca="1" si="31"/>
        <v>#NAME?</v>
      </c>
      <c r="I133" s="4">
        <f t="shared" ca="1" si="32"/>
        <v>0</v>
      </c>
      <c r="J133" s="4" t="s">
        <v>965</v>
      </c>
      <c r="K133" s="4"/>
      <c r="L133" s="4"/>
      <c r="M133" s="4"/>
      <c r="N133" s="15" t="e">
        <f t="shared" ca="1" si="33"/>
        <v>#NAME?</v>
      </c>
      <c r="O133" s="4">
        <f t="shared" ca="1" si="34"/>
        <v>0</v>
      </c>
      <c r="P133" s="4"/>
    </row>
    <row r="134" spans="1:16">
      <c r="A134" s="11">
        <v>45844</v>
      </c>
      <c r="B134" s="12">
        <f t="shared" si="30"/>
        <v>45844</v>
      </c>
      <c r="C134" s="13">
        <f t="shared" si="35"/>
        <v>0.72222222222222221</v>
      </c>
      <c r="D134" s="4" t="s">
        <v>963</v>
      </c>
      <c r="E134" s="4"/>
      <c r="F134" s="4"/>
      <c r="G134" s="4"/>
      <c r="H134" s="15" t="e">
        <f t="shared" ca="1" si="31"/>
        <v>#NAME?</v>
      </c>
      <c r="I134" s="4">
        <f t="shared" ca="1" si="32"/>
        <v>0</v>
      </c>
      <c r="J134" s="4" t="s">
        <v>969</v>
      </c>
      <c r="K134" s="4"/>
      <c r="L134" s="4"/>
      <c r="M134" s="4"/>
      <c r="N134" s="15" t="e">
        <f t="shared" ca="1" si="33"/>
        <v>#NAME?</v>
      </c>
      <c r="O134" s="4">
        <f t="shared" ca="1" si="34"/>
        <v>0</v>
      </c>
      <c r="P134" s="4"/>
    </row>
    <row r="135" spans="1:16">
      <c r="A135" s="11">
        <v>45844</v>
      </c>
      <c r="B135" s="12">
        <f t="shared" si="30"/>
        <v>45844</v>
      </c>
      <c r="C135" s="13">
        <f t="shared" si="35"/>
        <v>0.72916666666666663</v>
      </c>
      <c r="D135" s="4" t="s">
        <v>971</v>
      </c>
      <c r="E135" s="4"/>
      <c r="F135" s="4"/>
      <c r="G135" s="4"/>
      <c r="H135" s="15" t="e">
        <f t="shared" ca="1" si="31"/>
        <v>#NAME?</v>
      </c>
      <c r="I135" s="4">
        <f t="shared" ca="1" si="32"/>
        <v>0</v>
      </c>
      <c r="J135" s="4" t="s">
        <v>960</v>
      </c>
      <c r="K135" s="4"/>
      <c r="L135" s="4"/>
      <c r="M135" s="4"/>
      <c r="N135" s="15" t="e">
        <f t="shared" ca="1" si="33"/>
        <v>#NAME?</v>
      </c>
      <c r="O135" s="4">
        <f t="shared" ca="1" si="34"/>
        <v>0</v>
      </c>
      <c r="P135" s="4"/>
    </row>
    <row r="136" spans="1:16">
      <c r="A136" s="11">
        <v>45844</v>
      </c>
      <c r="B136" s="12">
        <f t="shared" si="30"/>
        <v>45844</v>
      </c>
      <c r="C136" s="13">
        <f t="shared" si="35"/>
        <v>0.73611111111111105</v>
      </c>
      <c r="D136" s="4" t="s">
        <v>973</v>
      </c>
      <c r="E136" s="4"/>
      <c r="F136" s="4"/>
      <c r="G136" s="4"/>
      <c r="H136" s="15" t="e">
        <f t="shared" ca="1" si="31"/>
        <v>#NAME?</v>
      </c>
      <c r="I136" s="4">
        <f t="shared" ca="1" si="32"/>
        <v>0</v>
      </c>
      <c r="J136" s="4" t="s">
        <v>962</v>
      </c>
      <c r="K136" s="4"/>
      <c r="L136" s="4"/>
      <c r="M136" s="4"/>
      <c r="N136" s="15" t="e">
        <f t="shared" ca="1" si="33"/>
        <v>#NAME?</v>
      </c>
      <c r="O136" s="4">
        <f t="shared" ca="1" si="34"/>
        <v>0</v>
      </c>
      <c r="P136" s="4"/>
    </row>
    <row r="137" spans="1:16">
      <c r="A137" s="11">
        <v>45844</v>
      </c>
      <c r="B137" s="12">
        <f t="shared" si="30"/>
        <v>45844</v>
      </c>
      <c r="C137" s="13">
        <f t="shared" si="35"/>
        <v>0.74305555555555547</v>
      </c>
      <c r="D137" s="4" t="s">
        <v>978</v>
      </c>
      <c r="E137" s="4"/>
      <c r="F137" s="4"/>
      <c r="G137" s="4"/>
      <c r="H137" s="15" t="e">
        <f t="shared" ca="1" si="31"/>
        <v>#NAME?</v>
      </c>
      <c r="I137" s="4">
        <f t="shared" ca="1" si="32"/>
        <v>0</v>
      </c>
      <c r="J137" s="4" t="s">
        <v>971</v>
      </c>
      <c r="K137" s="4"/>
      <c r="L137" s="4"/>
      <c r="M137" s="4"/>
      <c r="N137" s="15" t="e">
        <f t="shared" ca="1" si="33"/>
        <v>#NAME?</v>
      </c>
      <c r="O137" s="4">
        <f t="shared" ca="1" si="34"/>
        <v>0</v>
      </c>
      <c r="P137" s="20"/>
    </row>
    <row r="138" spans="1:16">
      <c r="A138" s="11">
        <v>45844</v>
      </c>
      <c r="B138" s="12">
        <f t="shared" si="30"/>
        <v>45844</v>
      </c>
      <c r="C138" s="13">
        <f t="shared" si="35"/>
        <v>0.74999999999999989</v>
      </c>
      <c r="D138" s="4" t="s">
        <v>975</v>
      </c>
      <c r="E138" s="4"/>
      <c r="F138" s="4"/>
      <c r="G138" s="4"/>
      <c r="H138" s="15" t="e">
        <f t="shared" ca="1" si="31"/>
        <v>#NAME?</v>
      </c>
      <c r="I138" s="4">
        <f t="shared" ca="1" si="32"/>
        <v>0</v>
      </c>
      <c r="J138" s="4" t="s">
        <v>978</v>
      </c>
      <c r="K138" s="4"/>
      <c r="L138" s="4"/>
      <c r="M138" s="4"/>
      <c r="N138" s="15" t="e">
        <f t="shared" ca="1" si="33"/>
        <v>#NAME?</v>
      </c>
      <c r="O138" s="4">
        <f t="shared" ca="1" si="34"/>
        <v>0</v>
      </c>
      <c r="P138" s="4"/>
    </row>
    <row r="139" spans="1:16">
      <c r="A139" s="11">
        <v>45844</v>
      </c>
      <c r="B139" s="12">
        <f t="shared" si="30"/>
        <v>45844</v>
      </c>
      <c r="C139" s="13">
        <f t="shared" si="35"/>
        <v>0.75694444444444431</v>
      </c>
      <c r="D139" s="4" t="s">
        <v>967</v>
      </c>
      <c r="E139" s="4"/>
      <c r="F139" s="4"/>
      <c r="G139" s="4"/>
      <c r="H139" s="15" t="e">
        <f t="shared" ca="1" si="31"/>
        <v>#NAME?</v>
      </c>
      <c r="I139" s="4">
        <f t="shared" ca="1" si="32"/>
        <v>0</v>
      </c>
      <c r="J139" s="4" t="s">
        <v>867</v>
      </c>
      <c r="K139" s="4"/>
      <c r="L139" s="4"/>
      <c r="M139" s="4"/>
      <c r="N139" s="15" t="e">
        <f t="shared" ca="1" si="33"/>
        <v>#NAME?</v>
      </c>
      <c r="O139" s="4">
        <f t="shared" ca="1" si="34"/>
        <v>0</v>
      </c>
      <c r="P139" s="4"/>
    </row>
    <row r="140" spans="1:16">
      <c r="A140" s="11">
        <v>45844</v>
      </c>
      <c r="B140" s="12">
        <f t="shared" si="30"/>
        <v>45844</v>
      </c>
      <c r="C140" s="13">
        <f t="shared" si="35"/>
        <v>0.76388888888888873</v>
      </c>
      <c r="D140" s="4" t="s">
        <v>959</v>
      </c>
      <c r="E140" s="4"/>
      <c r="F140" s="4"/>
      <c r="G140" s="4"/>
      <c r="H140" s="15" t="e">
        <f t="shared" ca="1" si="31"/>
        <v>#NAME?</v>
      </c>
      <c r="I140" s="4">
        <f t="shared" ca="1" si="32"/>
        <v>0</v>
      </c>
      <c r="J140" s="4" t="s">
        <v>976</v>
      </c>
      <c r="K140" s="4"/>
      <c r="L140" s="4"/>
      <c r="M140" s="4"/>
      <c r="N140" s="15" t="e">
        <f t="shared" ca="1" si="33"/>
        <v>#NAME?</v>
      </c>
      <c r="O140" s="4">
        <f t="shared" ca="1" si="34"/>
        <v>0</v>
      </c>
      <c r="P140" s="4"/>
    </row>
    <row r="141" spans="1:16">
      <c r="A141" s="11">
        <v>45844</v>
      </c>
      <c r="B141" s="12">
        <f t="shared" si="30"/>
        <v>45844</v>
      </c>
      <c r="C141" s="13">
        <f t="shared" si="35"/>
        <v>0.77083333333333315</v>
      </c>
      <c r="D141" s="4" t="s">
        <v>977</v>
      </c>
      <c r="E141" s="216" t="s">
        <v>987</v>
      </c>
      <c r="F141" s="4">
        <v>589170530</v>
      </c>
      <c r="G141" s="4">
        <v>0</v>
      </c>
      <c r="H141" s="15" t="e">
        <f t="shared" ca="1" si="31"/>
        <v>#NAME?</v>
      </c>
      <c r="I141" s="4">
        <f t="shared" ca="1" si="32"/>
        <v>0</v>
      </c>
      <c r="J141" s="4" t="s">
        <v>963</v>
      </c>
      <c r="K141" s="216">
        <v>976049498</v>
      </c>
      <c r="L141" s="4">
        <v>749206375</v>
      </c>
      <c r="M141" s="4">
        <v>20000</v>
      </c>
      <c r="N141" s="15" t="e">
        <f t="shared" ca="1" si="33"/>
        <v>#NAME?</v>
      </c>
      <c r="O141" s="4">
        <f t="shared" ca="1" si="34"/>
        <v>0</v>
      </c>
      <c r="P141" s="4" t="s">
        <v>1001</v>
      </c>
    </row>
    <row r="142" spans="1:16">
      <c r="A142" s="11">
        <v>45844</v>
      </c>
      <c r="B142" s="12">
        <f t="shared" si="30"/>
        <v>45844</v>
      </c>
      <c r="C142" s="13">
        <f t="shared" si="35"/>
        <v>0.77777777777777757</v>
      </c>
      <c r="D142" s="4" t="s">
        <v>968</v>
      </c>
      <c r="E142" s="216">
        <v>986114162</v>
      </c>
      <c r="F142" s="4">
        <v>759290879</v>
      </c>
      <c r="G142" s="4">
        <v>0</v>
      </c>
      <c r="H142" s="15" t="e">
        <f t="shared" ca="1" si="31"/>
        <v>#NAME?</v>
      </c>
      <c r="I142" s="4">
        <f t="shared" ca="1" si="32"/>
        <v>0</v>
      </c>
      <c r="J142" s="4" t="s">
        <v>977</v>
      </c>
      <c r="K142" s="216">
        <v>985288091</v>
      </c>
      <c r="L142" s="4">
        <v>758564827</v>
      </c>
      <c r="M142" s="4">
        <v>20000</v>
      </c>
      <c r="N142" s="15" t="e">
        <f t="shared" ca="1" si="33"/>
        <v>#NAME?</v>
      </c>
      <c r="O142" s="4">
        <f t="shared" ca="1" si="34"/>
        <v>0</v>
      </c>
      <c r="P142" s="4" t="s">
        <v>1002</v>
      </c>
    </row>
    <row r="143" spans="1:16">
      <c r="A143" s="11">
        <v>45844</v>
      </c>
      <c r="B143" s="12">
        <f t="shared" si="30"/>
        <v>45844</v>
      </c>
      <c r="C143" s="13">
        <f t="shared" si="35"/>
        <v>0.78472222222222199</v>
      </c>
      <c r="D143" s="4" t="s">
        <v>39</v>
      </c>
      <c r="E143" s="216">
        <v>1029107439</v>
      </c>
      <c r="F143" s="4">
        <v>798438063</v>
      </c>
      <c r="G143" s="4">
        <v>0</v>
      </c>
      <c r="H143" s="15" t="e">
        <f t="shared" ca="1" si="31"/>
        <v>#NAME?</v>
      </c>
      <c r="I143" s="4">
        <f t="shared" ca="1" si="32"/>
        <v>0</v>
      </c>
      <c r="J143" s="4" t="s">
        <v>973</v>
      </c>
      <c r="K143" s="216">
        <v>1005042396</v>
      </c>
      <c r="L143" s="4">
        <v>774310365</v>
      </c>
      <c r="M143" s="4">
        <v>20000</v>
      </c>
      <c r="N143" s="15" t="e">
        <f t="shared" ca="1" si="33"/>
        <v>#NAME?</v>
      </c>
      <c r="O143" s="4">
        <f t="shared" ca="1" si="34"/>
        <v>0</v>
      </c>
      <c r="P143" s="4" t="s">
        <v>1003</v>
      </c>
    </row>
    <row r="144" spans="1:16">
      <c r="A144" s="11">
        <v>45844</v>
      </c>
      <c r="B144" s="12">
        <f t="shared" si="30"/>
        <v>45844</v>
      </c>
      <c r="C144" s="13">
        <f t="shared" si="35"/>
        <v>0.79166666666666641</v>
      </c>
      <c r="D144" s="4" t="s">
        <v>98</v>
      </c>
      <c r="E144" s="216" t="s">
        <v>987</v>
      </c>
      <c r="F144" s="4">
        <v>589170530</v>
      </c>
      <c r="G144" s="4">
        <v>50000</v>
      </c>
      <c r="H144" s="15" t="e">
        <f t="shared" ca="1" si="31"/>
        <v>#NAME?</v>
      </c>
      <c r="I144" s="4">
        <f t="shared" ca="1" si="32"/>
        <v>0</v>
      </c>
      <c r="J144" s="4" t="s">
        <v>970</v>
      </c>
      <c r="K144" s="216">
        <v>976049498</v>
      </c>
      <c r="L144" s="4">
        <v>749206375</v>
      </c>
      <c r="M144" s="4">
        <v>0</v>
      </c>
      <c r="N144" s="15" t="e">
        <f t="shared" ca="1" si="33"/>
        <v>#NAME?</v>
      </c>
      <c r="O144" s="4">
        <f t="shared" ca="1" si="34"/>
        <v>0</v>
      </c>
      <c r="P144" s="4" t="s">
        <v>1004</v>
      </c>
    </row>
    <row r="145" spans="1:16">
      <c r="A145" s="11">
        <v>45844</v>
      </c>
      <c r="B145" s="12">
        <f t="shared" si="30"/>
        <v>45844</v>
      </c>
      <c r="C145" s="13">
        <f t="shared" si="35"/>
        <v>0.79861111111111083</v>
      </c>
      <c r="D145" s="4" t="s">
        <v>964</v>
      </c>
      <c r="E145" s="216">
        <v>986114162</v>
      </c>
      <c r="F145" s="4">
        <v>759290879</v>
      </c>
      <c r="G145" s="4">
        <v>50000</v>
      </c>
      <c r="H145" s="15" t="e">
        <f t="shared" ca="1" si="31"/>
        <v>#NAME?</v>
      </c>
      <c r="I145" s="4">
        <f t="shared" ca="1" si="32"/>
        <v>0</v>
      </c>
      <c r="J145" s="4" t="s">
        <v>972</v>
      </c>
      <c r="K145" s="216">
        <v>985288091</v>
      </c>
      <c r="L145" s="4">
        <v>758564827</v>
      </c>
      <c r="M145" s="4">
        <v>0</v>
      </c>
      <c r="N145" s="15" t="e">
        <f t="shared" ca="1" si="33"/>
        <v>#NAME?</v>
      </c>
      <c r="O145" s="4">
        <f t="shared" ca="1" si="34"/>
        <v>0</v>
      </c>
      <c r="P145" s="4" t="s">
        <v>1005</v>
      </c>
    </row>
    <row r="146" spans="1:16">
      <c r="A146" s="11">
        <v>45844</v>
      </c>
      <c r="B146" s="12">
        <f t="shared" si="30"/>
        <v>45844</v>
      </c>
      <c r="C146" s="13">
        <f t="shared" si="35"/>
        <v>0.80555555555555525</v>
      </c>
      <c r="D146" s="4" t="s">
        <v>958</v>
      </c>
      <c r="E146" s="216">
        <v>1029107439</v>
      </c>
      <c r="F146" s="4">
        <v>798438063</v>
      </c>
      <c r="G146" s="4">
        <v>0</v>
      </c>
      <c r="H146" s="15" t="e">
        <f t="shared" ca="1" si="31"/>
        <v>#NAME?</v>
      </c>
      <c r="I146" s="4">
        <f t="shared" ca="1" si="32"/>
        <v>0</v>
      </c>
      <c r="J146" s="4" t="s">
        <v>966</v>
      </c>
      <c r="K146" s="216">
        <v>1029104280</v>
      </c>
      <c r="L146" s="4">
        <v>798603342</v>
      </c>
      <c r="M146" s="4">
        <v>20000</v>
      </c>
      <c r="N146" s="15" t="e">
        <f t="shared" ca="1" si="33"/>
        <v>#NAME?</v>
      </c>
      <c r="O146" s="4">
        <f t="shared" ca="1" si="34"/>
        <v>0</v>
      </c>
      <c r="P146" s="4" t="s">
        <v>1006</v>
      </c>
    </row>
    <row r="147" spans="1:16">
      <c r="A147" s="11">
        <v>45844</v>
      </c>
      <c r="B147" s="12">
        <f t="shared" si="30"/>
        <v>45844</v>
      </c>
      <c r="C147" s="13">
        <f t="shared" si="35"/>
        <v>0.81249999999999967</v>
      </c>
      <c r="D147" s="4" t="s">
        <v>962</v>
      </c>
      <c r="E147" s="216">
        <v>976049498</v>
      </c>
      <c r="F147" s="4">
        <v>749206375</v>
      </c>
      <c r="G147" s="4">
        <v>0</v>
      </c>
      <c r="H147" s="15" t="e">
        <f t="shared" ca="1" si="31"/>
        <v>#NAME?</v>
      </c>
      <c r="I147" s="4">
        <f t="shared" ca="1" si="32"/>
        <v>0</v>
      </c>
      <c r="J147" s="4" t="s">
        <v>967</v>
      </c>
      <c r="K147" s="216" t="s">
        <v>994</v>
      </c>
      <c r="L147" s="4">
        <v>781079493</v>
      </c>
      <c r="M147" s="4">
        <v>30000</v>
      </c>
      <c r="N147" s="15" t="e">
        <f t="shared" ca="1" si="33"/>
        <v>#NAME?</v>
      </c>
      <c r="O147" s="4">
        <f t="shared" ca="1" si="34"/>
        <v>0</v>
      </c>
      <c r="P147" s="4" t="s">
        <v>1007</v>
      </c>
    </row>
    <row r="148" spans="1:16">
      <c r="A148" s="11">
        <v>45844</v>
      </c>
      <c r="B148" s="12">
        <f t="shared" si="30"/>
        <v>45844</v>
      </c>
      <c r="C148" s="13">
        <f t="shared" si="35"/>
        <v>0.81944444444444409</v>
      </c>
      <c r="D148" s="4" t="s">
        <v>969</v>
      </c>
      <c r="E148" s="216" t="s">
        <v>987</v>
      </c>
      <c r="F148" s="4">
        <v>589170530</v>
      </c>
      <c r="G148" s="4">
        <v>0</v>
      </c>
      <c r="H148" s="15" t="e">
        <f t="shared" ca="1" si="31"/>
        <v>#NAME?</v>
      </c>
      <c r="I148" s="4">
        <f t="shared" ca="1" si="32"/>
        <v>0</v>
      </c>
      <c r="J148" s="4" t="s">
        <v>974</v>
      </c>
      <c r="K148" s="216" t="s">
        <v>996</v>
      </c>
      <c r="L148" s="4">
        <v>538577130</v>
      </c>
      <c r="M148" s="4">
        <v>50000</v>
      </c>
      <c r="N148" s="15" t="e">
        <f t="shared" ca="1" si="33"/>
        <v>#NAME?</v>
      </c>
      <c r="O148" s="4">
        <f t="shared" ca="1" si="34"/>
        <v>0</v>
      </c>
      <c r="P148" s="4" t="s">
        <v>1008</v>
      </c>
    </row>
    <row r="149" spans="1:16">
      <c r="A149" s="11">
        <v>45844</v>
      </c>
      <c r="B149" s="12">
        <f t="shared" si="30"/>
        <v>45844</v>
      </c>
      <c r="C149" s="13">
        <f t="shared" si="35"/>
        <v>0.82638888888888851</v>
      </c>
      <c r="D149" s="4" t="s">
        <v>867</v>
      </c>
      <c r="E149" s="217"/>
      <c r="F149" s="4"/>
      <c r="G149" s="4"/>
      <c r="H149" s="15" t="e">
        <f t="shared" ca="1" si="31"/>
        <v>#NAME?</v>
      </c>
      <c r="I149" s="4">
        <f t="shared" ca="1" si="32"/>
        <v>0</v>
      </c>
      <c r="J149" s="4" t="s">
        <v>975</v>
      </c>
      <c r="K149" s="217"/>
      <c r="L149" s="4"/>
      <c r="M149" s="4"/>
      <c r="N149" s="15" t="e">
        <f t="shared" ca="1" si="33"/>
        <v>#NAME?</v>
      </c>
      <c r="O149" s="4">
        <f t="shared" ca="1" si="34"/>
        <v>0</v>
      </c>
      <c r="P149" s="4"/>
    </row>
    <row r="150" spans="1:16">
      <c r="A150" s="11">
        <v>45844</v>
      </c>
      <c r="B150" s="12">
        <f t="shared" si="30"/>
        <v>45844</v>
      </c>
      <c r="C150" s="13">
        <f t="shared" si="35"/>
        <v>0.83333333333333293</v>
      </c>
      <c r="D150" s="4" t="s">
        <v>976</v>
      </c>
      <c r="E150" s="217"/>
      <c r="F150" s="4"/>
      <c r="G150" s="4"/>
      <c r="H150" s="15" t="e">
        <f t="shared" ca="1" si="31"/>
        <v>#NAME?</v>
      </c>
      <c r="I150" s="4">
        <f t="shared" ca="1" si="32"/>
        <v>0</v>
      </c>
      <c r="J150" s="4" t="s">
        <v>959</v>
      </c>
      <c r="K150" s="217"/>
      <c r="L150" s="4"/>
      <c r="M150" s="4"/>
      <c r="N150" s="15" t="e">
        <f t="shared" ca="1" si="33"/>
        <v>#NAME?</v>
      </c>
      <c r="O150" s="4">
        <f t="shared" ca="1" si="34"/>
        <v>0</v>
      </c>
      <c r="P150" s="20"/>
    </row>
    <row r="151" spans="1:16">
      <c r="A151" s="11">
        <v>45844</v>
      </c>
      <c r="B151" s="12">
        <f t="shared" si="30"/>
        <v>45844</v>
      </c>
      <c r="C151" s="13">
        <f t="shared" si="35"/>
        <v>0.84027777777777735</v>
      </c>
      <c r="D151" s="4" t="s">
        <v>974</v>
      </c>
      <c r="E151" s="217"/>
      <c r="F151" s="4"/>
      <c r="G151" s="4"/>
      <c r="H151" s="15" t="e">
        <f t="shared" ca="1" si="31"/>
        <v>#NAME?</v>
      </c>
      <c r="I151" s="4">
        <f t="shared" ca="1" si="32"/>
        <v>0</v>
      </c>
      <c r="J151" s="4" t="s">
        <v>968</v>
      </c>
      <c r="K151" s="4"/>
      <c r="L151" s="4"/>
      <c r="M151" s="4"/>
      <c r="N151" s="15" t="e">
        <f t="shared" ca="1" si="33"/>
        <v>#NAME?</v>
      </c>
      <c r="O151" s="4">
        <f t="shared" ca="1" si="34"/>
        <v>0</v>
      </c>
      <c r="P151" s="20"/>
    </row>
    <row r="152" spans="1:16">
      <c r="A152" s="11">
        <v>45844</v>
      </c>
      <c r="B152" s="12">
        <f t="shared" si="30"/>
        <v>45844</v>
      </c>
      <c r="C152" s="13">
        <f t="shared" si="35"/>
        <v>0.84722222222222177</v>
      </c>
      <c r="D152" s="4" t="s">
        <v>960</v>
      </c>
      <c r="E152" s="4"/>
      <c r="F152" s="4"/>
      <c r="G152" s="4"/>
      <c r="H152" s="15" t="e">
        <f t="shared" ca="1" si="31"/>
        <v>#NAME?</v>
      </c>
      <c r="I152" s="4">
        <f t="shared" ca="1" si="32"/>
        <v>0</v>
      </c>
      <c r="J152" s="4" t="s">
        <v>98</v>
      </c>
      <c r="K152" s="4"/>
      <c r="L152" s="4"/>
      <c r="M152" s="4"/>
      <c r="N152" s="15" t="e">
        <f t="shared" ca="1" si="33"/>
        <v>#NAME?</v>
      </c>
      <c r="O152" s="4">
        <f t="shared" ca="1" si="34"/>
        <v>0</v>
      </c>
      <c r="P152" s="20"/>
    </row>
    <row r="153" spans="1:16">
      <c r="A153" s="11">
        <v>45844</v>
      </c>
      <c r="B153" s="12">
        <f t="shared" si="30"/>
        <v>45844</v>
      </c>
      <c r="C153" s="13">
        <f t="shared" si="35"/>
        <v>0.85416666666666619</v>
      </c>
      <c r="D153" s="4" t="s">
        <v>965</v>
      </c>
      <c r="E153" s="4"/>
      <c r="F153" s="4"/>
      <c r="G153" s="4"/>
      <c r="H153" s="15" t="e">
        <f t="shared" ca="1" si="31"/>
        <v>#NAME?</v>
      </c>
      <c r="I153" s="4">
        <f t="shared" ca="1" si="32"/>
        <v>0</v>
      </c>
      <c r="J153" s="4" t="s">
        <v>964</v>
      </c>
      <c r="K153" s="4"/>
      <c r="L153" s="4"/>
      <c r="M153" s="4"/>
      <c r="N153" s="15" t="e">
        <f t="shared" ca="1" si="33"/>
        <v>#NAME?</v>
      </c>
      <c r="O153" s="4">
        <f t="shared" ca="1" si="34"/>
        <v>0</v>
      </c>
      <c r="P153" s="20"/>
    </row>
    <row r="154" spans="1:16">
      <c r="A154" s="11">
        <v>45844</v>
      </c>
      <c r="B154" s="12">
        <f t="shared" si="30"/>
        <v>45844</v>
      </c>
      <c r="C154" s="13">
        <f t="shared" si="35"/>
        <v>0.86111111111111061</v>
      </c>
      <c r="D154" s="4" t="s">
        <v>970</v>
      </c>
      <c r="E154" s="4"/>
      <c r="F154" s="4"/>
      <c r="G154" s="4"/>
      <c r="H154" s="15" t="e">
        <f t="shared" ca="1" si="31"/>
        <v>#NAME?</v>
      </c>
      <c r="I154" s="4">
        <f t="shared" ca="1" si="32"/>
        <v>0</v>
      </c>
      <c r="J154" s="4" t="s">
        <v>87</v>
      </c>
      <c r="K154" s="4"/>
      <c r="L154" s="4"/>
      <c r="M154" s="4"/>
      <c r="N154" s="15" t="e">
        <f t="shared" ca="1" si="33"/>
        <v>#NAME?</v>
      </c>
      <c r="O154" s="4">
        <f t="shared" ca="1" si="34"/>
        <v>0</v>
      </c>
      <c r="P154" s="20"/>
    </row>
    <row r="155" spans="1:16">
      <c r="A155" s="11">
        <v>45844</v>
      </c>
      <c r="B155" s="12">
        <f t="shared" si="30"/>
        <v>45844</v>
      </c>
      <c r="C155" s="13">
        <f t="shared" si="35"/>
        <v>0.86805555555555503</v>
      </c>
      <c r="D155" s="4" t="s">
        <v>972</v>
      </c>
      <c r="E155" s="4"/>
      <c r="F155" s="4"/>
      <c r="G155" s="4"/>
      <c r="H155" s="15" t="e">
        <f t="shared" ca="1" si="31"/>
        <v>#NAME?</v>
      </c>
      <c r="I155" s="4">
        <f t="shared" ca="1" si="32"/>
        <v>0</v>
      </c>
      <c r="J155" s="4" t="s">
        <v>961</v>
      </c>
      <c r="K155" s="4"/>
      <c r="L155" s="4"/>
      <c r="M155" s="4"/>
      <c r="N155" s="15" t="e">
        <f t="shared" ca="1" si="33"/>
        <v>#NAME?</v>
      </c>
      <c r="O155" s="4">
        <f t="shared" ca="1" si="34"/>
        <v>0</v>
      </c>
      <c r="P155" s="20"/>
    </row>
    <row r="156" spans="1:16">
      <c r="A156" s="11">
        <v>45844</v>
      </c>
      <c r="B156" s="12">
        <f t="shared" si="30"/>
        <v>45844</v>
      </c>
      <c r="C156" s="13">
        <f t="shared" si="35"/>
        <v>0.87499999999999944</v>
      </c>
      <c r="D156" s="4" t="s">
        <v>961</v>
      </c>
      <c r="E156" s="4"/>
      <c r="F156" s="4"/>
      <c r="G156" s="4"/>
      <c r="H156" s="15" t="e">
        <f t="shared" ca="1" si="31"/>
        <v>#NAME?</v>
      </c>
      <c r="I156" s="4">
        <f t="shared" ca="1" si="32"/>
        <v>0</v>
      </c>
      <c r="J156" s="4" t="s">
        <v>39</v>
      </c>
      <c r="K156" s="4"/>
      <c r="L156" s="4"/>
      <c r="M156" s="4"/>
      <c r="N156" s="15" t="e">
        <f t="shared" ca="1" si="33"/>
        <v>#NAME?</v>
      </c>
      <c r="O156" s="4">
        <f t="shared" ca="1" si="34"/>
        <v>0</v>
      </c>
      <c r="P156" s="4"/>
    </row>
    <row r="157" spans="1:16">
      <c r="A157" s="9" t="s">
        <v>18</v>
      </c>
      <c r="B157" s="7" t="s">
        <v>1</v>
      </c>
      <c r="C157" s="8" t="s">
        <v>19</v>
      </c>
      <c r="D157" s="8" t="s">
        <v>20</v>
      </c>
      <c r="E157" s="8" t="s">
        <v>21</v>
      </c>
      <c r="F157" s="9" t="s">
        <v>22</v>
      </c>
      <c r="G157" s="8" t="s">
        <v>23</v>
      </c>
      <c r="H157" s="8" t="s">
        <v>24</v>
      </c>
      <c r="I157" s="8" t="s">
        <v>25</v>
      </c>
      <c r="J157" s="8" t="s">
        <v>20</v>
      </c>
      <c r="K157" s="8" t="s">
        <v>26</v>
      </c>
      <c r="L157" s="9" t="s">
        <v>27</v>
      </c>
      <c r="M157" s="8" t="s">
        <v>23</v>
      </c>
      <c r="N157" s="8" t="s">
        <v>24</v>
      </c>
      <c r="O157" s="8" t="s">
        <v>25</v>
      </c>
      <c r="P157" s="9" t="s">
        <v>10</v>
      </c>
    </row>
    <row r="158" spans="1:16">
      <c r="A158" s="11">
        <v>45845</v>
      </c>
      <c r="B158" s="12">
        <f t="shared" ref="B158:B182" si="36">A158</f>
        <v>45845</v>
      </c>
      <c r="C158" s="13">
        <v>0.70833333333333337</v>
      </c>
      <c r="D158" s="4" t="s">
        <v>958</v>
      </c>
      <c r="E158" s="4"/>
      <c r="F158" s="4"/>
      <c r="G158" s="4"/>
      <c r="H158" s="15" t="e">
        <f t="shared" ref="H158:H182" ca="1" si="37">_xludf.IFS(G158&gt;M158,"W",G158&lt;M158,"L",G158=M158,"D")</f>
        <v>#NAME?</v>
      </c>
      <c r="I158" s="4">
        <f t="shared" ref="I158:I182" ca="1" si="38">IFERROR(IF(H158="W",LOOKUP(G158,{7000,10000,20000,30000,50000,100000,150000},{210,300,600,900,1000,1800,2700}),LOOKUP(G158,{7000,10000,20000,30000,50000,100000,150000},{105,150,300,450,500,900,1350})),0)</f>
        <v>0</v>
      </c>
      <c r="J158" s="18" t="s">
        <v>98</v>
      </c>
      <c r="K158" s="4"/>
      <c r="L158" s="4"/>
      <c r="M158" s="18"/>
      <c r="N158" s="15" t="e">
        <f t="shared" ref="N158:N182" ca="1" si="39">_xludf.IFS(M158&gt;G158,"W",M158&lt;G158,"L",M158=G158,"D")</f>
        <v>#NAME?</v>
      </c>
      <c r="O158" s="4">
        <f t="shared" ref="O158:O182" ca="1" si="40">IFERROR(IF(N158="W",LOOKUP(M158,{7000,10000,20000,30000,50000,100000,150000},{210,300,600,900,1000,1800,2700}),LOOKUP(M158,{7000,10000,20000,30000,50000,100000,150000},{105,150,300,450,500,900,1350})),0)</f>
        <v>0</v>
      </c>
      <c r="P158" s="4"/>
    </row>
    <row r="159" spans="1:16">
      <c r="A159" s="11">
        <v>45845</v>
      </c>
      <c r="B159" s="12">
        <f t="shared" si="36"/>
        <v>45845</v>
      </c>
      <c r="C159" s="13">
        <f t="shared" ref="C159:C182" si="41">C158 + TIME(0, 10, 0)</f>
        <v>0.71527777777777779</v>
      </c>
      <c r="D159" s="4" t="s">
        <v>98</v>
      </c>
      <c r="E159" s="4"/>
      <c r="F159" s="4"/>
      <c r="G159" s="4"/>
      <c r="H159" s="15" t="e">
        <f t="shared" ca="1" si="37"/>
        <v>#NAME?</v>
      </c>
      <c r="I159" s="4">
        <f t="shared" ca="1" si="38"/>
        <v>0</v>
      </c>
      <c r="J159" s="4" t="s">
        <v>976</v>
      </c>
      <c r="K159" s="4"/>
      <c r="L159" s="4"/>
      <c r="M159" s="4"/>
      <c r="N159" s="15" t="e">
        <f t="shared" ca="1" si="39"/>
        <v>#NAME?</v>
      </c>
      <c r="O159" s="4">
        <f t="shared" ca="1" si="40"/>
        <v>0</v>
      </c>
      <c r="P159" s="4"/>
    </row>
    <row r="160" spans="1:16">
      <c r="A160" s="11">
        <v>45845</v>
      </c>
      <c r="B160" s="12">
        <f t="shared" si="36"/>
        <v>45845</v>
      </c>
      <c r="C160" s="13">
        <f t="shared" si="41"/>
        <v>0.72222222222222221</v>
      </c>
      <c r="D160" s="4" t="s">
        <v>961</v>
      </c>
      <c r="E160" s="4"/>
      <c r="F160" s="4"/>
      <c r="G160" s="4"/>
      <c r="H160" s="15" t="e">
        <f t="shared" ca="1" si="37"/>
        <v>#NAME?</v>
      </c>
      <c r="I160" s="4">
        <f t="shared" ca="1" si="38"/>
        <v>0</v>
      </c>
      <c r="J160" s="4" t="s">
        <v>966</v>
      </c>
      <c r="K160" s="4"/>
      <c r="L160" s="4"/>
      <c r="M160" s="4"/>
      <c r="N160" s="15" t="e">
        <f t="shared" ca="1" si="39"/>
        <v>#NAME?</v>
      </c>
      <c r="O160" s="4">
        <f t="shared" ca="1" si="40"/>
        <v>0</v>
      </c>
      <c r="P160" s="4"/>
    </row>
    <row r="161" spans="1:16">
      <c r="A161" s="11">
        <v>45845</v>
      </c>
      <c r="B161" s="12">
        <f t="shared" si="36"/>
        <v>45845</v>
      </c>
      <c r="C161" s="13">
        <f t="shared" si="41"/>
        <v>0.72916666666666663</v>
      </c>
      <c r="D161" s="4" t="s">
        <v>963</v>
      </c>
      <c r="E161" s="4"/>
      <c r="F161" s="4"/>
      <c r="G161" s="4"/>
      <c r="H161" s="15" t="e">
        <f t="shared" ca="1" si="37"/>
        <v>#NAME?</v>
      </c>
      <c r="I161" s="4">
        <f t="shared" ca="1" si="38"/>
        <v>0</v>
      </c>
      <c r="J161" s="4" t="s">
        <v>959</v>
      </c>
      <c r="K161" s="4"/>
      <c r="L161" s="4"/>
      <c r="M161" s="4"/>
      <c r="N161" s="15" t="e">
        <f t="shared" ca="1" si="39"/>
        <v>#NAME?</v>
      </c>
      <c r="O161" s="4">
        <f t="shared" ca="1" si="40"/>
        <v>0</v>
      </c>
      <c r="P161" s="4"/>
    </row>
    <row r="162" spans="1:16">
      <c r="A162" s="11">
        <v>45845</v>
      </c>
      <c r="B162" s="12">
        <f t="shared" si="36"/>
        <v>45845</v>
      </c>
      <c r="C162" s="13">
        <f t="shared" si="41"/>
        <v>0.73611111111111105</v>
      </c>
      <c r="D162" s="4" t="s">
        <v>960</v>
      </c>
      <c r="E162" s="4"/>
      <c r="F162" s="4"/>
      <c r="G162" s="4"/>
      <c r="H162" s="15" t="e">
        <f t="shared" ca="1" si="37"/>
        <v>#NAME?</v>
      </c>
      <c r="I162" s="4">
        <f t="shared" ca="1" si="38"/>
        <v>0</v>
      </c>
      <c r="J162" s="4" t="s">
        <v>967</v>
      </c>
      <c r="K162" s="4"/>
      <c r="L162" s="4"/>
      <c r="M162" s="4"/>
      <c r="N162" s="15" t="e">
        <f t="shared" ca="1" si="39"/>
        <v>#NAME?</v>
      </c>
      <c r="O162" s="4">
        <f t="shared" ca="1" si="40"/>
        <v>0</v>
      </c>
      <c r="P162" s="4"/>
    </row>
    <row r="163" spans="1:16">
      <c r="A163" s="11">
        <v>45845</v>
      </c>
      <c r="B163" s="12">
        <f t="shared" si="36"/>
        <v>45845</v>
      </c>
      <c r="C163" s="13">
        <f t="shared" si="41"/>
        <v>0.74305555555555547</v>
      </c>
      <c r="D163" s="4" t="s">
        <v>966</v>
      </c>
      <c r="E163" s="4"/>
      <c r="F163" s="4"/>
      <c r="G163" s="4"/>
      <c r="H163" s="15" t="e">
        <f t="shared" ca="1" si="37"/>
        <v>#NAME?</v>
      </c>
      <c r="I163" s="4">
        <f t="shared" ca="1" si="38"/>
        <v>0</v>
      </c>
      <c r="J163" s="4" t="s">
        <v>964</v>
      </c>
      <c r="K163" s="4"/>
      <c r="L163" s="4"/>
      <c r="M163" s="4"/>
      <c r="N163" s="15" t="e">
        <f t="shared" ca="1" si="39"/>
        <v>#NAME?</v>
      </c>
      <c r="O163" s="4">
        <f t="shared" ca="1" si="40"/>
        <v>0</v>
      </c>
      <c r="P163" s="20"/>
    </row>
    <row r="164" spans="1:16">
      <c r="A164" s="11">
        <v>45845</v>
      </c>
      <c r="B164" s="12">
        <f t="shared" si="36"/>
        <v>45845</v>
      </c>
      <c r="C164" s="13">
        <f t="shared" si="41"/>
        <v>0.74999999999999989</v>
      </c>
      <c r="D164" s="4" t="s">
        <v>968</v>
      </c>
      <c r="E164" s="4"/>
      <c r="F164" s="4"/>
      <c r="G164" s="4"/>
      <c r="H164" s="15" t="e">
        <f t="shared" ca="1" si="37"/>
        <v>#NAME?</v>
      </c>
      <c r="I164" s="4">
        <f t="shared" ca="1" si="38"/>
        <v>0</v>
      </c>
      <c r="J164" s="4" t="s">
        <v>977</v>
      </c>
      <c r="K164" s="4"/>
      <c r="L164" s="4"/>
      <c r="M164" s="4"/>
      <c r="N164" s="15" t="e">
        <f t="shared" ca="1" si="39"/>
        <v>#NAME?</v>
      </c>
      <c r="O164" s="4">
        <f t="shared" ca="1" si="40"/>
        <v>0</v>
      </c>
      <c r="P164" s="4"/>
    </row>
    <row r="165" spans="1:16">
      <c r="A165" s="11">
        <v>45845</v>
      </c>
      <c r="B165" s="12">
        <f t="shared" si="36"/>
        <v>45845</v>
      </c>
      <c r="C165" s="13">
        <f t="shared" si="41"/>
        <v>0.75694444444444431</v>
      </c>
      <c r="D165" s="4" t="s">
        <v>969</v>
      </c>
      <c r="E165" s="4"/>
      <c r="F165" s="4"/>
      <c r="G165" s="4"/>
      <c r="H165" s="15" t="e">
        <f t="shared" ca="1" si="37"/>
        <v>#NAME?</v>
      </c>
      <c r="I165" s="4">
        <f t="shared" ca="1" si="38"/>
        <v>0</v>
      </c>
      <c r="J165" s="4" t="s">
        <v>965</v>
      </c>
      <c r="K165" s="4"/>
      <c r="L165" s="4"/>
      <c r="M165" s="4"/>
      <c r="N165" s="15" t="e">
        <f t="shared" ca="1" si="39"/>
        <v>#NAME?</v>
      </c>
      <c r="O165" s="4">
        <f t="shared" ca="1" si="40"/>
        <v>0</v>
      </c>
      <c r="P165" s="4"/>
    </row>
    <row r="166" spans="1:16">
      <c r="A166" s="11">
        <v>45845</v>
      </c>
      <c r="B166" s="12">
        <f t="shared" si="36"/>
        <v>45845</v>
      </c>
      <c r="C166" s="13">
        <f t="shared" si="41"/>
        <v>0.76388888888888873</v>
      </c>
      <c r="D166" s="4" t="s">
        <v>965</v>
      </c>
      <c r="E166" s="4"/>
      <c r="F166" s="4"/>
      <c r="G166" s="4"/>
      <c r="H166" s="15" t="e">
        <f t="shared" ca="1" si="37"/>
        <v>#NAME?</v>
      </c>
      <c r="I166" s="4">
        <f t="shared" ca="1" si="38"/>
        <v>0</v>
      </c>
      <c r="J166" s="4" t="s">
        <v>969</v>
      </c>
      <c r="K166" s="4"/>
      <c r="L166" s="4"/>
      <c r="M166" s="4"/>
      <c r="N166" s="15" t="e">
        <f t="shared" ca="1" si="39"/>
        <v>#NAME?</v>
      </c>
      <c r="O166" s="4">
        <f t="shared" ca="1" si="40"/>
        <v>0</v>
      </c>
      <c r="P166" s="4"/>
    </row>
    <row r="167" spans="1:16">
      <c r="A167" s="11">
        <v>45845</v>
      </c>
      <c r="B167" s="12">
        <f t="shared" si="36"/>
        <v>45845</v>
      </c>
      <c r="C167" s="13">
        <f t="shared" si="41"/>
        <v>0.77083333333333315</v>
      </c>
      <c r="D167" s="4" t="s">
        <v>971</v>
      </c>
      <c r="E167" s="4"/>
      <c r="F167" s="4"/>
      <c r="G167" s="4"/>
      <c r="H167" s="15" t="e">
        <f t="shared" ca="1" si="37"/>
        <v>#NAME?</v>
      </c>
      <c r="I167" s="4">
        <f t="shared" ca="1" si="38"/>
        <v>0</v>
      </c>
      <c r="J167" s="4" t="s">
        <v>960</v>
      </c>
      <c r="K167" s="4"/>
      <c r="L167" s="4"/>
      <c r="M167" s="4"/>
      <c r="N167" s="15" t="e">
        <f t="shared" ca="1" si="39"/>
        <v>#NAME?</v>
      </c>
      <c r="O167" s="4">
        <f t="shared" ca="1" si="40"/>
        <v>0</v>
      </c>
      <c r="P167" s="20"/>
    </row>
    <row r="168" spans="1:16">
      <c r="A168" s="11">
        <v>45845</v>
      </c>
      <c r="B168" s="12">
        <f t="shared" si="36"/>
        <v>45845</v>
      </c>
      <c r="C168" s="13">
        <f t="shared" si="41"/>
        <v>0.77777777777777757</v>
      </c>
      <c r="D168" s="4" t="s">
        <v>973</v>
      </c>
      <c r="E168" s="4"/>
      <c r="F168" s="4"/>
      <c r="G168" s="4"/>
      <c r="H168" s="15" t="e">
        <f t="shared" ca="1" si="37"/>
        <v>#NAME?</v>
      </c>
      <c r="I168" s="4">
        <f t="shared" ca="1" si="38"/>
        <v>0</v>
      </c>
      <c r="J168" s="4" t="s">
        <v>975</v>
      </c>
      <c r="K168" s="4"/>
      <c r="L168" s="4"/>
      <c r="M168" s="4"/>
      <c r="N168" s="15" t="e">
        <f t="shared" ca="1" si="39"/>
        <v>#NAME?</v>
      </c>
      <c r="O168" s="4">
        <f t="shared" ca="1" si="40"/>
        <v>0</v>
      </c>
      <c r="P168" s="4"/>
    </row>
    <row r="169" spans="1:16">
      <c r="A169" s="11">
        <v>45845</v>
      </c>
      <c r="B169" s="12">
        <f t="shared" si="36"/>
        <v>45845</v>
      </c>
      <c r="C169" s="13">
        <f t="shared" si="41"/>
        <v>0.78472222222222199</v>
      </c>
      <c r="D169" s="4" t="s">
        <v>959</v>
      </c>
      <c r="E169" s="4"/>
      <c r="F169" s="4"/>
      <c r="G169" s="4"/>
      <c r="H169" s="15" t="e">
        <f t="shared" ca="1" si="37"/>
        <v>#NAME?</v>
      </c>
      <c r="I169" s="4">
        <f t="shared" ca="1" si="38"/>
        <v>0</v>
      </c>
      <c r="J169" s="4" t="s">
        <v>974</v>
      </c>
      <c r="K169" s="4"/>
      <c r="L169" s="4"/>
      <c r="M169" s="4"/>
      <c r="N169" s="15" t="e">
        <f t="shared" ca="1" si="39"/>
        <v>#NAME?</v>
      </c>
      <c r="O169" s="4">
        <f t="shared" ca="1" si="40"/>
        <v>0</v>
      </c>
      <c r="P169" s="20"/>
    </row>
    <row r="170" spans="1:16">
      <c r="A170" s="11">
        <v>45845</v>
      </c>
      <c r="B170" s="12">
        <f t="shared" si="36"/>
        <v>45845</v>
      </c>
      <c r="C170" s="13">
        <f t="shared" si="41"/>
        <v>0.79166666666666641</v>
      </c>
      <c r="D170" s="4" t="s">
        <v>962</v>
      </c>
      <c r="E170" s="4"/>
      <c r="F170" s="4"/>
      <c r="G170" s="4"/>
      <c r="H170" s="15" t="e">
        <f t="shared" ca="1" si="37"/>
        <v>#NAME?</v>
      </c>
      <c r="I170" s="4">
        <f t="shared" ca="1" si="38"/>
        <v>0</v>
      </c>
      <c r="J170" s="4" t="s">
        <v>867</v>
      </c>
      <c r="K170" s="4"/>
      <c r="L170" s="4"/>
      <c r="M170" s="4"/>
      <c r="N170" s="15" t="e">
        <f t="shared" ca="1" si="39"/>
        <v>#NAME?</v>
      </c>
      <c r="O170" s="4">
        <f t="shared" ca="1" si="40"/>
        <v>0</v>
      </c>
      <c r="P170" s="20"/>
    </row>
    <row r="171" spans="1:16">
      <c r="A171" s="11">
        <v>45845</v>
      </c>
      <c r="B171" s="12">
        <f t="shared" si="36"/>
        <v>45845</v>
      </c>
      <c r="C171" s="13">
        <f t="shared" si="41"/>
        <v>0.79861111111111083</v>
      </c>
      <c r="D171" s="4" t="s">
        <v>964</v>
      </c>
      <c r="E171" s="4"/>
      <c r="F171" s="4"/>
      <c r="G171" s="4"/>
      <c r="H171" s="15" t="e">
        <f t="shared" ca="1" si="37"/>
        <v>#NAME?</v>
      </c>
      <c r="I171" s="4">
        <f t="shared" ca="1" si="38"/>
        <v>0</v>
      </c>
      <c r="J171" s="4" t="s">
        <v>961</v>
      </c>
      <c r="K171" s="4"/>
      <c r="L171" s="4"/>
      <c r="M171" s="4"/>
      <c r="N171" s="15" t="e">
        <f t="shared" ca="1" si="39"/>
        <v>#NAME?</v>
      </c>
      <c r="O171" s="4">
        <f t="shared" ca="1" si="40"/>
        <v>0</v>
      </c>
      <c r="P171" s="20"/>
    </row>
    <row r="172" spans="1:16">
      <c r="A172" s="11">
        <v>45845</v>
      </c>
      <c r="B172" s="12">
        <f t="shared" si="36"/>
        <v>45845</v>
      </c>
      <c r="C172" s="13">
        <f t="shared" si="41"/>
        <v>0.80555555555555525</v>
      </c>
      <c r="D172" s="4" t="s">
        <v>972</v>
      </c>
      <c r="E172" s="4"/>
      <c r="F172" s="4"/>
      <c r="G172" s="4"/>
      <c r="H172" s="15" t="e">
        <f t="shared" ca="1" si="37"/>
        <v>#NAME?</v>
      </c>
      <c r="I172" s="4">
        <f t="shared" ca="1" si="38"/>
        <v>0</v>
      </c>
      <c r="J172" s="4" t="s">
        <v>39</v>
      </c>
      <c r="K172" s="4"/>
      <c r="L172" s="4"/>
      <c r="M172" s="4"/>
      <c r="N172" s="15" t="e">
        <f t="shared" ca="1" si="39"/>
        <v>#NAME?</v>
      </c>
      <c r="O172" s="4">
        <f t="shared" ca="1" si="40"/>
        <v>0</v>
      </c>
      <c r="P172" s="20"/>
    </row>
    <row r="173" spans="1:16">
      <c r="A173" s="11">
        <v>45845</v>
      </c>
      <c r="B173" s="12">
        <f t="shared" si="36"/>
        <v>45845</v>
      </c>
      <c r="C173" s="13">
        <f t="shared" si="41"/>
        <v>0.81249999999999967</v>
      </c>
      <c r="D173" s="4" t="s">
        <v>976</v>
      </c>
      <c r="E173" s="4"/>
      <c r="F173" s="4"/>
      <c r="G173" s="4"/>
      <c r="H173" s="15" t="e">
        <f t="shared" ca="1" si="37"/>
        <v>#NAME?</v>
      </c>
      <c r="I173" s="4">
        <f t="shared" ca="1" si="38"/>
        <v>0</v>
      </c>
      <c r="J173" s="4" t="s">
        <v>962</v>
      </c>
      <c r="K173" s="4"/>
      <c r="L173" s="4"/>
      <c r="M173" s="4"/>
      <c r="N173" s="15" t="e">
        <f t="shared" ca="1" si="39"/>
        <v>#NAME?</v>
      </c>
      <c r="O173" s="4">
        <f t="shared" ca="1" si="40"/>
        <v>0</v>
      </c>
      <c r="P173" s="20"/>
    </row>
    <row r="174" spans="1:16">
      <c r="A174" s="11">
        <v>45845</v>
      </c>
      <c r="B174" s="12">
        <f t="shared" si="36"/>
        <v>45845</v>
      </c>
      <c r="C174" s="13">
        <f t="shared" si="41"/>
        <v>0.81944444444444409</v>
      </c>
      <c r="D174" s="4" t="s">
        <v>977</v>
      </c>
      <c r="E174" s="4"/>
      <c r="F174" s="4"/>
      <c r="G174" s="4"/>
      <c r="H174" s="15" t="e">
        <f t="shared" ca="1" si="37"/>
        <v>#NAME?</v>
      </c>
      <c r="I174" s="4">
        <f t="shared" ca="1" si="38"/>
        <v>0</v>
      </c>
      <c r="J174" s="4" t="s">
        <v>968</v>
      </c>
      <c r="K174" s="4"/>
      <c r="L174" s="4"/>
      <c r="M174" s="4"/>
      <c r="N174" s="15" t="e">
        <f t="shared" ca="1" si="39"/>
        <v>#NAME?</v>
      </c>
      <c r="O174" s="4">
        <f t="shared" ca="1" si="40"/>
        <v>0</v>
      </c>
      <c r="P174" s="20"/>
    </row>
    <row r="175" spans="1:16">
      <c r="A175" s="11">
        <v>45845</v>
      </c>
      <c r="B175" s="12">
        <f t="shared" si="36"/>
        <v>45845</v>
      </c>
      <c r="C175" s="13">
        <f t="shared" si="41"/>
        <v>0.82638888888888851</v>
      </c>
      <c r="D175" s="4" t="s">
        <v>967</v>
      </c>
      <c r="E175" s="4"/>
      <c r="F175" s="4"/>
      <c r="G175" s="4"/>
      <c r="H175" s="15" t="e">
        <f t="shared" ca="1" si="37"/>
        <v>#NAME?</v>
      </c>
      <c r="I175" s="4">
        <f t="shared" ca="1" si="38"/>
        <v>0</v>
      </c>
      <c r="J175" s="4" t="s">
        <v>87</v>
      </c>
      <c r="K175" s="4"/>
      <c r="L175" s="4"/>
      <c r="M175" s="4"/>
      <c r="N175" s="15" t="e">
        <f t="shared" ca="1" si="39"/>
        <v>#NAME?</v>
      </c>
      <c r="O175" s="4">
        <f t="shared" ca="1" si="40"/>
        <v>0</v>
      </c>
      <c r="P175" s="20"/>
    </row>
    <row r="176" spans="1:16">
      <c r="A176" s="11">
        <v>45845</v>
      </c>
      <c r="B176" s="12">
        <f t="shared" si="36"/>
        <v>45845</v>
      </c>
      <c r="C176" s="13">
        <f t="shared" si="41"/>
        <v>0.83333333333333293</v>
      </c>
      <c r="D176" s="4" t="s">
        <v>87</v>
      </c>
      <c r="E176" s="4"/>
      <c r="F176" s="4"/>
      <c r="G176" s="4"/>
      <c r="H176" s="15" t="e">
        <f t="shared" ca="1" si="37"/>
        <v>#NAME?</v>
      </c>
      <c r="I176" s="4">
        <f t="shared" ca="1" si="38"/>
        <v>0</v>
      </c>
      <c r="J176" s="4" t="s">
        <v>972</v>
      </c>
      <c r="K176" s="4"/>
      <c r="L176" s="4"/>
      <c r="M176" s="4"/>
      <c r="N176" s="15" t="e">
        <f t="shared" ca="1" si="39"/>
        <v>#NAME?</v>
      </c>
      <c r="O176" s="4">
        <f t="shared" ca="1" si="40"/>
        <v>0</v>
      </c>
      <c r="P176" s="20"/>
    </row>
    <row r="177" spans="1:16">
      <c r="A177" s="11">
        <v>45845</v>
      </c>
      <c r="B177" s="12">
        <f t="shared" si="36"/>
        <v>45845</v>
      </c>
      <c r="C177" s="13">
        <f t="shared" si="41"/>
        <v>0.84027777777777735</v>
      </c>
      <c r="D177" s="4" t="s">
        <v>978</v>
      </c>
      <c r="E177" s="4"/>
      <c r="F177" s="4"/>
      <c r="G177" s="4"/>
      <c r="H177" s="15" t="e">
        <f t="shared" ca="1" si="37"/>
        <v>#NAME?</v>
      </c>
      <c r="I177" s="4">
        <f t="shared" ca="1" si="38"/>
        <v>0</v>
      </c>
      <c r="J177" s="4" t="s">
        <v>973</v>
      </c>
      <c r="K177" s="4"/>
      <c r="L177" s="4"/>
      <c r="M177" s="4"/>
      <c r="N177" s="15" t="e">
        <f t="shared" ca="1" si="39"/>
        <v>#NAME?</v>
      </c>
      <c r="O177" s="4">
        <f t="shared" ca="1" si="40"/>
        <v>0</v>
      </c>
      <c r="P177" s="20"/>
    </row>
    <row r="178" spans="1:16">
      <c r="A178" s="11">
        <v>45845</v>
      </c>
      <c r="B178" s="12">
        <f t="shared" si="36"/>
        <v>45845</v>
      </c>
      <c r="C178" s="13">
        <f t="shared" si="41"/>
        <v>0.84722222222222177</v>
      </c>
      <c r="D178" s="4" t="s">
        <v>970</v>
      </c>
      <c r="E178" s="4"/>
      <c r="F178" s="4"/>
      <c r="G178" s="4"/>
      <c r="H178" s="15" t="e">
        <f t="shared" ca="1" si="37"/>
        <v>#NAME?</v>
      </c>
      <c r="I178" s="4">
        <f t="shared" ca="1" si="38"/>
        <v>0</v>
      </c>
      <c r="J178" s="4" t="s">
        <v>958</v>
      </c>
      <c r="K178" s="4"/>
      <c r="L178" s="4"/>
      <c r="M178" s="4"/>
      <c r="N178" s="15" t="e">
        <f t="shared" ca="1" si="39"/>
        <v>#NAME?</v>
      </c>
      <c r="O178" s="4">
        <f t="shared" ca="1" si="40"/>
        <v>0</v>
      </c>
      <c r="P178" s="20"/>
    </row>
    <row r="179" spans="1:16">
      <c r="A179" s="11">
        <v>45845</v>
      </c>
      <c r="B179" s="12">
        <f t="shared" si="36"/>
        <v>45845</v>
      </c>
      <c r="C179" s="13">
        <f t="shared" si="41"/>
        <v>0.85416666666666619</v>
      </c>
      <c r="D179" s="4" t="s">
        <v>975</v>
      </c>
      <c r="E179" s="4"/>
      <c r="F179" s="4"/>
      <c r="G179" s="4"/>
      <c r="H179" s="15" t="e">
        <f t="shared" ca="1" si="37"/>
        <v>#NAME?</v>
      </c>
      <c r="I179" s="4">
        <f t="shared" ca="1" si="38"/>
        <v>0</v>
      </c>
      <c r="J179" s="4" t="s">
        <v>970</v>
      </c>
      <c r="K179" s="4"/>
      <c r="L179" s="4"/>
      <c r="M179" s="4"/>
      <c r="N179" s="15" t="e">
        <f t="shared" ca="1" si="39"/>
        <v>#NAME?</v>
      </c>
      <c r="O179" s="4">
        <f t="shared" ca="1" si="40"/>
        <v>0</v>
      </c>
      <c r="P179" s="20"/>
    </row>
    <row r="180" spans="1:16">
      <c r="A180" s="11">
        <v>45845</v>
      </c>
      <c r="B180" s="12">
        <f t="shared" si="36"/>
        <v>45845</v>
      </c>
      <c r="C180" s="13">
        <f t="shared" si="41"/>
        <v>0.86111111111111061</v>
      </c>
      <c r="D180" s="4" t="s">
        <v>867</v>
      </c>
      <c r="E180" s="4"/>
      <c r="F180" s="4"/>
      <c r="G180" s="4"/>
      <c r="H180" s="15" t="e">
        <f t="shared" ca="1" si="37"/>
        <v>#NAME?</v>
      </c>
      <c r="I180" s="4">
        <f t="shared" ca="1" si="38"/>
        <v>0</v>
      </c>
      <c r="J180" s="4" t="s">
        <v>978</v>
      </c>
      <c r="K180" s="4"/>
      <c r="L180" s="4"/>
      <c r="M180" s="4"/>
      <c r="N180" s="15" t="e">
        <f t="shared" ca="1" si="39"/>
        <v>#NAME?</v>
      </c>
      <c r="O180" s="4">
        <f t="shared" ca="1" si="40"/>
        <v>0</v>
      </c>
      <c r="P180" s="20"/>
    </row>
    <row r="181" spans="1:16">
      <c r="A181" s="11">
        <v>45845</v>
      </c>
      <c r="B181" s="12">
        <f t="shared" si="36"/>
        <v>45845</v>
      </c>
      <c r="C181" s="13">
        <f t="shared" si="41"/>
        <v>0.86805555555555503</v>
      </c>
      <c r="D181" s="4" t="s">
        <v>39</v>
      </c>
      <c r="E181" s="4"/>
      <c r="F181" s="4"/>
      <c r="G181" s="4"/>
      <c r="H181" s="15" t="e">
        <f t="shared" ca="1" si="37"/>
        <v>#NAME?</v>
      </c>
      <c r="I181" s="4">
        <f t="shared" ca="1" si="38"/>
        <v>0</v>
      </c>
      <c r="J181" s="4" t="s">
        <v>971</v>
      </c>
      <c r="K181" s="4"/>
      <c r="L181" s="4"/>
      <c r="M181" s="4"/>
      <c r="N181" s="15" t="e">
        <f t="shared" ca="1" si="39"/>
        <v>#NAME?</v>
      </c>
      <c r="O181" s="4">
        <f t="shared" ca="1" si="40"/>
        <v>0</v>
      </c>
      <c r="P181" s="20"/>
    </row>
    <row r="182" spans="1:16">
      <c r="A182" s="11">
        <v>45845</v>
      </c>
      <c r="B182" s="12">
        <f t="shared" si="36"/>
        <v>45845</v>
      </c>
      <c r="C182" s="13">
        <f t="shared" si="41"/>
        <v>0.87499999999999944</v>
      </c>
      <c r="D182" s="4" t="s">
        <v>974</v>
      </c>
      <c r="E182" s="4"/>
      <c r="F182" s="4"/>
      <c r="G182" s="4"/>
      <c r="H182" s="15" t="e">
        <f t="shared" ca="1" si="37"/>
        <v>#NAME?</v>
      </c>
      <c r="I182" s="4">
        <f t="shared" ca="1" si="38"/>
        <v>0</v>
      </c>
      <c r="J182" s="4" t="s">
        <v>963</v>
      </c>
      <c r="K182" s="4"/>
      <c r="L182" s="4"/>
      <c r="M182" s="4"/>
      <c r="N182" s="15" t="e">
        <f t="shared" ca="1" si="39"/>
        <v>#NAME?</v>
      </c>
      <c r="O182" s="4">
        <f t="shared" ca="1" si="40"/>
        <v>0</v>
      </c>
      <c r="P182" s="4"/>
    </row>
    <row r="183" spans="1:16">
      <c r="A183" s="9" t="s">
        <v>18</v>
      </c>
      <c r="B183" s="7" t="s">
        <v>1</v>
      </c>
      <c r="C183" s="8" t="s">
        <v>19</v>
      </c>
      <c r="D183" s="8" t="s">
        <v>20</v>
      </c>
      <c r="E183" s="8" t="s">
        <v>21</v>
      </c>
      <c r="F183" s="9" t="s">
        <v>22</v>
      </c>
      <c r="G183" s="8" t="s">
        <v>23</v>
      </c>
      <c r="H183" s="8" t="s">
        <v>24</v>
      </c>
      <c r="I183" s="8" t="s">
        <v>25</v>
      </c>
      <c r="J183" s="8" t="s">
        <v>20</v>
      </c>
      <c r="K183" s="8" t="s">
        <v>26</v>
      </c>
      <c r="L183" s="9" t="s">
        <v>27</v>
      </c>
      <c r="M183" s="8" t="s">
        <v>23</v>
      </c>
      <c r="N183" s="8" t="s">
        <v>24</v>
      </c>
      <c r="O183" s="8" t="s">
        <v>25</v>
      </c>
      <c r="P183" s="9" t="s">
        <v>10</v>
      </c>
    </row>
    <row r="184" spans="1:16">
      <c r="A184" s="11">
        <v>45846</v>
      </c>
      <c r="B184" s="12">
        <f t="shared" ref="B184:B208" si="42">A184</f>
        <v>45846</v>
      </c>
      <c r="C184" s="13">
        <v>0.70833333333333337</v>
      </c>
      <c r="D184" s="4" t="s">
        <v>967</v>
      </c>
      <c r="E184" s="4"/>
      <c r="F184" s="4"/>
      <c r="G184" s="4"/>
      <c r="H184" s="15" t="e">
        <f t="shared" ref="H184:H208" ca="1" si="43">_xludf.IFS(G184&gt;M184,"W",G184&lt;M184,"L",G184=M184,"D")</f>
        <v>#NAME?</v>
      </c>
      <c r="I184" s="4">
        <f t="shared" ref="I184:I208" ca="1" si="44">IFERROR(IF(H184="W",LOOKUP(G184,{7000,10000,20000,30000,50000,100000,150000},{210,300,600,900,1000,1800,2700}),LOOKUP(G184,{7000,10000,20000,30000,50000,100000,150000},{105,150,300,450,500,900,1350})),0)</f>
        <v>0</v>
      </c>
      <c r="J184" s="18" t="s">
        <v>978</v>
      </c>
      <c r="K184" s="4"/>
      <c r="L184" s="4"/>
      <c r="M184" s="18"/>
      <c r="N184" s="15" t="e">
        <f t="shared" ref="N184:N208" ca="1" si="45">_xludf.IFS(M184&gt;G184,"W",M184&lt;G184,"L",M184=G184,"D")</f>
        <v>#NAME?</v>
      </c>
      <c r="O184" s="4">
        <f t="shared" ref="O184:O208" ca="1" si="46">IFERROR(IF(N184="W",LOOKUP(M184,{7000,10000,20000,30000,50000,100000,150000},{210,300,600,900,1000,1800,2700}),LOOKUP(M184,{7000,10000,20000,30000,50000,100000,150000},{105,150,300,450,500,900,1350})),0)</f>
        <v>0</v>
      </c>
      <c r="P184" s="4"/>
    </row>
    <row r="185" spans="1:16">
      <c r="A185" s="11">
        <v>45846</v>
      </c>
      <c r="B185" s="12">
        <f t="shared" si="42"/>
        <v>45846</v>
      </c>
      <c r="C185" s="13">
        <f t="shared" ref="C185:C208" si="47">C184 + TIME(0, 10, 0)</f>
        <v>0.71527777777777779</v>
      </c>
      <c r="D185" s="4" t="s">
        <v>975</v>
      </c>
      <c r="E185" s="4"/>
      <c r="F185" s="4"/>
      <c r="G185" s="4"/>
      <c r="H185" s="15" t="e">
        <f t="shared" ca="1" si="43"/>
        <v>#NAME?</v>
      </c>
      <c r="I185" s="4">
        <f t="shared" ca="1" si="44"/>
        <v>0</v>
      </c>
      <c r="J185" s="4" t="s">
        <v>39</v>
      </c>
      <c r="K185" s="4"/>
      <c r="L185" s="4"/>
      <c r="M185" s="4"/>
      <c r="N185" s="15" t="e">
        <f t="shared" ca="1" si="45"/>
        <v>#NAME?</v>
      </c>
      <c r="O185" s="4">
        <f t="shared" ca="1" si="46"/>
        <v>0</v>
      </c>
      <c r="P185" s="4"/>
    </row>
    <row r="186" spans="1:16">
      <c r="A186" s="11">
        <v>45846</v>
      </c>
      <c r="B186" s="12">
        <f t="shared" si="42"/>
        <v>45846</v>
      </c>
      <c r="C186" s="13">
        <f t="shared" si="47"/>
        <v>0.72222222222222221</v>
      </c>
      <c r="D186" s="4" t="s">
        <v>976</v>
      </c>
      <c r="E186" s="4"/>
      <c r="F186" s="4"/>
      <c r="G186" s="4"/>
      <c r="H186" s="15" t="e">
        <f t="shared" ca="1" si="43"/>
        <v>#NAME?</v>
      </c>
      <c r="I186" s="4">
        <f t="shared" ca="1" si="44"/>
        <v>0</v>
      </c>
      <c r="J186" s="4" t="s">
        <v>964</v>
      </c>
      <c r="K186" s="4"/>
      <c r="L186" s="4"/>
      <c r="M186" s="4"/>
      <c r="N186" s="15" t="e">
        <f t="shared" ca="1" si="45"/>
        <v>#NAME?</v>
      </c>
      <c r="O186" s="4">
        <f t="shared" ca="1" si="46"/>
        <v>0</v>
      </c>
      <c r="P186" s="4"/>
    </row>
    <row r="187" spans="1:16">
      <c r="A187" s="11">
        <v>45846</v>
      </c>
      <c r="B187" s="12">
        <f t="shared" si="42"/>
        <v>45846</v>
      </c>
      <c r="C187" s="13">
        <f t="shared" si="47"/>
        <v>0.72916666666666663</v>
      </c>
      <c r="D187" s="4" t="s">
        <v>971</v>
      </c>
      <c r="E187" s="4"/>
      <c r="F187" s="4"/>
      <c r="G187" s="4"/>
      <c r="H187" s="15" t="e">
        <f t="shared" ca="1" si="43"/>
        <v>#NAME?</v>
      </c>
      <c r="I187" s="4">
        <f t="shared" ca="1" si="44"/>
        <v>0</v>
      </c>
      <c r="J187" s="4" t="s">
        <v>961</v>
      </c>
      <c r="K187" s="4"/>
      <c r="L187" s="4"/>
      <c r="M187" s="4"/>
      <c r="N187" s="15" t="e">
        <f t="shared" ca="1" si="45"/>
        <v>#NAME?</v>
      </c>
      <c r="O187" s="4">
        <f t="shared" ca="1" si="46"/>
        <v>0</v>
      </c>
      <c r="P187" s="4"/>
    </row>
    <row r="188" spans="1:16">
      <c r="A188" s="11">
        <v>45846</v>
      </c>
      <c r="B188" s="12">
        <f t="shared" si="42"/>
        <v>45846</v>
      </c>
      <c r="C188" s="13">
        <f t="shared" si="47"/>
        <v>0.73611111111111105</v>
      </c>
      <c r="D188" s="4" t="s">
        <v>970</v>
      </c>
      <c r="E188" s="4"/>
      <c r="F188" s="4"/>
      <c r="G188" s="4"/>
      <c r="H188" s="15" t="e">
        <f t="shared" ca="1" si="43"/>
        <v>#NAME?</v>
      </c>
      <c r="I188" s="4">
        <f t="shared" ca="1" si="44"/>
        <v>0</v>
      </c>
      <c r="J188" s="4" t="s">
        <v>963</v>
      </c>
      <c r="K188" s="4"/>
      <c r="L188" s="4"/>
      <c r="M188" s="4"/>
      <c r="N188" s="15" t="e">
        <f t="shared" ca="1" si="45"/>
        <v>#NAME?</v>
      </c>
      <c r="O188" s="4">
        <f t="shared" ca="1" si="46"/>
        <v>0</v>
      </c>
      <c r="P188" s="4"/>
    </row>
    <row r="189" spans="1:16">
      <c r="A189" s="11">
        <v>45846</v>
      </c>
      <c r="B189" s="12">
        <f t="shared" si="42"/>
        <v>45846</v>
      </c>
      <c r="C189" s="13">
        <f t="shared" si="47"/>
        <v>0.74305555555555547</v>
      </c>
      <c r="D189" s="4" t="s">
        <v>961</v>
      </c>
      <c r="E189" s="4"/>
      <c r="F189" s="4"/>
      <c r="G189" s="4"/>
      <c r="H189" s="15" t="e">
        <f t="shared" ca="1" si="43"/>
        <v>#NAME?</v>
      </c>
      <c r="I189" s="4">
        <f t="shared" ca="1" si="44"/>
        <v>0</v>
      </c>
      <c r="J189" s="4" t="s">
        <v>973</v>
      </c>
      <c r="K189" s="4"/>
      <c r="L189" s="4"/>
      <c r="M189" s="4"/>
      <c r="N189" s="15" t="e">
        <f t="shared" ca="1" si="45"/>
        <v>#NAME?</v>
      </c>
      <c r="O189" s="4">
        <f t="shared" ca="1" si="46"/>
        <v>0</v>
      </c>
      <c r="P189" s="20"/>
    </row>
    <row r="190" spans="1:16">
      <c r="A190" s="11">
        <v>45846</v>
      </c>
      <c r="B190" s="12">
        <f t="shared" si="42"/>
        <v>45846</v>
      </c>
      <c r="C190" s="13">
        <f t="shared" si="47"/>
        <v>0.74999999999999989</v>
      </c>
      <c r="D190" s="4" t="s">
        <v>969</v>
      </c>
      <c r="E190" s="4"/>
      <c r="F190" s="4"/>
      <c r="G190" s="4"/>
      <c r="H190" s="15" t="e">
        <f t="shared" ca="1" si="43"/>
        <v>#NAME?</v>
      </c>
      <c r="I190" s="4">
        <f t="shared" ca="1" si="44"/>
        <v>0</v>
      </c>
      <c r="J190" s="4" t="s">
        <v>965</v>
      </c>
      <c r="K190" s="4"/>
      <c r="L190" s="4"/>
      <c r="M190" s="4"/>
      <c r="N190" s="15" t="e">
        <f t="shared" ca="1" si="45"/>
        <v>#NAME?</v>
      </c>
      <c r="O190" s="4">
        <f t="shared" ca="1" si="46"/>
        <v>0</v>
      </c>
      <c r="P190" s="4"/>
    </row>
    <row r="191" spans="1:16">
      <c r="A191" s="11">
        <v>45846</v>
      </c>
      <c r="B191" s="12">
        <f t="shared" si="42"/>
        <v>45846</v>
      </c>
      <c r="C191" s="13">
        <f t="shared" si="47"/>
        <v>0.75694444444444431</v>
      </c>
      <c r="D191" s="4" t="s">
        <v>867</v>
      </c>
      <c r="E191" s="4"/>
      <c r="F191" s="4"/>
      <c r="G191" s="4"/>
      <c r="H191" s="15" t="e">
        <f t="shared" ca="1" si="43"/>
        <v>#NAME?</v>
      </c>
      <c r="I191" s="4">
        <f t="shared" ca="1" si="44"/>
        <v>0</v>
      </c>
      <c r="J191" s="4" t="s">
        <v>962</v>
      </c>
      <c r="K191" s="4"/>
      <c r="L191" s="4"/>
      <c r="M191" s="4"/>
      <c r="N191" s="15" t="e">
        <f t="shared" ca="1" si="45"/>
        <v>#NAME?</v>
      </c>
      <c r="O191" s="4">
        <f t="shared" ca="1" si="46"/>
        <v>0</v>
      </c>
      <c r="P191" s="4"/>
    </row>
    <row r="192" spans="1:16">
      <c r="A192" s="11">
        <v>45846</v>
      </c>
      <c r="B192" s="12">
        <f t="shared" si="42"/>
        <v>45846</v>
      </c>
      <c r="C192" s="13">
        <f t="shared" si="47"/>
        <v>0.76388888888888873</v>
      </c>
      <c r="D192" s="4" t="s">
        <v>958</v>
      </c>
      <c r="E192" s="4"/>
      <c r="F192" s="4"/>
      <c r="G192" s="4"/>
      <c r="H192" s="15" t="e">
        <f t="shared" ca="1" si="43"/>
        <v>#NAME?</v>
      </c>
      <c r="I192" s="4">
        <f t="shared" ca="1" si="44"/>
        <v>0</v>
      </c>
      <c r="J192" s="4" t="s">
        <v>867</v>
      </c>
      <c r="K192" s="4"/>
      <c r="L192" s="4"/>
      <c r="M192" s="4"/>
      <c r="N192" s="15" t="e">
        <f t="shared" ca="1" si="45"/>
        <v>#NAME?</v>
      </c>
      <c r="O192" s="4">
        <f t="shared" ca="1" si="46"/>
        <v>0</v>
      </c>
      <c r="P192" s="4"/>
    </row>
    <row r="193" spans="1:16">
      <c r="A193" s="11">
        <v>45846</v>
      </c>
      <c r="B193" s="12">
        <f t="shared" si="42"/>
        <v>45846</v>
      </c>
      <c r="C193" s="13">
        <f t="shared" si="47"/>
        <v>0.77083333333333315</v>
      </c>
      <c r="D193" s="4" t="s">
        <v>960</v>
      </c>
      <c r="E193" s="4"/>
      <c r="F193" s="4"/>
      <c r="G193" s="4"/>
      <c r="H193" s="15" t="e">
        <f t="shared" ca="1" si="43"/>
        <v>#NAME?</v>
      </c>
      <c r="I193" s="4">
        <f t="shared" ca="1" si="44"/>
        <v>0</v>
      </c>
      <c r="J193" s="4" t="s">
        <v>959</v>
      </c>
      <c r="K193" s="4"/>
      <c r="L193" s="4"/>
      <c r="M193" s="4"/>
      <c r="N193" s="15" t="e">
        <f t="shared" ca="1" si="45"/>
        <v>#NAME?</v>
      </c>
      <c r="O193" s="4">
        <f t="shared" ca="1" si="46"/>
        <v>0</v>
      </c>
      <c r="P193" s="20"/>
    </row>
    <row r="194" spans="1:16">
      <c r="A194" s="11">
        <v>45846</v>
      </c>
      <c r="B194" s="12">
        <f t="shared" si="42"/>
        <v>45846</v>
      </c>
      <c r="C194" s="13">
        <f t="shared" si="47"/>
        <v>0.77777777777777757</v>
      </c>
      <c r="D194" s="4" t="s">
        <v>962</v>
      </c>
      <c r="E194" s="4"/>
      <c r="F194" s="4"/>
      <c r="G194" s="4"/>
      <c r="H194" s="15" t="e">
        <f t="shared" ca="1" si="43"/>
        <v>#NAME?</v>
      </c>
      <c r="I194" s="4">
        <f t="shared" ca="1" si="44"/>
        <v>0</v>
      </c>
      <c r="J194" s="4" t="s">
        <v>971</v>
      </c>
      <c r="K194" s="4"/>
      <c r="L194" s="4"/>
      <c r="M194" s="4"/>
      <c r="N194" s="15" t="e">
        <f t="shared" ca="1" si="45"/>
        <v>#NAME?</v>
      </c>
      <c r="O194" s="4">
        <f t="shared" ca="1" si="46"/>
        <v>0</v>
      </c>
      <c r="P194" s="4"/>
    </row>
    <row r="195" spans="1:16">
      <c r="A195" s="11">
        <v>45846</v>
      </c>
      <c r="B195" s="12">
        <f t="shared" si="42"/>
        <v>45846</v>
      </c>
      <c r="C195" s="13">
        <f t="shared" si="47"/>
        <v>0.78472222222222199</v>
      </c>
      <c r="D195" s="4" t="s">
        <v>965</v>
      </c>
      <c r="E195" s="4"/>
      <c r="F195" s="4"/>
      <c r="G195" s="4"/>
      <c r="H195" s="15" t="e">
        <f t="shared" ca="1" si="43"/>
        <v>#NAME?</v>
      </c>
      <c r="I195" s="4">
        <f t="shared" ca="1" si="44"/>
        <v>0</v>
      </c>
      <c r="J195" s="4" t="s">
        <v>958</v>
      </c>
      <c r="K195" s="4"/>
      <c r="L195" s="4"/>
      <c r="M195" s="4"/>
      <c r="N195" s="15" t="e">
        <f t="shared" ca="1" si="45"/>
        <v>#NAME?</v>
      </c>
      <c r="O195" s="4">
        <f t="shared" ca="1" si="46"/>
        <v>0</v>
      </c>
      <c r="P195" s="20"/>
    </row>
    <row r="196" spans="1:16">
      <c r="A196" s="11">
        <v>45846</v>
      </c>
      <c r="B196" s="12">
        <f t="shared" si="42"/>
        <v>45846</v>
      </c>
      <c r="C196" s="13">
        <f t="shared" si="47"/>
        <v>0.79166666666666641</v>
      </c>
      <c r="D196" s="4" t="s">
        <v>977</v>
      </c>
      <c r="E196" s="4"/>
      <c r="F196" s="4"/>
      <c r="G196" s="4"/>
      <c r="H196" s="15" t="e">
        <f t="shared" ca="1" si="43"/>
        <v>#NAME?</v>
      </c>
      <c r="I196" s="4">
        <f t="shared" ca="1" si="44"/>
        <v>0</v>
      </c>
      <c r="J196" s="4" t="s">
        <v>970</v>
      </c>
      <c r="K196" s="4"/>
      <c r="L196" s="4"/>
      <c r="M196" s="4"/>
      <c r="N196" s="15" t="e">
        <f t="shared" ca="1" si="45"/>
        <v>#NAME?</v>
      </c>
      <c r="O196" s="4">
        <f t="shared" ca="1" si="46"/>
        <v>0</v>
      </c>
      <c r="P196" s="20"/>
    </row>
    <row r="197" spans="1:16">
      <c r="A197" s="11">
        <v>45846</v>
      </c>
      <c r="B197" s="12">
        <f t="shared" si="42"/>
        <v>45846</v>
      </c>
      <c r="C197" s="13">
        <f t="shared" si="47"/>
        <v>0.79861111111111083</v>
      </c>
      <c r="D197" s="4" t="s">
        <v>973</v>
      </c>
      <c r="E197" s="4"/>
      <c r="F197" s="4"/>
      <c r="G197" s="4"/>
      <c r="H197" s="15" t="e">
        <f t="shared" ca="1" si="43"/>
        <v>#NAME?</v>
      </c>
      <c r="I197" s="4">
        <f t="shared" ca="1" si="44"/>
        <v>0</v>
      </c>
      <c r="J197" s="4" t="s">
        <v>977</v>
      </c>
      <c r="K197" s="4"/>
      <c r="L197" s="4"/>
      <c r="M197" s="4"/>
      <c r="N197" s="15" t="e">
        <f t="shared" ca="1" si="45"/>
        <v>#NAME?</v>
      </c>
      <c r="O197" s="4">
        <f t="shared" ca="1" si="46"/>
        <v>0</v>
      </c>
      <c r="P197" s="20"/>
    </row>
    <row r="198" spans="1:16">
      <c r="A198" s="11">
        <v>45846</v>
      </c>
      <c r="B198" s="12">
        <f t="shared" si="42"/>
        <v>45846</v>
      </c>
      <c r="C198" s="13">
        <f t="shared" si="47"/>
        <v>0.80555555555555525</v>
      </c>
      <c r="D198" s="4" t="s">
        <v>39</v>
      </c>
      <c r="E198" s="4"/>
      <c r="F198" s="4"/>
      <c r="G198" s="4"/>
      <c r="H198" s="15" t="e">
        <f t="shared" ca="1" si="43"/>
        <v>#NAME?</v>
      </c>
      <c r="I198" s="4">
        <f t="shared" ca="1" si="44"/>
        <v>0</v>
      </c>
      <c r="J198" s="4" t="s">
        <v>969</v>
      </c>
      <c r="K198" s="4"/>
      <c r="L198" s="4"/>
      <c r="M198" s="4"/>
      <c r="N198" s="15" t="e">
        <f t="shared" ca="1" si="45"/>
        <v>#NAME?</v>
      </c>
      <c r="O198" s="4">
        <f t="shared" ca="1" si="46"/>
        <v>0</v>
      </c>
      <c r="P198" s="20"/>
    </row>
    <row r="199" spans="1:16">
      <c r="A199" s="11">
        <v>45846</v>
      </c>
      <c r="B199" s="12">
        <f t="shared" si="42"/>
        <v>45846</v>
      </c>
      <c r="C199" s="13">
        <f t="shared" si="47"/>
        <v>0.81249999999999967</v>
      </c>
      <c r="D199" s="4" t="s">
        <v>978</v>
      </c>
      <c r="E199" s="4"/>
      <c r="F199" s="4"/>
      <c r="G199" s="4"/>
      <c r="H199" s="15" t="e">
        <f t="shared" ca="1" si="43"/>
        <v>#NAME?</v>
      </c>
      <c r="I199" s="4">
        <f t="shared" ca="1" si="44"/>
        <v>0</v>
      </c>
      <c r="J199" s="4" t="s">
        <v>972</v>
      </c>
      <c r="K199" s="4"/>
      <c r="L199" s="4"/>
      <c r="M199" s="4"/>
      <c r="N199" s="15" t="e">
        <f t="shared" ca="1" si="45"/>
        <v>#NAME?</v>
      </c>
      <c r="O199" s="4">
        <f t="shared" ca="1" si="46"/>
        <v>0</v>
      </c>
      <c r="P199" s="20"/>
    </row>
    <row r="200" spans="1:16">
      <c r="A200" s="11">
        <v>45846</v>
      </c>
      <c r="B200" s="12">
        <f t="shared" si="42"/>
        <v>45846</v>
      </c>
      <c r="C200" s="13">
        <f t="shared" si="47"/>
        <v>0.81944444444444409</v>
      </c>
      <c r="D200" s="4" t="s">
        <v>87</v>
      </c>
      <c r="E200" s="4"/>
      <c r="F200" s="4"/>
      <c r="G200" s="4"/>
      <c r="H200" s="15" t="e">
        <f t="shared" ca="1" si="43"/>
        <v>#NAME?</v>
      </c>
      <c r="I200" s="4">
        <f t="shared" ca="1" si="44"/>
        <v>0</v>
      </c>
      <c r="J200" s="4" t="s">
        <v>967</v>
      </c>
      <c r="K200" s="4"/>
      <c r="L200" s="4"/>
      <c r="M200" s="4"/>
      <c r="N200" s="15" t="e">
        <f t="shared" ca="1" si="45"/>
        <v>#NAME?</v>
      </c>
      <c r="O200" s="4">
        <f t="shared" ca="1" si="46"/>
        <v>0</v>
      </c>
      <c r="P200" s="20"/>
    </row>
    <row r="201" spans="1:16">
      <c r="A201" s="11">
        <v>45846</v>
      </c>
      <c r="B201" s="12">
        <f t="shared" si="42"/>
        <v>45846</v>
      </c>
      <c r="C201" s="13">
        <f t="shared" si="47"/>
        <v>0.82638888888888851</v>
      </c>
      <c r="D201" s="4" t="s">
        <v>974</v>
      </c>
      <c r="E201" s="4"/>
      <c r="F201" s="4"/>
      <c r="G201" s="4"/>
      <c r="H201" s="15" t="e">
        <f t="shared" ca="1" si="43"/>
        <v>#NAME?</v>
      </c>
      <c r="I201" s="4">
        <f t="shared" ca="1" si="44"/>
        <v>0</v>
      </c>
      <c r="J201" s="4" t="s">
        <v>98</v>
      </c>
      <c r="K201" s="4"/>
      <c r="L201" s="4"/>
      <c r="M201" s="4"/>
      <c r="N201" s="15" t="e">
        <f t="shared" ca="1" si="45"/>
        <v>#NAME?</v>
      </c>
      <c r="O201" s="4">
        <f t="shared" ca="1" si="46"/>
        <v>0</v>
      </c>
      <c r="P201" s="20"/>
    </row>
    <row r="202" spans="1:16">
      <c r="A202" s="11">
        <v>45846</v>
      </c>
      <c r="B202" s="12">
        <f t="shared" si="42"/>
        <v>45846</v>
      </c>
      <c r="C202" s="13">
        <f t="shared" si="47"/>
        <v>0.83333333333333293</v>
      </c>
      <c r="D202" s="4" t="s">
        <v>964</v>
      </c>
      <c r="E202" s="4"/>
      <c r="F202" s="4"/>
      <c r="G202" s="4"/>
      <c r="H202" s="15" t="e">
        <f t="shared" ca="1" si="43"/>
        <v>#NAME?</v>
      </c>
      <c r="I202" s="4">
        <f t="shared" ca="1" si="44"/>
        <v>0</v>
      </c>
      <c r="J202" s="4" t="s">
        <v>87</v>
      </c>
      <c r="K202" s="4"/>
      <c r="L202" s="4"/>
      <c r="M202" s="4"/>
      <c r="N202" s="15" t="e">
        <f t="shared" ca="1" si="45"/>
        <v>#NAME?</v>
      </c>
      <c r="O202" s="4">
        <f t="shared" ca="1" si="46"/>
        <v>0</v>
      </c>
      <c r="P202" s="20"/>
    </row>
    <row r="203" spans="1:16">
      <c r="A203" s="11">
        <v>45846</v>
      </c>
      <c r="B203" s="12">
        <f t="shared" si="42"/>
        <v>45846</v>
      </c>
      <c r="C203" s="13">
        <f t="shared" si="47"/>
        <v>0.84027777777777735</v>
      </c>
      <c r="D203" s="4" t="s">
        <v>972</v>
      </c>
      <c r="E203" s="4"/>
      <c r="F203" s="4"/>
      <c r="G203" s="4"/>
      <c r="H203" s="15" t="e">
        <f t="shared" ca="1" si="43"/>
        <v>#NAME?</v>
      </c>
      <c r="I203" s="4">
        <f t="shared" ca="1" si="44"/>
        <v>0</v>
      </c>
      <c r="J203" s="4" t="s">
        <v>968</v>
      </c>
      <c r="K203" s="4"/>
      <c r="L203" s="4"/>
      <c r="M203" s="4"/>
      <c r="N203" s="15" t="e">
        <f t="shared" ca="1" si="45"/>
        <v>#NAME?</v>
      </c>
      <c r="O203" s="4">
        <f t="shared" ca="1" si="46"/>
        <v>0</v>
      </c>
      <c r="P203" s="20"/>
    </row>
    <row r="204" spans="1:16">
      <c r="A204" s="11">
        <v>45846</v>
      </c>
      <c r="B204" s="12">
        <f t="shared" si="42"/>
        <v>45846</v>
      </c>
      <c r="C204" s="13">
        <f t="shared" si="47"/>
        <v>0.84722222222222177</v>
      </c>
      <c r="D204" s="4" t="s">
        <v>968</v>
      </c>
      <c r="E204" s="4"/>
      <c r="F204" s="4"/>
      <c r="G204" s="4"/>
      <c r="H204" s="15" t="e">
        <f t="shared" ca="1" si="43"/>
        <v>#NAME?</v>
      </c>
      <c r="I204" s="4">
        <f t="shared" ca="1" si="44"/>
        <v>0</v>
      </c>
      <c r="J204" s="4" t="s">
        <v>966</v>
      </c>
      <c r="K204" s="4"/>
      <c r="L204" s="4"/>
      <c r="M204" s="4"/>
      <c r="N204" s="15" t="e">
        <f t="shared" ca="1" si="45"/>
        <v>#NAME?</v>
      </c>
      <c r="O204" s="4">
        <f t="shared" ca="1" si="46"/>
        <v>0</v>
      </c>
      <c r="P204" s="20"/>
    </row>
    <row r="205" spans="1:16">
      <c r="A205" s="11">
        <v>45846</v>
      </c>
      <c r="B205" s="12">
        <f t="shared" si="42"/>
        <v>45846</v>
      </c>
      <c r="C205" s="13">
        <f t="shared" si="47"/>
        <v>0.85416666666666619</v>
      </c>
      <c r="D205" s="4" t="s">
        <v>966</v>
      </c>
      <c r="E205" s="4"/>
      <c r="F205" s="4"/>
      <c r="G205" s="4"/>
      <c r="H205" s="15" t="e">
        <f t="shared" ca="1" si="43"/>
        <v>#NAME?</v>
      </c>
      <c r="I205" s="4">
        <f t="shared" ca="1" si="44"/>
        <v>0</v>
      </c>
      <c r="J205" s="4" t="s">
        <v>976</v>
      </c>
      <c r="K205" s="4"/>
      <c r="L205" s="4"/>
      <c r="M205" s="4"/>
      <c r="N205" s="15" t="e">
        <f t="shared" ca="1" si="45"/>
        <v>#NAME?</v>
      </c>
      <c r="O205" s="4">
        <f t="shared" ca="1" si="46"/>
        <v>0</v>
      </c>
      <c r="P205" s="20"/>
    </row>
    <row r="206" spans="1:16">
      <c r="A206" s="11">
        <v>45846</v>
      </c>
      <c r="B206" s="12">
        <f t="shared" si="42"/>
        <v>45846</v>
      </c>
      <c r="C206" s="13">
        <f t="shared" si="47"/>
        <v>0.86111111111111061</v>
      </c>
      <c r="D206" s="4" t="s">
        <v>963</v>
      </c>
      <c r="E206" s="4"/>
      <c r="F206" s="4"/>
      <c r="G206" s="4"/>
      <c r="H206" s="15" t="e">
        <f t="shared" ca="1" si="43"/>
        <v>#NAME?</v>
      </c>
      <c r="I206" s="4">
        <f t="shared" ca="1" si="44"/>
        <v>0</v>
      </c>
      <c r="J206" s="4" t="s">
        <v>960</v>
      </c>
      <c r="K206" s="4"/>
      <c r="L206" s="4"/>
      <c r="M206" s="4"/>
      <c r="N206" s="15" t="e">
        <f t="shared" ca="1" si="45"/>
        <v>#NAME?</v>
      </c>
      <c r="O206" s="4">
        <f t="shared" ca="1" si="46"/>
        <v>0</v>
      </c>
      <c r="P206" s="20"/>
    </row>
    <row r="207" spans="1:16">
      <c r="A207" s="11">
        <v>45846</v>
      </c>
      <c r="B207" s="12">
        <f t="shared" si="42"/>
        <v>45846</v>
      </c>
      <c r="C207" s="13">
        <f t="shared" si="47"/>
        <v>0.86805555555555503</v>
      </c>
      <c r="D207" s="4" t="s">
        <v>959</v>
      </c>
      <c r="E207" s="4"/>
      <c r="F207" s="4"/>
      <c r="G207" s="4"/>
      <c r="H207" s="15" t="e">
        <f t="shared" ca="1" si="43"/>
        <v>#NAME?</v>
      </c>
      <c r="I207" s="4">
        <f t="shared" ca="1" si="44"/>
        <v>0</v>
      </c>
      <c r="J207" s="4" t="s">
        <v>975</v>
      </c>
      <c r="K207" s="4"/>
      <c r="L207" s="4"/>
      <c r="M207" s="4"/>
      <c r="N207" s="15" t="e">
        <f t="shared" ca="1" si="45"/>
        <v>#NAME?</v>
      </c>
      <c r="O207" s="4">
        <f t="shared" ca="1" si="46"/>
        <v>0</v>
      </c>
      <c r="P207" s="20"/>
    </row>
    <row r="208" spans="1:16">
      <c r="A208" s="11">
        <v>45846</v>
      </c>
      <c r="B208" s="12">
        <f t="shared" si="42"/>
        <v>45846</v>
      </c>
      <c r="C208" s="13">
        <f t="shared" si="47"/>
        <v>0.87499999999999944</v>
      </c>
      <c r="D208" s="4" t="s">
        <v>98</v>
      </c>
      <c r="E208" s="4"/>
      <c r="F208" s="4"/>
      <c r="G208" s="4"/>
      <c r="H208" s="15" t="e">
        <f t="shared" ca="1" si="43"/>
        <v>#NAME?</v>
      </c>
      <c r="I208" s="4">
        <f t="shared" ca="1" si="44"/>
        <v>0</v>
      </c>
      <c r="J208" s="4" t="s">
        <v>974</v>
      </c>
      <c r="K208" s="4"/>
      <c r="L208" s="4"/>
      <c r="M208" s="4"/>
      <c r="N208" s="15" t="e">
        <f t="shared" ca="1" si="45"/>
        <v>#NAME?</v>
      </c>
      <c r="O208" s="4">
        <f t="shared" ca="1" si="46"/>
        <v>0</v>
      </c>
      <c r="P208" s="4"/>
    </row>
    <row r="209" spans="1:16">
      <c r="A209" s="9" t="s">
        <v>18</v>
      </c>
      <c r="B209" s="7" t="s">
        <v>1</v>
      </c>
      <c r="C209" s="8" t="s">
        <v>19</v>
      </c>
      <c r="D209" s="8" t="s">
        <v>20</v>
      </c>
      <c r="E209" s="8" t="s">
        <v>21</v>
      </c>
      <c r="F209" s="9" t="s">
        <v>22</v>
      </c>
      <c r="G209" s="8" t="s">
        <v>23</v>
      </c>
      <c r="H209" s="8" t="s">
        <v>24</v>
      </c>
      <c r="I209" s="8" t="s">
        <v>25</v>
      </c>
      <c r="J209" s="8" t="s">
        <v>20</v>
      </c>
      <c r="K209" s="8" t="s">
        <v>26</v>
      </c>
      <c r="L209" s="9" t="s">
        <v>27</v>
      </c>
      <c r="M209" s="8" t="s">
        <v>23</v>
      </c>
      <c r="N209" s="8" t="s">
        <v>24</v>
      </c>
      <c r="O209" s="8" t="s">
        <v>25</v>
      </c>
      <c r="P209" s="9" t="s">
        <v>10</v>
      </c>
    </row>
    <row r="210" spans="1:16">
      <c r="A210" s="11">
        <v>45847</v>
      </c>
      <c r="B210" s="12">
        <f t="shared" ref="B210:B234" si="48">A210</f>
        <v>45847</v>
      </c>
      <c r="C210" s="13">
        <v>0.70833333333333337</v>
      </c>
      <c r="D210" s="4" t="s">
        <v>977</v>
      </c>
      <c r="E210" s="4"/>
      <c r="F210" s="4"/>
      <c r="G210" s="4"/>
      <c r="H210" s="15" t="e">
        <f t="shared" ref="H210:H234" ca="1" si="49">_xludf.IFS(G210&gt;M210,"W",G210&lt;M210,"L",G210=M210,"D")</f>
        <v>#NAME?</v>
      </c>
      <c r="I210" s="4">
        <f t="shared" ref="I210:I234" ca="1" si="50">IFERROR(IF(H210="W",LOOKUP(G210,{7000,10000,20000,30000,50000,100000,150000},{210,300,600,900,1000,1800,2700}),LOOKUP(G210,{7000,10000,20000,30000,50000,100000,150000},{105,150,300,450,500,900,1350})),0)</f>
        <v>0</v>
      </c>
      <c r="J210" s="18" t="s">
        <v>962</v>
      </c>
      <c r="K210" s="4"/>
      <c r="L210" s="4"/>
      <c r="M210" s="18"/>
      <c r="N210" s="15" t="e">
        <f t="shared" ref="N210:N234" ca="1" si="51">_xludf.IFS(M210&gt;G210,"W",M210&lt;G210,"L",M210=G210,"D")</f>
        <v>#NAME?</v>
      </c>
      <c r="O210" s="4">
        <f t="shared" ref="O210:O234" ca="1" si="52">IFERROR(IF(N210="W",LOOKUP(M210,{7000,10000,20000,30000,50000,100000,150000},{210,300,600,900,1000,1800,2700}),LOOKUP(M210,{7000,10000,20000,30000,50000,100000,150000},{105,150,300,450,500,900,1350})),0)</f>
        <v>0</v>
      </c>
      <c r="P210" s="4"/>
    </row>
    <row r="211" spans="1:16">
      <c r="A211" s="11">
        <v>45847</v>
      </c>
      <c r="B211" s="12">
        <f t="shared" si="48"/>
        <v>45847</v>
      </c>
      <c r="C211" s="13">
        <f t="shared" ref="C211:C234" si="53">C210 + TIME(0, 10, 0)</f>
        <v>0.71527777777777779</v>
      </c>
      <c r="D211" s="4" t="s">
        <v>963</v>
      </c>
      <c r="E211" s="4"/>
      <c r="F211" s="4"/>
      <c r="G211" s="4"/>
      <c r="H211" s="15" t="e">
        <f t="shared" ca="1" si="49"/>
        <v>#NAME?</v>
      </c>
      <c r="I211" s="4">
        <f t="shared" ca="1" si="50"/>
        <v>0</v>
      </c>
      <c r="J211" s="4" t="s">
        <v>972</v>
      </c>
      <c r="K211" s="4"/>
      <c r="L211" s="4"/>
      <c r="M211" s="4"/>
      <c r="N211" s="15" t="e">
        <f t="shared" ca="1" si="51"/>
        <v>#NAME?</v>
      </c>
      <c r="O211" s="4">
        <f t="shared" ca="1" si="52"/>
        <v>0</v>
      </c>
      <c r="P211" s="4"/>
    </row>
    <row r="212" spans="1:16">
      <c r="A212" s="11">
        <v>45847</v>
      </c>
      <c r="B212" s="12">
        <f t="shared" si="48"/>
        <v>45847</v>
      </c>
      <c r="C212" s="13">
        <f t="shared" si="53"/>
        <v>0.72222222222222221</v>
      </c>
      <c r="D212" s="4" t="s">
        <v>98</v>
      </c>
      <c r="E212" s="4"/>
      <c r="F212" s="4"/>
      <c r="G212" s="4"/>
      <c r="H212" s="15" t="e">
        <f t="shared" ca="1" si="49"/>
        <v>#NAME?</v>
      </c>
      <c r="I212" s="4">
        <f t="shared" ca="1" si="50"/>
        <v>0</v>
      </c>
      <c r="J212" s="4" t="s">
        <v>39</v>
      </c>
      <c r="K212" s="4"/>
      <c r="L212" s="4"/>
      <c r="M212" s="4"/>
      <c r="N212" s="15" t="e">
        <f t="shared" ca="1" si="51"/>
        <v>#NAME?</v>
      </c>
      <c r="O212" s="4">
        <f t="shared" ca="1" si="52"/>
        <v>0</v>
      </c>
      <c r="P212" s="4"/>
    </row>
    <row r="213" spans="1:16">
      <c r="A213" s="11">
        <v>45847</v>
      </c>
      <c r="B213" s="12">
        <f t="shared" si="48"/>
        <v>45847</v>
      </c>
      <c r="C213" s="13">
        <f t="shared" si="53"/>
        <v>0.72916666666666663</v>
      </c>
      <c r="D213" s="4" t="s">
        <v>969</v>
      </c>
      <c r="E213" s="4"/>
      <c r="F213" s="4"/>
      <c r="G213" s="4"/>
      <c r="H213" s="15" t="e">
        <f t="shared" ca="1" si="49"/>
        <v>#NAME?</v>
      </c>
      <c r="I213" s="4">
        <f t="shared" ca="1" si="50"/>
        <v>0</v>
      </c>
      <c r="J213" s="4" t="s">
        <v>960</v>
      </c>
      <c r="K213" s="4"/>
      <c r="L213" s="4"/>
      <c r="M213" s="4"/>
      <c r="N213" s="15" t="e">
        <f t="shared" ca="1" si="51"/>
        <v>#NAME?</v>
      </c>
      <c r="O213" s="4">
        <f t="shared" ca="1" si="52"/>
        <v>0</v>
      </c>
      <c r="P213" s="4"/>
    </row>
    <row r="214" spans="1:16">
      <c r="A214" s="11">
        <v>45847</v>
      </c>
      <c r="B214" s="12">
        <f t="shared" si="48"/>
        <v>45847</v>
      </c>
      <c r="C214" s="13">
        <f t="shared" si="53"/>
        <v>0.73611111111111105</v>
      </c>
      <c r="D214" s="4" t="s">
        <v>961</v>
      </c>
      <c r="E214" s="4"/>
      <c r="F214" s="4"/>
      <c r="G214" s="4"/>
      <c r="H214" s="15" t="e">
        <f t="shared" ca="1" si="49"/>
        <v>#NAME?</v>
      </c>
      <c r="I214" s="4">
        <f t="shared" ca="1" si="50"/>
        <v>0</v>
      </c>
      <c r="J214" s="4" t="s">
        <v>98</v>
      </c>
      <c r="K214" s="4"/>
      <c r="L214" s="4"/>
      <c r="M214" s="4"/>
      <c r="N214" s="15" t="e">
        <f t="shared" ca="1" si="51"/>
        <v>#NAME?</v>
      </c>
      <c r="O214" s="4">
        <f t="shared" ca="1" si="52"/>
        <v>0</v>
      </c>
      <c r="P214" s="4"/>
    </row>
    <row r="215" spans="1:16">
      <c r="A215" s="11">
        <v>45847</v>
      </c>
      <c r="B215" s="12">
        <f t="shared" si="48"/>
        <v>45847</v>
      </c>
      <c r="C215" s="13">
        <f t="shared" si="53"/>
        <v>0.74305555555555547</v>
      </c>
      <c r="D215" s="4" t="s">
        <v>974</v>
      </c>
      <c r="E215" s="4"/>
      <c r="F215" s="4"/>
      <c r="G215" s="4"/>
      <c r="H215" s="15" t="e">
        <f t="shared" ca="1" si="49"/>
        <v>#NAME?</v>
      </c>
      <c r="I215" s="4">
        <f t="shared" ca="1" si="50"/>
        <v>0</v>
      </c>
      <c r="J215" s="4" t="s">
        <v>975</v>
      </c>
      <c r="K215" s="4"/>
      <c r="L215" s="4"/>
      <c r="M215" s="4"/>
      <c r="N215" s="15" t="e">
        <f t="shared" ca="1" si="51"/>
        <v>#NAME?</v>
      </c>
      <c r="O215" s="4">
        <f t="shared" ca="1" si="52"/>
        <v>0</v>
      </c>
      <c r="P215" s="20"/>
    </row>
    <row r="216" spans="1:16">
      <c r="A216" s="11">
        <v>45847</v>
      </c>
      <c r="B216" s="12">
        <f t="shared" si="48"/>
        <v>45847</v>
      </c>
      <c r="C216" s="13">
        <f t="shared" si="53"/>
        <v>0.74999999999999989</v>
      </c>
      <c r="D216" s="4" t="s">
        <v>867</v>
      </c>
      <c r="E216" s="4"/>
      <c r="F216" s="4"/>
      <c r="G216" s="4"/>
      <c r="H216" s="15" t="e">
        <f t="shared" ca="1" si="49"/>
        <v>#NAME?</v>
      </c>
      <c r="I216" s="4">
        <f t="shared" ca="1" si="50"/>
        <v>0</v>
      </c>
      <c r="J216" s="4" t="s">
        <v>963</v>
      </c>
      <c r="K216" s="4"/>
      <c r="L216" s="4"/>
      <c r="M216" s="4"/>
      <c r="N216" s="15" t="e">
        <f t="shared" ca="1" si="51"/>
        <v>#NAME?</v>
      </c>
      <c r="O216" s="4">
        <f t="shared" ca="1" si="52"/>
        <v>0</v>
      </c>
      <c r="P216" s="4"/>
    </row>
    <row r="217" spans="1:16">
      <c r="A217" s="11">
        <v>45847</v>
      </c>
      <c r="B217" s="12">
        <f t="shared" si="48"/>
        <v>45847</v>
      </c>
      <c r="C217" s="13">
        <f t="shared" si="53"/>
        <v>0.75694444444444431</v>
      </c>
      <c r="D217" s="4" t="s">
        <v>958</v>
      </c>
      <c r="E217" s="4"/>
      <c r="F217" s="4"/>
      <c r="G217" s="4"/>
      <c r="H217" s="15" t="e">
        <f t="shared" ca="1" si="49"/>
        <v>#NAME?</v>
      </c>
      <c r="I217" s="4">
        <f t="shared" ca="1" si="50"/>
        <v>0</v>
      </c>
      <c r="J217" s="4" t="s">
        <v>965</v>
      </c>
      <c r="K217" s="4"/>
      <c r="L217" s="4"/>
      <c r="M217" s="4"/>
      <c r="N217" s="15" t="e">
        <f t="shared" ca="1" si="51"/>
        <v>#NAME?</v>
      </c>
      <c r="O217" s="4">
        <f t="shared" ca="1" si="52"/>
        <v>0</v>
      </c>
      <c r="P217" s="4"/>
    </row>
    <row r="218" spans="1:16">
      <c r="A218" s="11">
        <v>45847</v>
      </c>
      <c r="B218" s="12">
        <f t="shared" si="48"/>
        <v>45847</v>
      </c>
      <c r="C218" s="13">
        <f t="shared" si="53"/>
        <v>0.76388888888888873</v>
      </c>
      <c r="D218" s="4" t="s">
        <v>967</v>
      </c>
      <c r="E218" s="4"/>
      <c r="F218" s="4"/>
      <c r="G218" s="4"/>
      <c r="H218" s="15" t="e">
        <f t="shared" ca="1" si="49"/>
        <v>#NAME?</v>
      </c>
      <c r="I218" s="4">
        <f t="shared" ca="1" si="50"/>
        <v>0</v>
      </c>
      <c r="J218" s="4" t="s">
        <v>969</v>
      </c>
      <c r="K218" s="4"/>
      <c r="L218" s="4"/>
      <c r="M218" s="4"/>
      <c r="N218" s="15" t="e">
        <f t="shared" ca="1" si="51"/>
        <v>#NAME?</v>
      </c>
      <c r="O218" s="4">
        <f t="shared" ca="1" si="52"/>
        <v>0</v>
      </c>
      <c r="P218" s="4"/>
    </row>
    <row r="219" spans="1:16">
      <c r="A219" s="11">
        <v>45847</v>
      </c>
      <c r="B219" s="12">
        <f t="shared" si="48"/>
        <v>45847</v>
      </c>
      <c r="C219" s="13">
        <f t="shared" si="53"/>
        <v>0.77083333333333315</v>
      </c>
      <c r="D219" s="4" t="s">
        <v>973</v>
      </c>
      <c r="E219" s="4"/>
      <c r="F219" s="4"/>
      <c r="G219" s="4"/>
      <c r="H219" s="15" t="e">
        <f t="shared" ca="1" si="49"/>
        <v>#NAME?</v>
      </c>
      <c r="I219" s="4">
        <f t="shared" ca="1" si="50"/>
        <v>0</v>
      </c>
      <c r="J219" s="4" t="s">
        <v>977</v>
      </c>
      <c r="K219" s="4"/>
      <c r="L219" s="4"/>
      <c r="M219" s="4"/>
      <c r="N219" s="15" t="e">
        <f t="shared" ca="1" si="51"/>
        <v>#NAME?</v>
      </c>
      <c r="O219" s="4">
        <f t="shared" ca="1" si="52"/>
        <v>0</v>
      </c>
      <c r="P219" s="20"/>
    </row>
    <row r="220" spans="1:16">
      <c r="A220" s="11">
        <v>45847</v>
      </c>
      <c r="B220" s="12">
        <f t="shared" si="48"/>
        <v>45847</v>
      </c>
      <c r="C220" s="13">
        <f t="shared" si="53"/>
        <v>0.77777777777777757</v>
      </c>
      <c r="D220" s="4" t="s">
        <v>965</v>
      </c>
      <c r="E220" s="4"/>
      <c r="F220" s="4"/>
      <c r="G220" s="4"/>
      <c r="H220" s="15" t="e">
        <f t="shared" ca="1" si="49"/>
        <v>#NAME?</v>
      </c>
      <c r="I220" s="4">
        <f t="shared" ca="1" si="50"/>
        <v>0</v>
      </c>
      <c r="J220" s="4" t="s">
        <v>958</v>
      </c>
      <c r="K220" s="4"/>
      <c r="L220" s="4"/>
      <c r="M220" s="4"/>
      <c r="N220" s="15" t="e">
        <f t="shared" ca="1" si="51"/>
        <v>#NAME?</v>
      </c>
      <c r="O220" s="4">
        <f t="shared" ca="1" si="52"/>
        <v>0</v>
      </c>
      <c r="P220" s="4"/>
    </row>
    <row r="221" spans="1:16">
      <c r="A221" s="11">
        <v>45847</v>
      </c>
      <c r="B221" s="12">
        <f t="shared" si="48"/>
        <v>45847</v>
      </c>
      <c r="C221" s="13">
        <f t="shared" si="53"/>
        <v>0.78472222222222199</v>
      </c>
      <c r="D221" s="4" t="s">
        <v>972</v>
      </c>
      <c r="E221" s="4"/>
      <c r="F221" s="4"/>
      <c r="G221" s="4"/>
      <c r="H221" s="15" t="e">
        <f t="shared" ca="1" si="49"/>
        <v>#NAME?</v>
      </c>
      <c r="I221" s="4">
        <f t="shared" ca="1" si="50"/>
        <v>0</v>
      </c>
      <c r="J221" s="4" t="s">
        <v>961</v>
      </c>
      <c r="K221" s="4"/>
      <c r="L221" s="4"/>
      <c r="M221" s="4"/>
      <c r="N221" s="15" t="e">
        <f t="shared" ca="1" si="51"/>
        <v>#NAME?</v>
      </c>
      <c r="O221" s="4">
        <f t="shared" ca="1" si="52"/>
        <v>0</v>
      </c>
      <c r="P221" s="20"/>
    </row>
    <row r="222" spans="1:16">
      <c r="A222" s="11">
        <v>45847</v>
      </c>
      <c r="B222" s="12">
        <f t="shared" si="48"/>
        <v>45847</v>
      </c>
      <c r="C222" s="13">
        <f t="shared" si="53"/>
        <v>0.79166666666666641</v>
      </c>
      <c r="D222" s="4" t="s">
        <v>39</v>
      </c>
      <c r="E222" s="4"/>
      <c r="F222" s="4"/>
      <c r="G222" s="4"/>
      <c r="H222" s="15" t="e">
        <f t="shared" ca="1" si="49"/>
        <v>#NAME?</v>
      </c>
      <c r="I222" s="4">
        <f t="shared" ca="1" si="50"/>
        <v>0</v>
      </c>
      <c r="J222" s="4" t="s">
        <v>867</v>
      </c>
      <c r="K222" s="4"/>
      <c r="L222" s="4"/>
      <c r="M222" s="4"/>
      <c r="N222" s="15" t="e">
        <f t="shared" ca="1" si="51"/>
        <v>#NAME?</v>
      </c>
      <c r="O222" s="4">
        <f t="shared" ca="1" si="52"/>
        <v>0</v>
      </c>
      <c r="P222" s="20"/>
    </row>
    <row r="223" spans="1:16">
      <c r="A223" s="11">
        <v>45847</v>
      </c>
      <c r="B223" s="12">
        <f t="shared" si="48"/>
        <v>45847</v>
      </c>
      <c r="C223" s="13">
        <f t="shared" si="53"/>
        <v>0.79861111111111083</v>
      </c>
      <c r="D223" s="4" t="s">
        <v>962</v>
      </c>
      <c r="E223" s="4"/>
      <c r="F223" s="4"/>
      <c r="G223" s="4"/>
      <c r="H223" s="15" t="e">
        <f t="shared" ca="1" si="49"/>
        <v>#NAME?</v>
      </c>
      <c r="I223" s="4">
        <f t="shared" ca="1" si="50"/>
        <v>0</v>
      </c>
      <c r="J223" s="4" t="s">
        <v>973</v>
      </c>
      <c r="K223" s="4"/>
      <c r="L223" s="4"/>
      <c r="M223" s="4"/>
      <c r="N223" s="15" t="e">
        <f t="shared" ca="1" si="51"/>
        <v>#NAME?</v>
      </c>
      <c r="O223" s="4">
        <f t="shared" ca="1" si="52"/>
        <v>0</v>
      </c>
      <c r="P223" s="20"/>
    </row>
    <row r="224" spans="1:16">
      <c r="A224" s="11">
        <v>45847</v>
      </c>
      <c r="B224" s="12">
        <f t="shared" si="48"/>
        <v>45847</v>
      </c>
      <c r="C224" s="13">
        <f t="shared" si="53"/>
        <v>0.80555555555555525</v>
      </c>
      <c r="D224" s="4" t="s">
        <v>970</v>
      </c>
      <c r="E224" s="4"/>
      <c r="F224" s="4"/>
      <c r="G224" s="4"/>
      <c r="H224" s="15" t="e">
        <f t="shared" ca="1" si="49"/>
        <v>#NAME?</v>
      </c>
      <c r="I224" s="4">
        <f t="shared" ca="1" si="50"/>
        <v>0</v>
      </c>
      <c r="J224" s="4" t="s">
        <v>976</v>
      </c>
      <c r="K224" s="4"/>
      <c r="L224" s="4"/>
      <c r="M224" s="4"/>
      <c r="N224" s="15" t="e">
        <f t="shared" ca="1" si="51"/>
        <v>#NAME?</v>
      </c>
      <c r="O224" s="4">
        <f t="shared" ca="1" si="52"/>
        <v>0</v>
      </c>
      <c r="P224" s="20"/>
    </row>
    <row r="225" spans="1:16">
      <c r="A225" s="11">
        <v>45847</v>
      </c>
      <c r="B225" s="12">
        <f t="shared" si="48"/>
        <v>45847</v>
      </c>
      <c r="C225" s="13">
        <f t="shared" si="53"/>
        <v>0.81249999999999967</v>
      </c>
      <c r="D225" s="4" t="s">
        <v>960</v>
      </c>
      <c r="E225" s="4"/>
      <c r="F225" s="4"/>
      <c r="G225" s="4"/>
      <c r="H225" s="15" t="e">
        <f t="shared" ca="1" si="49"/>
        <v>#NAME?</v>
      </c>
      <c r="I225" s="4">
        <f t="shared" ca="1" si="50"/>
        <v>0</v>
      </c>
      <c r="J225" s="4" t="s">
        <v>964</v>
      </c>
      <c r="K225" s="4"/>
      <c r="L225" s="4"/>
      <c r="M225" s="4"/>
      <c r="N225" s="15" t="e">
        <f t="shared" ca="1" si="51"/>
        <v>#NAME?</v>
      </c>
      <c r="O225" s="4">
        <f t="shared" ca="1" si="52"/>
        <v>0</v>
      </c>
      <c r="P225" s="20"/>
    </row>
    <row r="226" spans="1:16">
      <c r="A226" s="11">
        <v>45847</v>
      </c>
      <c r="B226" s="12">
        <f t="shared" si="48"/>
        <v>45847</v>
      </c>
      <c r="C226" s="13">
        <f t="shared" si="53"/>
        <v>0.81944444444444409</v>
      </c>
      <c r="D226" s="4" t="s">
        <v>966</v>
      </c>
      <c r="E226" s="4"/>
      <c r="F226" s="4"/>
      <c r="G226" s="4"/>
      <c r="H226" s="15" t="e">
        <f t="shared" ca="1" si="49"/>
        <v>#NAME?</v>
      </c>
      <c r="I226" s="4">
        <f t="shared" ca="1" si="50"/>
        <v>0</v>
      </c>
      <c r="J226" s="4" t="s">
        <v>959</v>
      </c>
      <c r="K226" s="4"/>
      <c r="L226" s="4"/>
      <c r="M226" s="4"/>
      <c r="N226" s="15" t="e">
        <f t="shared" ca="1" si="51"/>
        <v>#NAME?</v>
      </c>
      <c r="O226" s="4">
        <f t="shared" ca="1" si="52"/>
        <v>0</v>
      </c>
      <c r="P226" s="20"/>
    </row>
    <row r="227" spans="1:16">
      <c r="A227" s="11">
        <v>45847</v>
      </c>
      <c r="B227" s="12">
        <f t="shared" si="48"/>
        <v>45847</v>
      </c>
      <c r="C227" s="13">
        <f t="shared" si="53"/>
        <v>0.82638888888888851</v>
      </c>
      <c r="D227" s="4" t="s">
        <v>971</v>
      </c>
      <c r="E227" s="4"/>
      <c r="F227" s="4"/>
      <c r="G227" s="4"/>
      <c r="H227" s="15" t="e">
        <f t="shared" ca="1" si="49"/>
        <v>#NAME?</v>
      </c>
      <c r="I227" s="4">
        <f t="shared" ca="1" si="50"/>
        <v>0</v>
      </c>
      <c r="J227" s="4" t="s">
        <v>87</v>
      </c>
      <c r="K227" s="4"/>
      <c r="L227" s="4"/>
      <c r="M227" s="4"/>
      <c r="N227" s="15" t="e">
        <f t="shared" ca="1" si="51"/>
        <v>#NAME?</v>
      </c>
      <c r="O227" s="4">
        <f t="shared" ca="1" si="52"/>
        <v>0</v>
      </c>
      <c r="P227" s="20"/>
    </row>
    <row r="228" spans="1:16">
      <c r="A228" s="11">
        <v>45847</v>
      </c>
      <c r="B228" s="12">
        <f t="shared" si="48"/>
        <v>45847</v>
      </c>
      <c r="C228" s="13">
        <f t="shared" si="53"/>
        <v>0.83333333333333293</v>
      </c>
      <c r="D228" s="4" t="s">
        <v>87</v>
      </c>
      <c r="E228" s="216" t="s">
        <v>987</v>
      </c>
      <c r="F228" s="4">
        <v>589170530</v>
      </c>
      <c r="G228" s="4">
        <v>0</v>
      </c>
      <c r="H228" s="15" t="e">
        <f t="shared" ca="1" si="49"/>
        <v>#NAME?</v>
      </c>
      <c r="I228" s="4">
        <f t="shared" ca="1" si="50"/>
        <v>0</v>
      </c>
      <c r="J228" s="4" t="s">
        <v>967</v>
      </c>
      <c r="K228" s="216" t="s">
        <v>994</v>
      </c>
      <c r="L228" s="4">
        <v>781079493</v>
      </c>
      <c r="M228" s="4">
        <v>10000</v>
      </c>
      <c r="N228" s="15" t="e">
        <f t="shared" ca="1" si="51"/>
        <v>#NAME?</v>
      </c>
      <c r="O228" s="4">
        <f t="shared" ca="1" si="52"/>
        <v>0</v>
      </c>
      <c r="P228" s="20">
        <v>0.84861111111111109</v>
      </c>
    </row>
    <row r="229" spans="1:16">
      <c r="A229" s="11">
        <v>45847</v>
      </c>
      <c r="B229" s="12">
        <f t="shared" si="48"/>
        <v>45847</v>
      </c>
      <c r="C229" s="13">
        <f t="shared" si="53"/>
        <v>0.84027777777777735</v>
      </c>
      <c r="D229" s="4" t="s">
        <v>968</v>
      </c>
      <c r="E229" s="216">
        <v>976049498</v>
      </c>
      <c r="F229" s="4">
        <v>749206375</v>
      </c>
      <c r="G229" s="4">
        <v>0</v>
      </c>
      <c r="H229" s="15" t="e">
        <f t="shared" ca="1" si="49"/>
        <v>#NAME?</v>
      </c>
      <c r="I229" s="4">
        <f t="shared" ca="1" si="50"/>
        <v>0</v>
      </c>
      <c r="J229" s="4" t="s">
        <v>971</v>
      </c>
      <c r="K229" s="218">
        <v>985288091</v>
      </c>
      <c r="L229" s="4">
        <v>758564827</v>
      </c>
      <c r="M229" s="4">
        <v>10000</v>
      </c>
      <c r="N229" s="15" t="e">
        <f t="shared" ca="1" si="51"/>
        <v>#NAME?</v>
      </c>
      <c r="O229" s="4">
        <f t="shared" ca="1" si="52"/>
        <v>0</v>
      </c>
      <c r="P229" s="20">
        <v>0.8520833333333333</v>
      </c>
    </row>
    <row r="230" spans="1:16">
      <c r="A230" s="11">
        <v>45847</v>
      </c>
      <c r="B230" s="12">
        <f t="shared" si="48"/>
        <v>45847</v>
      </c>
      <c r="C230" s="13">
        <f t="shared" si="53"/>
        <v>0.84722222222222177</v>
      </c>
      <c r="D230" s="4" t="s">
        <v>959</v>
      </c>
      <c r="E230" s="216" t="s">
        <v>987</v>
      </c>
      <c r="F230" s="4">
        <v>589170530</v>
      </c>
      <c r="G230" s="4">
        <v>0</v>
      </c>
      <c r="H230" s="15" t="e">
        <f t="shared" ca="1" si="49"/>
        <v>#NAME?</v>
      </c>
      <c r="I230" s="4">
        <f t="shared" ca="1" si="50"/>
        <v>0</v>
      </c>
      <c r="J230" s="4" t="s">
        <v>978</v>
      </c>
      <c r="K230" s="216">
        <v>1005042396</v>
      </c>
      <c r="L230" s="4">
        <v>774310365</v>
      </c>
      <c r="M230" s="4">
        <v>10000</v>
      </c>
      <c r="N230" s="15" t="e">
        <f t="shared" ca="1" si="51"/>
        <v>#NAME?</v>
      </c>
      <c r="O230" s="4">
        <f t="shared" ca="1" si="52"/>
        <v>0</v>
      </c>
      <c r="P230" s="20">
        <v>0.85555555555555551</v>
      </c>
    </row>
    <row r="231" spans="1:16">
      <c r="A231" s="11">
        <v>45847</v>
      </c>
      <c r="B231" s="12">
        <f t="shared" si="48"/>
        <v>45847</v>
      </c>
      <c r="C231" s="13">
        <f t="shared" si="53"/>
        <v>0.85416666666666619</v>
      </c>
      <c r="D231" s="4" t="s">
        <v>978</v>
      </c>
      <c r="E231" s="216">
        <v>1029104280</v>
      </c>
      <c r="F231" s="4">
        <v>798603342</v>
      </c>
      <c r="G231" s="4">
        <v>0</v>
      </c>
      <c r="H231" s="15" t="e">
        <f t="shared" ca="1" si="49"/>
        <v>#NAME?</v>
      </c>
      <c r="I231" s="4">
        <f t="shared" ca="1" si="50"/>
        <v>0</v>
      </c>
      <c r="J231" s="4" t="s">
        <v>966</v>
      </c>
      <c r="K231" s="218">
        <v>986114162</v>
      </c>
      <c r="L231" s="4">
        <v>759290879</v>
      </c>
      <c r="M231" s="4">
        <v>10000</v>
      </c>
      <c r="N231" s="15" t="e">
        <f t="shared" ca="1" si="51"/>
        <v>#NAME?</v>
      </c>
      <c r="O231" s="4">
        <f t="shared" ca="1" si="52"/>
        <v>0</v>
      </c>
      <c r="P231" s="20">
        <v>0.85486111111111107</v>
      </c>
    </row>
    <row r="232" spans="1:16">
      <c r="A232" s="11">
        <v>45847</v>
      </c>
      <c r="B232" s="12">
        <f t="shared" si="48"/>
        <v>45847</v>
      </c>
      <c r="C232" s="13">
        <f t="shared" si="53"/>
        <v>0.86111111111111061</v>
      </c>
      <c r="D232" s="4" t="s">
        <v>975</v>
      </c>
      <c r="E232" s="216">
        <v>1029104280</v>
      </c>
      <c r="F232" s="4">
        <v>798603342</v>
      </c>
      <c r="G232" s="4">
        <v>10000</v>
      </c>
      <c r="H232" s="15" t="e">
        <f t="shared" ca="1" si="49"/>
        <v>#NAME?</v>
      </c>
      <c r="I232" s="4">
        <f t="shared" ca="1" si="50"/>
        <v>0</v>
      </c>
      <c r="J232" s="4" t="s">
        <v>970</v>
      </c>
      <c r="K232" s="218">
        <v>986114162</v>
      </c>
      <c r="L232" s="4">
        <v>759290879</v>
      </c>
      <c r="M232" s="4">
        <v>0</v>
      </c>
      <c r="N232" s="15" t="e">
        <f t="shared" ca="1" si="51"/>
        <v>#NAME?</v>
      </c>
      <c r="O232" s="4">
        <f t="shared" ca="1" si="52"/>
        <v>0</v>
      </c>
      <c r="P232" s="4" t="s">
        <v>394</v>
      </c>
    </row>
    <row r="233" spans="1:16">
      <c r="A233" s="11">
        <v>45847</v>
      </c>
      <c r="B233" s="12">
        <f t="shared" si="48"/>
        <v>45847</v>
      </c>
      <c r="C233" s="13">
        <f t="shared" si="53"/>
        <v>0.86805555555555503</v>
      </c>
      <c r="D233" s="4" t="s">
        <v>964</v>
      </c>
      <c r="E233" s="216" t="s">
        <v>987</v>
      </c>
      <c r="F233" s="4">
        <v>589170530</v>
      </c>
      <c r="G233" s="4">
        <v>10000</v>
      </c>
      <c r="H233" s="15" t="e">
        <f t="shared" ca="1" si="49"/>
        <v>#NAME?</v>
      </c>
      <c r="I233" s="4">
        <f t="shared" ca="1" si="50"/>
        <v>0</v>
      </c>
      <c r="J233" s="4" t="s">
        <v>974</v>
      </c>
      <c r="K233" s="216" t="s">
        <v>994</v>
      </c>
      <c r="L233" s="4">
        <v>781079493</v>
      </c>
      <c r="M233" s="4">
        <v>0</v>
      </c>
      <c r="N233" s="15" t="e">
        <f t="shared" ca="1" si="51"/>
        <v>#NAME?</v>
      </c>
      <c r="O233" s="4">
        <f t="shared" ca="1" si="52"/>
        <v>0</v>
      </c>
      <c r="P233" s="20">
        <v>0.86250000000000004</v>
      </c>
    </row>
    <row r="234" spans="1:16">
      <c r="A234" s="11">
        <v>45847</v>
      </c>
      <c r="B234" s="12">
        <f t="shared" si="48"/>
        <v>45847</v>
      </c>
      <c r="C234" s="13">
        <f t="shared" si="53"/>
        <v>0.87499999999999944</v>
      </c>
      <c r="D234" s="4" t="s">
        <v>976</v>
      </c>
      <c r="E234" s="216">
        <v>976049498</v>
      </c>
      <c r="F234" s="4">
        <v>749206375</v>
      </c>
      <c r="G234" s="4">
        <v>0</v>
      </c>
      <c r="H234" s="15" t="e">
        <f t="shared" ca="1" si="49"/>
        <v>#NAME?</v>
      </c>
      <c r="I234" s="4">
        <f t="shared" ca="1" si="50"/>
        <v>0</v>
      </c>
      <c r="J234" s="4" t="s">
        <v>968</v>
      </c>
      <c r="K234" s="216" t="s">
        <v>996</v>
      </c>
      <c r="L234" s="4">
        <v>538577130</v>
      </c>
      <c r="M234" s="4">
        <v>10000</v>
      </c>
      <c r="N234" s="15" t="e">
        <f t="shared" ca="1" si="51"/>
        <v>#NAME?</v>
      </c>
      <c r="O234" s="4">
        <f t="shared" ca="1" si="52"/>
        <v>0</v>
      </c>
      <c r="P234" s="20">
        <v>0.86736111111111114</v>
      </c>
    </row>
    <row r="235" spans="1:16">
      <c r="A235" s="9" t="s">
        <v>18</v>
      </c>
      <c r="B235" s="7" t="s">
        <v>1</v>
      </c>
      <c r="C235" s="8" t="s">
        <v>19</v>
      </c>
      <c r="D235" s="8" t="s">
        <v>20</v>
      </c>
      <c r="E235" s="8" t="s">
        <v>21</v>
      </c>
      <c r="F235" s="9" t="s">
        <v>22</v>
      </c>
      <c r="G235" s="8" t="s">
        <v>23</v>
      </c>
      <c r="H235" s="8" t="s">
        <v>24</v>
      </c>
      <c r="I235" s="8" t="s">
        <v>25</v>
      </c>
      <c r="J235" s="8" t="s">
        <v>20</v>
      </c>
      <c r="K235" s="8" t="s">
        <v>26</v>
      </c>
      <c r="L235" s="9" t="s">
        <v>27</v>
      </c>
      <c r="M235" s="8" t="s">
        <v>23</v>
      </c>
      <c r="N235" s="8" t="s">
        <v>24</v>
      </c>
      <c r="O235" s="8" t="s">
        <v>25</v>
      </c>
      <c r="P235" s="9" t="s">
        <v>10</v>
      </c>
    </row>
    <row r="236" spans="1:16">
      <c r="A236" s="11">
        <v>45848</v>
      </c>
      <c r="B236" s="12">
        <f t="shared" ref="B236:B260" si="54">A236</f>
        <v>45848</v>
      </c>
      <c r="C236" s="13">
        <v>0.70833333333333337</v>
      </c>
      <c r="D236" s="4" t="s">
        <v>87</v>
      </c>
      <c r="E236" s="4"/>
      <c r="F236" s="4"/>
      <c r="G236" s="4"/>
      <c r="H236" s="15" t="e">
        <f t="shared" ref="H236:H260" ca="1" si="55">_xludf.IFS(G236&gt;M236,"W",G236&lt;M236,"L",G236=M236,"D")</f>
        <v>#NAME?</v>
      </c>
      <c r="I236" s="4">
        <f t="shared" ref="I236:I260" ca="1" si="56">IFERROR(IF(H236="W",LOOKUP(G236,{7000,10000,20000,30000,50000,100000,150000},{210,300,600,900,1000,1800,2700}),LOOKUP(G236,{7000,10000,20000,30000,50000,100000,150000},{105,150,300,450,500,900,1350})),0)</f>
        <v>0</v>
      </c>
      <c r="J236" s="18" t="s">
        <v>959</v>
      </c>
      <c r="K236" s="4"/>
      <c r="L236" s="4"/>
      <c r="M236" s="18"/>
      <c r="N236" s="15" t="e">
        <f t="shared" ref="N236:N260" ca="1" si="57">_xludf.IFS(M236&gt;G236,"W",M236&lt;G236,"L",M236=G236,"D")</f>
        <v>#NAME?</v>
      </c>
      <c r="O236" s="4">
        <f t="shared" ref="O236:O260" ca="1" si="58">IFERROR(IF(N236="W",LOOKUP(M236,{7000,10000,20000,30000,50000,100000,150000},{210,300,600,900,1000,1800,2700}),LOOKUP(M236,{7000,10000,20000,30000,50000,100000,150000},{105,150,300,450,500,900,1350})),0)</f>
        <v>0</v>
      </c>
      <c r="P236" s="4"/>
    </row>
    <row r="237" spans="1:16">
      <c r="A237" s="11">
        <v>45848</v>
      </c>
      <c r="B237" s="12">
        <f t="shared" si="54"/>
        <v>45848</v>
      </c>
      <c r="C237" s="13">
        <f t="shared" ref="C237:C260" si="59">C236 + TIME(0, 10, 0)</f>
        <v>0.71527777777777779</v>
      </c>
      <c r="D237" s="4" t="s">
        <v>969</v>
      </c>
      <c r="E237" s="4"/>
      <c r="F237" s="4"/>
      <c r="G237" s="4"/>
      <c r="H237" s="15" t="e">
        <f t="shared" ca="1" si="55"/>
        <v>#NAME?</v>
      </c>
      <c r="I237" s="4">
        <f t="shared" ca="1" si="56"/>
        <v>0</v>
      </c>
      <c r="J237" s="4" t="s">
        <v>974</v>
      </c>
      <c r="K237" s="4"/>
      <c r="L237" s="4"/>
      <c r="M237" s="4"/>
      <c r="N237" s="15" t="e">
        <f t="shared" ca="1" si="57"/>
        <v>#NAME?</v>
      </c>
      <c r="O237" s="4">
        <f t="shared" ca="1" si="58"/>
        <v>0</v>
      </c>
      <c r="P237" s="4"/>
    </row>
    <row r="238" spans="1:16">
      <c r="A238" s="11">
        <v>45848</v>
      </c>
      <c r="B238" s="12">
        <f t="shared" si="54"/>
        <v>45848</v>
      </c>
      <c r="C238" s="13">
        <f t="shared" si="59"/>
        <v>0.72222222222222221</v>
      </c>
      <c r="D238" s="4" t="s">
        <v>978</v>
      </c>
      <c r="E238" s="4"/>
      <c r="F238" s="4"/>
      <c r="G238" s="4"/>
      <c r="H238" s="15" t="e">
        <f t="shared" ca="1" si="55"/>
        <v>#NAME?</v>
      </c>
      <c r="I238" s="4">
        <f t="shared" ca="1" si="56"/>
        <v>0</v>
      </c>
      <c r="J238" s="4" t="s">
        <v>968</v>
      </c>
      <c r="K238" s="4"/>
      <c r="L238" s="4"/>
      <c r="M238" s="4"/>
      <c r="N238" s="15" t="e">
        <f t="shared" ca="1" si="57"/>
        <v>#NAME?</v>
      </c>
      <c r="O238" s="4">
        <f t="shared" ca="1" si="58"/>
        <v>0</v>
      </c>
      <c r="P238" s="4"/>
    </row>
    <row r="239" spans="1:16">
      <c r="A239" s="11">
        <v>45848</v>
      </c>
      <c r="B239" s="12">
        <f t="shared" si="54"/>
        <v>45848</v>
      </c>
      <c r="C239" s="13">
        <f t="shared" si="59"/>
        <v>0.72916666666666663</v>
      </c>
      <c r="D239" s="4" t="s">
        <v>972</v>
      </c>
      <c r="E239" s="216" t="s">
        <v>987</v>
      </c>
      <c r="F239" s="4">
        <v>589170530</v>
      </c>
      <c r="G239" s="4">
        <v>0</v>
      </c>
      <c r="H239" s="15" t="e">
        <f t="shared" ca="1" si="55"/>
        <v>#NAME?</v>
      </c>
      <c r="I239" s="4">
        <f t="shared" ca="1" si="56"/>
        <v>0</v>
      </c>
      <c r="J239" s="4" t="s">
        <v>958</v>
      </c>
      <c r="K239" s="216">
        <v>1029104280</v>
      </c>
      <c r="L239" s="4">
        <v>798603342</v>
      </c>
      <c r="M239" s="4">
        <v>10000</v>
      </c>
      <c r="N239" s="15" t="e">
        <f t="shared" ca="1" si="57"/>
        <v>#NAME?</v>
      </c>
      <c r="O239" s="4">
        <f t="shared" ca="1" si="58"/>
        <v>0</v>
      </c>
      <c r="P239" s="20">
        <v>0.73958333333333337</v>
      </c>
    </row>
    <row r="240" spans="1:16">
      <c r="A240" s="11">
        <v>45848</v>
      </c>
      <c r="B240" s="12">
        <f t="shared" si="54"/>
        <v>45848</v>
      </c>
      <c r="C240" s="13">
        <f t="shared" si="59"/>
        <v>0.73611111111111105</v>
      </c>
      <c r="D240" s="4" t="s">
        <v>959</v>
      </c>
      <c r="E240" s="216">
        <v>976049498</v>
      </c>
      <c r="F240" s="4">
        <v>749206375</v>
      </c>
      <c r="G240" s="4">
        <v>0</v>
      </c>
      <c r="H240" s="15" t="e">
        <f t="shared" ca="1" si="55"/>
        <v>#NAME?</v>
      </c>
      <c r="I240" s="4">
        <f t="shared" ca="1" si="56"/>
        <v>0</v>
      </c>
      <c r="J240" s="4" t="s">
        <v>976</v>
      </c>
      <c r="K240" s="218">
        <v>985288091</v>
      </c>
      <c r="L240" s="4">
        <v>758564827</v>
      </c>
      <c r="M240" s="4">
        <v>10000</v>
      </c>
      <c r="N240" s="15" t="e">
        <f t="shared" ca="1" si="57"/>
        <v>#NAME?</v>
      </c>
      <c r="O240" s="4">
        <f t="shared" ca="1" si="58"/>
        <v>0</v>
      </c>
      <c r="P240" s="20">
        <v>0.74027777777777781</v>
      </c>
    </row>
    <row r="241" spans="1:16">
      <c r="A241" s="11">
        <v>45848</v>
      </c>
      <c r="B241" s="12">
        <f t="shared" si="54"/>
        <v>45848</v>
      </c>
      <c r="C241" s="13">
        <f t="shared" si="59"/>
        <v>0.74305555555555547</v>
      </c>
      <c r="D241" s="4" t="s">
        <v>966</v>
      </c>
      <c r="E241" s="216" t="s">
        <v>987</v>
      </c>
      <c r="F241" s="4">
        <v>589170530</v>
      </c>
      <c r="G241" s="4">
        <v>0</v>
      </c>
      <c r="H241" s="15" t="e">
        <f t="shared" ca="1" si="55"/>
        <v>#NAME?</v>
      </c>
      <c r="I241" s="4">
        <f t="shared" ca="1" si="56"/>
        <v>0</v>
      </c>
      <c r="J241" s="4" t="s">
        <v>867</v>
      </c>
      <c r="K241" s="216" t="s">
        <v>994</v>
      </c>
      <c r="L241" s="4">
        <v>781079493</v>
      </c>
      <c r="M241" s="4">
        <v>10000</v>
      </c>
      <c r="N241" s="15" t="e">
        <f t="shared" ca="1" si="57"/>
        <v>#NAME?</v>
      </c>
      <c r="O241" s="4">
        <f t="shared" ca="1" si="58"/>
        <v>0</v>
      </c>
      <c r="P241" s="20">
        <v>0.74513888888888891</v>
      </c>
    </row>
    <row r="242" spans="1:16">
      <c r="A242" s="11">
        <v>45848</v>
      </c>
      <c r="B242" s="12">
        <f t="shared" si="54"/>
        <v>45848</v>
      </c>
      <c r="C242" s="13">
        <f t="shared" si="59"/>
        <v>0.74999999999999989</v>
      </c>
      <c r="D242" s="4" t="s">
        <v>975</v>
      </c>
      <c r="E242" s="216">
        <v>976049498</v>
      </c>
      <c r="F242" s="4">
        <v>749206375</v>
      </c>
      <c r="G242" s="4">
        <v>10000</v>
      </c>
      <c r="H242" s="15" t="e">
        <f t="shared" ca="1" si="55"/>
        <v>#NAME?</v>
      </c>
      <c r="I242" s="4">
        <f t="shared" ca="1" si="56"/>
        <v>0</v>
      </c>
      <c r="J242" s="4" t="s">
        <v>39</v>
      </c>
      <c r="K242" s="218">
        <v>985288091</v>
      </c>
      <c r="L242" s="4">
        <v>758564827</v>
      </c>
      <c r="M242" s="4">
        <v>0</v>
      </c>
      <c r="N242" s="15" t="e">
        <f t="shared" ca="1" si="57"/>
        <v>#NAME?</v>
      </c>
      <c r="O242" s="4">
        <f t="shared" ca="1" si="58"/>
        <v>0</v>
      </c>
      <c r="P242" s="20">
        <v>0.74583333333333335</v>
      </c>
    </row>
    <row r="243" spans="1:16">
      <c r="A243" s="11">
        <v>45848</v>
      </c>
      <c r="B243" s="12">
        <f t="shared" si="54"/>
        <v>45848</v>
      </c>
      <c r="C243" s="13">
        <f t="shared" si="59"/>
        <v>0.75694444444444431</v>
      </c>
      <c r="D243" s="4" t="s">
        <v>963</v>
      </c>
      <c r="E243" s="4"/>
      <c r="F243" s="4"/>
      <c r="G243" s="4"/>
      <c r="H243" s="15" t="e">
        <f t="shared" ca="1" si="55"/>
        <v>#NAME?</v>
      </c>
      <c r="I243" s="4">
        <f t="shared" ca="1" si="56"/>
        <v>0</v>
      </c>
      <c r="J243" s="4" t="s">
        <v>969</v>
      </c>
      <c r="K243" s="4"/>
      <c r="L243" s="4"/>
      <c r="M243" s="4"/>
      <c r="N243" s="15" t="e">
        <f t="shared" ca="1" si="57"/>
        <v>#NAME?</v>
      </c>
      <c r="O243" s="4">
        <f t="shared" ca="1" si="58"/>
        <v>0</v>
      </c>
      <c r="P243" s="4"/>
    </row>
    <row r="244" spans="1:16">
      <c r="A244" s="11">
        <v>45848</v>
      </c>
      <c r="B244" s="12">
        <f t="shared" si="54"/>
        <v>45848</v>
      </c>
      <c r="C244" s="13">
        <f t="shared" si="59"/>
        <v>0.76388888888888873</v>
      </c>
      <c r="D244" s="4" t="s">
        <v>964</v>
      </c>
      <c r="E244" s="4"/>
      <c r="F244" s="4"/>
      <c r="G244" s="4"/>
      <c r="H244" s="15" t="e">
        <f t="shared" ca="1" si="55"/>
        <v>#NAME?</v>
      </c>
      <c r="I244" s="4">
        <f t="shared" ca="1" si="56"/>
        <v>0</v>
      </c>
      <c r="J244" s="4" t="s">
        <v>961</v>
      </c>
      <c r="K244" s="4"/>
      <c r="L244" s="4"/>
      <c r="M244" s="4"/>
      <c r="N244" s="15" t="e">
        <f t="shared" ca="1" si="57"/>
        <v>#NAME?</v>
      </c>
      <c r="O244" s="4">
        <f t="shared" ca="1" si="58"/>
        <v>0</v>
      </c>
      <c r="P244" s="4"/>
    </row>
    <row r="245" spans="1:16">
      <c r="A245" s="11">
        <v>45848</v>
      </c>
      <c r="B245" s="12">
        <f t="shared" si="54"/>
        <v>45848</v>
      </c>
      <c r="C245" s="13">
        <f t="shared" si="59"/>
        <v>0.77083333333333315</v>
      </c>
      <c r="D245" s="4" t="s">
        <v>973</v>
      </c>
      <c r="E245" s="4"/>
      <c r="F245" s="4"/>
      <c r="G245" s="4"/>
      <c r="H245" s="15" t="e">
        <f t="shared" ca="1" si="55"/>
        <v>#NAME?</v>
      </c>
      <c r="I245" s="4">
        <f t="shared" ca="1" si="56"/>
        <v>0</v>
      </c>
      <c r="J245" s="4" t="s">
        <v>960</v>
      </c>
      <c r="K245" s="4"/>
      <c r="L245" s="4"/>
      <c r="M245" s="4"/>
      <c r="N245" s="15" t="e">
        <f t="shared" ca="1" si="57"/>
        <v>#NAME?</v>
      </c>
      <c r="O245" s="4">
        <f t="shared" ca="1" si="58"/>
        <v>0</v>
      </c>
      <c r="P245" s="20"/>
    </row>
    <row r="246" spans="1:16">
      <c r="A246" s="11">
        <v>45848</v>
      </c>
      <c r="B246" s="12">
        <f t="shared" si="54"/>
        <v>45848</v>
      </c>
      <c r="C246" s="13">
        <f t="shared" si="59"/>
        <v>0.77777777777777757</v>
      </c>
      <c r="D246" s="4" t="s">
        <v>970</v>
      </c>
      <c r="E246" s="4"/>
      <c r="F246" s="4"/>
      <c r="G246" s="4"/>
      <c r="H246" s="15" t="e">
        <f t="shared" ca="1" si="55"/>
        <v>#NAME?</v>
      </c>
      <c r="I246" s="4">
        <f t="shared" ca="1" si="56"/>
        <v>0</v>
      </c>
      <c r="J246" s="4" t="s">
        <v>977</v>
      </c>
      <c r="K246" s="4"/>
      <c r="L246" s="4"/>
      <c r="M246" s="4"/>
      <c r="N246" s="15" t="e">
        <f t="shared" ca="1" si="57"/>
        <v>#NAME?</v>
      </c>
      <c r="O246" s="4">
        <f t="shared" ca="1" si="58"/>
        <v>0</v>
      </c>
      <c r="P246" s="4"/>
    </row>
    <row r="247" spans="1:16">
      <c r="A247" s="11">
        <v>45848</v>
      </c>
      <c r="B247" s="12">
        <f t="shared" si="54"/>
        <v>45848</v>
      </c>
      <c r="C247" s="13">
        <f t="shared" si="59"/>
        <v>0.78472222222222199</v>
      </c>
      <c r="D247" s="4" t="s">
        <v>976</v>
      </c>
      <c r="E247" s="4"/>
      <c r="F247" s="4"/>
      <c r="G247" s="4"/>
      <c r="H247" s="15" t="e">
        <f t="shared" ca="1" si="55"/>
        <v>#NAME?</v>
      </c>
      <c r="I247" s="4">
        <f t="shared" ca="1" si="56"/>
        <v>0</v>
      </c>
      <c r="J247" s="4" t="s">
        <v>971</v>
      </c>
      <c r="K247" s="4"/>
      <c r="L247" s="4"/>
      <c r="M247" s="4"/>
      <c r="N247" s="15" t="e">
        <f t="shared" ca="1" si="57"/>
        <v>#NAME?</v>
      </c>
      <c r="O247" s="4">
        <f t="shared" ca="1" si="58"/>
        <v>0</v>
      </c>
      <c r="P247" s="20"/>
    </row>
    <row r="248" spans="1:16">
      <c r="A248" s="11">
        <v>45848</v>
      </c>
      <c r="B248" s="12">
        <f t="shared" si="54"/>
        <v>45848</v>
      </c>
      <c r="C248" s="13">
        <f t="shared" si="59"/>
        <v>0.79166666666666641</v>
      </c>
      <c r="D248" s="4" t="s">
        <v>974</v>
      </c>
      <c r="E248" s="4"/>
      <c r="F248" s="4"/>
      <c r="G248" s="4"/>
      <c r="H248" s="15" t="e">
        <f t="shared" ca="1" si="55"/>
        <v>#NAME?</v>
      </c>
      <c r="I248" s="4">
        <f t="shared" ca="1" si="56"/>
        <v>0</v>
      </c>
      <c r="J248" s="4" t="s">
        <v>966</v>
      </c>
      <c r="K248" s="4"/>
      <c r="L248" s="4"/>
      <c r="M248" s="4"/>
      <c r="N248" s="15" t="e">
        <f t="shared" ca="1" si="57"/>
        <v>#NAME?</v>
      </c>
      <c r="O248" s="4">
        <f t="shared" ca="1" si="58"/>
        <v>0</v>
      </c>
      <c r="P248" s="20"/>
    </row>
    <row r="249" spans="1:16">
      <c r="A249" s="11">
        <v>45848</v>
      </c>
      <c r="B249" s="12">
        <f t="shared" si="54"/>
        <v>45848</v>
      </c>
      <c r="C249" s="13">
        <f t="shared" si="59"/>
        <v>0.79861111111111083</v>
      </c>
      <c r="D249" s="4" t="s">
        <v>39</v>
      </c>
      <c r="E249" s="4"/>
      <c r="F249" s="4"/>
      <c r="G249" s="4"/>
      <c r="H249" s="15" t="e">
        <f t="shared" ca="1" si="55"/>
        <v>#NAME?</v>
      </c>
      <c r="I249" s="4">
        <f t="shared" ca="1" si="56"/>
        <v>0</v>
      </c>
      <c r="J249" s="4" t="s">
        <v>963</v>
      </c>
      <c r="K249" s="4"/>
      <c r="L249" s="4"/>
      <c r="M249" s="4"/>
      <c r="N249" s="15" t="e">
        <f t="shared" ca="1" si="57"/>
        <v>#NAME?</v>
      </c>
      <c r="O249" s="4">
        <f t="shared" ca="1" si="58"/>
        <v>0</v>
      </c>
      <c r="P249" s="20"/>
    </row>
    <row r="250" spans="1:16">
      <c r="A250" s="11">
        <v>45848</v>
      </c>
      <c r="B250" s="12">
        <f t="shared" si="54"/>
        <v>45848</v>
      </c>
      <c r="C250" s="13">
        <f t="shared" si="59"/>
        <v>0.80555555555555525</v>
      </c>
      <c r="D250" s="4" t="s">
        <v>961</v>
      </c>
      <c r="E250" s="4"/>
      <c r="F250" s="4"/>
      <c r="G250" s="4"/>
      <c r="H250" s="15" t="e">
        <f t="shared" ca="1" si="55"/>
        <v>#NAME?</v>
      </c>
      <c r="I250" s="4">
        <f t="shared" ca="1" si="56"/>
        <v>0</v>
      </c>
      <c r="J250" s="4" t="s">
        <v>98</v>
      </c>
      <c r="K250" s="4"/>
      <c r="L250" s="4"/>
      <c r="M250" s="4"/>
      <c r="N250" s="15" t="e">
        <f t="shared" ca="1" si="57"/>
        <v>#NAME?</v>
      </c>
      <c r="O250" s="4">
        <f t="shared" ca="1" si="58"/>
        <v>0</v>
      </c>
      <c r="P250" s="20"/>
    </row>
    <row r="251" spans="1:16">
      <c r="A251" s="11">
        <v>45848</v>
      </c>
      <c r="B251" s="12">
        <f t="shared" si="54"/>
        <v>45848</v>
      </c>
      <c r="C251" s="13">
        <f t="shared" si="59"/>
        <v>0.81249999999999967</v>
      </c>
      <c r="D251" s="4" t="s">
        <v>977</v>
      </c>
      <c r="E251" s="4"/>
      <c r="F251" s="4"/>
      <c r="G251" s="4"/>
      <c r="H251" s="15" t="e">
        <f t="shared" ca="1" si="55"/>
        <v>#NAME?</v>
      </c>
      <c r="I251" s="4">
        <f t="shared" ca="1" si="56"/>
        <v>0</v>
      </c>
      <c r="J251" s="4" t="s">
        <v>972</v>
      </c>
      <c r="K251" s="4"/>
      <c r="L251" s="4"/>
      <c r="M251" s="4"/>
      <c r="N251" s="15" t="e">
        <f t="shared" ca="1" si="57"/>
        <v>#NAME?</v>
      </c>
      <c r="O251" s="4">
        <f t="shared" ca="1" si="58"/>
        <v>0</v>
      </c>
      <c r="P251" s="20"/>
    </row>
    <row r="252" spans="1:16">
      <c r="A252" s="11">
        <v>45848</v>
      </c>
      <c r="B252" s="12">
        <f t="shared" si="54"/>
        <v>45848</v>
      </c>
      <c r="C252" s="13">
        <f t="shared" si="59"/>
        <v>0.81944444444444409</v>
      </c>
      <c r="D252" s="4" t="s">
        <v>867</v>
      </c>
      <c r="E252" s="4"/>
      <c r="F252" s="4"/>
      <c r="G252" s="4"/>
      <c r="H252" s="15" t="e">
        <f t="shared" ca="1" si="55"/>
        <v>#NAME?</v>
      </c>
      <c r="I252" s="4">
        <f t="shared" ca="1" si="56"/>
        <v>0</v>
      </c>
      <c r="J252" s="4" t="s">
        <v>967</v>
      </c>
      <c r="K252" s="4"/>
      <c r="L252" s="4"/>
      <c r="M252" s="4"/>
      <c r="N252" s="15" t="e">
        <f t="shared" ca="1" si="57"/>
        <v>#NAME?</v>
      </c>
      <c r="O252" s="4">
        <f t="shared" ca="1" si="58"/>
        <v>0</v>
      </c>
      <c r="P252" s="20"/>
    </row>
    <row r="253" spans="1:16">
      <c r="A253" s="11">
        <v>45848</v>
      </c>
      <c r="B253" s="12">
        <f t="shared" si="54"/>
        <v>45848</v>
      </c>
      <c r="C253" s="13">
        <f t="shared" si="59"/>
        <v>0.82638888888888851</v>
      </c>
      <c r="D253" s="4" t="s">
        <v>968</v>
      </c>
      <c r="E253" s="4"/>
      <c r="F253" s="4"/>
      <c r="G253" s="4"/>
      <c r="H253" s="15" t="e">
        <f t="shared" ca="1" si="55"/>
        <v>#NAME?</v>
      </c>
      <c r="I253" s="4">
        <f t="shared" ca="1" si="56"/>
        <v>0</v>
      </c>
      <c r="J253" s="4" t="s">
        <v>975</v>
      </c>
      <c r="K253" s="4"/>
      <c r="L253" s="4"/>
      <c r="M253" s="4"/>
      <c r="N253" s="15" t="e">
        <f t="shared" ca="1" si="57"/>
        <v>#NAME?</v>
      </c>
      <c r="O253" s="4">
        <f t="shared" ca="1" si="58"/>
        <v>0</v>
      </c>
      <c r="P253" s="20"/>
    </row>
    <row r="254" spans="1:16">
      <c r="A254" s="11">
        <v>45848</v>
      </c>
      <c r="B254" s="12">
        <f t="shared" si="54"/>
        <v>45848</v>
      </c>
      <c r="C254" s="13">
        <f t="shared" si="59"/>
        <v>0.83333333333333293</v>
      </c>
      <c r="D254" s="4" t="s">
        <v>958</v>
      </c>
      <c r="E254" s="4"/>
      <c r="F254" s="4"/>
      <c r="G254" s="4"/>
      <c r="H254" s="15" t="e">
        <f t="shared" ca="1" si="55"/>
        <v>#NAME?</v>
      </c>
      <c r="I254" s="4">
        <f t="shared" ca="1" si="56"/>
        <v>0</v>
      </c>
      <c r="J254" s="4" t="s">
        <v>965</v>
      </c>
      <c r="K254" s="4"/>
      <c r="L254" s="4"/>
      <c r="M254" s="4"/>
      <c r="N254" s="15" t="e">
        <f t="shared" ca="1" si="57"/>
        <v>#NAME?</v>
      </c>
      <c r="O254" s="4">
        <f t="shared" ca="1" si="58"/>
        <v>0</v>
      </c>
      <c r="P254" s="20"/>
    </row>
    <row r="255" spans="1:16">
      <c r="A255" s="11">
        <v>45848</v>
      </c>
      <c r="B255" s="12">
        <f t="shared" si="54"/>
        <v>45848</v>
      </c>
      <c r="C255" s="13">
        <f t="shared" si="59"/>
        <v>0.84027777777777735</v>
      </c>
      <c r="D255" s="4" t="s">
        <v>965</v>
      </c>
      <c r="E255" s="4"/>
      <c r="F255" s="4"/>
      <c r="G255" s="4"/>
      <c r="H255" s="15" t="e">
        <f t="shared" ca="1" si="55"/>
        <v>#NAME?</v>
      </c>
      <c r="I255" s="4">
        <f t="shared" ca="1" si="56"/>
        <v>0</v>
      </c>
      <c r="J255" s="4" t="s">
        <v>970</v>
      </c>
      <c r="K255" s="4"/>
      <c r="L255" s="4"/>
      <c r="M255" s="4"/>
      <c r="N255" s="15" t="e">
        <f t="shared" ca="1" si="57"/>
        <v>#NAME?</v>
      </c>
      <c r="O255" s="4">
        <f t="shared" ca="1" si="58"/>
        <v>0</v>
      </c>
      <c r="P255" s="20"/>
    </row>
    <row r="256" spans="1:16">
      <c r="A256" s="11">
        <v>45848</v>
      </c>
      <c r="B256" s="12">
        <f t="shared" si="54"/>
        <v>45848</v>
      </c>
      <c r="C256" s="13">
        <f t="shared" si="59"/>
        <v>0.84722222222222177</v>
      </c>
      <c r="D256" s="4" t="s">
        <v>971</v>
      </c>
      <c r="E256" s="4"/>
      <c r="F256" s="4"/>
      <c r="G256" s="4"/>
      <c r="H256" s="15" t="e">
        <f t="shared" ca="1" si="55"/>
        <v>#NAME?</v>
      </c>
      <c r="I256" s="4">
        <f t="shared" ca="1" si="56"/>
        <v>0</v>
      </c>
      <c r="J256" s="4" t="s">
        <v>973</v>
      </c>
      <c r="K256" s="4"/>
      <c r="L256" s="4"/>
      <c r="M256" s="4"/>
      <c r="N256" s="15" t="e">
        <f t="shared" ca="1" si="57"/>
        <v>#NAME?</v>
      </c>
      <c r="O256" s="4">
        <f t="shared" ca="1" si="58"/>
        <v>0</v>
      </c>
      <c r="P256" s="20"/>
    </row>
    <row r="257" spans="1:16">
      <c r="A257" s="11">
        <v>45848</v>
      </c>
      <c r="B257" s="12">
        <f t="shared" si="54"/>
        <v>45848</v>
      </c>
      <c r="C257" s="13">
        <f t="shared" si="59"/>
        <v>0.85416666666666619</v>
      </c>
      <c r="D257" s="4" t="s">
        <v>98</v>
      </c>
      <c r="E257" s="4"/>
      <c r="F257" s="4"/>
      <c r="G257" s="4"/>
      <c r="H257" s="15" t="e">
        <f t="shared" ca="1" si="55"/>
        <v>#NAME?</v>
      </c>
      <c r="I257" s="4">
        <f t="shared" ca="1" si="56"/>
        <v>0</v>
      </c>
      <c r="J257" s="4" t="s">
        <v>962</v>
      </c>
      <c r="K257" s="4"/>
      <c r="L257" s="4"/>
      <c r="M257" s="4"/>
      <c r="N257" s="15" t="e">
        <f t="shared" ca="1" si="57"/>
        <v>#NAME?</v>
      </c>
      <c r="O257" s="4">
        <f t="shared" ca="1" si="58"/>
        <v>0</v>
      </c>
      <c r="P257" s="20"/>
    </row>
    <row r="258" spans="1:16">
      <c r="A258" s="11">
        <v>45848</v>
      </c>
      <c r="B258" s="12">
        <f t="shared" si="54"/>
        <v>45848</v>
      </c>
      <c r="C258" s="13">
        <f t="shared" si="59"/>
        <v>0.86111111111111061</v>
      </c>
      <c r="D258" s="4" t="s">
        <v>960</v>
      </c>
      <c r="E258" s="4"/>
      <c r="F258" s="4"/>
      <c r="G258" s="4"/>
      <c r="H258" s="15" t="e">
        <f t="shared" ca="1" si="55"/>
        <v>#NAME?</v>
      </c>
      <c r="I258" s="4">
        <f t="shared" ca="1" si="56"/>
        <v>0</v>
      </c>
      <c r="J258" s="4" t="s">
        <v>87</v>
      </c>
      <c r="K258" s="4"/>
      <c r="L258" s="4"/>
      <c r="M258" s="4"/>
      <c r="N258" s="15" t="e">
        <f t="shared" ca="1" si="57"/>
        <v>#NAME?</v>
      </c>
      <c r="O258" s="4">
        <f t="shared" ca="1" si="58"/>
        <v>0</v>
      </c>
      <c r="P258" s="20"/>
    </row>
    <row r="259" spans="1:16">
      <c r="A259" s="11">
        <v>45848</v>
      </c>
      <c r="B259" s="12">
        <f t="shared" si="54"/>
        <v>45848</v>
      </c>
      <c r="C259" s="13">
        <f t="shared" si="59"/>
        <v>0.86805555555555503</v>
      </c>
      <c r="D259" s="4" t="s">
        <v>962</v>
      </c>
      <c r="E259" s="4"/>
      <c r="F259" s="4"/>
      <c r="G259" s="4"/>
      <c r="H259" s="15" t="e">
        <f t="shared" ca="1" si="55"/>
        <v>#NAME?</v>
      </c>
      <c r="I259" s="4">
        <f t="shared" ca="1" si="56"/>
        <v>0</v>
      </c>
      <c r="J259" s="4" t="s">
        <v>964</v>
      </c>
      <c r="K259" s="4"/>
      <c r="L259" s="4"/>
      <c r="M259" s="4"/>
      <c r="N259" s="15" t="e">
        <f t="shared" ca="1" si="57"/>
        <v>#NAME?</v>
      </c>
      <c r="O259" s="4">
        <f t="shared" ca="1" si="58"/>
        <v>0</v>
      </c>
      <c r="P259" s="20"/>
    </row>
    <row r="260" spans="1:16">
      <c r="A260" s="11">
        <v>45848</v>
      </c>
      <c r="B260" s="12">
        <f t="shared" si="54"/>
        <v>45848</v>
      </c>
      <c r="C260" s="13">
        <f t="shared" si="59"/>
        <v>0.87499999999999944</v>
      </c>
      <c r="D260" s="4" t="s">
        <v>967</v>
      </c>
      <c r="E260" s="4"/>
      <c r="F260" s="4"/>
      <c r="G260" s="4"/>
      <c r="H260" s="15" t="e">
        <f t="shared" ca="1" si="55"/>
        <v>#NAME?</v>
      </c>
      <c r="I260" s="4">
        <f t="shared" ca="1" si="56"/>
        <v>0</v>
      </c>
      <c r="J260" s="4" t="s">
        <v>978</v>
      </c>
      <c r="K260" s="4"/>
      <c r="L260" s="4"/>
      <c r="M260" s="4"/>
      <c r="N260" s="15" t="e">
        <f t="shared" ca="1" si="57"/>
        <v>#NAME?</v>
      </c>
      <c r="O260" s="4">
        <f t="shared" ca="1" si="58"/>
        <v>0</v>
      </c>
      <c r="P260" s="4"/>
    </row>
    <row r="261" spans="1:16">
      <c r="A261" s="9" t="s">
        <v>18</v>
      </c>
      <c r="B261" s="7" t="s">
        <v>1</v>
      </c>
      <c r="C261" s="8" t="s">
        <v>19</v>
      </c>
      <c r="D261" s="8" t="s">
        <v>20</v>
      </c>
      <c r="E261" s="8" t="s">
        <v>21</v>
      </c>
      <c r="F261" s="9" t="s">
        <v>22</v>
      </c>
      <c r="G261" s="8" t="s">
        <v>23</v>
      </c>
      <c r="H261" s="8" t="s">
        <v>24</v>
      </c>
      <c r="I261" s="8" t="s">
        <v>25</v>
      </c>
      <c r="J261" s="8" t="s">
        <v>20</v>
      </c>
      <c r="K261" s="8" t="s">
        <v>26</v>
      </c>
      <c r="L261" s="9" t="s">
        <v>27</v>
      </c>
      <c r="M261" s="8" t="s">
        <v>23</v>
      </c>
      <c r="N261" s="8" t="s">
        <v>24</v>
      </c>
      <c r="O261" s="8" t="s">
        <v>25</v>
      </c>
      <c r="P261" s="9" t="s">
        <v>10</v>
      </c>
    </row>
    <row r="262" spans="1:16">
      <c r="A262" s="11">
        <v>45849</v>
      </c>
      <c r="B262" s="12">
        <f t="shared" ref="B262:B286" si="60">A262</f>
        <v>45849</v>
      </c>
      <c r="C262" s="13">
        <v>0.70833333333333337</v>
      </c>
      <c r="D262" s="4" t="s">
        <v>973</v>
      </c>
      <c r="E262" s="4"/>
      <c r="F262" s="4"/>
      <c r="G262" s="4"/>
      <c r="H262" s="15" t="e">
        <f t="shared" ref="H262:H286" ca="1" si="61">_xludf.IFS(G262&gt;M262,"W",G262&lt;M262,"L",G262=M262,"D")</f>
        <v>#NAME?</v>
      </c>
      <c r="I262" s="4">
        <f t="shared" ref="I262:I286" ca="1" si="62">IFERROR(IF(H262="W",LOOKUP(G262,{7000,10000,20000,30000,50000,100000,150000},{210,300,600,900,1000,1800,2700}),LOOKUP(G262,{7000,10000,20000,30000,50000,100000,150000},{105,150,300,450,500,900,1350})),0)</f>
        <v>0</v>
      </c>
      <c r="J262" s="4" t="s">
        <v>970</v>
      </c>
      <c r="K262" s="4"/>
      <c r="L262" s="4"/>
      <c r="M262" s="18"/>
      <c r="N262" s="15" t="e">
        <f t="shared" ref="N262:N286" ca="1" si="63">_xludf.IFS(M262&gt;G262,"W",M262&lt;G262,"L",M262=G262,"D")</f>
        <v>#NAME?</v>
      </c>
      <c r="O262" s="4">
        <f t="shared" ref="O262:O286" ca="1" si="64">IFERROR(IF(N262="W",LOOKUP(M262,{7000,10000,20000,30000,50000,100000,150000},{210,300,600,900,1000,1800,2700}),LOOKUP(M262,{7000,10000,20000,30000,50000,100000,150000},{105,150,300,450,500,900,1350})),0)</f>
        <v>0</v>
      </c>
      <c r="P262" s="4"/>
    </row>
    <row r="263" spans="1:16">
      <c r="A263" s="11">
        <v>45849</v>
      </c>
      <c r="B263" s="12">
        <f t="shared" si="60"/>
        <v>45849</v>
      </c>
      <c r="C263" s="13">
        <f t="shared" ref="C263:C286" si="65">C262 + TIME(0, 10, 0)</f>
        <v>0.71527777777777779</v>
      </c>
      <c r="D263" s="4" t="s">
        <v>970</v>
      </c>
      <c r="E263" s="4"/>
      <c r="F263" s="4"/>
      <c r="G263" s="4"/>
      <c r="H263" s="15" t="e">
        <f t="shared" ca="1" si="61"/>
        <v>#NAME?</v>
      </c>
      <c r="I263" s="4">
        <f t="shared" ca="1" si="62"/>
        <v>0</v>
      </c>
      <c r="J263" s="18" t="s">
        <v>976</v>
      </c>
      <c r="K263" s="4"/>
      <c r="L263" s="4"/>
      <c r="M263" s="4"/>
      <c r="N263" s="15" t="e">
        <f t="shared" ca="1" si="63"/>
        <v>#NAME?</v>
      </c>
      <c r="O263" s="4">
        <f t="shared" ca="1" si="64"/>
        <v>0</v>
      </c>
      <c r="P263" s="4"/>
    </row>
    <row r="264" spans="1:16">
      <c r="A264" s="11">
        <v>45849</v>
      </c>
      <c r="B264" s="12">
        <f t="shared" si="60"/>
        <v>45849</v>
      </c>
      <c r="C264" s="13">
        <f t="shared" si="65"/>
        <v>0.72222222222222221</v>
      </c>
      <c r="D264" s="4" t="s">
        <v>978</v>
      </c>
      <c r="E264" s="4"/>
      <c r="F264" s="4"/>
      <c r="G264" s="4"/>
      <c r="H264" s="15" t="e">
        <f t="shared" ca="1" si="61"/>
        <v>#NAME?</v>
      </c>
      <c r="I264" s="4">
        <f t="shared" ca="1" si="62"/>
        <v>0</v>
      </c>
      <c r="J264" s="4" t="s">
        <v>960</v>
      </c>
      <c r="K264" s="4"/>
      <c r="L264" s="4"/>
      <c r="M264" s="4"/>
      <c r="N264" s="15" t="e">
        <f t="shared" ca="1" si="63"/>
        <v>#NAME?</v>
      </c>
      <c r="O264" s="4">
        <f t="shared" ca="1" si="64"/>
        <v>0</v>
      </c>
      <c r="P264" s="4"/>
    </row>
    <row r="265" spans="1:16">
      <c r="A265" s="11">
        <v>45849</v>
      </c>
      <c r="B265" s="12">
        <f t="shared" si="60"/>
        <v>45849</v>
      </c>
      <c r="C265" s="13">
        <f t="shared" si="65"/>
        <v>0.72916666666666663</v>
      </c>
      <c r="D265" s="4" t="s">
        <v>974</v>
      </c>
      <c r="E265" s="4"/>
      <c r="F265" s="4"/>
      <c r="G265" s="4"/>
      <c r="H265" s="15" t="e">
        <f t="shared" ca="1" si="61"/>
        <v>#NAME?</v>
      </c>
      <c r="I265" s="4">
        <f t="shared" ca="1" si="62"/>
        <v>0</v>
      </c>
      <c r="J265" s="4" t="s">
        <v>963</v>
      </c>
      <c r="K265" s="4"/>
      <c r="L265" s="4"/>
      <c r="M265" s="4"/>
      <c r="N265" s="15" t="e">
        <f t="shared" ca="1" si="63"/>
        <v>#NAME?</v>
      </c>
      <c r="O265" s="4">
        <f t="shared" ca="1" si="64"/>
        <v>0</v>
      </c>
      <c r="P265" s="4"/>
    </row>
    <row r="266" spans="1:16">
      <c r="A266" s="11">
        <v>45849</v>
      </c>
      <c r="B266" s="12">
        <f t="shared" si="60"/>
        <v>45849</v>
      </c>
      <c r="C266" s="13">
        <f t="shared" si="65"/>
        <v>0.73611111111111105</v>
      </c>
      <c r="D266" s="4" t="s">
        <v>975</v>
      </c>
      <c r="E266" s="4"/>
      <c r="F266" s="4"/>
      <c r="G266" s="4"/>
      <c r="H266" s="15" t="e">
        <f t="shared" ca="1" si="61"/>
        <v>#NAME?</v>
      </c>
      <c r="I266" s="4">
        <f t="shared" ca="1" si="62"/>
        <v>0</v>
      </c>
      <c r="J266" s="4" t="s">
        <v>87</v>
      </c>
      <c r="K266" s="4"/>
      <c r="L266" s="4"/>
      <c r="M266" s="4"/>
      <c r="N266" s="15" t="e">
        <f t="shared" ca="1" si="63"/>
        <v>#NAME?</v>
      </c>
      <c r="O266" s="4">
        <f t="shared" ca="1" si="64"/>
        <v>0</v>
      </c>
      <c r="P266" s="4"/>
    </row>
    <row r="267" spans="1:16">
      <c r="A267" s="11">
        <v>45849</v>
      </c>
      <c r="B267" s="12">
        <f t="shared" si="60"/>
        <v>45849</v>
      </c>
      <c r="C267" s="13">
        <f t="shared" si="65"/>
        <v>0.74305555555555547</v>
      </c>
      <c r="D267" s="4" t="s">
        <v>969</v>
      </c>
      <c r="E267" s="4"/>
      <c r="F267" s="4"/>
      <c r="G267" s="4"/>
      <c r="H267" s="15" t="e">
        <f t="shared" ca="1" si="61"/>
        <v>#NAME?</v>
      </c>
      <c r="I267" s="4">
        <f t="shared" ca="1" si="62"/>
        <v>0</v>
      </c>
      <c r="J267" s="4" t="s">
        <v>39</v>
      </c>
      <c r="K267" s="4"/>
      <c r="L267" s="4"/>
      <c r="M267" s="4"/>
      <c r="N267" s="15" t="e">
        <f t="shared" ca="1" si="63"/>
        <v>#NAME?</v>
      </c>
      <c r="O267" s="4">
        <f t="shared" ca="1" si="64"/>
        <v>0</v>
      </c>
      <c r="P267" s="20"/>
    </row>
    <row r="268" spans="1:16">
      <c r="A268" s="11">
        <v>45849</v>
      </c>
      <c r="B268" s="12">
        <f t="shared" si="60"/>
        <v>45849</v>
      </c>
      <c r="C268" s="13">
        <f t="shared" si="65"/>
        <v>0.74999999999999989</v>
      </c>
      <c r="D268" s="4" t="s">
        <v>977</v>
      </c>
      <c r="E268" s="4"/>
      <c r="F268" s="4"/>
      <c r="G268" s="4"/>
      <c r="H268" s="15" t="e">
        <f t="shared" ca="1" si="61"/>
        <v>#NAME?</v>
      </c>
      <c r="I268" s="4">
        <f t="shared" ca="1" si="62"/>
        <v>0</v>
      </c>
      <c r="J268" s="4" t="s">
        <v>961</v>
      </c>
      <c r="K268" s="4"/>
      <c r="L268" s="4"/>
      <c r="M268" s="4"/>
      <c r="N268" s="15" t="e">
        <f t="shared" ca="1" si="63"/>
        <v>#NAME?</v>
      </c>
      <c r="O268" s="4">
        <f t="shared" ca="1" si="64"/>
        <v>0</v>
      </c>
      <c r="P268" s="4"/>
    </row>
    <row r="269" spans="1:16">
      <c r="A269" s="11">
        <v>45849</v>
      </c>
      <c r="B269" s="12">
        <f t="shared" si="60"/>
        <v>45849</v>
      </c>
      <c r="C269" s="13">
        <f t="shared" si="65"/>
        <v>0.75694444444444431</v>
      </c>
      <c r="D269" s="4" t="s">
        <v>958</v>
      </c>
      <c r="E269" s="4"/>
      <c r="F269" s="4"/>
      <c r="G269" s="4"/>
      <c r="H269" s="15" t="e">
        <f t="shared" ca="1" si="61"/>
        <v>#NAME?</v>
      </c>
      <c r="I269" s="4">
        <f t="shared" ca="1" si="62"/>
        <v>0</v>
      </c>
      <c r="J269" s="4" t="s">
        <v>972</v>
      </c>
      <c r="K269" s="4"/>
      <c r="L269" s="4"/>
      <c r="M269" s="4"/>
      <c r="N269" s="15" t="e">
        <f t="shared" ca="1" si="63"/>
        <v>#NAME?</v>
      </c>
      <c r="O269" s="4">
        <f t="shared" ca="1" si="64"/>
        <v>0</v>
      </c>
      <c r="P269" s="4"/>
    </row>
    <row r="270" spans="1:16">
      <c r="A270" s="11">
        <v>45849</v>
      </c>
      <c r="B270" s="12">
        <f t="shared" si="60"/>
        <v>45849</v>
      </c>
      <c r="C270" s="13">
        <f t="shared" si="65"/>
        <v>0.76388888888888873</v>
      </c>
      <c r="D270" s="4" t="s">
        <v>966</v>
      </c>
      <c r="E270" s="4"/>
      <c r="F270" s="4"/>
      <c r="G270" s="4"/>
      <c r="H270" s="15" t="e">
        <f t="shared" ca="1" si="61"/>
        <v>#NAME?</v>
      </c>
      <c r="I270" s="4">
        <f t="shared" ca="1" si="62"/>
        <v>0</v>
      </c>
      <c r="J270" s="4" t="s">
        <v>971</v>
      </c>
      <c r="K270" s="4"/>
      <c r="L270" s="4"/>
      <c r="M270" s="4"/>
      <c r="N270" s="15" t="e">
        <f t="shared" ca="1" si="63"/>
        <v>#NAME?</v>
      </c>
      <c r="O270" s="4">
        <f t="shared" ca="1" si="64"/>
        <v>0</v>
      </c>
      <c r="P270" s="4"/>
    </row>
    <row r="271" spans="1:16">
      <c r="A271" s="11">
        <v>45849</v>
      </c>
      <c r="B271" s="12">
        <f t="shared" si="60"/>
        <v>45849</v>
      </c>
      <c r="C271" s="13">
        <f t="shared" si="65"/>
        <v>0.77083333333333315</v>
      </c>
      <c r="D271" s="4" t="s">
        <v>959</v>
      </c>
      <c r="E271" s="4"/>
      <c r="F271" s="4"/>
      <c r="G271" s="4"/>
      <c r="H271" s="15" t="e">
        <f t="shared" ca="1" si="61"/>
        <v>#NAME?</v>
      </c>
      <c r="I271" s="4">
        <f t="shared" ca="1" si="62"/>
        <v>0</v>
      </c>
      <c r="J271" s="4" t="s">
        <v>974</v>
      </c>
      <c r="K271" s="4"/>
      <c r="L271" s="4"/>
      <c r="M271" s="4"/>
      <c r="N271" s="15" t="e">
        <f t="shared" ca="1" si="63"/>
        <v>#NAME?</v>
      </c>
      <c r="O271" s="4">
        <f t="shared" ca="1" si="64"/>
        <v>0</v>
      </c>
      <c r="P271" s="20"/>
    </row>
    <row r="272" spans="1:16">
      <c r="A272" s="11">
        <v>45849</v>
      </c>
      <c r="B272" s="12">
        <f t="shared" si="60"/>
        <v>45849</v>
      </c>
      <c r="C272" s="13">
        <f t="shared" si="65"/>
        <v>0.77777777777777757</v>
      </c>
      <c r="D272" s="4" t="s">
        <v>963</v>
      </c>
      <c r="E272" s="4"/>
      <c r="F272" s="4"/>
      <c r="G272" s="4"/>
      <c r="H272" s="15" t="e">
        <f t="shared" ca="1" si="61"/>
        <v>#NAME?</v>
      </c>
      <c r="I272" s="4">
        <f t="shared" ca="1" si="62"/>
        <v>0</v>
      </c>
      <c r="J272" s="4" t="s">
        <v>98</v>
      </c>
      <c r="K272" s="4"/>
      <c r="L272" s="4"/>
      <c r="M272" s="4"/>
      <c r="N272" s="15" t="e">
        <f t="shared" ca="1" si="63"/>
        <v>#NAME?</v>
      </c>
      <c r="O272" s="4">
        <f t="shared" ca="1" si="64"/>
        <v>0</v>
      </c>
      <c r="P272" s="4"/>
    </row>
    <row r="273" spans="1:16">
      <c r="A273" s="11">
        <v>45849</v>
      </c>
      <c r="B273" s="12">
        <f t="shared" si="60"/>
        <v>45849</v>
      </c>
      <c r="C273" s="13">
        <f t="shared" si="65"/>
        <v>0.78472222222222199</v>
      </c>
      <c r="D273" s="4" t="s">
        <v>971</v>
      </c>
      <c r="E273" s="4"/>
      <c r="F273" s="4"/>
      <c r="G273" s="4"/>
      <c r="H273" s="15" t="e">
        <f t="shared" ca="1" si="61"/>
        <v>#NAME?</v>
      </c>
      <c r="I273" s="4">
        <f t="shared" ca="1" si="62"/>
        <v>0</v>
      </c>
      <c r="J273" s="4" t="s">
        <v>977</v>
      </c>
      <c r="K273" s="4"/>
      <c r="L273" s="4"/>
      <c r="M273" s="4"/>
      <c r="N273" s="15" t="e">
        <f t="shared" ca="1" si="63"/>
        <v>#NAME?</v>
      </c>
      <c r="O273" s="4">
        <f t="shared" ca="1" si="64"/>
        <v>0</v>
      </c>
      <c r="P273" s="20"/>
    </row>
    <row r="274" spans="1:16">
      <c r="A274" s="11">
        <v>45849</v>
      </c>
      <c r="B274" s="12">
        <f t="shared" si="60"/>
        <v>45849</v>
      </c>
      <c r="C274" s="13">
        <f t="shared" si="65"/>
        <v>0.79166666666666641</v>
      </c>
      <c r="D274" s="4" t="s">
        <v>968</v>
      </c>
      <c r="E274" s="4"/>
      <c r="F274" s="4"/>
      <c r="G274" s="4"/>
      <c r="H274" s="15" t="e">
        <f t="shared" ca="1" si="61"/>
        <v>#NAME?</v>
      </c>
      <c r="I274" s="4">
        <f t="shared" ca="1" si="62"/>
        <v>0</v>
      </c>
      <c r="J274" s="4" t="s">
        <v>973</v>
      </c>
      <c r="K274" s="4"/>
      <c r="L274" s="4"/>
      <c r="M274" s="4"/>
      <c r="N274" s="15" t="e">
        <f t="shared" ca="1" si="63"/>
        <v>#NAME?</v>
      </c>
      <c r="O274" s="4">
        <f t="shared" ca="1" si="64"/>
        <v>0</v>
      </c>
      <c r="P274" s="20"/>
    </row>
    <row r="275" spans="1:16">
      <c r="A275" s="11">
        <v>45849</v>
      </c>
      <c r="B275" s="12">
        <f t="shared" si="60"/>
        <v>45849</v>
      </c>
      <c r="C275" s="13">
        <f t="shared" si="65"/>
        <v>0.79861111111111083</v>
      </c>
      <c r="D275" s="4" t="s">
        <v>964</v>
      </c>
      <c r="E275" s="4"/>
      <c r="F275" s="4"/>
      <c r="G275" s="4"/>
      <c r="H275" s="15" t="e">
        <f t="shared" ca="1" si="61"/>
        <v>#NAME?</v>
      </c>
      <c r="I275" s="4">
        <f t="shared" ca="1" si="62"/>
        <v>0</v>
      </c>
      <c r="J275" s="4" t="s">
        <v>975</v>
      </c>
      <c r="K275" s="4"/>
      <c r="L275" s="4"/>
      <c r="M275" s="4"/>
      <c r="N275" s="15" t="e">
        <f t="shared" ca="1" si="63"/>
        <v>#NAME?</v>
      </c>
      <c r="O275" s="4">
        <f t="shared" ca="1" si="64"/>
        <v>0</v>
      </c>
      <c r="P275" s="20"/>
    </row>
    <row r="276" spans="1:16">
      <c r="A276" s="11">
        <v>45849</v>
      </c>
      <c r="B276" s="12">
        <f t="shared" si="60"/>
        <v>45849</v>
      </c>
      <c r="C276" s="13">
        <f t="shared" si="65"/>
        <v>0.80555555555555525</v>
      </c>
      <c r="D276" s="4" t="s">
        <v>98</v>
      </c>
      <c r="E276" s="4"/>
      <c r="F276" s="4"/>
      <c r="G276" s="4"/>
      <c r="H276" s="15" t="e">
        <f t="shared" ca="1" si="61"/>
        <v>#NAME?</v>
      </c>
      <c r="I276" s="4">
        <f t="shared" ca="1" si="62"/>
        <v>0</v>
      </c>
      <c r="J276" s="4" t="s">
        <v>967</v>
      </c>
      <c r="K276" s="4"/>
      <c r="L276" s="4"/>
      <c r="M276" s="4"/>
      <c r="N276" s="15" t="e">
        <f t="shared" ca="1" si="63"/>
        <v>#NAME?</v>
      </c>
      <c r="O276" s="4">
        <f t="shared" ca="1" si="64"/>
        <v>0</v>
      </c>
      <c r="P276" s="20"/>
    </row>
    <row r="277" spans="1:16">
      <c r="A277" s="11">
        <v>45849</v>
      </c>
      <c r="B277" s="12">
        <f t="shared" si="60"/>
        <v>45849</v>
      </c>
      <c r="C277" s="13">
        <f t="shared" si="65"/>
        <v>0.81249999999999967</v>
      </c>
      <c r="D277" s="4" t="s">
        <v>972</v>
      </c>
      <c r="E277" s="4"/>
      <c r="F277" s="4"/>
      <c r="G277" s="4"/>
      <c r="H277" s="15" t="e">
        <f t="shared" ca="1" si="61"/>
        <v>#NAME?</v>
      </c>
      <c r="I277" s="4">
        <f t="shared" ca="1" si="62"/>
        <v>0</v>
      </c>
      <c r="J277" s="4" t="s">
        <v>978</v>
      </c>
      <c r="K277" s="4"/>
      <c r="L277" s="4"/>
      <c r="M277" s="4"/>
      <c r="N277" s="15" t="e">
        <f t="shared" ca="1" si="63"/>
        <v>#NAME?</v>
      </c>
      <c r="O277" s="4">
        <f t="shared" ca="1" si="64"/>
        <v>0</v>
      </c>
      <c r="P277" s="20"/>
    </row>
    <row r="278" spans="1:16">
      <c r="A278" s="11">
        <v>45849</v>
      </c>
      <c r="B278" s="12">
        <f t="shared" si="60"/>
        <v>45849</v>
      </c>
      <c r="C278" s="13">
        <f t="shared" si="65"/>
        <v>0.81944444444444409</v>
      </c>
      <c r="D278" s="4" t="s">
        <v>867</v>
      </c>
      <c r="E278" s="4"/>
      <c r="F278" s="4"/>
      <c r="G278" s="4"/>
      <c r="H278" s="15" t="e">
        <f t="shared" ca="1" si="61"/>
        <v>#NAME?</v>
      </c>
      <c r="I278" s="4">
        <f t="shared" ca="1" si="62"/>
        <v>0</v>
      </c>
      <c r="J278" s="4" t="s">
        <v>969</v>
      </c>
      <c r="K278" s="4"/>
      <c r="L278" s="4"/>
      <c r="M278" s="4"/>
      <c r="N278" s="15" t="e">
        <f t="shared" ca="1" si="63"/>
        <v>#NAME?</v>
      </c>
      <c r="O278" s="4">
        <f t="shared" ca="1" si="64"/>
        <v>0</v>
      </c>
      <c r="P278" s="20"/>
    </row>
    <row r="279" spans="1:16">
      <c r="A279" s="11">
        <v>45849</v>
      </c>
      <c r="B279" s="12">
        <f t="shared" si="60"/>
        <v>45849</v>
      </c>
      <c r="C279" s="13">
        <f t="shared" si="65"/>
        <v>0.82638888888888851</v>
      </c>
      <c r="D279" s="4" t="s">
        <v>965</v>
      </c>
      <c r="E279" s="4"/>
      <c r="F279" s="4"/>
      <c r="G279" s="4"/>
      <c r="H279" s="15" t="e">
        <f t="shared" ca="1" si="61"/>
        <v>#NAME?</v>
      </c>
      <c r="I279" s="4">
        <f t="shared" ca="1" si="62"/>
        <v>0</v>
      </c>
      <c r="J279" s="4" t="s">
        <v>867</v>
      </c>
      <c r="K279" s="4"/>
      <c r="L279" s="4"/>
      <c r="M279" s="4"/>
      <c r="N279" s="15" t="e">
        <f t="shared" ca="1" si="63"/>
        <v>#NAME?</v>
      </c>
      <c r="O279" s="4">
        <f t="shared" ca="1" si="64"/>
        <v>0</v>
      </c>
      <c r="P279" s="20"/>
    </row>
    <row r="280" spans="1:16">
      <c r="A280" s="11">
        <v>45849</v>
      </c>
      <c r="B280" s="12">
        <f t="shared" si="60"/>
        <v>45849</v>
      </c>
      <c r="C280" s="13">
        <f t="shared" si="65"/>
        <v>0.83333333333333293</v>
      </c>
      <c r="D280" s="4" t="s">
        <v>960</v>
      </c>
      <c r="E280" s="4"/>
      <c r="F280" s="4"/>
      <c r="G280" s="4"/>
      <c r="H280" s="15" t="e">
        <f t="shared" ca="1" si="61"/>
        <v>#NAME?</v>
      </c>
      <c r="I280" s="4">
        <f t="shared" ca="1" si="62"/>
        <v>0</v>
      </c>
      <c r="J280" s="4" t="s">
        <v>968</v>
      </c>
      <c r="K280" s="4"/>
      <c r="L280" s="4"/>
      <c r="M280" s="4"/>
      <c r="N280" s="15" t="e">
        <f t="shared" ca="1" si="63"/>
        <v>#NAME?</v>
      </c>
      <c r="O280" s="4">
        <f t="shared" ca="1" si="64"/>
        <v>0</v>
      </c>
      <c r="P280" s="20"/>
    </row>
    <row r="281" spans="1:16">
      <c r="A281" s="11">
        <v>45849</v>
      </c>
      <c r="B281" s="12">
        <f t="shared" si="60"/>
        <v>45849</v>
      </c>
      <c r="C281" s="13">
        <f t="shared" si="65"/>
        <v>0.84027777777777735</v>
      </c>
      <c r="D281" s="4" t="s">
        <v>961</v>
      </c>
      <c r="E281" s="4"/>
      <c r="F281" s="4"/>
      <c r="G281" s="4"/>
      <c r="H281" s="15" t="e">
        <f t="shared" ca="1" si="61"/>
        <v>#NAME?</v>
      </c>
      <c r="I281" s="4">
        <f t="shared" ca="1" si="62"/>
        <v>0</v>
      </c>
      <c r="J281" s="4" t="s">
        <v>958</v>
      </c>
      <c r="K281" s="4"/>
      <c r="L281" s="4"/>
      <c r="M281" s="4"/>
      <c r="N281" s="15" t="e">
        <f t="shared" ca="1" si="63"/>
        <v>#NAME?</v>
      </c>
      <c r="O281" s="4">
        <f t="shared" ca="1" si="64"/>
        <v>0</v>
      </c>
      <c r="P281" s="20"/>
    </row>
    <row r="282" spans="1:16">
      <c r="A282" s="11">
        <v>45849</v>
      </c>
      <c r="B282" s="12">
        <f t="shared" si="60"/>
        <v>45849</v>
      </c>
      <c r="C282" s="13">
        <f t="shared" si="65"/>
        <v>0.84722222222222177</v>
      </c>
      <c r="D282" s="4" t="s">
        <v>87</v>
      </c>
      <c r="E282" s="4"/>
      <c r="F282" s="4"/>
      <c r="G282" s="4"/>
      <c r="H282" s="15" t="e">
        <f t="shared" ca="1" si="61"/>
        <v>#NAME?</v>
      </c>
      <c r="I282" s="4">
        <f t="shared" ca="1" si="62"/>
        <v>0</v>
      </c>
      <c r="J282" s="4" t="s">
        <v>964</v>
      </c>
      <c r="K282" s="4"/>
      <c r="L282" s="4"/>
      <c r="M282" s="4"/>
      <c r="N282" s="15" t="e">
        <f t="shared" ca="1" si="63"/>
        <v>#NAME?</v>
      </c>
      <c r="O282" s="4">
        <f t="shared" ca="1" si="64"/>
        <v>0</v>
      </c>
      <c r="P282" s="20"/>
    </row>
    <row r="283" spans="1:16">
      <c r="A283" s="11">
        <v>45849</v>
      </c>
      <c r="B283" s="12">
        <f t="shared" si="60"/>
        <v>45849</v>
      </c>
      <c r="C283" s="13">
        <f t="shared" si="65"/>
        <v>0.85416666666666619</v>
      </c>
      <c r="D283" s="4" t="s">
        <v>39</v>
      </c>
      <c r="E283" s="4"/>
      <c r="F283" s="4"/>
      <c r="G283" s="4"/>
      <c r="H283" s="15" t="e">
        <f t="shared" ca="1" si="61"/>
        <v>#NAME?</v>
      </c>
      <c r="I283" s="4">
        <f t="shared" ca="1" si="62"/>
        <v>0</v>
      </c>
      <c r="J283" s="4" t="s">
        <v>959</v>
      </c>
      <c r="K283" s="4"/>
      <c r="L283" s="4"/>
      <c r="M283" s="4"/>
      <c r="N283" s="15" t="e">
        <f t="shared" ca="1" si="63"/>
        <v>#NAME?</v>
      </c>
      <c r="O283" s="4">
        <f t="shared" ca="1" si="64"/>
        <v>0</v>
      </c>
      <c r="P283" s="20"/>
    </row>
    <row r="284" spans="1:16">
      <c r="A284" s="11">
        <v>45849</v>
      </c>
      <c r="B284" s="12">
        <f t="shared" si="60"/>
        <v>45849</v>
      </c>
      <c r="C284" s="13">
        <f t="shared" si="65"/>
        <v>0.86111111111111061</v>
      </c>
      <c r="D284" s="4" t="s">
        <v>967</v>
      </c>
      <c r="E284" s="4"/>
      <c r="F284" s="4"/>
      <c r="G284" s="4"/>
      <c r="H284" s="15" t="e">
        <f t="shared" ca="1" si="61"/>
        <v>#NAME?</v>
      </c>
      <c r="I284" s="4">
        <f t="shared" ca="1" si="62"/>
        <v>0</v>
      </c>
      <c r="J284" s="4" t="s">
        <v>962</v>
      </c>
      <c r="K284" s="4"/>
      <c r="L284" s="4"/>
      <c r="M284" s="4"/>
      <c r="N284" s="15" t="e">
        <f t="shared" ca="1" si="63"/>
        <v>#NAME?</v>
      </c>
      <c r="O284" s="4">
        <f t="shared" ca="1" si="64"/>
        <v>0</v>
      </c>
      <c r="P284" s="20"/>
    </row>
    <row r="285" spans="1:16">
      <c r="A285" s="11">
        <v>45849</v>
      </c>
      <c r="B285" s="12">
        <f t="shared" si="60"/>
        <v>45849</v>
      </c>
      <c r="C285" s="13">
        <f t="shared" si="65"/>
        <v>0.86805555555555503</v>
      </c>
      <c r="D285" s="4" t="s">
        <v>976</v>
      </c>
      <c r="E285" s="4"/>
      <c r="F285" s="4"/>
      <c r="G285" s="4"/>
      <c r="H285" s="15" t="e">
        <f t="shared" ca="1" si="61"/>
        <v>#NAME?</v>
      </c>
      <c r="I285" s="4">
        <f t="shared" ca="1" si="62"/>
        <v>0</v>
      </c>
      <c r="J285" s="4" t="s">
        <v>966</v>
      </c>
      <c r="K285" s="4"/>
      <c r="L285" s="4"/>
      <c r="M285" s="4"/>
      <c r="N285" s="15" t="e">
        <f t="shared" ca="1" si="63"/>
        <v>#NAME?</v>
      </c>
      <c r="O285" s="4">
        <f t="shared" ca="1" si="64"/>
        <v>0</v>
      </c>
      <c r="P285" s="20"/>
    </row>
    <row r="286" spans="1:16">
      <c r="A286" s="11">
        <v>45849</v>
      </c>
      <c r="B286" s="12">
        <f t="shared" si="60"/>
        <v>45849</v>
      </c>
      <c r="C286" s="13">
        <f t="shared" si="65"/>
        <v>0.87499999999999944</v>
      </c>
      <c r="D286" s="4" t="s">
        <v>962</v>
      </c>
      <c r="E286" s="4" t="s">
        <v>304</v>
      </c>
      <c r="F286" s="4"/>
      <c r="G286" s="4"/>
      <c r="H286" s="15" t="e">
        <f t="shared" ca="1" si="61"/>
        <v>#NAME?</v>
      </c>
      <c r="I286" s="4">
        <f t="shared" ca="1" si="62"/>
        <v>0</v>
      </c>
      <c r="J286" s="4" t="s">
        <v>965</v>
      </c>
      <c r="K286" s="4" t="s">
        <v>215</v>
      </c>
      <c r="L286" s="4"/>
      <c r="M286" s="4"/>
      <c r="N286" s="15" t="e">
        <f t="shared" ca="1" si="63"/>
        <v>#NAME?</v>
      </c>
      <c r="O286" s="4">
        <f t="shared" ca="1" si="64"/>
        <v>0</v>
      </c>
      <c r="P286" s="4" t="s">
        <v>1009</v>
      </c>
    </row>
    <row r="287" spans="1:16">
      <c r="A287" s="9" t="s">
        <v>18</v>
      </c>
      <c r="B287" s="7" t="s">
        <v>1</v>
      </c>
      <c r="C287" s="8" t="s">
        <v>19</v>
      </c>
      <c r="D287" s="8" t="s">
        <v>20</v>
      </c>
      <c r="E287" s="8" t="s">
        <v>21</v>
      </c>
      <c r="F287" s="9" t="s">
        <v>22</v>
      </c>
      <c r="G287" s="8" t="s">
        <v>23</v>
      </c>
      <c r="H287" s="8" t="s">
        <v>24</v>
      </c>
      <c r="I287" s="8" t="s">
        <v>25</v>
      </c>
      <c r="J287" s="8" t="s">
        <v>20</v>
      </c>
      <c r="K287" s="8" t="s">
        <v>26</v>
      </c>
      <c r="L287" s="9" t="s">
        <v>27</v>
      </c>
      <c r="M287" s="8" t="s">
        <v>23</v>
      </c>
      <c r="N287" s="8" t="s">
        <v>24</v>
      </c>
      <c r="O287" s="8" t="s">
        <v>25</v>
      </c>
      <c r="P287" s="9" t="s">
        <v>10</v>
      </c>
    </row>
    <row r="288" spans="1:16">
      <c r="A288" s="11">
        <v>45850</v>
      </c>
      <c r="B288" s="12">
        <f t="shared" ref="B288:B312" si="66">A288</f>
        <v>45850</v>
      </c>
      <c r="C288" s="13">
        <v>0.70833333333333337</v>
      </c>
      <c r="D288" s="4" t="s">
        <v>87</v>
      </c>
      <c r="E288" s="4"/>
      <c r="F288" s="4"/>
      <c r="G288" s="4"/>
      <c r="H288" s="15" t="e">
        <f t="shared" ref="H288:H312" ca="1" si="67">_xludf.IFS(G288&gt;M288,"W",G288&lt;M288,"L",G288=M288,"D")</f>
        <v>#NAME?</v>
      </c>
      <c r="I288" s="4">
        <f t="shared" ref="I288:I312" ca="1" si="68">IFERROR(IF(H288="W",LOOKUP(G288,{7000,10000,20000,30000,50000,100000,150000},{210,300,600,900,1000,1800,2700}),LOOKUP(G288,{7000,10000,20000,30000,50000,100000,150000},{105,150,300,450,500,900,1350})),0)</f>
        <v>0</v>
      </c>
      <c r="J288" s="18" t="s">
        <v>965</v>
      </c>
      <c r="K288" s="4"/>
      <c r="L288" s="4"/>
      <c r="M288" s="18"/>
      <c r="N288" s="15" t="e">
        <f t="shared" ref="N288:N312" ca="1" si="69">_xludf.IFS(M288&gt;G288,"W",M288&lt;G288,"L",M288=G288,"D")</f>
        <v>#NAME?</v>
      </c>
      <c r="O288" s="4">
        <f t="shared" ref="O288:O312" ca="1" si="70">IFERROR(IF(N288="W",LOOKUP(M288,{7000,10000,20000,30000,50000,100000,150000},{210,300,600,900,1000,1800,2700}),LOOKUP(M288,{7000,10000,20000,30000,50000,100000,150000},{105,150,300,450,500,900,1350})),0)</f>
        <v>0</v>
      </c>
      <c r="P288" s="4"/>
    </row>
    <row r="289" spans="1:16">
      <c r="A289" s="11">
        <v>45850</v>
      </c>
      <c r="B289" s="12">
        <f t="shared" si="66"/>
        <v>45850</v>
      </c>
      <c r="C289" s="13">
        <f t="shared" ref="C289:C312" si="71">C288 + TIME(0, 10, 0)</f>
        <v>0.71527777777777779</v>
      </c>
      <c r="D289" s="4" t="s">
        <v>39</v>
      </c>
      <c r="E289" s="4"/>
      <c r="F289" s="4"/>
      <c r="G289" s="4"/>
      <c r="H289" s="15" t="e">
        <f t="shared" ca="1" si="67"/>
        <v>#NAME?</v>
      </c>
      <c r="I289" s="4">
        <f t="shared" ca="1" si="68"/>
        <v>0</v>
      </c>
      <c r="J289" s="4" t="s">
        <v>962</v>
      </c>
      <c r="K289" s="4"/>
      <c r="L289" s="4"/>
      <c r="M289" s="4"/>
      <c r="N289" s="15" t="e">
        <f t="shared" ca="1" si="69"/>
        <v>#NAME?</v>
      </c>
      <c r="O289" s="4">
        <f t="shared" ca="1" si="70"/>
        <v>0</v>
      </c>
      <c r="P289" s="4"/>
    </row>
    <row r="290" spans="1:16">
      <c r="A290" s="11">
        <v>45850</v>
      </c>
      <c r="B290" s="12">
        <f t="shared" si="66"/>
        <v>45850</v>
      </c>
      <c r="C290" s="13">
        <f t="shared" si="71"/>
        <v>0.72222222222222221</v>
      </c>
      <c r="D290" s="4" t="s">
        <v>867</v>
      </c>
      <c r="E290" s="4"/>
      <c r="F290" s="4"/>
      <c r="G290" s="4"/>
      <c r="H290" s="15" t="e">
        <f t="shared" ca="1" si="67"/>
        <v>#NAME?</v>
      </c>
      <c r="I290" s="4">
        <f t="shared" ca="1" si="68"/>
        <v>0</v>
      </c>
      <c r="J290" s="4" t="s">
        <v>87</v>
      </c>
      <c r="K290" s="4"/>
      <c r="L290" s="4"/>
      <c r="M290" s="4"/>
      <c r="N290" s="15" t="e">
        <f t="shared" ca="1" si="69"/>
        <v>#NAME?</v>
      </c>
      <c r="O290" s="4">
        <f t="shared" ca="1" si="70"/>
        <v>0</v>
      </c>
      <c r="P290" s="4"/>
    </row>
    <row r="291" spans="1:16">
      <c r="A291" s="11">
        <v>45850</v>
      </c>
      <c r="B291" s="12">
        <f t="shared" si="66"/>
        <v>45850</v>
      </c>
      <c r="C291" s="13">
        <f t="shared" si="71"/>
        <v>0.72916666666666663</v>
      </c>
      <c r="D291" s="4" t="s">
        <v>961</v>
      </c>
      <c r="E291" s="4"/>
      <c r="F291" s="4"/>
      <c r="G291" s="4"/>
      <c r="H291" s="15" t="e">
        <f t="shared" ca="1" si="67"/>
        <v>#NAME?</v>
      </c>
      <c r="I291" s="4">
        <f t="shared" ca="1" si="68"/>
        <v>0</v>
      </c>
      <c r="J291" s="4" t="s">
        <v>972</v>
      </c>
      <c r="K291" s="4"/>
      <c r="L291" s="4"/>
      <c r="M291" s="4"/>
      <c r="N291" s="15" t="e">
        <f t="shared" ca="1" si="69"/>
        <v>#NAME?</v>
      </c>
      <c r="O291" s="4">
        <f t="shared" ca="1" si="70"/>
        <v>0</v>
      </c>
      <c r="P291" s="4"/>
    </row>
    <row r="292" spans="1:16">
      <c r="A292" s="11">
        <v>45850</v>
      </c>
      <c r="B292" s="12">
        <f t="shared" si="66"/>
        <v>45850</v>
      </c>
      <c r="C292" s="13">
        <f t="shared" si="71"/>
        <v>0.73611111111111105</v>
      </c>
      <c r="D292" s="4" t="s">
        <v>964</v>
      </c>
      <c r="E292" s="4"/>
      <c r="F292" s="4"/>
      <c r="G292" s="4"/>
      <c r="H292" s="15" t="e">
        <f t="shared" ca="1" si="67"/>
        <v>#NAME?</v>
      </c>
      <c r="I292" s="4">
        <f t="shared" ca="1" si="68"/>
        <v>0</v>
      </c>
      <c r="J292" s="4" t="s">
        <v>961</v>
      </c>
      <c r="K292" s="4"/>
      <c r="L292" s="4"/>
      <c r="M292" s="4"/>
      <c r="N292" s="15" t="e">
        <f t="shared" ca="1" si="69"/>
        <v>#NAME?</v>
      </c>
      <c r="O292" s="4">
        <f t="shared" ca="1" si="70"/>
        <v>0</v>
      </c>
      <c r="P292" s="4"/>
    </row>
    <row r="293" spans="1:16">
      <c r="A293" s="11">
        <v>45850</v>
      </c>
      <c r="B293" s="12">
        <f t="shared" si="66"/>
        <v>45850</v>
      </c>
      <c r="C293" s="13">
        <f t="shared" si="71"/>
        <v>0.74305555555555547</v>
      </c>
      <c r="D293" s="4" t="s">
        <v>976</v>
      </c>
      <c r="E293" s="4"/>
      <c r="F293" s="4"/>
      <c r="G293" s="4"/>
      <c r="H293" s="15" t="e">
        <f t="shared" ca="1" si="67"/>
        <v>#NAME?</v>
      </c>
      <c r="I293" s="4">
        <f t="shared" ca="1" si="68"/>
        <v>0</v>
      </c>
      <c r="J293" s="4" t="s">
        <v>973</v>
      </c>
      <c r="K293" s="4"/>
      <c r="L293" s="4"/>
      <c r="M293" s="4"/>
      <c r="N293" s="15" t="e">
        <f t="shared" ca="1" si="69"/>
        <v>#NAME?</v>
      </c>
      <c r="O293" s="4">
        <f t="shared" ca="1" si="70"/>
        <v>0</v>
      </c>
      <c r="P293" s="20"/>
    </row>
    <row r="294" spans="1:16">
      <c r="A294" s="11">
        <v>45850</v>
      </c>
      <c r="B294" s="12">
        <f t="shared" si="66"/>
        <v>45850</v>
      </c>
      <c r="C294" s="13">
        <f t="shared" si="71"/>
        <v>0.74999999999999989</v>
      </c>
      <c r="D294" s="4" t="s">
        <v>969</v>
      </c>
      <c r="E294" s="4"/>
      <c r="F294" s="4"/>
      <c r="G294" s="4"/>
      <c r="H294" s="15" t="e">
        <f t="shared" ca="1" si="67"/>
        <v>#NAME?</v>
      </c>
      <c r="I294" s="4">
        <f t="shared" ca="1" si="68"/>
        <v>0</v>
      </c>
      <c r="J294" s="4" t="s">
        <v>39</v>
      </c>
      <c r="K294" s="4"/>
      <c r="L294" s="4"/>
      <c r="M294" s="4"/>
      <c r="N294" s="15" t="e">
        <f t="shared" ca="1" si="69"/>
        <v>#NAME?</v>
      </c>
      <c r="O294" s="4">
        <f t="shared" ca="1" si="70"/>
        <v>0</v>
      </c>
      <c r="P294" s="4"/>
    </row>
    <row r="295" spans="1:16">
      <c r="A295" s="11">
        <v>45850</v>
      </c>
      <c r="B295" s="12">
        <f t="shared" si="66"/>
        <v>45850</v>
      </c>
      <c r="C295" s="13">
        <f t="shared" si="71"/>
        <v>0.75694444444444431</v>
      </c>
      <c r="D295" s="4" t="s">
        <v>973</v>
      </c>
      <c r="E295" s="4"/>
      <c r="F295" s="4"/>
      <c r="G295" s="4"/>
      <c r="H295" s="15" t="e">
        <f t="shared" ca="1" si="67"/>
        <v>#NAME?</v>
      </c>
      <c r="I295" s="4">
        <f t="shared" ca="1" si="68"/>
        <v>0</v>
      </c>
      <c r="J295" s="4" t="s">
        <v>966</v>
      </c>
      <c r="K295" s="4"/>
      <c r="L295" s="4"/>
      <c r="M295" s="4"/>
      <c r="N295" s="15" t="e">
        <f t="shared" ca="1" si="69"/>
        <v>#NAME?</v>
      </c>
      <c r="O295" s="4">
        <f t="shared" ca="1" si="70"/>
        <v>0</v>
      </c>
      <c r="P295" s="4"/>
    </row>
    <row r="296" spans="1:16">
      <c r="A296" s="11">
        <v>45850</v>
      </c>
      <c r="B296" s="12">
        <f t="shared" si="66"/>
        <v>45850</v>
      </c>
      <c r="C296" s="13">
        <f t="shared" si="71"/>
        <v>0.76388888888888873</v>
      </c>
      <c r="D296" s="4" t="s">
        <v>968</v>
      </c>
      <c r="E296" s="4"/>
      <c r="F296" s="4"/>
      <c r="G296" s="4"/>
      <c r="H296" s="15" t="e">
        <f t="shared" ca="1" si="67"/>
        <v>#NAME?</v>
      </c>
      <c r="I296" s="4">
        <f t="shared" ca="1" si="68"/>
        <v>0</v>
      </c>
      <c r="J296" s="4" t="s">
        <v>98</v>
      </c>
      <c r="K296" s="4"/>
      <c r="L296" s="4"/>
      <c r="M296" s="4"/>
      <c r="N296" s="15" t="e">
        <f t="shared" ca="1" si="69"/>
        <v>#NAME?</v>
      </c>
      <c r="O296" s="4">
        <f t="shared" ca="1" si="70"/>
        <v>0</v>
      </c>
      <c r="P296" s="4"/>
    </row>
    <row r="297" spans="1:16">
      <c r="A297" s="11">
        <v>45850</v>
      </c>
      <c r="B297" s="12">
        <f t="shared" si="66"/>
        <v>45850</v>
      </c>
      <c r="C297" s="13">
        <f t="shared" si="71"/>
        <v>0.77083333333333315</v>
      </c>
      <c r="D297" s="4" t="s">
        <v>962</v>
      </c>
      <c r="E297" s="4"/>
      <c r="F297" s="4"/>
      <c r="G297" s="4"/>
      <c r="H297" s="15" t="e">
        <f t="shared" ca="1" si="67"/>
        <v>#NAME?</v>
      </c>
      <c r="I297" s="4">
        <f t="shared" ca="1" si="68"/>
        <v>0</v>
      </c>
      <c r="J297" s="4" t="s">
        <v>974</v>
      </c>
      <c r="K297" s="4"/>
      <c r="L297" s="4"/>
      <c r="M297" s="4"/>
      <c r="N297" s="15" t="e">
        <f t="shared" ca="1" si="69"/>
        <v>#NAME?</v>
      </c>
      <c r="O297" s="4">
        <f t="shared" ca="1" si="70"/>
        <v>0</v>
      </c>
      <c r="P297" s="20"/>
    </row>
    <row r="298" spans="1:16">
      <c r="A298" s="11">
        <v>45850</v>
      </c>
      <c r="B298" s="12">
        <f t="shared" si="66"/>
        <v>45850</v>
      </c>
      <c r="C298" s="13">
        <f t="shared" si="71"/>
        <v>0.77777777777777757</v>
      </c>
      <c r="D298" s="4" t="s">
        <v>958</v>
      </c>
      <c r="E298" s="4"/>
      <c r="F298" s="4"/>
      <c r="G298" s="4"/>
      <c r="H298" s="15" t="e">
        <f t="shared" ca="1" si="67"/>
        <v>#NAME?</v>
      </c>
      <c r="I298" s="4">
        <f t="shared" ca="1" si="68"/>
        <v>0</v>
      </c>
      <c r="J298" s="4" t="s">
        <v>958</v>
      </c>
      <c r="K298" s="4"/>
      <c r="L298" s="4"/>
      <c r="M298" s="4"/>
      <c r="N298" s="15" t="e">
        <f t="shared" ca="1" si="69"/>
        <v>#NAME?</v>
      </c>
      <c r="O298" s="4">
        <f t="shared" ca="1" si="70"/>
        <v>0</v>
      </c>
      <c r="P298" s="4"/>
    </row>
    <row r="299" spans="1:16">
      <c r="A299" s="11">
        <v>45850</v>
      </c>
      <c r="B299" s="12">
        <f t="shared" si="66"/>
        <v>45850</v>
      </c>
      <c r="C299" s="13">
        <f t="shared" si="71"/>
        <v>0.78472222222222199</v>
      </c>
      <c r="D299" s="4" t="s">
        <v>971</v>
      </c>
      <c r="E299" s="4"/>
      <c r="F299" s="4"/>
      <c r="G299" s="4"/>
      <c r="H299" s="15" t="e">
        <f t="shared" ca="1" si="67"/>
        <v>#NAME?</v>
      </c>
      <c r="I299" s="4">
        <f t="shared" ca="1" si="68"/>
        <v>0</v>
      </c>
      <c r="J299" s="4" t="s">
        <v>977</v>
      </c>
      <c r="K299" s="4"/>
      <c r="L299" s="4"/>
      <c r="M299" s="4"/>
      <c r="N299" s="15" t="e">
        <f t="shared" ca="1" si="69"/>
        <v>#NAME?</v>
      </c>
      <c r="O299" s="4">
        <f t="shared" ca="1" si="70"/>
        <v>0</v>
      </c>
      <c r="P299" s="20"/>
    </row>
    <row r="300" spans="1:16">
      <c r="A300" s="11">
        <v>45850</v>
      </c>
      <c r="B300" s="12">
        <f t="shared" si="66"/>
        <v>45850</v>
      </c>
      <c r="C300" s="13">
        <f t="shared" si="71"/>
        <v>0.79166666666666641</v>
      </c>
      <c r="D300" s="4" t="s">
        <v>965</v>
      </c>
      <c r="E300" s="4"/>
      <c r="F300" s="4"/>
      <c r="G300" s="4"/>
      <c r="H300" s="15" t="e">
        <f t="shared" ca="1" si="67"/>
        <v>#NAME?</v>
      </c>
      <c r="I300" s="4">
        <f t="shared" ca="1" si="68"/>
        <v>0</v>
      </c>
      <c r="J300" s="4" t="s">
        <v>975</v>
      </c>
      <c r="K300" s="4"/>
      <c r="L300" s="4"/>
      <c r="M300" s="4"/>
      <c r="N300" s="15" t="e">
        <f t="shared" ca="1" si="69"/>
        <v>#NAME?</v>
      </c>
      <c r="O300" s="4">
        <f t="shared" ca="1" si="70"/>
        <v>0</v>
      </c>
      <c r="P300" s="20"/>
    </row>
    <row r="301" spans="1:16">
      <c r="A301" s="11">
        <v>45850</v>
      </c>
      <c r="B301" s="12">
        <f t="shared" si="66"/>
        <v>45850</v>
      </c>
      <c r="C301" s="13">
        <f t="shared" si="71"/>
        <v>0.79861111111111083</v>
      </c>
      <c r="D301" s="4" t="s">
        <v>977</v>
      </c>
      <c r="E301" s="4"/>
      <c r="F301" s="4"/>
      <c r="G301" s="4"/>
      <c r="H301" s="15" t="e">
        <f t="shared" ca="1" si="67"/>
        <v>#NAME?</v>
      </c>
      <c r="I301" s="4">
        <f t="shared" ca="1" si="68"/>
        <v>0</v>
      </c>
      <c r="J301" s="4" t="s">
        <v>971</v>
      </c>
      <c r="K301" s="4"/>
      <c r="L301" s="4"/>
      <c r="M301" s="4"/>
      <c r="N301" s="15" t="e">
        <f t="shared" ca="1" si="69"/>
        <v>#NAME?</v>
      </c>
      <c r="O301" s="4">
        <f t="shared" ca="1" si="70"/>
        <v>0</v>
      </c>
      <c r="P301" s="20"/>
    </row>
    <row r="302" spans="1:16">
      <c r="A302" s="11">
        <v>45850</v>
      </c>
      <c r="B302" s="12">
        <f t="shared" si="66"/>
        <v>45850</v>
      </c>
      <c r="C302" s="13">
        <f t="shared" si="71"/>
        <v>0.80555555555555525</v>
      </c>
      <c r="D302" s="4" t="s">
        <v>959</v>
      </c>
      <c r="E302" s="4"/>
      <c r="F302" s="4"/>
      <c r="G302" s="4"/>
      <c r="H302" s="15" t="e">
        <f t="shared" ca="1" si="67"/>
        <v>#NAME?</v>
      </c>
      <c r="I302" s="4">
        <f t="shared" ca="1" si="68"/>
        <v>0</v>
      </c>
      <c r="J302" s="4" t="s">
        <v>963</v>
      </c>
      <c r="K302" s="4"/>
      <c r="L302" s="4"/>
      <c r="M302" s="4"/>
      <c r="N302" s="15" t="e">
        <f t="shared" ca="1" si="69"/>
        <v>#NAME?</v>
      </c>
      <c r="O302" s="4">
        <f t="shared" ca="1" si="70"/>
        <v>0</v>
      </c>
      <c r="P302" s="20"/>
    </row>
    <row r="303" spans="1:16">
      <c r="A303" s="11">
        <v>45850</v>
      </c>
      <c r="B303" s="12">
        <f t="shared" si="66"/>
        <v>45850</v>
      </c>
      <c r="C303" s="13">
        <f t="shared" si="71"/>
        <v>0.81249999999999967</v>
      </c>
      <c r="D303" s="4" t="s">
        <v>966</v>
      </c>
      <c r="E303" s="4"/>
      <c r="F303" s="4"/>
      <c r="G303" s="4"/>
      <c r="H303" s="15" t="e">
        <f t="shared" ca="1" si="67"/>
        <v>#NAME?</v>
      </c>
      <c r="I303" s="4">
        <f t="shared" ca="1" si="68"/>
        <v>0</v>
      </c>
      <c r="J303" s="4" t="s">
        <v>959</v>
      </c>
      <c r="K303" s="4"/>
      <c r="L303" s="4"/>
      <c r="M303" s="4"/>
      <c r="N303" s="15" t="e">
        <f t="shared" ca="1" si="69"/>
        <v>#NAME?</v>
      </c>
      <c r="O303" s="4">
        <f t="shared" ca="1" si="70"/>
        <v>0</v>
      </c>
      <c r="P303" s="20"/>
    </row>
    <row r="304" spans="1:16">
      <c r="A304" s="11">
        <v>45850</v>
      </c>
      <c r="B304" s="12">
        <f t="shared" si="66"/>
        <v>45850</v>
      </c>
      <c r="C304" s="13">
        <f t="shared" si="71"/>
        <v>0.81944444444444409</v>
      </c>
      <c r="D304" s="4" t="s">
        <v>963</v>
      </c>
      <c r="E304" s="4"/>
      <c r="F304" s="4"/>
      <c r="G304" s="4"/>
      <c r="H304" s="15" t="e">
        <f t="shared" ca="1" si="67"/>
        <v>#NAME?</v>
      </c>
      <c r="I304" s="4">
        <f t="shared" ca="1" si="68"/>
        <v>0</v>
      </c>
      <c r="J304" s="4" t="s">
        <v>970</v>
      </c>
      <c r="K304" s="4"/>
      <c r="L304" s="4"/>
      <c r="M304" s="4"/>
      <c r="N304" s="15" t="e">
        <f t="shared" ca="1" si="69"/>
        <v>#NAME?</v>
      </c>
      <c r="O304" s="4">
        <f t="shared" ca="1" si="70"/>
        <v>0</v>
      </c>
      <c r="P304" s="20"/>
    </row>
    <row r="305" spans="1:16">
      <c r="A305" s="11">
        <v>45850</v>
      </c>
      <c r="B305" s="12">
        <f t="shared" si="66"/>
        <v>45850</v>
      </c>
      <c r="C305" s="13">
        <f t="shared" si="71"/>
        <v>0.82638888888888851</v>
      </c>
      <c r="D305" s="4" t="s">
        <v>972</v>
      </c>
      <c r="E305" s="4"/>
      <c r="F305" s="4"/>
      <c r="G305" s="4"/>
      <c r="H305" s="15" t="e">
        <f t="shared" ca="1" si="67"/>
        <v>#NAME?</v>
      </c>
      <c r="I305" s="4">
        <f t="shared" ca="1" si="68"/>
        <v>0</v>
      </c>
      <c r="J305" s="4" t="s">
        <v>968</v>
      </c>
      <c r="K305" s="4"/>
      <c r="L305" s="4"/>
      <c r="M305" s="4"/>
      <c r="N305" s="15" t="e">
        <f t="shared" ca="1" si="69"/>
        <v>#NAME?</v>
      </c>
      <c r="O305" s="4">
        <f t="shared" ca="1" si="70"/>
        <v>0</v>
      </c>
      <c r="P305" s="20"/>
    </row>
    <row r="306" spans="1:16">
      <c r="A306" s="11">
        <v>45850</v>
      </c>
      <c r="B306" s="12">
        <f t="shared" si="66"/>
        <v>45850</v>
      </c>
      <c r="C306" s="13">
        <f t="shared" si="71"/>
        <v>0.83333333333333293</v>
      </c>
      <c r="D306" s="4" t="s">
        <v>967</v>
      </c>
      <c r="E306" s="4"/>
      <c r="F306" s="4"/>
      <c r="G306" s="4"/>
      <c r="H306" s="15" t="e">
        <f t="shared" ca="1" si="67"/>
        <v>#NAME?</v>
      </c>
      <c r="I306" s="4">
        <f t="shared" ca="1" si="68"/>
        <v>0</v>
      </c>
      <c r="J306" s="4" t="s">
        <v>960</v>
      </c>
      <c r="K306" s="4"/>
      <c r="L306" s="4"/>
      <c r="M306" s="4"/>
      <c r="N306" s="15" t="e">
        <f t="shared" ca="1" si="69"/>
        <v>#NAME?</v>
      </c>
      <c r="O306" s="4">
        <f t="shared" ca="1" si="70"/>
        <v>0</v>
      </c>
      <c r="P306" s="20"/>
    </row>
    <row r="307" spans="1:16">
      <c r="A307" s="11">
        <v>45850</v>
      </c>
      <c r="B307" s="12">
        <f t="shared" si="66"/>
        <v>45850</v>
      </c>
      <c r="C307" s="13">
        <f t="shared" si="71"/>
        <v>0.84027777777777735</v>
      </c>
      <c r="D307" s="4" t="s">
        <v>98</v>
      </c>
      <c r="E307" s="4"/>
      <c r="F307" s="4"/>
      <c r="G307" s="4"/>
      <c r="H307" s="15" t="e">
        <f t="shared" ca="1" si="67"/>
        <v>#NAME?</v>
      </c>
      <c r="I307" s="4">
        <f t="shared" ca="1" si="68"/>
        <v>0</v>
      </c>
      <c r="J307" s="4" t="s">
        <v>978</v>
      </c>
      <c r="K307" s="4"/>
      <c r="L307" s="4"/>
      <c r="M307" s="4"/>
      <c r="N307" s="15" t="e">
        <f t="shared" ca="1" si="69"/>
        <v>#NAME?</v>
      </c>
      <c r="O307" s="4">
        <f t="shared" ca="1" si="70"/>
        <v>0</v>
      </c>
      <c r="P307" s="20"/>
    </row>
    <row r="308" spans="1:16">
      <c r="A308" s="11">
        <v>45850</v>
      </c>
      <c r="B308" s="12">
        <f t="shared" si="66"/>
        <v>45850</v>
      </c>
      <c r="C308" s="13">
        <f t="shared" si="71"/>
        <v>0.84722222222222177</v>
      </c>
      <c r="D308" s="4" t="s">
        <v>970</v>
      </c>
      <c r="E308" s="4"/>
      <c r="F308" s="4"/>
      <c r="G308" s="4"/>
      <c r="H308" s="15" t="e">
        <f t="shared" ca="1" si="67"/>
        <v>#NAME?</v>
      </c>
      <c r="I308" s="4">
        <f t="shared" ca="1" si="68"/>
        <v>0</v>
      </c>
      <c r="J308" s="4" t="s">
        <v>867</v>
      </c>
      <c r="K308" s="4"/>
      <c r="L308" s="4"/>
      <c r="M308" s="4"/>
      <c r="N308" s="15" t="e">
        <f t="shared" ca="1" si="69"/>
        <v>#NAME?</v>
      </c>
      <c r="O308" s="4">
        <f t="shared" ca="1" si="70"/>
        <v>0</v>
      </c>
      <c r="P308" s="20"/>
    </row>
    <row r="309" spans="1:16">
      <c r="A309" s="11">
        <v>45850</v>
      </c>
      <c r="B309" s="12">
        <f t="shared" si="66"/>
        <v>45850</v>
      </c>
      <c r="C309" s="13">
        <f t="shared" si="71"/>
        <v>0.85416666666666619</v>
      </c>
      <c r="D309" s="4" t="s">
        <v>975</v>
      </c>
      <c r="E309" s="4"/>
      <c r="F309" s="4"/>
      <c r="G309" s="4"/>
      <c r="H309" s="15" t="e">
        <f t="shared" ca="1" si="67"/>
        <v>#NAME?</v>
      </c>
      <c r="I309" s="4">
        <f t="shared" ca="1" si="68"/>
        <v>0</v>
      </c>
      <c r="J309" s="4" t="s">
        <v>969</v>
      </c>
      <c r="K309" s="4"/>
      <c r="L309" s="4"/>
      <c r="M309" s="4"/>
      <c r="N309" s="15" t="e">
        <f t="shared" ca="1" si="69"/>
        <v>#NAME?</v>
      </c>
      <c r="O309" s="4">
        <f t="shared" ca="1" si="70"/>
        <v>0</v>
      </c>
      <c r="P309" s="20"/>
    </row>
    <row r="310" spans="1:16">
      <c r="A310" s="11">
        <v>45850</v>
      </c>
      <c r="B310" s="12">
        <f t="shared" si="66"/>
        <v>45850</v>
      </c>
      <c r="C310" s="13">
        <f t="shared" si="71"/>
        <v>0.86111111111111061</v>
      </c>
      <c r="D310" s="4" t="s">
        <v>960</v>
      </c>
      <c r="E310" s="4"/>
      <c r="F310" s="4"/>
      <c r="G310" s="4"/>
      <c r="H310" s="15" t="e">
        <f t="shared" ca="1" si="67"/>
        <v>#NAME?</v>
      </c>
      <c r="I310" s="4">
        <f t="shared" ca="1" si="68"/>
        <v>0</v>
      </c>
      <c r="J310" s="4" t="s">
        <v>976</v>
      </c>
      <c r="K310" s="4"/>
      <c r="L310" s="4"/>
      <c r="M310" s="4"/>
      <c r="N310" s="15" t="e">
        <f t="shared" ca="1" si="69"/>
        <v>#NAME?</v>
      </c>
      <c r="O310" s="4">
        <f t="shared" ca="1" si="70"/>
        <v>0</v>
      </c>
      <c r="P310" s="20"/>
    </row>
    <row r="311" spans="1:16">
      <c r="A311" s="11">
        <v>45850</v>
      </c>
      <c r="B311" s="12">
        <f t="shared" si="66"/>
        <v>45850</v>
      </c>
      <c r="C311" s="13">
        <f t="shared" si="71"/>
        <v>0.86805555555555503</v>
      </c>
      <c r="D311" s="4" t="s">
        <v>974</v>
      </c>
      <c r="E311" s="4"/>
      <c r="F311" s="4"/>
      <c r="G311" s="4"/>
      <c r="H311" s="15" t="e">
        <f t="shared" ca="1" si="67"/>
        <v>#NAME?</v>
      </c>
      <c r="I311" s="4">
        <f t="shared" ca="1" si="68"/>
        <v>0</v>
      </c>
      <c r="J311" s="4" t="s">
        <v>967</v>
      </c>
      <c r="K311" s="4"/>
      <c r="L311" s="4"/>
      <c r="M311" s="4"/>
      <c r="N311" s="15" t="e">
        <f t="shared" ca="1" si="69"/>
        <v>#NAME?</v>
      </c>
      <c r="O311" s="4">
        <f t="shared" ca="1" si="70"/>
        <v>0</v>
      </c>
      <c r="P311" s="20"/>
    </row>
    <row r="312" spans="1:16">
      <c r="A312" s="11">
        <v>45850</v>
      </c>
      <c r="B312" s="12">
        <f t="shared" si="66"/>
        <v>45850</v>
      </c>
      <c r="C312" s="13">
        <f t="shared" si="71"/>
        <v>0.87499999999999944</v>
      </c>
      <c r="D312" s="4" t="s">
        <v>978</v>
      </c>
      <c r="E312" s="4"/>
      <c r="F312" s="4"/>
      <c r="G312" s="4"/>
      <c r="H312" s="15" t="e">
        <f t="shared" ca="1" si="67"/>
        <v>#NAME?</v>
      </c>
      <c r="I312" s="4">
        <f t="shared" ca="1" si="68"/>
        <v>0</v>
      </c>
      <c r="J312" s="4" t="s">
        <v>964</v>
      </c>
      <c r="K312" s="4"/>
      <c r="L312" s="4"/>
      <c r="M312" s="4"/>
      <c r="N312" s="15" t="e">
        <f t="shared" ca="1" si="69"/>
        <v>#NAME?</v>
      </c>
      <c r="O312" s="4">
        <f t="shared" ca="1" si="70"/>
        <v>0</v>
      </c>
      <c r="P312" s="4"/>
    </row>
    <row r="313" spans="1:16">
      <c r="A313" s="9" t="s">
        <v>18</v>
      </c>
      <c r="B313" s="7" t="s">
        <v>1</v>
      </c>
      <c r="C313" s="8" t="s">
        <v>19</v>
      </c>
      <c r="D313" s="8" t="s">
        <v>20</v>
      </c>
      <c r="E313" s="8" t="s">
        <v>21</v>
      </c>
      <c r="F313" s="9" t="s">
        <v>22</v>
      </c>
      <c r="G313" s="8" t="s">
        <v>23</v>
      </c>
      <c r="H313" s="8" t="s">
        <v>24</v>
      </c>
      <c r="I313" s="8" t="s">
        <v>25</v>
      </c>
      <c r="J313" s="8" t="s">
        <v>20</v>
      </c>
      <c r="K313" s="8" t="s">
        <v>26</v>
      </c>
      <c r="L313" s="9" t="s">
        <v>27</v>
      </c>
      <c r="M313" s="8" t="s">
        <v>23</v>
      </c>
      <c r="N313" s="8" t="s">
        <v>24</v>
      </c>
      <c r="O313" s="8" t="s">
        <v>25</v>
      </c>
      <c r="P313" s="9" t="s">
        <v>10</v>
      </c>
    </row>
    <row r="314" spans="1:16">
      <c r="A314" s="11">
        <v>45851</v>
      </c>
      <c r="B314" s="12">
        <f t="shared" ref="B314:B338" si="72">A314</f>
        <v>45851</v>
      </c>
      <c r="C314" s="13">
        <v>0.70833333333333337</v>
      </c>
      <c r="D314" s="4" t="s">
        <v>972</v>
      </c>
      <c r="E314" s="4"/>
      <c r="F314" s="4"/>
      <c r="G314" s="4"/>
      <c r="H314" s="15" t="e">
        <f t="shared" ref="H314:H338" ca="1" si="73">_xludf.IFS(G314&gt;M314,"W",G314&lt;M314,"L",G314=M314,"D")</f>
        <v>#NAME?</v>
      </c>
      <c r="I314" s="4">
        <f t="shared" ref="I314:I338" ca="1" si="74">IFERROR(IF(H314="W",LOOKUP(G314,{7000,10000,20000,30000,50000,100000,150000},{210,300,600,900,1000,1800,2700}),LOOKUP(G314,{7000,10000,20000,30000,50000,100000,150000},{105,150,300,450,500,900,1350})),0)</f>
        <v>0</v>
      </c>
      <c r="J314" s="18" t="s">
        <v>971</v>
      </c>
      <c r="K314" s="4"/>
      <c r="L314" s="4"/>
      <c r="M314" s="18"/>
      <c r="N314" s="15" t="e">
        <f t="shared" ref="N314:N338" ca="1" si="75">_xludf.IFS(M314&gt;G314,"W",M314&lt;G314,"L",M314=G314,"D")</f>
        <v>#NAME?</v>
      </c>
      <c r="O314" s="4">
        <f t="shared" ref="O314:O338" ca="1" si="76">IFERROR(IF(N314="W",LOOKUP(M314,{7000,10000,20000,30000,50000,100000,150000},{210,300,600,900,1000,1800,2700}),LOOKUP(M314,{7000,10000,20000,30000,50000,100000,150000},{105,150,300,450,500,900,1350})),0)</f>
        <v>0</v>
      </c>
      <c r="P314" s="4"/>
    </row>
    <row r="315" spans="1:16">
      <c r="A315" s="11">
        <v>45851</v>
      </c>
      <c r="B315" s="12">
        <f t="shared" si="72"/>
        <v>45851</v>
      </c>
      <c r="C315" s="13">
        <f t="shared" ref="C315:C338" si="77">C314 + TIME(0, 10, 0)</f>
        <v>0.71527777777777779</v>
      </c>
      <c r="D315" s="4" t="s">
        <v>961</v>
      </c>
      <c r="E315" s="4"/>
      <c r="F315" s="4"/>
      <c r="G315" s="4"/>
      <c r="H315" s="15" t="e">
        <f t="shared" ca="1" si="73"/>
        <v>#NAME?</v>
      </c>
      <c r="I315" s="4">
        <f t="shared" ca="1" si="74"/>
        <v>0</v>
      </c>
      <c r="J315" s="4" t="s">
        <v>970</v>
      </c>
      <c r="K315" s="4"/>
      <c r="L315" s="4"/>
      <c r="M315" s="4"/>
      <c r="N315" s="15" t="e">
        <f t="shared" ca="1" si="75"/>
        <v>#NAME?</v>
      </c>
      <c r="O315" s="4">
        <f t="shared" ca="1" si="76"/>
        <v>0</v>
      </c>
      <c r="P315" s="4"/>
    </row>
    <row r="316" spans="1:16">
      <c r="A316" s="11">
        <v>45851</v>
      </c>
      <c r="B316" s="12">
        <f t="shared" si="72"/>
        <v>45851</v>
      </c>
      <c r="C316" s="13">
        <f t="shared" si="77"/>
        <v>0.72222222222222221</v>
      </c>
      <c r="D316" s="4" t="s">
        <v>39</v>
      </c>
      <c r="E316" s="4"/>
      <c r="F316" s="4"/>
      <c r="G316" s="4"/>
      <c r="H316" s="15" t="e">
        <f t="shared" ca="1" si="73"/>
        <v>#NAME?</v>
      </c>
      <c r="I316" s="4">
        <f t="shared" ca="1" si="74"/>
        <v>0</v>
      </c>
      <c r="J316" s="4" t="s">
        <v>39</v>
      </c>
      <c r="K316" s="4"/>
      <c r="L316" s="4"/>
      <c r="M316" s="4"/>
      <c r="N316" s="15" t="e">
        <f t="shared" ca="1" si="75"/>
        <v>#NAME?</v>
      </c>
      <c r="O316" s="4">
        <f t="shared" ca="1" si="76"/>
        <v>0</v>
      </c>
      <c r="P316" s="4"/>
    </row>
    <row r="317" spans="1:16">
      <c r="A317" s="11">
        <v>45851</v>
      </c>
      <c r="B317" s="12">
        <f t="shared" si="72"/>
        <v>45851</v>
      </c>
      <c r="C317" s="13">
        <f t="shared" si="77"/>
        <v>0.72916666666666663</v>
      </c>
      <c r="D317" s="4" t="s">
        <v>971</v>
      </c>
      <c r="E317" s="216" t="s">
        <v>996</v>
      </c>
      <c r="F317" s="4">
        <v>538577130</v>
      </c>
      <c r="G317" s="4">
        <v>20000</v>
      </c>
      <c r="H317" s="15" t="e">
        <f t="shared" ca="1" si="73"/>
        <v>#NAME?</v>
      </c>
      <c r="I317" s="4">
        <f t="shared" ca="1" si="74"/>
        <v>0</v>
      </c>
      <c r="J317" s="4" t="s">
        <v>974</v>
      </c>
      <c r="K317" s="216">
        <v>1005042396</v>
      </c>
      <c r="L317" s="4">
        <v>774310365</v>
      </c>
      <c r="M317" s="4">
        <v>0</v>
      </c>
      <c r="N317" s="15" t="e">
        <f t="shared" ca="1" si="75"/>
        <v>#NAME?</v>
      </c>
      <c r="O317" s="4">
        <f t="shared" ca="1" si="76"/>
        <v>0</v>
      </c>
      <c r="P317" s="4">
        <v>17.309999999999999</v>
      </c>
    </row>
    <row r="318" spans="1:16">
      <c r="A318" s="11">
        <v>45851</v>
      </c>
      <c r="B318" s="12">
        <f t="shared" si="72"/>
        <v>45851</v>
      </c>
      <c r="C318" s="13">
        <f t="shared" si="77"/>
        <v>0.73611111111111105</v>
      </c>
      <c r="D318" s="4" t="s">
        <v>978</v>
      </c>
      <c r="E318" s="4"/>
      <c r="F318" s="4"/>
      <c r="G318" s="4"/>
      <c r="H318" s="15" t="e">
        <f t="shared" ca="1" si="73"/>
        <v>#NAME?</v>
      </c>
      <c r="I318" s="4">
        <f t="shared" ca="1" si="74"/>
        <v>0</v>
      </c>
      <c r="J318" s="4" t="s">
        <v>967</v>
      </c>
      <c r="K318" s="4"/>
      <c r="L318" s="4"/>
      <c r="M318" s="4"/>
      <c r="N318" s="15" t="e">
        <f t="shared" ca="1" si="75"/>
        <v>#NAME?</v>
      </c>
      <c r="O318" s="4">
        <f t="shared" ca="1" si="76"/>
        <v>0</v>
      </c>
      <c r="P318" s="4"/>
    </row>
    <row r="319" spans="1:16">
      <c r="A319" s="11">
        <v>45851</v>
      </c>
      <c r="B319" s="12">
        <f t="shared" si="72"/>
        <v>45851</v>
      </c>
      <c r="C319" s="13">
        <f t="shared" si="77"/>
        <v>0.74305555555555547</v>
      </c>
      <c r="D319" s="4" t="s">
        <v>958</v>
      </c>
      <c r="E319" s="4"/>
      <c r="F319" s="4"/>
      <c r="G319" s="4"/>
      <c r="H319" s="15" t="e">
        <f t="shared" ca="1" si="73"/>
        <v>#NAME?</v>
      </c>
      <c r="I319" s="4">
        <f t="shared" ca="1" si="74"/>
        <v>0</v>
      </c>
      <c r="J319" s="4" t="s">
        <v>964</v>
      </c>
      <c r="K319" s="4"/>
      <c r="L319" s="4"/>
      <c r="M319" s="4"/>
      <c r="N319" s="15" t="e">
        <f t="shared" ca="1" si="75"/>
        <v>#NAME?</v>
      </c>
      <c r="O319" s="4">
        <f t="shared" ca="1" si="76"/>
        <v>0</v>
      </c>
      <c r="P319" s="20"/>
    </row>
    <row r="320" spans="1:16">
      <c r="A320" s="11">
        <v>45851</v>
      </c>
      <c r="B320" s="12">
        <f t="shared" si="72"/>
        <v>45851</v>
      </c>
      <c r="C320" s="13">
        <f t="shared" si="77"/>
        <v>0.74999999999999989</v>
      </c>
      <c r="D320" s="4" t="s">
        <v>965</v>
      </c>
      <c r="E320" s="4"/>
      <c r="F320" s="4"/>
      <c r="G320" s="4"/>
      <c r="H320" s="15" t="e">
        <f t="shared" ca="1" si="73"/>
        <v>#NAME?</v>
      </c>
      <c r="I320" s="4">
        <f t="shared" ca="1" si="74"/>
        <v>0</v>
      </c>
      <c r="J320" s="4" t="s">
        <v>965</v>
      </c>
      <c r="K320" s="4"/>
      <c r="L320" s="4"/>
      <c r="M320" s="4"/>
      <c r="N320" s="15" t="e">
        <f t="shared" ca="1" si="75"/>
        <v>#NAME?</v>
      </c>
      <c r="O320" s="4">
        <f t="shared" ca="1" si="76"/>
        <v>0</v>
      </c>
      <c r="P320" s="4"/>
    </row>
    <row r="321" spans="1:16">
      <c r="A321" s="11">
        <v>45851</v>
      </c>
      <c r="B321" s="12">
        <f t="shared" si="72"/>
        <v>45851</v>
      </c>
      <c r="C321" s="13">
        <f t="shared" si="77"/>
        <v>0.75694444444444431</v>
      </c>
      <c r="D321" s="4" t="s">
        <v>975</v>
      </c>
      <c r="E321" s="4"/>
      <c r="F321" s="4"/>
      <c r="G321" s="4"/>
      <c r="H321" s="15" t="e">
        <f t="shared" ca="1" si="73"/>
        <v>#NAME?</v>
      </c>
      <c r="I321" s="4">
        <f t="shared" ca="1" si="74"/>
        <v>0</v>
      </c>
      <c r="J321" s="4" t="s">
        <v>98</v>
      </c>
      <c r="K321" s="4"/>
      <c r="L321" s="4"/>
      <c r="M321" s="4"/>
      <c r="N321" s="15" t="e">
        <f t="shared" ca="1" si="75"/>
        <v>#NAME?</v>
      </c>
      <c r="O321" s="4">
        <f t="shared" ca="1" si="76"/>
        <v>0</v>
      </c>
      <c r="P321" s="4"/>
    </row>
    <row r="322" spans="1:16">
      <c r="A322" s="11">
        <v>45851</v>
      </c>
      <c r="B322" s="12">
        <f t="shared" si="72"/>
        <v>45851</v>
      </c>
      <c r="C322" s="13">
        <f t="shared" si="77"/>
        <v>0.76388888888888873</v>
      </c>
      <c r="D322" s="4" t="s">
        <v>964</v>
      </c>
      <c r="E322" s="4"/>
      <c r="F322" s="4"/>
      <c r="G322" s="4"/>
      <c r="H322" s="15" t="e">
        <f t="shared" ca="1" si="73"/>
        <v>#NAME?</v>
      </c>
      <c r="I322" s="4">
        <f t="shared" ca="1" si="74"/>
        <v>0</v>
      </c>
      <c r="J322" s="4" t="s">
        <v>976</v>
      </c>
      <c r="K322" s="4"/>
      <c r="L322" s="4"/>
      <c r="M322" s="4"/>
      <c r="N322" s="15" t="e">
        <f t="shared" ca="1" si="75"/>
        <v>#NAME?</v>
      </c>
      <c r="O322" s="4">
        <f t="shared" ca="1" si="76"/>
        <v>0</v>
      </c>
      <c r="P322" s="4"/>
    </row>
    <row r="323" spans="1:16">
      <c r="A323" s="11">
        <v>45851</v>
      </c>
      <c r="B323" s="12">
        <f t="shared" si="72"/>
        <v>45851</v>
      </c>
      <c r="C323" s="13">
        <f t="shared" si="77"/>
        <v>0.77083333333333315</v>
      </c>
      <c r="D323" s="4" t="s">
        <v>969</v>
      </c>
      <c r="E323" s="4"/>
      <c r="F323" s="4"/>
      <c r="G323" s="4"/>
      <c r="H323" s="15" t="e">
        <f t="shared" ca="1" si="73"/>
        <v>#NAME?</v>
      </c>
      <c r="I323" s="4">
        <f t="shared" ca="1" si="74"/>
        <v>0</v>
      </c>
      <c r="J323" s="4" t="s">
        <v>960</v>
      </c>
      <c r="K323" s="4"/>
      <c r="L323" s="4"/>
      <c r="M323" s="4"/>
      <c r="N323" s="15" t="e">
        <f t="shared" ca="1" si="75"/>
        <v>#NAME?</v>
      </c>
      <c r="O323" s="4">
        <f t="shared" ca="1" si="76"/>
        <v>0</v>
      </c>
      <c r="P323" s="20"/>
    </row>
    <row r="324" spans="1:16">
      <c r="A324" s="11">
        <v>45851</v>
      </c>
      <c r="B324" s="12">
        <f t="shared" si="72"/>
        <v>45851</v>
      </c>
      <c r="C324" s="13">
        <f t="shared" si="77"/>
        <v>0.77777777777777757</v>
      </c>
      <c r="D324" s="4" t="s">
        <v>963</v>
      </c>
      <c r="E324" s="4"/>
      <c r="F324" s="4"/>
      <c r="G324" s="4"/>
      <c r="H324" s="15" t="e">
        <f t="shared" ca="1" si="73"/>
        <v>#NAME?</v>
      </c>
      <c r="I324" s="4">
        <f t="shared" ca="1" si="74"/>
        <v>0</v>
      </c>
      <c r="J324" s="4" t="s">
        <v>978</v>
      </c>
      <c r="K324" s="4"/>
      <c r="L324" s="4"/>
      <c r="M324" s="4"/>
      <c r="N324" s="15" t="e">
        <f t="shared" ca="1" si="75"/>
        <v>#NAME?</v>
      </c>
      <c r="O324" s="4">
        <f t="shared" ca="1" si="76"/>
        <v>0</v>
      </c>
      <c r="P324" s="4"/>
    </row>
    <row r="325" spans="1:16">
      <c r="A325" s="11">
        <v>45851</v>
      </c>
      <c r="B325" s="12">
        <f t="shared" si="72"/>
        <v>45851</v>
      </c>
      <c r="C325" s="13">
        <f t="shared" si="77"/>
        <v>0.78472222222222199</v>
      </c>
      <c r="D325" s="4" t="s">
        <v>976</v>
      </c>
      <c r="E325" s="4"/>
      <c r="F325" s="4"/>
      <c r="G325" s="4"/>
      <c r="H325" s="15" t="e">
        <f t="shared" ca="1" si="73"/>
        <v>#NAME?</v>
      </c>
      <c r="I325" s="4">
        <f t="shared" ca="1" si="74"/>
        <v>0</v>
      </c>
      <c r="J325" s="4" t="s">
        <v>968</v>
      </c>
      <c r="K325" s="4"/>
      <c r="L325" s="4"/>
      <c r="M325" s="4"/>
      <c r="N325" s="15" t="e">
        <f t="shared" ca="1" si="75"/>
        <v>#NAME?</v>
      </c>
      <c r="O325" s="4">
        <f t="shared" ca="1" si="76"/>
        <v>0</v>
      </c>
      <c r="P325" s="20"/>
    </row>
    <row r="326" spans="1:16">
      <c r="A326" s="11">
        <v>45851</v>
      </c>
      <c r="B326" s="12">
        <f t="shared" si="72"/>
        <v>45851</v>
      </c>
      <c r="C326" s="13">
        <f t="shared" si="77"/>
        <v>0.79166666666666641</v>
      </c>
      <c r="D326" s="4" t="s">
        <v>867</v>
      </c>
      <c r="E326" s="4"/>
      <c r="F326" s="4"/>
      <c r="G326" s="4"/>
      <c r="H326" s="15" t="e">
        <f t="shared" ca="1" si="73"/>
        <v>#NAME?</v>
      </c>
      <c r="I326" s="4">
        <f t="shared" ca="1" si="74"/>
        <v>0</v>
      </c>
      <c r="J326" s="4" t="s">
        <v>959</v>
      </c>
      <c r="K326" s="4"/>
      <c r="L326" s="4"/>
      <c r="M326" s="4"/>
      <c r="N326" s="15" t="e">
        <f t="shared" ca="1" si="75"/>
        <v>#NAME?</v>
      </c>
      <c r="O326" s="4">
        <f t="shared" ca="1" si="76"/>
        <v>0</v>
      </c>
      <c r="P326" s="20"/>
    </row>
    <row r="327" spans="1:16">
      <c r="A327" s="11">
        <v>45851</v>
      </c>
      <c r="B327" s="12">
        <f t="shared" si="72"/>
        <v>45851</v>
      </c>
      <c r="C327" s="13">
        <f t="shared" si="77"/>
        <v>0.79861111111111083</v>
      </c>
      <c r="D327" s="4" t="s">
        <v>98</v>
      </c>
      <c r="E327" s="4"/>
      <c r="F327" s="4"/>
      <c r="G327" s="4"/>
      <c r="H327" s="15" t="e">
        <f t="shared" ca="1" si="73"/>
        <v>#NAME?</v>
      </c>
      <c r="I327" s="4">
        <f t="shared" ca="1" si="74"/>
        <v>0</v>
      </c>
      <c r="J327" s="4" t="s">
        <v>962</v>
      </c>
      <c r="K327" s="4"/>
      <c r="L327" s="4"/>
      <c r="M327" s="4"/>
      <c r="N327" s="15" t="e">
        <f t="shared" ca="1" si="75"/>
        <v>#NAME?</v>
      </c>
      <c r="O327" s="4">
        <f t="shared" ca="1" si="76"/>
        <v>0</v>
      </c>
      <c r="P327" s="20"/>
    </row>
    <row r="328" spans="1:16">
      <c r="A328" s="11">
        <v>45851</v>
      </c>
      <c r="B328" s="12">
        <f t="shared" si="72"/>
        <v>45851</v>
      </c>
      <c r="C328" s="13">
        <f t="shared" si="77"/>
        <v>0.80555555555555525</v>
      </c>
      <c r="D328" s="4" t="s">
        <v>968</v>
      </c>
      <c r="E328" s="4"/>
      <c r="F328" s="4"/>
      <c r="G328" s="4"/>
      <c r="H328" s="15" t="e">
        <f t="shared" ca="1" si="73"/>
        <v>#NAME?</v>
      </c>
      <c r="I328" s="4">
        <f t="shared" ca="1" si="74"/>
        <v>0</v>
      </c>
      <c r="J328" s="4" t="s">
        <v>87</v>
      </c>
      <c r="K328" s="4"/>
      <c r="L328" s="4"/>
      <c r="M328" s="4"/>
      <c r="N328" s="15" t="e">
        <f t="shared" ca="1" si="75"/>
        <v>#NAME?</v>
      </c>
      <c r="O328" s="4">
        <f t="shared" ca="1" si="76"/>
        <v>0</v>
      </c>
      <c r="P328" s="20"/>
    </row>
    <row r="329" spans="1:16">
      <c r="A329" s="11">
        <v>45851</v>
      </c>
      <c r="B329" s="12">
        <f t="shared" si="72"/>
        <v>45851</v>
      </c>
      <c r="C329" s="13">
        <f t="shared" si="77"/>
        <v>0.81249999999999967</v>
      </c>
      <c r="D329" s="4" t="s">
        <v>959</v>
      </c>
      <c r="E329" s="4"/>
      <c r="F329" s="4"/>
      <c r="G329" s="4"/>
      <c r="H329" s="15" t="e">
        <f t="shared" ca="1" si="73"/>
        <v>#NAME?</v>
      </c>
      <c r="I329" s="4">
        <f t="shared" ca="1" si="74"/>
        <v>0</v>
      </c>
      <c r="J329" s="4" t="s">
        <v>966</v>
      </c>
      <c r="K329" s="4"/>
      <c r="L329" s="4"/>
      <c r="M329" s="4"/>
      <c r="N329" s="15" t="e">
        <f t="shared" ca="1" si="75"/>
        <v>#NAME?</v>
      </c>
      <c r="O329" s="4">
        <f t="shared" ca="1" si="76"/>
        <v>0</v>
      </c>
      <c r="P329" s="20"/>
    </row>
    <row r="330" spans="1:16">
      <c r="A330" s="11">
        <v>45851</v>
      </c>
      <c r="B330" s="12">
        <f t="shared" si="72"/>
        <v>45851</v>
      </c>
      <c r="C330" s="13">
        <f t="shared" si="77"/>
        <v>0.81944444444444409</v>
      </c>
      <c r="D330" s="4" t="s">
        <v>967</v>
      </c>
      <c r="E330" s="4"/>
      <c r="F330" s="4"/>
      <c r="G330" s="4"/>
      <c r="H330" s="15" t="e">
        <f t="shared" ca="1" si="73"/>
        <v>#NAME?</v>
      </c>
      <c r="I330" s="4">
        <f t="shared" ca="1" si="74"/>
        <v>0</v>
      </c>
      <c r="J330" s="4" t="s">
        <v>977</v>
      </c>
      <c r="K330" s="4"/>
      <c r="L330" s="4"/>
      <c r="M330" s="4"/>
      <c r="N330" s="15" t="e">
        <f t="shared" ca="1" si="75"/>
        <v>#NAME?</v>
      </c>
      <c r="O330" s="4">
        <f t="shared" ca="1" si="76"/>
        <v>0</v>
      </c>
      <c r="P330" s="20"/>
    </row>
    <row r="331" spans="1:16">
      <c r="A331" s="11">
        <v>45851</v>
      </c>
      <c r="B331" s="12">
        <f t="shared" si="72"/>
        <v>45851</v>
      </c>
      <c r="C331" s="13">
        <f t="shared" si="77"/>
        <v>0.82638888888888851</v>
      </c>
      <c r="D331" s="4" t="s">
        <v>974</v>
      </c>
      <c r="E331" s="4"/>
      <c r="F331" s="4"/>
      <c r="G331" s="4"/>
      <c r="H331" s="15" t="e">
        <f t="shared" ca="1" si="73"/>
        <v>#NAME?</v>
      </c>
      <c r="I331" s="4">
        <f t="shared" ca="1" si="74"/>
        <v>0</v>
      </c>
      <c r="J331" s="4" t="s">
        <v>973</v>
      </c>
      <c r="K331" s="4"/>
      <c r="L331" s="4"/>
      <c r="M331" s="4"/>
      <c r="N331" s="15" t="e">
        <f t="shared" ca="1" si="75"/>
        <v>#NAME?</v>
      </c>
      <c r="O331" s="4">
        <f t="shared" ca="1" si="76"/>
        <v>0</v>
      </c>
      <c r="P331" s="20"/>
    </row>
    <row r="332" spans="1:16">
      <c r="A332" s="11">
        <v>45851</v>
      </c>
      <c r="B332" s="12">
        <f t="shared" si="72"/>
        <v>45851</v>
      </c>
      <c r="C332" s="13">
        <f t="shared" si="77"/>
        <v>0.83333333333333293</v>
      </c>
      <c r="D332" s="4" t="s">
        <v>977</v>
      </c>
      <c r="E332" s="4"/>
      <c r="F332" s="4"/>
      <c r="G332" s="4"/>
      <c r="H332" s="15" t="e">
        <f t="shared" ca="1" si="73"/>
        <v>#NAME?</v>
      </c>
      <c r="I332" s="4">
        <f t="shared" ca="1" si="74"/>
        <v>0</v>
      </c>
      <c r="J332" s="4" t="s">
        <v>867</v>
      </c>
      <c r="K332" s="4"/>
      <c r="L332" s="4"/>
      <c r="M332" s="4"/>
      <c r="N332" s="15" t="e">
        <f t="shared" ca="1" si="75"/>
        <v>#NAME?</v>
      </c>
      <c r="O332" s="4">
        <f t="shared" ca="1" si="76"/>
        <v>0</v>
      </c>
      <c r="P332" s="20"/>
    </row>
    <row r="333" spans="1:16">
      <c r="A333" s="11">
        <v>45851</v>
      </c>
      <c r="B333" s="12">
        <f t="shared" si="72"/>
        <v>45851</v>
      </c>
      <c r="C333" s="13">
        <f t="shared" si="77"/>
        <v>0.84027777777777735</v>
      </c>
      <c r="D333" s="4" t="s">
        <v>970</v>
      </c>
      <c r="E333" s="4"/>
      <c r="F333" s="4"/>
      <c r="G333" s="4"/>
      <c r="H333" s="15" t="e">
        <f t="shared" ca="1" si="73"/>
        <v>#NAME?</v>
      </c>
      <c r="I333" s="4">
        <f t="shared" ca="1" si="74"/>
        <v>0</v>
      </c>
      <c r="J333" s="4" t="s">
        <v>961</v>
      </c>
      <c r="K333" s="4"/>
      <c r="L333" s="4"/>
      <c r="M333" s="4"/>
      <c r="N333" s="15" t="e">
        <f t="shared" ca="1" si="75"/>
        <v>#NAME?</v>
      </c>
      <c r="O333" s="4">
        <f t="shared" ca="1" si="76"/>
        <v>0</v>
      </c>
      <c r="P333" s="20"/>
    </row>
    <row r="334" spans="1:16">
      <c r="A334" s="11">
        <v>45851</v>
      </c>
      <c r="B334" s="12">
        <f t="shared" si="72"/>
        <v>45851</v>
      </c>
      <c r="C334" s="13">
        <f t="shared" si="77"/>
        <v>0.84722222222222177</v>
      </c>
      <c r="D334" s="4" t="s">
        <v>960</v>
      </c>
      <c r="E334" s="4"/>
      <c r="F334" s="4"/>
      <c r="G334" s="4"/>
      <c r="H334" s="15" t="e">
        <f t="shared" ca="1" si="73"/>
        <v>#NAME?</v>
      </c>
      <c r="I334" s="4">
        <f t="shared" ca="1" si="74"/>
        <v>0</v>
      </c>
      <c r="J334" s="4" t="s">
        <v>958</v>
      </c>
      <c r="K334" s="4"/>
      <c r="L334" s="4"/>
      <c r="M334" s="4"/>
      <c r="N334" s="15" t="e">
        <f t="shared" ca="1" si="75"/>
        <v>#NAME?</v>
      </c>
      <c r="O334" s="4">
        <f t="shared" ca="1" si="76"/>
        <v>0</v>
      </c>
      <c r="P334" s="20"/>
    </row>
    <row r="335" spans="1:16">
      <c r="A335" s="11">
        <v>45851</v>
      </c>
      <c r="B335" s="12">
        <f t="shared" si="72"/>
        <v>45851</v>
      </c>
      <c r="C335" s="13">
        <f t="shared" si="77"/>
        <v>0.85416666666666619</v>
      </c>
      <c r="D335" s="4" t="s">
        <v>962</v>
      </c>
      <c r="E335" s="4"/>
      <c r="F335" s="4"/>
      <c r="G335" s="4"/>
      <c r="H335" s="15" t="e">
        <f t="shared" ca="1" si="73"/>
        <v>#NAME?</v>
      </c>
      <c r="I335" s="4">
        <f t="shared" ca="1" si="74"/>
        <v>0</v>
      </c>
      <c r="J335" s="4" t="s">
        <v>975</v>
      </c>
      <c r="K335" s="4"/>
      <c r="L335" s="4"/>
      <c r="M335" s="4"/>
      <c r="N335" s="15" t="e">
        <f t="shared" ca="1" si="75"/>
        <v>#NAME?</v>
      </c>
      <c r="O335" s="4">
        <f t="shared" ca="1" si="76"/>
        <v>0</v>
      </c>
      <c r="P335" s="20"/>
    </row>
    <row r="336" spans="1:16">
      <c r="A336" s="11">
        <v>45851</v>
      </c>
      <c r="B336" s="12">
        <f t="shared" si="72"/>
        <v>45851</v>
      </c>
      <c r="C336" s="13">
        <f t="shared" si="77"/>
        <v>0.86111111111111061</v>
      </c>
      <c r="D336" s="4" t="s">
        <v>966</v>
      </c>
      <c r="E336" s="4"/>
      <c r="F336" s="4"/>
      <c r="G336" s="4"/>
      <c r="H336" s="15" t="e">
        <f t="shared" ca="1" si="73"/>
        <v>#NAME?</v>
      </c>
      <c r="I336" s="4">
        <f t="shared" ca="1" si="74"/>
        <v>0</v>
      </c>
      <c r="J336" s="4" t="s">
        <v>963</v>
      </c>
      <c r="K336" s="4"/>
      <c r="L336" s="4"/>
      <c r="M336" s="4"/>
      <c r="N336" s="15" t="e">
        <f t="shared" ca="1" si="75"/>
        <v>#NAME?</v>
      </c>
      <c r="O336" s="4">
        <f t="shared" ca="1" si="76"/>
        <v>0</v>
      </c>
      <c r="P336" s="20"/>
    </row>
    <row r="337" spans="1:16">
      <c r="A337" s="11">
        <v>45851</v>
      </c>
      <c r="B337" s="12">
        <f t="shared" si="72"/>
        <v>45851</v>
      </c>
      <c r="C337" s="13">
        <f t="shared" si="77"/>
        <v>0.86805555555555503</v>
      </c>
      <c r="D337" s="4" t="s">
        <v>973</v>
      </c>
      <c r="E337" s="4"/>
      <c r="F337" s="4"/>
      <c r="G337" s="4"/>
      <c r="H337" s="15" t="e">
        <f t="shared" ca="1" si="73"/>
        <v>#NAME?</v>
      </c>
      <c r="I337" s="4">
        <f t="shared" ca="1" si="74"/>
        <v>0</v>
      </c>
      <c r="J337" s="4" t="s">
        <v>972</v>
      </c>
      <c r="K337" s="4"/>
      <c r="L337" s="4"/>
      <c r="M337" s="4"/>
      <c r="N337" s="15" t="e">
        <f t="shared" ca="1" si="75"/>
        <v>#NAME?</v>
      </c>
      <c r="O337" s="4">
        <f t="shared" ca="1" si="76"/>
        <v>0</v>
      </c>
      <c r="P337" s="20"/>
    </row>
    <row r="338" spans="1:16">
      <c r="A338" s="11">
        <v>45851</v>
      </c>
      <c r="B338" s="12">
        <f t="shared" si="72"/>
        <v>45851</v>
      </c>
      <c r="C338" s="13">
        <f t="shared" si="77"/>
        <v>0.87499999999999944</v>
      </c>
      <c r="D338" s="4" t="s">
        <v>87</v>
      </c>
      <c r="E338" s="4"/>
      <c r="F338" s="4"/>
      <c r="G338" s="4"/>
      <c r="H338" s="15" t="e">
        <f t="shared" ca="1" si="73"/>
        <v>#NAME?</v>
      </c>
      <c r="I338" s="4">
        <f t="shared" ca="1" si="74"/>
        <v>0</v>
      </c>
      <c r="J338" s="4" t="s">
        <v>969</v>
      </c>
      <c r="K338" s="4"/>
      <c r="L338" s="4"/>
      <c r="M338" s="4"/>
      <c r="N338" s="15" t="e">
        <f t="shared" ca="1" si="75"/>
        <v>#NAME?</v>
      </c>
      <c r="O338" s="4">
        <f t="shared" ca="1" si="76"/>
        <v>0</v>
      </c>
      <c r="P338" s="4"/>
    </row>
    <row r="339" spans="1:16">
      <c r="A339" s="9" t="s">
        <v>18</v>
      </c>
      <c r="B339" s="7" t="s">
        <v>1</v>
      </c>
      <c r="C339" s="8" t="s">
        <v>19</v>
      </c>
      <c r="D339" s="8" t="s">
        <v>20</v>
      </c>
      <c r="E339" s="8" t="s">
        <v>21</v>
      </c>
      <c r="F339" s="9" t="s">
        <v>22</v>
      </c>
      <c r="G339" s="8" t="s">
        <v>23</v>
      </c>
      <c r="H339" s="8" t="s">
        <v>24</v>
      </c>
      <c r="I339" s="8" t="s">
        <v>25</v>
      </c>
      <c r="J339" s="8" t="s">
        <v>20</v>
      </c>
      <c r="K339" s="8" t="s">
        <v>26</v>
      </c>
      <c r="L339" s="9" t="s">
        <v>27</v>
      </c>
      <c r="M339" s="8" t="s">
        <v>23</v>
      </c>
      <c r="N339" s="8" t="s">
        <v>24</v>
      </c>
      <c r="O339" s="8" t="s">
        <v>25</v>
      </c>
      <c r="P339" s="9" t="s">
        <v>10</v>
      </c>
    </row>
    <row r="340" spans="1:16">
      <c r="A340" s="11">
        <v>45852</v>
      </c>
      <c r="B340" s="12">
        <f t="shared" ref="B340:B364" si="78">A340</f>
        <v>45852</v>
      </c>
      <c r="C340" s="13">
        <v>0.70833333333333337</v>
      </c>
      <c r="D340" s="4" t="s">
        <v>867</v>
      </c>
      <c r="E340" s="4"/>
      <c r="F340" s="4"/>
      <c r="G340" s="4"/>
      <c r="H340" s="15" t="e">
        <f t="shared" ref="H340:H364" ca="1" si="79">_xludf.IFS(G340&gt;M340,"W",G340&lt;M340,"L",G340=M340,"D")</f>
        <v>#NAME?</v>
      </c>
      <c r="I340" s="4">
        <f t="shared" ref="I340:I364" ca="1" si="80">IFERROR(IF(H340="W",LOOKUP(G340,{7000,10000,20000,30000,50000,100000,150000},{210,300,600,900,1000,1800,2700}),LOOKUP(G340,{7000,10000,20000,30000,50000,100000,150000},{105,150,300,450,500,900,1350})),0)</f>
        <v>0</v>
      </c>
      <c r="J340" s="18" t="s">
        <v>965</v>
      </c>
      <c r="K340" s="4"/>
      <c r="L340" s="4"/>
      <c r="M340" s="18"/>
      <c r="N340" s="15" t="e">
        <f t="shared" ref="N340:N364" ca="1" si="81">_xludf.IFS(M340&gt;G340,"W",M340&lt;G340,"L",M340=G340,"D")</f>
        <v>#NAME?</v>
      </c>
      <c r="O340" s="4">
        <f t="shared" ref="O340:O364" ca="1" si="82">IFERROR(IF(N340="W",LOOKUP(M340,{7000,10000,20000,30000,50000,100000,150000},{210,300,600,900,1000,1800,2700}),LOOKUP(M340,{7000,10000,20000,30000,50000,100000,150000},{105,150,300,450,500,900,1350})),0)</f>
        <v>0</v>
      </c>
      <c r="P340" s="4"/>
    </row>
    <row r="341" spans="1:16">
      <c r="A341" s="11">
        <v>45852</v>
      </c>
      <c r="B341" s="12">
        <f t="shared" si="78"/>
        <v>45852</v>
      </c>
      <c r="C341" s="13">
        <f t="shared" ref="C341:C364" si="83">C340 + TIME(0, 10, 0)</f>
        <v>0.71527777777777779</v>
      </c>
      <c r="D341" s="4" t="s">
        <v>87</v>
      </c>
      <c r="E341" s="4"/>
      <c r="F341" s="4"/>
      <c r="G341" s="4"/>
      <c r="H341" s="15" t="e">
        <f t="shared" ca="1" si="79"/>
        <v>#NAME?</v>
      </c>
      <c r="I341" s="4">
        <f t="shared" ca="1" si="80"/>
        <v>0</v>
      </c>
      <c r="J341" s="4" t="s">
        <v>969</v>
      </c>
      <c r="K341" s="4"/>
      <c r="L341" s="4"/>
      <c r="M341" s="4"/>
      <c r="N341" s="15" t="e">
        <f t="shared" ca="1" si="81"/>
        <v>#NAME?</v>
      </c>
      <c r="O341" s="4">
        <f t="shared" ca="1" si="82"/>
        <v>0</v>
      </c>
      <c r="P341" s="4"/>
    </row>
    <row r="342" spans="1:16">
      <c r="A342" s="11">
        <v>45852</v>
      </c>
      <c r="B342" s="12">
        <f t="shared" si="78"/>
        <v>45852</v>
      </c>
      <c r="C342" s="13">
        <f t="shared" si="83"/>
        <v>0.72222222222222221</v>
      </c>
      <c r="D342" s="4" t="s">
        <v>967</v>
      </c>
      <c r="E342" s="4"/>
      <c r="F342" s="4"/>
      <c r="G342" s="4"/>
      <c r="H342" s="15" t="e">
        <f t="shared" ca="1" si="79"/>
        <v>#NAME?</v>
      </c>
      <c r="I342" s="4">
        <f t="shared" ca="1" si="80"/>
        <v>0</v>
      </c>
      <c r="J342" s="4" t="s">
        <v>971</v>
      </c>
      <c r="K342" s="4"/>
      <c r="L342" s="4"/>
      <c r="M342" s="4"/>
      <c r="N342" s="15" t="e">
        <f t="shared" ca="1" si="81"/>
        <v>#NAME?</v>
      </c>
      <c r="O342" s="4">
        <f t="shared" ca="1" si="82"/>
        <v>0</v>
      </c>
      <c r="P342" s="4"/>
    </row>
    <row r="343" spans="1:16">
      <c r="A343" s="11">
        <v>45852</v>
      </c>
      <c r="B343" s="12">
        <f t="shared" si="78"/>
        <v>45852</v>
      </c>
      <c r="C343" s="13">
        <f t="shared" si="83"/>
        <v>0.72916666666666663</v>
      </c>
      <c r="D343" s="4" t="s">
        <v>964</v>
      </c>
      <c r="E343" s="4"/>
      <c r="F343" s="4"/>
      <c r="G343" s="4"/>
      <c r="H343" s="15" t="e">
        <f t="shared" ca="1" si="79"/>
        <v>#NAME?</v>
      </c>
      <c r="I343" s="4">
        <f t="shared" ca="1" si="80"/>
        <v>0</v>
      </c>
      <c r="J343" s="4" t="s">
        <v>87</v>
      </c>
      <c r="K343" s="4"/>
      <c r="L343" s="4"/>
      <c r="M343" s="4"/>
      <c r="N343" s="15" t="e">
        <f t="shared" ca="1" si="81"/>
        <v>#NAME?</v>
      </c>
      <c r="O343" s="4">
        <f t="shared" ca="1" si="82"/>
        <v>0</v>
      </c>
      <c r="P343" s="4"/>
    </row>
    <row r="344" spans="1:16">
      <c r="A344" s="11">
        <v>45852</v>
      </c>
      <c r="B344" s="12">
        <f t="shared" si="78"/>
        <v>45852</v>
      </c>
      <c r="C344" s="13">
        <f t="shared" si="83"/>
        <v>0.73611111111111105</v>
      </c>
      <c r="D344" s="4" t="s">
        <v>974</v>
      </c>
      <c r="E344" s="4"/>
      <c r="F344" s="4"/>
      <c r="G344" s="4"/>
      <c r="H344" s="15" t="e">
        <f t="shared" ca="1" si="79"/>
        <v>#NAME?</v>
      </c>
      <c r="I344" s="4">
        <f t="shared" ca="1" si="80"/>
        <v>0</v>
      </c>
      <c r="J344" s="4" t="s">
        <v>961</v>
      </c>
      <c r="K344" s="4"/>
      <c r="L344" s="4"/>
      <c r="M344" s="4"/>
      <c r="N344" s="15" t="e">
        <f t="shared" ca="1" si="81"/>
        <v>#NAME?</v>
      </c>
      <c r="O344" s="4">
        <f t="shared" ca="1" si="82"/>
        <v>0</v>
      </c>
      <c r="P344" s="4"/>
    </row>
    <row r="345" spans="1:16">
      <c r="A345" s="11">
        <v>45852</v>
      </c>
      <c r="B345" s="12">
        <f t="shared" si="78"/>
        <v>45852</v>
      </c>
      <c r="C345" s="13">
        <f t="shared" si="83"/>
        <v>0.74305555555555547</v>
      </c>
      <c r="D345" s="4" t="s">
        <v>961</v>
      </c>
      <c r="E345" s="4"/>
      <c r="F345" s="4"/>
      <c r="G345" s="4"/>
      <c r="H345" s="15" t="e">
        <f t="shared" ca="1" si="79"/>
        <v>#NAME?</v>
      </c>
      <c r="I345" s="4">
        <f t="shared" ca="1" si="80"/>
        <v>0</v>
      </c>
      <c r="J345" s="4" t="s">
        <v>98</v>
      </c>
      <c r="K345" s="4"/>
      <c r="L345" s="4"/>
      <c r="M345" s="4"/>
      <c r="N345" s="15" t="e">
        <f t="shared" ca="1" si="81"/>
        <v>#NAME?</v>
      </c>
      <c r="O345" s="4">
        <f t="shared" ca="1" si="82"/>
        <v>0</v>
      </c>
      <c r="P345" s="20"/>
    </row>
    <row r="346" spans="1:16">
      <c r="A346" s="11">
        <v>45852</v>
      </c>
      <c r="B346" s="12">
        <f t="shared" si="78"/>
        <v>45852</v>
      </c>
      <c r="C346" s="13">
        <f t="shared" si="83"/>
        <v>0.74999999999999989</v>
      </c>
      <c r="D346" s="4" t="s">
        <v>966</v>
      </c>
      <c r="E346" s="4"/>
      <c r="F346" s="4"/>
      <c r="G346" s="4"/>
      <c r="H346" s="15" t="e">
        <f t="shared" ca="1" si="79"/>
        <v>#NAME?</v>
      </c>
      <c r="I346" s="4">
        <f t="shared" ca="1" si="80"/>
        <v>0</v>
      </c>
      <c r="J346" s="4" t="s">
        <v>958</v>
      </c>
      <c r="K346" s="4"/>
      <c r="L346" s="4"/>
      <c r="M346" s="4"/>
      <c r="N346" s="15" t="e">
        <f t="shared" ca="1" si="81"/>
        <v>#NAME?</v>
      </c>
      <c r="O346" s="4">
        <f t="shared" ca="1" si="82"/>
        <v>0</v>
      </c>
      <c r="P346" s="4"/>
    </row>
    <row r="347" spans="1:16">
      <c r="A347" s="11">
        <v>45852</v>
      </c>
      <c r="B347" s="12">
        <f t="shared" si="78"/>
        <v>45852</v>
      </c>
      <c r="C347" s="13">
        <f t="shared" si="83"/>
        <v>0.75694444444444431</v>
      </c>
      <c r="D347" s="4" t="s">
        <v>973</v>
      </c>
      <c r="E347" s="4"/>
      <c r="F347" s="4"/>
      <c r="G347" s="4"/>
      <c r="H347" s="15" t="e">
        <f t="shared" ca="1" si="79"/>
        <v>#NAME?</v>
      </c>
      <c r="I347" s="4">
        <f t="shared" ca="1" si="80"/>
        <v>0</v>
      </c>
      <c r="J347" s="4" t="s">
        <v>968</v>
      </c>
      <c r="K347" s="4"/>
      <c r="L347" s="4"/>
      <c r="M347" s="4"/>
      <c r="N347" s="15" t="e">
        <f t="shared" ca="1" si="81"/>
        <v>#NAME?</v>
      </c>
      <c r="O347" s="4">
        <f t="shared" ca="1" si="82"/>
        <v>0</v>
      </c>
      <c r="P347" s="4"/>
    </row>
    <row r="348" spans="1:16">
      <c r="A348" s="11">
        <v>45852</v>
      </c>
      <c r="B348" s="12">
        <f t="shared" si="78"/>
        <v>45852</v>
      </c>
      <c r="C348" s="13">
        <f t="shared" si="83"/>
        <v>0.76388888888888873</v>
      </c>
      <c r="D348" s="4" t="s">
        <v>958</v>
      </c>
      <c r="E348" s="4"/>
      <c r="F348" s="4"/>
      <c r="G348" s="4"/>
      <c r="H348" s="15" t="e">
        <f t="shared" ca="1" si="79"/>
        <v>#NAME?</v>
      </c>
      <c r="I348" s="4">
        <f t="shared" ca="1" si="80"/>
        <v>0</v>
      </c>
      <c r="J348" s="4" t="s">
        <v>963</v>
      </c>
      <c r="K348" s="4"/>
      <c r="L348" s="4"/>
      <c r="M348" s="4"/>
      <c r="N348" s="15" t="e">
        <f t="shared" ca="1" si="81"/>
        <v>#NAME?</v>
      </c>
      <c r="O348" s="4">
        <f t="shared" ca="1" si="82"/>
        <v>0</v>
      </c>
      <c r="P348" s="4"/>
    </row>
    <row r="349" spans="1:16">
      <c r="A349" s="11">
        <v>45852</v>
      </c>
      <c r="B349" s="12">
        <f t="shared" si="78"/>
        <v>45852</v>
      </c>
      <c r="C349" s="13">
        <f t="shared" si="83"/>
        <v>0.77083333333333315</v>
      </c>
      <c r="D349" s="4" t="s">
        <v>975</v>
      </c>
      <c r="E349" s="4"/>
      <c r="F349" s="4"/>
      <c r="G349" s="4"/>
      <c r="H349" s="15" t="e">
        <f t="shared" ca="1" si="79"/>
        <v>#NAME?</v>
      </c>
      <c r="I349" s="4">
        <f t="shared" ca="1" si="80"/>
        <v>0</v>
      </c>
      <c r="J349" s="4" t="s">
        <v>978</v>
      </c>
      <c r="K349" s="4"/>
      <c r="L349" s="4"/>
      <c r="M349" s="4"/>
      <c r="N349" s="15" t="e">
        <f t="shared" ca="1" si="81"/>
        <v>#NAME?</v>
      </c>
      <c r="O349" s="4">
        <f t="shared" ca="1" si="82"/>
        <v>0</v>
      </c>
      <c r="P349" s="20"/>
    </row>
    <row r="350" spans="1:16">
      <c r="A350" s="11">
        <v>45852</v>
      </c>
      <c r="B350" s="12">
        <f t="shared" si="78"/>
        <v>45852</v>
      </c>
      <c r="C350" s="13">
        <f t="shared" si="83"/>
        <v>0.77777777777777757</v>
      </c>
      <c r="D350" s="4" t="s">
        <v>971</v>
      </c>
      <c r="E350" s="4"/>
      <c r="F350" s="4"/>
      <c r="G350" s="4"/>
      <c r="H350" s="15" t="e">
        <f t="shared" ca="1" si="79"/>
        <v>#NAME?</v>
      </c>
      <c r="I350" s="4">
        <f t="shared" ca="1" si="80"/>
        <v>0</v>
      </c>
      <c r="J350" s="4" t="s">
        <v>967</v>
      </c>
      <c r="K350" s="4"/>
      <c r="L350" s="4"/>
      <c r="M350" s="4"/>
      <c r="N350" s="15" t="e">
        <f t="shared" ca="1" si="81"/>
        <v>#NAME?</v>
      </c>
      <c r="O350" s="4">
        <f t="shared" ca="1" si="82"/>
        <v>0</v>
      </c>
      <c r="P350" s="4"/>
    </row>
    <row r="351" spans="1:16">
      <c r="A351" s="11">
        <v>45852</v>
      </c>
      <c r="B351" s="12">
        <f t="shared" si="78"/>
        <v>45852</v>
      </c>
      <c r="C351" s="13">
        <f t="shared" si="83"/>
        <v>0.78472222222222199</v>
      </c>
      <c r="D351" s="4" t="s">
        <v>963</v>
      </c>
      <c r="E351" s="4"/>
      <c r="F351" s="4"/>
      <c r="G351" s="4"/>
      <c r="H351" s="15" t="e">
        <f t="shared" ca="1" si="79"/>
        <v>#NAME?</v>
      </c>
      <c r="I351" s="4">
        <f t="shared" ca="1" si="80"/>
        <v>0</v>
      </c>
      <c r="J351" s="4" t="s">
        <v>974</v>
      </c>
      <c r="K351" s="4"/>
      <c r="L351" s="4"/>
      <c r="M351" s="4"/>
      <c r="N351" s="15" t="e">
        <f t="shared" ca="1" si="81"/>
        <v>#NAME?</v>
      </c>
      <c r="O351" s="4">
        <f t="shared" ca="1" si="82"/>
        <v>0</v>
      </c>
      <c r="P351" s="20"/>
    </row>
    <row r="352" spans="1:16">
      <c r="A352" s="11">
        <v>45852</v>
      </c>
      <c r="B352" s="12">
        <f t="shared" si="78"/>
        <v>45852</v>
      </c>
      <c r="C352" s="13">
        <f t="shared" si="83"/>
        <v>0.79166666666666641</v>
      </c>
      <c r="D352" s="4" t="s">
        <v>972</v>
      </c>
      <c r="E352" s="4"/>
      <c r="F352" s="4"/>
      <c r="G352" s="4"/>
      <c r="H352" s="15" t="e">
        <f t="shared" ca="1" si="79"/>
        <v>#NAME?</v>
      </c>
      <c r="I352" s="4">
        <f t="shared" ca="1" si="80"/>
        <v>0</v>
      </c>
      <c r="J352" s="4" t="s">
        <v>975</v>
      </c>
      <c r="K352" s="4"/>
      <c r="L352" s="4"/>
      <c r="M352" s="4"/>
      <c r="N352" s="15" t="e">
        <f t="shared" ca="1" si="81"/>
        <v>#NAME?</v>
      </c>
      <c r="O352" s="4">
        <f t="shared" ca="1" si="82"/>
        <v>0</v>
      </c>
      <c r="P352" s="20"/>
    </row>
    <row r="353" spans="1:16">
      <c r="A353" s="11">
        <v>45852</v>
      </c>
      <c r="B353" s="12">
        <f t="shared" si="78"/>
        <v>45852</v>
      </c>
      <c r="C353" s="13">
        <f t="shared" si="83"/>
        <v>0.79861111111111083</v>
      </c>
      <c r="D353" s="4" t="s">
        <v>968</v>
      </c>
      <c r="E353" s="4"/>
      <c r="F353" s="4"/>
      <c r="G353" s="4"/>
      <c r="H353" s="15" t="e">
        <f t="shared" ca="1" si="79"/>
        <v>#NAME?</v>
      </c>
      <c r="I353" s="4">
        <f t="shared" ca="1" si="80"/>
        <v>0</v>
      </c>
      <c r="J353" s="4" t="s">
        <v>972</v>
      </c>
      <c r="K353" s="4"/>
      <c r="L353" s="4"/>
      <c r="M353" s="4"/>
      <c r="N353" s="15" t="e">
        <f t="shared" ca="1" si="81"/>
        <v>#NAME?</v>
      </c>
      <c r="O353" s="4">
        <f t="shared" ca="1" si="82"/>
        <v>0</v>
      </c>
      <c r="P353" s="20"/>
    </row>
    <row r="354" spans="1:16">
      <c r="A354" s="11">
        <v>45852</v>
      </c>
      <c r="B354" s="12">
        <f t="shared" si="78"/>
        <v>45852</v>
      </c>
      <c r="C354" s="13">
        <f t="shared" si="83"/>
        <v>0.80555555555555525</v>
      </c>
      <c r="D354" s="4" t="s">
        <v>976</v>
      </c>
      <c r="E354" s="4"/>
      <c r="F354" s="4"/>
      <c r="G354" s="4"/>
      <c r="H354" s="15" t="e">
        <f t="shared" ca="1" si="79"/>
        <v>#NAME?</v>
      </c>
      <c r="I354" s="4">
        <f t="shared" ca="1" si="80"/>
        <v>0</v>
      </c>
      <c r="J354" s="4" t="s">
        <v>966</v>
      </c>
      <c r="K354" s="4"/>
      <c r="L354" s="4"/>
      <c r="M354" s="4"/>
      <c r="N354" s="15" t="e">
        <f t="shared" ca="1" si="81"/>
        <v>#NAME?</v>
      </c>
      <c r="O354" s="4">
        <f t="shared" ca="1" si="82"/>
        <v>0</v>
      </c>
      <c r="P354" s="20"/>
    </row>
    <row r="355" spans="1:16">
      <c r="A355" s="11">
        <v>45852</v>
      </c>
      <c r="B355" s="12">
        <f t="shared" si="78"/>
        <v>45852</v>
      </c>
      <c r="C355" s="13">
        <f t="shared" si="83"/>
        <v>0.81249999999999967</v>
      </c>
      <c r="D355" s="4" t="s">
        <v>960</v>
      </c>
      <c r="E355" s="4"/>
      <c r="F355" s="4"/>
      <c r="G355" s="4"/>
      <c r="H355" s="15" t="e">
        <f t="shared" ca="1" si="79"/>
        <v>#NAME?</v>
      </c>
      <c r="I355" s="4">
        <f t="shared" ca="1" si="80"/>
        <v>0</v>
      </c>
      <c r="J355" s="4" t="s">
        <v>976</v>
      </c>
      <c r="K355" s="4"/>
      <c r="L355" s="4"/>
      <c r="M355" s="4"/>
      <c r="N355" s="15" t="e">
        <f t="shared" ca="1" si="81"/>
        <v>#NAME?</v>
      </c>
      <c r="O355" s="4">
        <f t="shared" ca="1" si="82"/>
        <v>0</v>
      </c>
      <c r="P355" s="20"/>
    </row>
    <row r="356" spans="1:16">
      <c r="A356" s="11">
        <v>45852</v>
      </c>
      <c r="B356" s="12">
        <f t="shared" si="78"/>
        <v>45852</v>
      </c>
      <c r="C356" s="13">
        <f t="shared" si="83"/>
        <v>0.81944444444444409</v>
      </c>
      <c r="D356" s="4" t="s">
        <v>969</v>
      </c>
      <c r="E356" s="4"/>
      <c r="F356" s="4"/>
      <c r="G356" s="4"/>
      <c r="H356" s="15" t="e">
        <f t="shared" ca="1" si="79"/>
        <v>#NAME?</v>
      </c>
      <c r="I356" s="4">
        <f t="shared" ca="1" si="80"/>
        <v>0</v>
      </c>
      <c r="J356" s="4" t="s">
        <v>867</v>
      </c>
      <c r="K356" s="4"/>
      <c r="L356" s="4"/>
      <c r="M356" s="4"/>
      <c r="N356" s="15" t="e">
        <f t="shared" ca="1" si="81"/>
        <v>#NAME?</v>
      </c>
      <c r="O356" s="4">
        <f t="shared" ca="1" si="82"/>
        <v>0</v>
      </c>
      <c r="P356" s="20"/>
    </row>
    <row r="357" spans="1:16">
      <c r="A357" s="11">
        <v>45852</v>
      </c>
      <c r="B357" s="12">
        <f t="shared" si="78"/>
        <v>45852</v>
      </c>
      <c r="C357" s="13">
        <f t="shared" si="83"/>
        <v>0.82638888888888851</v>
      </c>
      <c r="D357" s="4" t="s">
        <v>978</v>
      </c>
      <c r="E357" s="4"/>
      <c r="F357" s="4"/>
      <c r="G357" s="4"/>
      <c r="H357" s="15" t="e">
        <f t="shared" ca="1" si="79"/>
        <v>#NAME?</v>
      </c>
      <c r="I357" s="4">
        <f t="shared" ca="1" si="80"/>
        <v>0</v>
      </c>
      <c r="J357" s="4" t="s">
        <v>959</v>
      </c>
      <c r="K357" s="4"/>
      <c r="L357" s="4"/>
      <c r="M357" s="4"/>
      <c r="N357" s="15" t="e">
        <f t="shared" ca="1" si="81"/>
        <v>#NAME?</v>
      </c>
      <c r="O357" s="4">
        <f t="shared" ca="1" si="82"/>
        <v>0</v>
      </c>
      <c r="P357" s="20"/>
    </row>
    <row r="358" spans="1:16">
      <c r="A358" s="11">
        <v>45852</v>
      </c>
      <c r="B358" s="12">
        <f t="shared" si="78"/>
        <v>45852</v>
      </c>
      <c r="C358" s="13">
        <f t="shared" si="83"/>
        <v>0.83333333333333293</v>
      </c>
      <c r="D358" s="4" t="s">
        <v>962</v>
      </c>
      <c r="E358" s="4"/>
      <c r="F358" s="4"/>
      <c r="G358" s="4"/>
      <c r="H358" s="15" t="e">
        <f t="shared" ca="1" si="79"/>
        <v>#NAME?</v>
      </c>
      <c r="I358" s="4">
        <f t="shared" ca="1" si="80"/>
        <v>0</v>
      </c>
      <c r="J358" s="4" t="s">
        <v>960</v>
      </c>
      <c r="K358" s="4"/>
      <c r="L358" s="4"/>
      <c r="M358" s="4"/>
      <c r="N358" s="15" t="e">
        <f t="shared" ca="1" si="81"/>
        <v>#NAME?</v>
      </c>
      <c r="O358" s="4">
        <f t="shared" ca="1" si="82"/>
        <v>0</v>
      </c>
      <c r="P358" s="20"/>
    </row>
    <row r="359" spans="1:16">
      <c r="A359" s="11">
        <v>45852</v>
      </c>
      <c r="B359" s="12">
        <f t="shared" si="78"/>
        <v>45852</v>
      </c>
      <c r="C359" s="13">
        <f t="shared" si="83"/>
        <v>0.84027777777777735</v>
      </c>
      <c r="D359" s="4" t="s">
        <v>977</v>
      </c>
      <c r="E359" s="4"/>
      <c r="F359" s="4"/>
      <c r="G359" s="4"/>
      <c r="H359" s="15" t="e">
        <f t="shared" ca="1" si="79"/>
        <v>#NAME?</v>
      </c>
      <c r="I359" s="4">
        <f t="shared" ca="1" si="80"/>
        <v>0</v>
      </c>
      <c r="J359" s="4" t="s">
        <v>970</v>
      </c>
      <c r="K359" s="4"/>
      <c r="L359" s="4"/>
      <c r="M359" s="4"/>
      <c r="N359" s="15" t="e">
        <f t="shared" ca="1" si="81"/>
        <v>#NAME?</v>
      </c>
      <c r="O359" s="4">
        <f t="shared" ca="1" si="82"/>
        <v>0</v>
      </c>
      <c r="P359" s="20"/>
    </row>
    <row r="360" spans="1:16">
      <c r="A360" s="11">
        <v>45852</v>
      </c>
      <c r="B360" s="12">
        <f t="shared" si="78"/>
        <v>45852</v>
      </c>
      <c r="C360" s="13">
        <f t="shared" si="83"/>
        <v>0.84722222222222177</v>
      </c>
      <c r="D360" s="4" t="s">
        <v>970</v>
      </c>
      <c r="E360" s="4"/>
      <c r="F360" s="4"/>
      <c r="G360" s="4"/>
      <c r="H360" s="15" t="e">
        <f t="shared" ca="1" si="79"/>
        <v>#NAME?</v>
      </c>
      <c r="I360" s="4">
        <f t="shared" ca="1" si="80"/>
        <v>0</v>
      </c>
      <c r="J360" s="4" t="s">
        <v>977</v>
      </c>
      <c r="K360" s="4"/>
      <c r="L360" s="4"/>
      <c r="M360" s="4"/>
      <c r="N360" s="15" t="e">
        <f t="shared" ca="1" si="81"/>
        <v>#NAME?</v>
      </c>
      <c r="O360" s="4">
        <f t="shared" ca="1" si="82"/>
        <v>0</v>
      </c>
      <c r="P360" s="20"/>
    </row>
    <row r="361" spans="1:16">
      <c r="A361" s="11">
        <v>45852</v>
      </c>
      <c r="B361" s="12">
        <f t="shared" si="78"/>
        <v>45852</v>
      </c>
      <c r="C361" s="13">
        <f t="shared" si="83"/>
        <v>0.85416666666666619</v>
      </c>
      <c r="D361" s="4" t="s">
        <v>959</v>
      </c>
      <c r="E361" s="4"/>
      <c r="F361" s="4"/>
      <c r="G361" s="4"/>
      <c r="H361" s="15" t="e">
        <f t="shared" ca="1" si="79"/>
        <v>#NAME?</v>
      </c>
      <c r="I361" s="4">
        <f t="shared" ca="1" si="80"/>
        <v>0</v>
      </c>
      <c r="J361" s="4" t="s">
        <v>39</v>
      </c>
      <c r="K361" s="4"/>
      <c r="L361" s="4"/>
      <c r="M361" s="4"/>
      <c r="N361" s="15" t="e">
        <f t="shared" ca="1" si="81"/>
        <v>#NAME?</v>
      </c>
      <c r="O361" s="4">
        <f t="shared" ca="1" si="82"/>
        <v>0</v>
      </c>
      <c r="P361" s="20"/>
    </row>
    <row r="362" spans="1:16">
      <c r="A362" s="11">
        <v>45852</v>
      </c>
      <c r="B362" s="12">
        <f t="shared" si="78"/>
        <v>45852</v>
      </c>
      <c r="C362" s="13">
        <f t="shared" si="83"/>
        <v>0.86111111111111061</v>
      </c>
      <c r="D362" s="4" t="s">
        <v>965</v>
      </c>
      <c r="E362" s="4"/>
      <c r="F362" s="4"/>
      <c r="G362" s="4"/>
      <c r="H362" s="15" t="e">
        <f t="shared" ca="1" si="79"/>
        <v>#NAME?</v>
      </c>
      <c r="I362" s="4">
        <f t="shared" ca="1" si="80"/>
        <v>0</v>
      </c>
      <c r="J362" s="4" t="s">
        <v>964</v>
      </c>
      <c r="K362" s="4"/>
      <c r="L362" s="4"/>
      <c r="M362" s="4"/>
      <c r="N362" s="15" t="e">
        <f t="shared" ca="1" si="81"/>
        <v>#NAME?</v>
      </c>
      <c r="O362" s="4">
        <f t="shared" ca="1" si="82"/>
        <v>0</v>
      </c>
      <c r="P362" s="20"/>
    </row>
    <row r="363" spans="1:16">
      <c r="A363" s="11">
        <v>45852</v>
      </c>
      <c r="B363" s="12">
        <f t="shared" si="78"/>
        <v>45852</v>
      </c>
      <c r="C363" s="13">
        <f t="shared" si="83"/>
        <v>0.86805555555555503</v>
      </c>
      <c r="D363" s="4" t="s">
        <v>39</v>
      </c>
      <c r="E363" s="4"/>
      <c r="F363" s="4"/>
      <c r="G363" s="4"/>
      <c r="H363" s="15" t="e">
        <f t="shared" ca="1" si="79"/>
        <v>#NAME?</v>
      </c>
      <c r="I363" s="4">
        <f t="shared" ca="1" si="80"/>
        <v>0</v>
      </c>
      <c r="J363" s="4" t="s">
        <v>973</v>
      </c>
      <c r="K363" s="4"/>
      <c r="L363" s="4"/>
      <c r="M363" s="4"/>
      <c r="N363" s="15" t="e">
        <f t="shared" ca="1" si="81"/>
        <v>#NAME?</v>
      </c>
      <c r="O363" s="4">
        <f t="shared" ca="1" si="82"/>
        <v>0</v>
      </c>
      <c r="P363" s="20"/>
    </row>
    <row r="364" spans="1:16">
      <c r="A364" s="11">
        <v>45852</v>
      </c>
      <c r="B364" s="12">
        <f t="shared" si="78"/>
        <v>45852</v>
      </c>
      <c r="C364" s="13">
        <f t="shared" si="83"/>
        <v>0.87499999999999944</v>
      </c>
      <c r="D364" s="4" t="s">
        <v>98</v>
      </c>
      <c r="E364" s="4"/>
      <c r="F364" s="4"/>
      <c r="G364" s="4"/>
      <c r="H364" s="15" t="e">
        <f t="shared" ca="1" si="79"/>
        <v>#NAME?</v>
      </c>
      <c r="I364" s="4">
        <f t="shared" ca="1" si="80"/>
        <v>0</v>
      </c>
      <c r="J364" s="4" t="s">
        <v>962</v>
      </c>
      <c r="K364" s="4"/>
      <c r="L364" s="4"/>
      <c r="M364" s="4"/>
      <c r="N364" s="15" t="e">
        <f t="shared" ca="1" si="81"/>
        <v>#NAME?</v>
      </c>
      <c r="O364" s="4">
        <f t="shared" ca="1" si="82"/>
        <v>0</v>
      </c>
      <c r="P364" s="4"/>
    </row>
    <row r="365" spans="1:16">
      <c r="A365" s="9" t="s">
        <v>18</v>
      </c>
      <c r="B365" s="7" t="s">
        <v>1</v>
      </c>
      <c r="C365" s="8" t="s">
        <v>19</v>
      </c>
      <c r="D365" s="8" t="s">
        <v>20</v>
      </c>
      <c r="E365" s="8" t="s">
        <v>21</v>
      </c>
      <c r="F365" s="9" t="s">
        <v>22</v>
      </c>
      <c r="G365" s="8" t="s">
        <v>23</v>
      </c>
      <c r="H365" s="8" t="s">
        <v>24</v>
      </c>
      <c r="I365" s="8" t="s">
        <v>25</v>
      </c>
      <c r="J365" s="8" t="s">
        <v>20</v>
      </c>
      <c r="K365" s="8" t="s">
        <v>26</v>
      </c>
      <c r="L365" s="9" t="s">
        <v>27</v>
      </c>
      <c r="M365" s="8" t="s">
        <v>23</v>
      </c>
      <c r="N365" s="8" t="s">
        <v>24</v>
      </c>
      <c r="O365" s="8" t="s">
        <v>25</v>
      </c>
      <c r="P365" s="9" t="s">
        <v>10</v>
      </c>
    </row>
    <row r="366" spans="1:16">
      <c r="A366" s="11">
        <v>45853</v>
      </c>
      <c r="B366" s="12">
        <f t="shared" ref="B366:B390" si="84">A366</f>
        <v>45853</v>
      </c>
      <c r="C366" s="13">
        <v>0.70833333333333337</v>
      </c>
      <c r="D366" s="4" t="s">
        <v>958</v>
      </c>
      <c r="E366" s="4"/>
      <c r="F366" s="4"/>
      <c r="G366" s="4"/>
      <c r="H366" s="15" t="e">
        <f t="shared" ref="H366:H390" ca="1" si="85">_xludf.IFS(G366&gt;M366,"W",G366&lt;M366,"L",G366=M366,"D")</f>
        <v>#NAME?</v>
      </c>
      <c r="I366" s="4">
        <f t="shared" ref="I366:I390" ca="1" si="86">IFERROR(IF(H366="W",LOOKUP(G366,{7000,10000,20000,30000,50000,100000,150000},{210,300,600,900,1000,1800,2700}),LOOKUP(G366,{7000,10000,20000,30000,50000,100000,150000},{105,150,300,450,500,900,1350})),0)</f>
        <v>0</v>
      </c>
      <c r="J366" s="18" t="s">
        <v>964</v>
      </c>
      <c r="K366" s="4"/>
      <c r="L366" s="4"/>
      <c r="M366" s="18"/>
      <c r="N366" s="15" t="e">
        <f t="shared" ref="N366:N390" ca="1" si="87">_xludf.IFS(M366&gt;G366,"W",M366&lt;G366,"L",M366=G366,"D")</f>
        <v>#NAME?</v>
      </c>
      <c r="O366" s="4">
        <f t="shared" ref="O366:O390" ca="1" si="88">IFERROR(IF(N366="W",LOOKUP(M366,{7000,10000,20000,30000,50000,100000,150000},{210,300,600,900,1000,1800,2700}),LOOKUP(M366,{7000,10000,20000,30000,50000,100000,150000},{105,150,300,450,500,900,1350})),0)</f>
        <v>0</v>
      </c>
      <c r="P366" s="4"/>
    </row>
    <row r="367" spans="1:16">
      <c r="A367" s="11">
        <v>45853</v>
      </c>
      <c r="B367" s="12">
        <f t="shared" si="84"/>
        <v>45853</v>
      </c>
      <c r="C367" s="13">
        <f t="shared" ref="C367:C390" si="89">C366 + TIME(0, 10, 0)</f>
        <v>0.71527777777777779</v>
      </c>
      <c r="D367" s="4" t="s">
        <v>39</v>
      </c>
      <c r="E367" s="4"/>
      <c r="F367" s="4"/>
      <c r="G367" s="4"/>
      <c r="H367" s="15" t="e">
        <f t="shared" ca="1" si="85"/>
        <v>#NAME?</v>
      </c>
      <c r="I367" s="4">
        <f t="shared" ca="1" si="86"/>
        <v>0</v>
      </c>
      <c r="J367" s="4" t="s">
        <v>965</v>
      </c>
      <c r="K367" s="4"/>
      <c r="L367" s="4"/>
      <c r="M367" s="4"/>
      <c r="N367" s="15" t="e">
        <f t="shared" ca="1" si="87"/>
        <v>#NAME?</v>
      </c>
      <c r="O367" s="4">
        <f t="shared" ca="1" si="88"/>
        <v>0</v>
      </c>
      <c r="P367" s="4"/>
    </row>
    <row r="368" spans="1:16">
      <c r="A368" s="11">
        <v>45853</v>
      </c>
      <c r="B368" s="12">
        <f t="shared" si="84"/>
        <v>45853</v>
      </c>
      <c r="C368" s="13">
        <f t="shared" si="89"/>
        <v>0.72222222222222221</v>
      </c>
      <c r="D368" s="4" t="s">
        <v>978</v>
      </c>
      <c r="E368" s="4"/>
      <c r="F368" s="4"/>
      <c r="G368" s="4"/>
      <c r="H368" s="15" t="e">
        <f t="shared" ca="1" si="85"/>
        <v>#NAME?</v>
      </c>
      <c r="I368" s="4">
        <f t="shared" ca="1" si="86"/>
        <v>0</v>
      </c>
      <c r="J368" s="4" t="s">
        <v>963</v>
      </c>
      <c r="K368" s="4"/>
      <c r="L368" s="4"/>
      <c r="M368" s="4"/>
      <c r="N368" s="15" t="e">
        <f t="shared" ca="1" si="87"/>
        <v>#NAME?</v>
      </c>
      <c r="O368" s="4">
        <f t="shared" ca="1" si="88"/>
        <v>0</v>
      </c>
      <c r="P368" s="4"/>
    </row>
    <row r="369" spans="1:16">
      <c r="A369" s="11">
        <v>45853</v>
      </c>
      <c r="B369" s="12">
        <f t="shared" si="84"/>
        <v>45853</v>
      </c>
      <c r="C369" s="13">
        <f t="shared" si="89"/>
        <v>0.72916666666666663</v>
      </c>
      <c r="D369" s="4" t="s">
        <v>962</v>
      </c>
      <c r="E369" s="4"/>
      <c r="F369" s="4"/>
      <c r="G369" s="4"/>
      <c r="H369" s="15" t="e">
        <f t="shared" ca="1" si="85"/>
        <v>#NAME?</v>
      </c>
      <c r="I369" s="4">
        <f t="shared" ca="1" si="86"/>
        <v>0</v>
      </c>
      <c r="J369" s="4" t="s">
        <v>959</v>
      </c>
      <c r="K369" s="4"/>
      <c r="L369" s="4"/>
      <c r="M369" s="4"/>
      <c r="N369" s="15" t="e">
        <f t="shared" ca="1" si="87"/>
        <v>#NAME?</v>
      </c>
      <c r="O369" s="4">
        <f t="shared" ca="1" si="88"/>
        <v>0</v>
      </c>
      <c r="P369" s="4"/>
    </row>
    <row r="370" spans="1:16">
      <c r="A370" s="11">
        <v>45853</v>
      </c>
      <c r="B370" s="12">
        <f t="shared" si="84"/>
        <v>45853</v>
      </c>
      <c r="C370" s="13">
        <f t="shared" si="89"/>
        <v>0.73611111111111105</v>
      </c>
      <c r="D370" s="4" t="s">
        <v>867</v>
      </c>
      <c r="E370" s="4"/>
      <c r="F370" s="4"/>
      <c r="G370" s="4"/>
      <c r="H370" s="15" t="e">
        <f t="shared" ca="1" si="85"/>
        <v>#NAME?</v>
      </c>
      <c r="I370" s="4">
        <f t="shared" ca="1" si="86"/>
        <v>0</v>
      </c>
      <c r="J370" s="4" t="s">
        <v>960</v>
      </c>
      <c r="K370" s="4"/>
      <c r="L370" s="4"/>
      <c r="M370" s="4"/>
      <c r="N370" s="15" t="e">
        <f t="shared" ca="1" si="87"/>
        <v>#NAME?</v>
      </c>
      <c r="O370" s="4">
        <f t="shared" ca="1" si="88"/>
        <v>0</v>
      </c>
      <c r="P370" s="4"/>
    </row>
    <row r="371" spans="1:16">
      <c r="A371" s="11">
        <v>45853</v>
      </c>
      <c r="B371" s="12">
        <f t="shared" si="84"/>
        <v>45853</v>
      </c>
      <c r="C371" s="13">
        <f t="shared" si="89"/>
        <v>0.74305555555555547</v>
      </c>
      <c r="D371" s="4" t="s">
        <v>960</v>
      </c>
      <c r="E371" s="4"/>
      <c r="F371" s="4"/>
      <c r="G371" s="4"/>
      <c r="H371" s="15" t="e">
        <f t="shared" ca="1" si="85"/>
        <v>#NAME?</v>
      </c>
      <c r="I371" s="4">
        <f t="shared" ca="1" si="86"/>
        <v>0</v>
      </c>
      <c r="J371" s="4" t="s">
        <v>87</v>
      </c>
      <c r="K371" s="4"/>
      <c r="L371" s="4"/>
      <c r="M371" s="4"/>
      <c r="N371" s="15" t="e">
        <f t="shared" ca="1" si="87"/>
        <v>#NAME?</v>
      </c>
      <c r="O371" s="4">
        <f t="shared" ca="1" si="88"/>
        <v>0</v>
      </c>
      <c r="P371" s="20"/>
    </row>
    <row r="372" spans="1:16">
      <c r="A372" s="11">
        <v>45853</v>
      </c>
      <c r="B372" s="12">
        <f t="shared" si="84"/>
        <v>45853</v>
      </c>
      <c r="C372" s="13">
        <f t="shared" si="89"/>
        <v>0.74999999999999989</v>
      </c>
      <c r="D372" s="4" t="s">
        <v>963</v>
      </c>
      <c r="E372" s="4"/>
      <c r="F372" s="4"/>
      <c r="G372" s="4"/>
      <c r="H372" s="15" t="e">
        <f t="shared" ca="1" si="85"/>
        <v>#NAME?</v>
      </c>
      <c r="I372" s="4">
        <f t="shared" ca="1" si="86"/>
        <v>0</v>
      </c>
      <c r="J372" s="4" t="s">
        <v>98</v>
      </c>
      <c r="K372" s="4"/>
      <c r="L372" s="4"/>
      <c r="M372" s="4"/>
      <c r="N372" s="15" t="e">
        <f t="shared" ca="1" si="87"/>
        <v>#NAME?</v>
      </c>
      <c r="O372" s="4">
        <f t="shared" ca="1" si="88"/>
        <v>0</v>
      </c>
      <c r="P372" s="4"/>
    </row>
    <row r="373" spans="1:16">
      <c r="A373" s="11">
        <v>45853</v>
      </c>
      <c r="B373" s="12">
        <f t="shared" si="84"/>
        <v>45853</v>
      </c>
      <c r="C373" s="13">
        <f t="shared" si="89"/>
        <v>0.75694444444444431</v>
      </c>
      <c r="D373" s="4" t="s">
        <v>965</v>
      </c>
      <c r="E373" s="4"/>
      <c r="F373" s="4"/>
      <c r="G373" s="4"/>
      <c r="H373" s="15" t="e">
        <f t="shared" ca="1" si="85"/>
        <v>#NAME?</v>
      </c>
      <c r="I373" s="4">
        <f t="shared" ca="1" si="86"/>
        <v>0</v>
      </c>
      <c r="J373" s="4" t="s">
        <v>973</v>
      </c>
      <c r="K373" s="4"/>
      <c r="L373" s="4"/>
      <c r="M373" s="4"/>
      <c r="N373" s="15" t="e">
        <f t="shared" ca="1" si="87"/>
        <v>#NAME?</v>
      </c>
      <c r="O373" s="4">
        <f t="shared" ca="1" si="88"/>
        <v>0</v>
      </c>
      <c r="P373" s="4"/>
    </row>
    <row r="374" spans="1:16">
      <c r="A374" s="11">
        <v>45853</v>
      </c>
      <c r="B374" s="12">
        <f t="shared" si="84"/>
        <v>45853</v>
      </c>
      <c r="C374" s="13">
        <f t="shared" si="89"/>
        <v>0.76388888888888873</v>
      </c>
      <c r="D374" s="4" t="s">
        <v>972</v>
      </c>
      <c r="E374" s="4"/>
      <c r="F374" s="4"/>
      <c r="G374" s="4"/>
      <c r="H374" s="15" t="e">
        <f t="shared" ca="1" si="85"/>
        <v>#NAME?</v>
      </c>
      <c r="I374" s="4">
        <f t="shared" ca="1" si="86"/>
        <v>0</v>
      </c>
      <c r="J374" s="4" t="s">
        <v>971</v>
      </c>
      <c r="K374" s="4"/>
      <c r="L374" s="4"/>
      <c r="M374" s="4"/>
      <c r="N374" s="15" t="e">
        <f t="shared" ca="1" si="87"/>
        <v>#NAME?</v>
      </c>
      <c r="O374" s="4">
        <f t="shared" ca="1" si="88"/>
        <v>0</v>
      </c>
      <c r="P374" s="4"/>
    </row>
    <row r="375" spans="1:16">
      <c r="A375" s="11">
        <v>45853</v>
      </c>
      <c r="B375" s="12">
        <f t="shared" si="84"/>
        <v>45853</v>
      </c>
      <c r="C375" s="13">
        <f t="shared" si="89"/>
        <v>0.77083333333333315</v>
      </c>
      <c r="D375" s="4" t="s">
        <v>975</v>
      </c>
      <c r="E375" s="4"/>
      <c r="F375" s="4"/>
      <c r="G375" s="4"/>
      <c r="H375" s="15" t="e">
        <f t="shared" ca="1" si="85"/>
        <v>#NAME?</v>
      </c>
      <c r="I375" s="4">
        <f t="shared" ca="1" si="86"/>
        <v>0</v>
      </c>
      <c r="J375" s="4" t="s">
        <v>970</v>
      </c>
      <c r="K375" s="4"/>
      <c r="L375" s="4"/>
      <c r="M375" s="4"/>
      <c r="N375" s="15" t="e">
        <f t="shared" ca="1" si="87"/>
        <v>#NAME?</v>
      </c>
      <c r="O375" s="4">
        <f t="shared" ca="1" si="88"/>
        <v>0</v>
      </c>
      <c r="P375" s="20"/>
    </row>
    <row r="376" spans="1:16">
      <c r="A376" s="11">
        <v>45853</v>
      </c>
      <c r="B376" s="12">
        <f t="shared" si="84"/>
        <v>45853</v>
      </c>
      <c r="C376" s="13">
        <f t="shared" si="89"/>
        <v>0.77777777777777757</v>
      </c>
      <c r="D376" s="4" t="s">
        <v>87</v>
      </c>
      <c r="E376" s="4"/>
      <c r="F376" s="4"/>
      <c r="G376" s="4"/>
      <c r="H376" s="15" t="e">
        <f t="shared" ca="1" si="85"/>
        <v>#NAME?</v>
      </c>
      <c r="I376" s="4">
        <f t="shared" ca="1" si="86"/>
        <v>0</v>
      </c>
      <c r="J376" s="4" t="s">
        <v>975</v>
      </c>
      <c r="K376" s="4"/>
      <c r="L376" s="4"/>
      <c r="M376" s="4"/>
      <c r="N376" s="15" t="e">
        <f t="shared" ca="1" si="87"/>
        <v>#NAME?</v>
      </c>
      <c r="O376" s="4">
        <f t="shared" ca="1" si="88"/>
        <v>0</v>
      </c>
      <c r="P376" s="4"/>
    </row>
    <row r="377" spans="1:16">
      <c r="A377" s="11">
        <v>45853</v>
      </c>
      <c r="B377" s="12">
        <f t="shared" si="84"/>
        <v>45853</v>
      </c>
      <c r="C377" s="13">
        <f t="shared" si="89"/>
        <v>0.78472222222222199</v>
      </c>
      <c r="D377" s="4" t="s">
        <v>969</v>
      </c>
      <c r="E377" s="4"/>
      <c r="F377" s="4"/>
      <c r="G377" s="4"/>
      <c r="H377" s="15" t="e">
        <f t="shared" ca="1" si="85"/>
        <v>#NAME?</v>
      </c>
      <c r="I377" s="4">
        <f t="shared" ca="1" si="86"/>
        <v>0</v>
      </c>
      <c r="J377" s="4" t="s">
        <v>972</v>
      </c>
      <c r="K377" s="4"/>
      <c r="L377" s="4"/>
      <c r="M377" s="4"/>
      <c r="N377" s="15" t="e">
        <f t="shared" ca="1" si="87"/>
        <v>#NAME?</v>
      </c>
      <c r="O377" s="4">
        <f t="shared" ca="1" si="88"/>
        <v>0</v>
      </c>
      <c r="P377" s="20"/>
    </row>
    <row r="378" spans="1:16">
      <c r="A378" s="11">
        <v>45853</v>
      </c>
      <c r="B378" s="12">
        <f t="shared" si="84"/>
        <v>45853</v>
      </c>
      <c r="C378" s="13">
        <f t="shared" si="89"/>
        <v>0.79166666666666641</v>
      </c>
      <c r="D378" s="4" t="s">
        <v>966</v>
      </c>
      <c r="E378" s="4"/>
      <c r="F378" s="4"/>
      <c r="G378" s="4"/>
      <c r="H378" s="15" t="e">
        <f t="shared" ca="1" si="85"/>
        <v>#NAME?</v>
      </c>
      <c r="I378" s="4">
        <f t="shared" ca="1" si="86"/>
        <v>0</v>
      </c>
      <c r="J378" s="4" t="s">
        <v>969</v>
      </c>
      <c r="K378" s="4"/>
      <c r="L378" s="4"/>
      <c r="M378" s="4"/>
      <c r="N378" s="15" t="e">
        <f t="shared" ca="1" si="87"/>
        <v>#NAME?</v>
      </c>
      <c r="O378" s="4">
        <f t="shared" ca="1" si="88"/>
        <v>0</v>
      </c>
      <c r="P378" s="20"/>
    </row>
    <row r="379" spans="1:16">
      <c r="A379" s="11">
        <v>45853</v>
      </c>
      <c r="B379" s="12">
        <f t="shared" si="84"/>
        <v>45853</v>
      </c>
      <c r="C379" s="13">
        <f t="shared" si="89"/>
        <v>0.79861111111111083</v>
      </c>
      <c r="D379" s="4" t="s">
        <v>961</v>
      </c>
      <c r="E379" s="4"/>
      <c r="F379" s="4"/>
      <c r="G379" s="4"/>
      <c r="H379" s="15" t="e">
        <f t="shared" ca="1" si="85"/>
        <v>#NAME?</v>
      </c>
      <c r="I379" s="4">
        <f t="shared" ca="1" si="86"/>
        <v>0</v>
      </c>
      <c r="J379" s="4" t="s">
        <v>967</v>
      </c>
      <c r="K379" s="4"/>
      <c r="L379" s="4"/>
      <c r="M379" s="4"/>
      <c r="N379" s="15" t="e">
        <f t="shared" ca="1" si="87"/>
        <v>#NAME?</v>
      </c>
      <c r="O379" s="4">
        <f t="shared" ca="1" si="88"/>
        <v>0</v>
      </c>
      <c r="P379" s="20"/>
    </row>
    <row r="380" spans="1:16">
      <c r="A380" s="11">
        <v>45853</v>
      </c>
      <c r="B380" s="12">
        <f t="shared" si="84"/>
        <v>45853</v>
      </c>
      <c r="C380" s="13">
        <f t="shared" si="89"/>
        <v>0.80555555555555525</v>
      </c>
      <c r="D380" s="4" t="s">
        <v>970</v>
      </c>
      <c r="E380" s="4"/>
      <c r="F380" s="4"/>
      <c r="G380" s="4"/>
      <c r="H380" s="15" t="e">
        <f t="shared" ca="1" si="85"/>
        <v>#NAME?</v>
      </c>
      <c r="I380" s="4">
        <f t="shared" ca="1" si="86"/>
        <v>0</v>
      </c>
      <c r="J380" s="4" t="s">
        <v>978</v>
      </c>
      <c r="K380" s="4"/>
      <c r="L380" s="4"/>
      <c r="M380" s="4"/>
      <c r="N380" s="15" t="e">
        <f t="shared" ca="1" si="87"/>
        <v>#NAME?</v>
      </c>
      <c r="O380" s="4">
        <f t="shared" ca="1" si="88"/>
        <v>0</v>
      </c>
      <c r="P380" s="20"/>
    </row>
    <row r="381" spans="1:16">
      <c r="A381" s="11">
        <v>45853</v>
      </c>
      <c r="B381" s="12">
        <f t="shared" si="84"/>
        <v>45853</v>
      </c>
      <c r="C381" s="13">
        <f t="shared" si="89"/>
        <v>0.81249999999999967</v>
      </c>
      <c r="D381" s="4" t="s">
        <v>971</v>
      </c>
      <c r="E381" s="4"/>
      <c r="F381" s="4"/>
      <c r="G381" s="4"/>
      <c r="H381" s="15" t="e">
        <f t="shared" ca="1" si="85"/>
        <v>#NAME?</v>
      </c>
      <c r="I381" s="4">
        <f t="shared" ca="1" si="86"/>
        <v>0</v>
      </c>
      <c r="J381" s="4" t="s">
        <v>968</v>
      </c>
      <c r="K381" s="4"/>
      <c r="L381" s="4"/>
      <c r="M381" s="4"/>
      <c r="N381" s="15" t="e">
        <f t="shared" ca="1" si="87"/>
        <v>#NAME?</v>
      </c>
      <c r="O381" s="4">
        <f t="shared" ca="1" si="88"/>
        <v>0</v>
      </c>
      <c r="P381" s="20"/>
    </row>
    <row r="382" spans="1:16">
      <c r="A382" s="11">
        <v>45853</v>
      </c>
      <c r="B382" s="12">
        <f t="shared" si="84"/>
        <v>45853</v>
      </c>
      <c r="C382" s="13">
        <f t="shared" si="89"/>
        <v>0.81944444444444409</v>
      </c>
      <c r="D382" s="4" t="s">
        <v>967</v>
      </c>
      <c r="E382" s="4"/>
      <c r="F382" s="4"/>
      <c r="G382" s="4"/>
      <c r="H382" s="15" t="e">
        <f t="shared" ca="1" si="85"/>
        <v>#NAME?</v>
      </c>
      <c r="I382" s="4">
        <f t="shared" ca="1" si="86"/>
        <v>0</v>
      </c>
      <c r="J382" s="4" t="s">
        <v>977</v>
      </c>
      <c r="K382" s="4"/>
      <c r="L382" s="4"/>
      <c r="M382" s="4"/>
      <c r="N382" s="15" t="e">
        <f t="shared" ca="1" si="87"/>
        <v>#NAME?</v>
      </c>
      <c r="O382" s="4">
        <f t="shared" ca="1" si="88"/>
        <v>0</v>
      </c>
      <c r="P382" s="20"/>
    </row>
    <row r="383" spans="1:16">
      <c r="A383" s="11">
        <v>45853</v>
      </c>
      <c r="B383" s="12">
        <f t="shared" si="84"/>
        <v>45853</v>
      </c>
      <c r="C383" s="13">
        <f t="shared" si="89"/>
        <v>0.82638888888888851</v>
      </c>
      <c r="D383" s="4" t="s">
        <v>974</v>
      </c>
      <c r="E383" s="4"/>
      <c r="F383" s="4"/>
      <c r="G383" s="4"/>
      <c r="H383" s="15" t="e">
        <f t="shared" ca="1" si="85"/>
        <v>#NAME?</v>
      </c>
      <c r="I383" s="4">
        <f t="shared" ca="1" si="86"/>
        <v>0</v>
      </c>
      <c r="J383" s="4" t="s">
        <v>961</v>
      </c>
      <c r="K383" s="4"/>
      <c r="L383" s="4"/>
      <c r="M383" s="4"/>
      <c r="N383" s="15" t="e">
        <f t="shared" ca="1" si="87"/>
        <v>#NAME?</v>
      </c>
      <c r="O383" s="4">
        <f t="shared" ca="1" si="88"/>
        <v>0</v>
      </c>
      <c r="P383" s="20"/>
    </row>
    <row r="384" spans="1:16">
      <c r="A384" s="11">
        <v>45853</v>
      </c>
      <c r="B384" s="12">
        <f t="shared" si="84"/>
        <v>45853</v>
      </c>
      <c r="C384" s="13">
        <f t="shared" si="89"/>
        <v>0.83333333333333293</v>
      </c>
      <c r="D384" s="4" t="s">
        <v>973</v>
      </c>
      <c r="E384" s="4"/>
      <c r="F384" s="4"/>
      <c r="G384" s="4"/>
      <c r="H384" s="15" t="e">
        <f t="shared" ca="1" si="85"/>
        <v>#NAME?</v>
      </c>
      <c r="I384" s="4">
        <f t="shared" ca="1" si="86"/>
        <v>0</v>
      </c>
      <c r="J384" s="4" t="s">
        <v>962</v>
      </c>
      <c r="K384" s="4"/>
      <c r="L384" s="4"/>
      <c r="M384" s="4"/>
      <c r="N384" s="15" t="e">
        <f t="shared" ca="1" si="87"/>
        <v>#NAME?</v>
      </c>
      <c r="O384" s="4">
        <f t="shared" ca="1" si="88"/>
        <v>0</v>
      </c>
      <c r="P384" s="20"/>
    </row>
    <row r="385" spans="1:16">
      <c r="A385" s="11">
        <v>45853</v>
      </c>
      <c r="B385" s="12">
        <f t="shared" si="84"/>
        <v>45853</v>
      </c>
      <c r="C385" s="13">
        <f t="shared" si="89"/>
        <v>0.84027777777777735</v>
      </c>
      <c r="D385" s="4" t="s">
        <v>977</v>
      </c>
      <c r="E385" s="4"/>
      <c r="F385" s="4"/>
      <c r="G385" s="4"/>
      <c r="H385" s="15" t="e">
        <f t="shared" ca="1" si="85"/>
        <v>#NAME?</v>
      </c>
      <c r="I385" s="4">
        <f t="shared" ca="1" si="86"/>
        <v>0</v>
      </c>
      <c r="J385" s="4" t="s">
        <v>867</v>
      </c>
      <c r="K385" s="4"/>
      <c r="L385" s="4"/>
      <c r="M385" s="4"/>
      <c r="N385" s="15" t="e">
        <f t="shared" ca="1" si="87"/>
        <v>#NAME?</v>
      </c>
      <c r="O385" s="4">
        <f t="shared" ca="1" si="88"/>
        <v>0</v>
      </c>
      <c r="P385" s="20"/>
    </row>
    <row r="386" spans="1:16">
      <c r="A386" s="11">
        <v>45853</v>
      </c>
      <c r="B386" s="12">
        <f t="shared" si="84"/>
        <v>45853</v>
      </c>
      <c r="C386" s="13">
        <f t="shared" si="89"/>
        <v>0.84722222222222177</v>
      </c>
      <c r="D386" s="4" t="s">
        <v>964</v>
      </c>
      <c r="E386" s="4"/>
      <c r="F386" s="4"/>
      <c r="G386" s="4"/>
      <c r="H386" s="15" t="e">
        <f t="shared" ca="1" si="85"/>
        <v>#NAME?</v>
      </c>
      <c r="I386" s="4">
        <f t="shared" ca="1" si="86"/>
        <v>0</v>
      </c>
      <c r="J386" s="4" t="s">
        <v>974</v>
      </c>
      <c r="K386" s="4"/>
      <c r="L386" s="4"/>
      <c r="M386" s="4"/>
      <c r="N386" s="15" t="e">
        <f t="shared" ca="1" si="87"/>
        <v>#NAME?</v>
      </c>
      <c r="O386" s="4">
        <f t="shared" ca="1" si="88"/>
        <v>0</v>
      </c>
      <c r="P386" s="20"/>
    </row>
    <row r="387" spans="1:16">
      <c r="A387" s="11">
        <v>45853</v>
      </c>
      <c r="B387" s="12">
        <f t="shared" si="84"/>
        <v>45853</v>
      </c>
      <c r="C387" s="13">
        <f t="shared" si="89"/>
        <v>0.85416666666666619</v>
      </c>
      <c r="D387" s="4" t="s">
        <v>959</v>
      </c>
      <c r="E387" s="4"/>
      <c r="F387" s="4"/>
      <c r="G387" s="4"/>
      <c r="H387" s="15" t="e">
        <f t="shared" ca="1" si="85"/>
        <v>#NAME?</v>
      </c>
      <c r="I387" s="4">
        <f t="shared" ca="1" si="86"/>
        <v>0</v>
      </c>
      <c r="J387" s="4" t="s">
        <v>976</v>
      </c>
      <c r="K387" s="4"/>
      <c r="L387" s="4"/>
      <c r="M387" s="4"/>
      <c r="N387" s="15" t="e">
        <f t="shared" ca="1" si="87"/>
        <v>#NAME?</v>
      </c>
      <c r="O387" s="4">
        <f t="shared" ca="1" si="88"/>
        <v>0</v>
      </c>
      <c r="P387" s="20"/>
    </row>
    <row r="388" spans="1:16">
      <c r="A388" s="11">
        <v>45853</v>
      </c>
      <c r="B388" s="12">
        <f t="shared" si="84"/>
        <v>45853</v>
      </c>
      <c r="C388" s="13">
        <f t="shared" si="89"/>
        <v>0.86111111111111061</v>
      </c>
      <c r="D388" s="4" t="s">
        <v>98</v>
      </c>
      <c r="E388" s="4"/>
      <c r="F388" s="4"/>
      <c r="G388" s="4"/>
      <c r="H388" s="15" t="e">
        <f t="shared" ca="1" si="85"/>
        <v>#NAME?</v>
      </c>
      <c r="I388" s="4">
        <f t="shared" ca="1" si="86"/>
        <v>0</v>
      </c>
      <c r="J388" s="4" t="s">
        <v>958</v>
      </c>
      <c r="K388" s="4"/>
      <c r="L388" s="4"/>
      <c r="M388" s="4"/>
      <c r="N388" s="15" t="e">
        <f t="shared" ca="1" si="87"/>
        <v>#NAME?</v>
      </c>
      <c r="O388" s="4">
        <f t="shared" ca="1" si="88"/>
        <v>0</v>
      </c>
      <c r="P388" s="20"/>
    </row>
    <row r="389" spans="1:16">
      <c r="A389" s="11">
        <v>45853</v>
      </c>
      <c r="B389" s="12">
        <f t="shared" si="84"/>
        <v>45853</v>
      </c>
      <c r="C389" s="13">
        <f t="shared" si="89"/>
        <v>0.86805555555555503</v>
      </c>
      <c r="D389" s="4" t="s">
        <v>968</v>
      </c>
      <c r="E389" s="4"/>
      <c r="F389" s="4"/>
      <c r="G389" s="4"/>
      <c r="H389" s="15" t="e">
        <f t="shared" ca="1" si="85"/>
        <v>#NAME?</v>
      </c>
      <c r="I389" s="4">
        <f t="shared" ca="1" si="86"/>
        <v>0</v>
      </c>
      <c r="J389" s="4" t="s">
        <v>966</v>
      </c>
      <c r="K389" s="4"/>
      <c r="L389" s="4"/>
      <c r="M389" s="4"/>
      <c r="N389" s="15" t="e">
        <f t="shared" ca="1" si="87"/>
        <v>#NAME?</v>
      </c>
      <c r="O389" s="4">
        <f t="shared" ca="1" si="88"/>
        <v>0</v>
      </c>
      <c r="P389" s="20"/>
    </row>
    <row r="390" spans="1:16">
      <c r="A390" s="11">
        <v>45853</v>
      </c>
      <c r="B390" s="12">
        <f t="shared" si="84"/>
        <v>45853</v>
      </c>
      <c r="C390" s="13">
        <f t="shared" si="89"/>
        <v>0.87499999999999944</v>
      </c>
      <c r="D390" s="4" t="s">
        <v>976</v>
      </c>
      <c r="E390" s="4"/>
      <c r="F390" s="4"/>
      <c r="G390" s="4"/>
      <c r="H390" s="15" t="e">
        <f t="shared" ca="1" si="85"/>
        <v>#NAME?</v>
      </c>
      <c r="I390" s="4">
        <f t="shared" ca="1" si="86"/>
        <v>0</v>
      </c>
      <c r="J390" s="4" t="s">
        <v>39</v>
      </c>
      <c r="K390" s="4"/>
      <c r="L390" s="4"/>
      <c r="M390" s="4"/>
      <c r="N390" s="15" t="e">
        <f t="shared" ca="1" si="87"/>
        <v>#NAME?</v>
      </c>
      <c r="O390" s="4">
        <f t="shared" ca="1" si="88"/>
        <v>0</v>
      </c>
      <c r="P390" s="4"/>
    </row>
    <row r="391" spans="1:16">
      <c r="A391" s="160" t="s">
        <v>18</v>
      </c>
      <c r="B391" s="7" t="s">
        <v>1</v>
      </c>
      <c r="C391" s="17" t="s">
        <v>19</v>
      </c>
      <c r="D391" s="8" t="s">
        <v>20</v>
      </c>
      <c r="E391" s="8" t="s">
        <v>21</v>
      </c>
      <c r="F391" s="9" t="s">
        <v>22</v>
      </c>
      <c r="G391" s="8" t="s">
        <v>23</v>
      </c>
      <c r="H391" s="8" t="s">
        <v>24</v>
      </c>
      <c r="I391" s="8" t="s">
        <v>25</v>
      </c>
      <c r="J391" s="8" t="s">
        <v>20</v>
      </c>
      <c r="K391" s="8" t="s">
        <v>26</v>
      </c>
      <c r="L391" s="9" t="s">
        <v>27</v>
      </c>
      <c r="M391" s="8" t="s">
        <v>23</v>
      </c>
      <c r="N391" s="8" t="s">
        <v>24</v>
      </c>
      <c r="O391" s="8" t="s">
        <v>25</v>
      </c>
      <c r="P391" s="52" t="s">
        <v>10</v>
      </c>
    </row>
    <row r="392" spans="1:16">
      <c r="A392" s="11">
        <v>45854</v>
      </c>
      <c r="B392" s="12">
        <f t="shared" ref="B392:B416" si="90">A392</f>
        <v>45854</v>
      </c>
      <c r="C392" s="13">
        <v>0.70833333333333337</v>
      </c>
      <c r="D392" s="4" t="s">
        <v>964</v>
      </c>
      <c r="E392" s="4"/>
      <c r="F392" s="4"/>
      <c r="G392" s="4"/>
      <c r="H392" s="15" t="e">
        <f t="shared" ref="H392:H416" ca="1" si="91">_xludf.IFS(G392&gt;M392,"W",G392&lt;M392,"L",G392=M392,"D")</f>
        <v>#NAME?</v>
      </c>
      <c r="I392" s="4">
        <f t="shared" ref="I392:I416" ca="1" si="92">IFERROR(IF(H392="W",LOOKUP(G392,{7000,10000,20000,30000,50000,100000,150000},{210,300,600,900,1000,1800,2700}),LOOKUP(G392,{7000,10000,20000,30000,50000,100000,150000},{105,150,300,450,500,900,1350})),0)</f>
        <v>0</v>
      </c>
      <c r="J392" s="18" t="s">
        <v>978</v>
      </c>
      <c r="K392" s="4"/>
      <c r="L392" s="4"/>
      <c r="M392" s="18"/>
      <c r="N392" s="15" t="e">
        <f t="shared" ref="N392:N416" ca="1" si="93">_xludf.IFS(M392&gt;G392,"W",M392&lt;G392,"L",M392=G392,"D")</f>
        <v>#NAME?</v>
      </c>
      <c r="O392" s="4">
        <f t="shared" ref="O392:O416" ca="1" si="94">IFERROR(IF(N392="W",LOOKUP(M392,{7000,10000,20000,30000,50000,100000,150000},{210,300,600,900,1000,1800,2700}),LOOKUP(M392,{7000,10000,20000,30000,50000,100000,150000},{105,150,300,450,500,900,1350})),0)</f>
        <v>0</v>
      </c>
      <c r="P392" s="20"/>
    </row>
    <row r="393" spans="1:16">
      <c r="A393" s="11">
        <v>45854</v>
      </c>
      <c r="B393" s="12">
        <f t="shared" si="90"/>
        <v>45854</v>
      </c>
      <c r="C393" s="13">
        <f t="shared" ref="C393:C416" si="95">C392 + TIME(0, 10, 0)</f>
        <v>0.71527777777777779</v>
      </c>
      <c r="D393" s="4" t="s">
        <v>967</v>
      </c>
      <c r="E393" s="4"/>
      <c r="F393" s="4"/>
      <c r="G393" s="4"/>
      <c r="H393" s="15" t="e">
        <f t="shared" ca="1" si="91"/>
        <v>#NAME?</v>
      </c>
      <c r="I393" s="4">
        <f t="shared" ca="1" si="92"/>
        <v>0</v>
      </c>
      <c r="J393" s="4" t="s">
        <v>971</v>
      </c>
      <c r="K393" s="4"/>
      <c r="L393" s="4"/>
      <c r="M393" s="4"/>
      <c r="N393" s="15" t="e">
        <f t="shared" ca="1" si="93"/>
        <v>#NAME?</v>
      </c>
      <c r="O393" s="4">
        <f t="shared" ca="1" si="94"/>
        <v>0</v>
      </c>
      <c r="P393" s="20"/>
    </row>
    <row r="394" spans="1:16">
      <c r="A394" s="11">
        <v>45854</v>
      </c>
      <c r="B394" s="12">
        <f t="shared" si="90"/>
        <v>45854</v>
      </c>
      <c r="C394" s="13">
        <f t="shared" si="95"/>
        <v>0.72222222222222221</v>
      </c>
      <c r="D394" s="4" t="s">
        <v>958</v>
      </c>
      <c r="E394" s="4"/>
      <c r="F394" s="4"/>
      <c r="G394" s="4"/>
      <c r="H394" s="15" t="e">
        <f t="shared" ca="1" si="91"/>
        <v>#NAME?</v>
      </c>
      <c r="I394" s="4">
        <f t="shared" ca="1" si="92"/>
        <v>0</v>
      </c>
      <c r="J394" s="4" t="s">
        <v>867</v>
      </c>
      <c r="K394" s="4"/>
      <c r="L394" s="4"/>
      <c r="M394" s="4"/>
      <c r="N394" s="15" t="e">
        <f t="shared" ca="1" si="93"/>
        <v>#NAME?</v>
      </c>
      <c r="O394" s="4">
        <f t="shared" ca="1" si="94"/>
        <v>0</v>
      </c>
      <c r="P394" s="20"/>
    </row>
    <row r="395" spans="1:16">
      <c r="A395" s="11">
        <v>45854</v>
      </c>
      <c r="B395" s="12">
        <f t="shared" si="90"/>
        <v>45854</v>
      </c>
      <c r="C395" s="13">
        <f t="shared" si="95"/>
        <v>0.72916666666666663</v>
      </c>
      <c r="D395" s="4" t="s">
        <v>968</v>
      </c>
      <c r="E395" s="4"/>
      <c r="F395" s="4"/>
      <c r="G395" s="4"/>
      <c r="H395" s="15" t="e">
        <f t="shared" ca="1" si="91"/>
        <v>#NAME?</v>
      </c>
      <c r="I395" s="4">
        <f t="shared" ca="1" si="92"/>
        <v>0</v>
      </c>
      <c r="J395" s="4" t="s">
        <v>970</v>
      </c>
      <c r="K395" s="4"/>
      <c r="L395" s="4"/>
      <c r="M395" s="4"/>
      <c r="N395" s="15" t="e">
        <f t="shared" ca="1" si="93"/>
        <v>#NAME?</v>
      </c>
      <c r="O395" s="4">
        <f t="shared" ca="1" si="94"/>
        <v>0</v>
      </c>
      <c r="P395" s="20"/>
    </row>
    <row r="396" spans="1:16">
      <c r="A396" s="11">
        <v>45854</v>
      </c>
      <c r="B396" s="12">
        <f t="shared" si="90"/>
        <v>45854</v>
      </c>
      <c r="C396" s="13">
        <f t="shared" si="95"/>
        <v>0.73611111111111105</v>
      </c>
      <c r="D396" s="4" t="s">
        <v>98</v>
      </c>
      <c r="E396" s="4"/>
      <c r="F396" s="4"/>
      <c r="G396" s="4"/>
      <c r="H396" s="15" t="e">
        <f t="shared" ca="1" si="91"/>
        <v>#NAME?</v>
      </c>
      <c r="I396" s="4">
        <f t="shared" ca="1" si="92"/>
        <v>0</v>
      </c>
      <c r="J396" s="4" t="s">
        <v>964</v>
      </c>
      <c r="K396" s="4"/>
      <c r="L396" s="4"/>
      <c r="M396" s="4"/>
      <c r="N396" s="15" t="e">
        <f t="shared" ca="1" si="93"/>
        <v>#NAME?</v>
      </c>
      <c r="O396" s="4">
        <f t="shared" ca="1" si="94"/>
        <v>0</v>
      </c>
      <c r="P396" s="20"/>
    </row>
    <row r="397" spans="1:16">
      <c r="A397" s="11">
        <v>45854</v>
      </c>
      <c r="B397" s="12">
        <f t="shared" si="90"/>
        <v>45854</v>
      </c>
      <c r="C397" s="13">
        <f t="shared" si="95"/>
        <v>0.74305555555555547</v>
      </c>
      <c r="D397" s="4" t="s">
        <v>960</v>
      </c>
      <c r="E397" s="4"/>
      <c r="F397" s="4"/>
      <c r="G397" s="4"/>
      <c r="H397" s="15" t="e">
        <f t="shared" ca="1" si="91"/>
        <v>#NAME?</v>
      </c>
      <c r="I397" s="4">
        <f t="shared" ca="1" si="92"/>
        <v>0</v>
      </c>
      <c r="J397" s="4" t="s">
        <v>959</v>
      </c>
      <c r="K397" s="4"/>
      <c r="L397" s="4"/>
      <c r="M397" s="4"/>
      <c r="N397" s="15" t="e">
        <f t="shared" ca="1" si="93"/>
        <v>#NAME?</v>
      </c>
      <c r="O397" s="4">
        <f t="shared" ca="1" si="94"/>
        <v>0</v>
      </c>
      <c r="P397" s="20"/>
    </row>
    <row r="398" spans="1:16">
      <c r="A398" s="11">
        <v>45854</v>
      </c>
      <c r="B398" s="12">
        <f t="shared" si="90"/>
        <v>45854</v>
      </c>
      <c r="C398" s="13">
        <f t="shared" si="95"/>
        <v>0.74999999999999989</v>
      </c>
      <c r="D398" s="4" t="s">
        <v>961</v>
      </c>
      <c r="E398" s="4"/>
      <c r="F398" s="4"/>
      <c r="G398" s="4"/>
      <c r="H398" s="15" t="e">
        <f t="shared" ca="1" si="91"/>
        <v>#NAME?</v>
      </c>
      <c r="I398" s="4">
        <f t="shared" ca="1" si="92"/>
        <v>0</v>
      </c>
      <c r="J398" s="4" t="s">
        <v>974</v>
      </c>
      <c r="K398" s="4"/>
      <c r="L398" s="4"/>
      <c r="M398" s="4"/>
      <c r="N398" s="15" t="e">
        <f t="shared" ca="1" si="93"/>
        <v>#NAME?</v>
      </c>
      <c r="O398" s="4">
        <f t="shared" ca="1" si="94"/>
        <v>0</v>
      </c>
      <c r="P398" s="20"/>
    </row>
    <row r="399" spans="1:16">
      <c r="A399" s="11">
        <v>45854</v>
      </c>
      <c r="B399" s="12">
        <f t="shared" si="90"/>
        <v>45854</v>
      </c>
      <c r="C399" s="13">
        <f t="shared" si="95"/>
        <v>0.75694444444444431</v>
      </c>
      <c r="D399" s="4" t="s">
        <v>971</v>
      </c>
      <c r="E399" s="4"/>
      <c r="F399" s="4"/>
      <c r="G399" s="4"/>
      <c r="H399" s="15" t="e">
        <f t="shared" ca="1" si="91"/>
        <v>#NAME?</v>
      </c>
      <c r="I399" s="4">
        <f t="shared" ca="1" si="92"/>
        <v>0</v>
      </c>
      <c r="J399" s="4" t="s">
        <v>962</v>
      </c>
      <c r="K399" s="4"/>
      <c r="L399" s="4"/>
      <c r="M399" s="4"/>
      <c r="N399" s="15" t="e">
        <f t="shared" ca="1" si="93"/>
        <v>#NAME?</v>
      </c>
      <c r="O399" s="4">
        <f t="shared" ca="1" si="94"/>
        <v>0</v>
      </c>
      <c r="P399" s="20"/>
    </row>
    <row r="400" spans="1:16">
      <c r="A400" s="11">
        <v>45854</v>
      </c>
      <c r="B400" s="12">
        <f t="shared" si="90"/>
        <v>45854</v>
      </c>
      <c r="C400" s="13">
        <f t="shared" si="95"/>
        <v>0.76388888888888873</v>
      </c>
      <c r="D400" s="4" t="s">
        <v>963</v>
      </c>
      <c r="E400" s="4"/>
      <c r="F400" s="4"/>
      <c r="G400" s="4"/>
      <c r="H400" s="15" t="e">
        <f t="shared" ca="1" si="91"/>
        <v>#NAME?</v>
      </c>
      <c r="I400" s="4">
        <f t="shared" ca="1" si="92"/>
        <v>0</v>
      </c>
      <c r="J400" s="4" t="s">
        <v>966</v>
      </c>
      <c r="K400" s="4"/>
      <c r="L400" s="4"/>
      <c r="M400" s="4"/>
      <c r="N400" s="15" t="e">
        <f t="shared" ca="1" si="93"/>
        <v>#NAME?</v>
      </c>
      <c r="O400" s="4">
        <f t="shared" ca="1" si="94"/>
        <v>0</v>
      </c>
      <c r="P400" s="20"/>
    </row>
    <row r="401" spans="1:16">
      <c r="A401" s="11">
        <v>45854</v>
      </c>
      <c r="B401" s="12">
        <f t="shared" si="90"/>
        <v>45854</v>
      </c>
      <c r="C401" s="13">
        <f t="shared" si="95"/>
        <v>0.77083333333333315</v>
      </c>
      <c r="D401" s="4" t="s">
        <v>977</v>
      </c>
      <c r="E401" s="4"/>
      <c r="F401" s="4"/>
      <c r="G401" s="4"/>
      <c r="H401" s="15" t="e">
        <f t="shared" ca="1" si="91"/>
        <v>#NAME?</v>
      </c>
      <c r="I401" s="4">
        <f t="shared" ca="1" si="92"/>
        <v>0</v>
      </c>
      <c r="J401" s="4" t="s">
        <v>958</v>
      </c>
      <c r="K401" s="4"/>
      <c r="L401" s="4"/>
      <c r="M401" s="4"/>
      <c r="N401" s="15" t="e">
        <f t="shared" ca="1" si="93"/>
        <v>#NAME?</v>
      </c>
      <c r="O401" s="4">
        <f t="shared" ca="1" si="94"/>
        <v>0</v>
      </c>
      <c r="P401" s="20"/>
    </row>
    <row r="402" spans="1:16">
      <c r="A402" s="11">
        <v>45854</v>
      </c>
      <c r="B402" s="12">
        <f t="shared" si="90"/>
        <v>45854</v>
      </c>
      <c r="C402" s="13">
        <f t="shared" si="95"/>
        <v>0.77777777777777757</v>
      </c>
      <c r="D402" s="4" t="s">
        <v>974</v>
      </c>
      <c r="E402" s="4"/>
      <c r="F402" s="4"/>
      <c r="G402" s="4"/>
      <c r="H402" s="15" t="e">
        <f t="shared" ca="1" si="91"/>
        <v>#NAME?</v>
      </c>
      <c r="I402" s="4">
        <f t="shared" ca="1" si="92"/>
        <v>0</v>
      </c>
      <c r="J402" s="4" t="s">
        <v>973</v>
      </c>
      <c r="K402" s="4"/>
      <c r="L402" s="4"/>
      <c r="M402" s="4"/>
      <c r="N402" s="15" t="e">
        <f t="shared" ca="1" si="93"/>
        <v>#NAME?</v>
      </c>
      <c r="O402" s="4">
        <f t="shared" ca="1" si="94"/>
        <v>0</v>
      </c>
      <c r="P402" s="20"/>
    </row>
    <row r="403" spans="1:16">
      <c r="A403" s="11">
        <v>45854</v>
      </c>
      <c r="B403" s="12">
        <f t="shared" si="90"/>
        <v>45854</v>
      </c>
      <c r="C403" s="13">
        <f t="shared" si="95"/>
        <v>0.78472222222222199</v>
      </c>
      <c r="D403" s="4" t="s">
        <v>962</v>
      </c>
      <c r="E403" s="4"/>
      <c r="F403" s="4"/>
      <c r="G403" s="4"/>
      <c r="H403" s="15" t="e">
        <f t="shared" ca="1" si="91"/>
        <v>#NAME?</v>
      </c>
      <c r="I403" s="4">
        <f t="shared" ca="1" si="92"/>
        <v>0</v>
      </c>
      <c r="J403" s="4" t="s">
        <v>961</v>
      </c>
      <c r="K403" s="4"/>
      <c r="L403" s="4"/>
      <c r="M403" s="4"/>
      <c r="N403" s="15" t="e">
        <f t="shared" ca="1" si="93"/>
        <v>#NAME?</v>
      </c>
      <c r="O403" s="4">
        <f t="shared" ca="1" si="94"/>
        <v>0</v>
      </c>
      <c r="P403" s="20"/>
    </row>
    <row r="404" spans="1:16">
      <c r="A404" s="11">
        <v>45854</v>
      </c>
      <c r="B404" s="12">
        <f t="shared" si="90"/>
        <v>45854</v>
      </c>
      <c r="C404" s="13">
        <f t="shared" si="95"/>
        <v>0.79166666666666641</v>
      </c>
      <c r="D404" s="4" t="s">
        <v>959</v>
      </c>
      <c r="E404" s="4"/>
      <c r="F404" s="4"/>
      <c r="G404" s="4"/>
      <c r="H404" s="15" t="e">
        <f t="shared" ca="1" si="91"/>
        <v>#NAME?</v>
      </c>
      <c r="I404" s="4">
        <f t="shared" ca="1" si="92"/>
        <v>0</v>
      </c>
      <c r="J404" s="4" t="s">
        <v>975</v>
      </c>
      <c r="K404" s="4"/>
      <c r="L404" s="4"/>
      <c r="M404" s="4"/>
      <c r="N404" s="15" t="e">
        <f t="shared" ca="1" si="93"/>
        <v>#NAME?</v>
      </c>
      <c r="O404" s="4">
        <f t="shared" ca="1" si="94"/>
        <v>0</v>
      </c>
      <c r="P404" s="20"/>
    </row>
    <row r="405" spans="1:16">
      <c r="A405" s="11">
        <v>45854</v>
      </c>
      <c r="B405" s="12">
        <f t="shared" si="90"/>
        <v>45854</v>
      </c>
      <c r="C405" s="13">
        <f t="shared" si="95"/>
        <v>0.79861111111111083</v>
      </c>
      <c r="D405" s="4" t="s">
        <v>867</v>
      </c>
      <c r="E405" s="4"/>
      <c r="F405" s="4"/>
      <c r="G405" s="4"/>
      <c r="H405" s="15" t="e">
        <f t="shared" ca="1" si="91"/>
        <v>#NAME?</v>
      </c>
      <c r="I405" s="4">
        <f t="shared" ca="1" si="92"/>
        <v>0</v>
      </c>
      <c r="J405" s="4" t="s">
        <v>87</v>
      </c>
      <c r="K405" s="4"/>
      <c r="L405" s="4"/>
      <c r="M405" s="4"/>
      <c r="N405" s="15" t="e">
        <f t="shared" ca="1" si="93"/>
        <v>#NAME?</v>
      </c>
      <c r="O405" s="4">
        <f t="shared" ca="1" si="94"/>
        <v>0</v>
      </c>
      <c r="P405" s="20"/>
    </row>
    <row r="406" spans="1:16">
      <c r="A406" s="11">
        <v>45854</v>
      </c>
      <c r="B406" s="12">
        <f t="shared" si="90"/>
        <v>45854</v>
      </c>
      <c r="C406" s="13">
        <f t="shared" si="95"/>
        <v>0.80555555555555525</v>
      </c>
      <c r="D406" s="4" t="s">
        <v>975</v>
      </c>
      <c r="E406" s="4"/>
      <c r="F406" s="4"/>
      <c r="G406" s="4"/>
      <c r="H406" s="15" t="e">
        <f t="shared" ca="1" si="91"/>
        <v>#NAME?</v>
      </c>
      <c r="I406" s="4">
        <f t="shared" ca="1" si="92"/>
        <v>0</v>
      </c>
      <c r="J406" s="4" t="s">
        <v>39</v>
      </c>
      <c r="K406" s="4"/>
      <c r="L406" s="4"/>
      <c r="M406" s="4"/>
      <c r="N406" s="15" t="e">
        <f t="shared" ca="1" si="93"/>
        <v>#NAME?</v>
      </c>
      <c r="O406" s="4">
        <f t="shared" ca="1" si="94"/>
        <v>0</v>
      </c>
      <c r="P406" s="20"/>
    </row>
    <row r="407" spans="1:16">
      <c r="A407" s="11">
        <v>45854</v>
      </c>
      <c r="B407" s="12">
        <f t="shared" si="90"/>
        <v>45854</v>
      </c>
      <c r="C407" s="13">
        <f t="shared" si="95"/>
        <v>0.81249999999999967</v>
      </c>
      <c r="D407" s="4" t="s">
        <v>39</v>
      </c>
      <c r="E407" s="4"/>
      <c r="F407" s="4"/>
      <c r="G407" s="4"/>
      <c r="H407" s="15" t="e">
        <f t="shared" ca="1" si="91"/>
        <v>#NAME?</v>
      </c>
      <c r="I407" s="4">
        <f t="shared" ca="1" si="92"/>
        <v>0</v>
      </c>
      <c r="J407" s="4" t="s">
        <v>967</v>
      </c>
      <c r="K407" s="4"/>
      <c r="L407" s="4"/>
      <c r="M407" s="4"/>
      <c r="N407" s="15" t="e">
        <f t="shared" ca="1" si="93"/>
        <v>#NAME?</v>
      </c>
      <c r="O407" s="4">
        <f t="shared" ca="1" si="94"/>
        <v>0</v>
      </c>
      <c r="P407" s="20"/>
    </row>
    <row r="408" spans="1:16">
      <c r="A408" s="11">
        <v>45854</v>
      </c>
      <c r="B408" s="12">
        <f t="shared" si="90"/>
        <v>45854</v>
      </c>
      <c r="C408" s="13">
        <f t="shared" si="95"/>
        <v>0.81944444444444409</v>
      </c>
      <c r="D408" s="4" t="s">
        <v>966</v>
      </c>
      <c r="E408" s="4"/>
      <c r="F408" s="4"/>
      <c r="G408" s="4"/>
      <c r="H408" s="15" t="e">
        <f t="shared" ca="1" si="91"/>
        <v>#NAME?</v>
      </c>
      <c r="I408" s="4">
        <f t="shared" ca="1" si="92"/>
        <v>0</v>
      </c>
      <c r="J408" s="4" t="s">
        <v>965</v>
      </c>
      <c r="K408" s="4"/>
      <c r="L408" s="4"/>
      <c r="M408" s="4"/>
      <c r="N408" s="15" t="e">
        <f t="shared" ca="1" si="93"/>
        <v>#NAME?</v>
      </c>
      <c r="O408" s="4">
        <f t="shared" ca="1" si="94"/>
        <v>0</v>
      </c>
      <c r="P408" s="20"/>
    </row>
    <row r="409" spans="1:16">
      <c r="A409" s="11">
        <v>45854</v>
      </c>
      <c r="B409" s="12">
        <f t="shared" si="90"/>
        <v>45854</v>
      </c>
      <c r="C409" s="13">
        <f t="shared" si="95"/>
        <v>0.82638888888888851</v>
      </c>
      <c r="D409" s="4" t="s">
        <v>972</v>
      </c>
      <c r="E409" s="4"/>
      <c r="F409" s="4"/>
      <c r="G409" s="4"/>
      <c r="H409" s="15" t="e">
        <f t="shared" ca="1" si="91"/>
        <v>#NAME?</v>
      </c>
      <c r="I409" s="4">
        <f t="shared" ca="1" si="92"/>
        <v>0</v>
      </c>
      <c r="J409" s="4" t="s">
        <v>98</v>
      </c>
      <c r="K409" s="4"/>
      <c r="L409" s="4"/>
      <c r="M409" s="4"/>
      <c r="N409" s="15" t="e">
        <f t="shared" ca="1" si="93"/>
        <v>#NAME?</v>
      </c>
      <c r="O409" s="4">
        <f t="shared" ca="1" si="94"/>
        <v>0</v>
      </c>
      <c r="P409" s="20"/>
    </row>
    <row r="410" spans="1:16">
      <c r="A410" s="11">
        <v>45854</v>
      </c>
      <c r="B410" s="12">
        <f t="shared" si="90"/>
        <v>45854</v>
      </c>
      <c r="C410" s="13">
        <f t="shared" si="95"/>
        <v>0.83333333333333293</v>
      </c>
      <c r="D410" s="4" t="s">
        <v>965</v>
      </c>
      <c r="E410" s="4" t="s">
        <v>1010</v>
      </c>
      <c r="F410" s="4">
        <v>509716967</v>
      </c>
      <c r="G410" s="4">
        <v>150000</v>
      </c>
      <c r="H410" s="15" t="e">
        <f t="shared" ca="1" si="91"/>
        <v>#NAME?</v>
      </c>
      <c r="I410" s="4">
        <f t="shared" ca="1" si="92"/>
        <v>0</v>
      </c>
      <c r="J410" s="4" t="s">
        <v>976</v>
      </c>
      <c r="K410" s="4" t="s">
        <v>1011</v>
      </c>
      <c r="L410" s="4">
        <v>1893662069</v>
      </c>
      <c r="M410" s="4">
        <v>0</v>
      </c>
      <c r="N410" s="15" t="e">
        <f t="shared" ca="1" si="93"/>
        <v>#NAME?</v>
      </c>
      <c r="O410" s="4">
        <f t="shared" ca="1" si="94"/>
        <v>0</v>
      </c>
      <c r="P410" s="20">
        <v>0.8520833333333333</v>
      </c>
    </row>
    <row r="411" spans="1:16">
      <c r="A411" s="11">
        <v>45854</v>
      </c>
      <c r="B411" s="12">
        <f t="shared" si="90"/>
        <v>45854</v>
      </c>
      <c r="C411" s="13">
        <f t="shared" si="95"/>
        <v>0.84027777777777735</v>
      </c>
      <c r="D411" s="4" t="s">
        <v>973</v>
      </c>
      <c r="E411" s="4"/>
      <c r="F411" s="4"/>
      <c r="G411" s="4"/>
      <c r="H411" s="15" t="e">
        <f t="shared" ca="1" si="91"/>
        <v>#NAME?</v>
      </c>
      <c r="I411" s="4">
        <f t="shared" ca="1" si="92"/>
        <v>0</v>
      </c>
      <c r="J411" s="4" t="s">
        <v>968</v>
      </c>
      <c r="K411" s="4"/>
      <c r="L411" s="4"/>
      <c r="M411" s="4"/>
      <c r="N411" s="15" t="e">
        <f t="shared" ca="1" si="93"/>
        <v>#NAME?</v>
      </c>
      <c r="O411" s="4">
        <f t="shared" ca="1" si="94"/>
        <v>0</v>
      </c>
      <c r="P411" s="20"/>
    </row>
    <row r="412" spans="1:16">
      <c r="A412" s="11">
        <v>45854</v>
      </c>
      <c r="B412" s="12">
        <f t="shared" si="90"/>
        <v>45854</v>
      </c>
      <c r="C412" s="13">
        <f t="shared" si="95"/>
        <v>0.84722222222222177</v>
      </c>
      <c r="D412" s="4" t="s">
        <v>969</v>
      </c>
      <c r="E412" s="4"/>
      <c r="F412" s="4"/>
      <c r="G412" s="4"/>
      <c r="H412" s="15" t="e">
        <f t="shared" ca="1" si="91"/>
        <v>#NAME?</v>
      </c>
      <c r="I412" s="4">
        <f t="shared" ca="1" si="92"/>
        <v>0</v>
      </c>
      <c r="J412" s="4" t="s">
        <v>972</v>
      </c>
      <c r="K412" s="4"/>
      <c r="L412" s="4"/>
      <c r="M412" s="4"/>
      <c r="N412" s="15" t="e">
        <f t="shared" ca="1" si="93"/>
        <v>#NAME?</v>
      </c>
      <c r="O412" s="4">
        <f t="shared" ca="1" si="94"/>
        <v>0</v>
      </c>
      <c r="P412" s="20"/>
    </row>
    <row r="413" spans="1:16">
      <c r="A413" s="11">
        <v>45854</v>
      </c>
      <c r="B413" s="12">
        <f t="shared" si="90"/>
        <v>45854</v>
      </c>
      <c r="C413" s="13">
        <f t="shared" si="95"/>
        <v>0.85416666666666619</v>
      </c>
      <c r="D413" s="4" t="s">
        <v>978</v>
      </c>
      <c r="E413" s="4"/>
      <c r="F413" s="4"/>
      <c r="G413" s="4"/>
      <c r="H413" s="15" t="e">
        <f t="shared" ca="1" si="91"/>
        <v>#NAME?</v>
      </c>
      <c r="I413" s="4">
        <f t="shared" ca="1" si="92"/>
        <v>0</v>
      </c>
      <c r="J413" s="4" t="s">
        <v>960</v>
      </c>
      <c r="K413" s="4"/>
      <c r="L413" s="4"/>
      <c r="M413" s="4"/>
      <c r="N413" s="15" t="e">
        <f t="shared" ca="1" si="93"/>
        <v>#NAME?</v>
      </c>
      <c r="O413" s="4">
        <f t="shared" ca="1" si="94"/>
        <v>0</v>
      </c>
      <c r="P413" s="20"/>
    </row>
    <row r="414" spans="1:16">
      <c r="A414" s="11">
        <v>45854</v>
      </c>
      <c r="B414" s="12">
        <f t="shared" si="90"/>
        <v>45854</v>
      </c>
      <c r="C414" s="13">
        <f t="shared" si="95"/>
        <v>0.86111111111111061</v>
      </c>
      <c r="D414" s="4" t="s">
        <v>970</v>
      </c>
      <c r="E414" s="4"/>
      <c r="F414" s="4"/>
      <c r="G414" s="4"/>
      <c r="H414" s="15" t="e">
        <f t="shared" ca="1" si="91"/>
        <v>#NAME?</v>
      </c>
      <c r="I414" s="4">
        <f t="shared" ca="1" si="92"/>
        <v>0</v>
      </c>
      <c r="J414" s="4" t="s">
        <v>963</v>
      </c>
      <c r="K414" s="4"/>
      <c r="L414" s="4"/>
      <c r="M414" s="4"/>
      <c r="N414" s="15" t="e">
        <f t="shared" ca="1" si="93"/>
        <v>#NAME?</v>
      </c>
      <c r="O414" s="4">
        <f t="shared" ca="1" si="94"/>
        <v>0</v>
      </c>
      <c r="P414" s="20"/>
    </row>
    <row r="415" spans="1:16">
      <c r="A415" s="11">
        <v>45854</v>
      </c>
      <c r="B415" s="12">
        <f t="shared" si="90"/>
        <v>45854</v>
      </c>
      <c r="C415" s="13">
        <f t="shared" si="95"/>
        <v>0.86805555555555503</v>
      </c>
      <c r="D415" s="4" t="s">
        <v>976</v>
      </c>
      <c r="E415" s="4"/>
      <c r="F415" s="4"/>
      <c r="G415" s="4"/>
      <c r="H415" s="15" t="e">
        <f t="shared" ca="1" si="91"/>
        <v>#NAME?</v>
      </c>
      <c r="I415" s="4">
        <f t="shared" ca="1" si="92"/>
        <v>0</v>
      </c>
      <c r="J415" s="4" t="s">
        <v>977</v>
      </c>
      <c r="K415" s="4"/>
      <c r="L415" s="4"/>
      <c r="M415" s="4"/>
      <c r="N415" s="15" t="e">
        <f t="shared" ca="1" si="93"/>
        <v>#NAME?</v>
      </c>
      <c r="O415" s="4">
        <f t="shared" ca="1" si="94"/>
        <v>0</v>
      </c>
      <c r="P415" s="20"/>
    </row>
    <row r="416" spans="1:16">
      <c r="A416" s="11">
        <v>45854</v>
      </c>
      <c r="B416" s="12">
        <f t="shared" si="90"/>
        <v>45854</v>
      </c>
      <c r="C416" s="13">
        <f t="shared" si="95"/>
        <v>0.87499999999999944</v>
      </c>
      <c r="D416" s="4" t="s">
        <v>87</v>
      </c>
      <c r="E416" s="4"/>
      <c r="F416" s="4"/>
      <c r="G416" s="4"/>
      <c r="H416" s="15" t="e">
        <f t="shared" ca="1" si="91"/>
        <v>#NAME?</v>
      </c>
      <c r="I416" s="4">
        <f t="shared" ca="1" si="92"/>
        <v>0</v>
      </c>
      <c r="J416" s="4" t="s">
        <v>969</v>
      </c>
      <c r="K416" s="4"/>
      <c r="L416" s="4"/>
      <c r="M416" s="4"/>
      <c r="N416" s="15" t="e">
        <f t="shared" ca="1" si="93"/>
        <v>#NAME?</v>
      </c>
      <c r="O416" s="4">
        <f t="shared" ca="1" si="94"/>
        <v>0</v>
      </c>
      <c r="P416" s="4"/>
    </row>
    <row r="417" spans="1:16">
      <c r="A417" s="160" t="s">
        <v>18</v>
      </c>
      <c r="B417" s="7" t="s">
        <v>1</v>
      </c>
      <c r="C417" s="17" t="s">
        <v>19</v>
      </c>
      <c r="D417" s="8" t="s">
        <v>20</v>
      </c>
      <c r="E417" s="8" t="s">
        <v>21</v>
      </c>
      <c r="F417" s="9" t="s">
        <v>22</v>
      </c>
      <c r="G417" s="8" t="s">
        <v>23</v>
      </c>
      <c r="H417" s="8" t="s">
        <v>24</v>
      </c>
      <c r="I417" s="8" t="s">
        <v>25</v>
      </c>
      <c r="J417" s="8" t="s">
        <v>20</v>
      </c>
      <c r="K417" s="8" t="s">
        <v>26</v>
      </c>
      <c r="L417" s="9" t="s">
        <v>27</v>
      </c>
      <c r="M417" s="8" t="s">
        <v>23</v>
      </c>
      <c r="N417" s="8" t="s">
        <v>24</v>
      </c>
      <c r="O417" s="8" t="s">
        <v>25</v>
      </c>
      <c r="P417" s="9" t="s">
        <v>10</v>
      </c>
    </row>
    <row r="418" spans="1:16">
      <c r="A418" s="11">
        <v>45855</v>
      </c>
      <c r="B418" s="12">
        <f t="shared" ref="B418:B442" si="96">A418</f>
        <v>45855</v>
      </c>
      <c r="C418" s="13">
        <v>0.70833333333333337</v>
      </c>
      <c r="D418" s="4" t="s">
        <v>962</v>
      </c>
      <c r="E418" s="4" t="s">
        <v>1010</v>
      </c>
      <c r="F418" s="4">
        <v>509716967</v>
      </c>
      <c r="G418" s="4">
        <v>30000</v>
      </c>
      <c r="H418" s="15" t="e">
        <f t="shared" ref="H418:H442" ca="1" si="97">_xludf.IFS(G418&gt;M418,"W",G418&lt;M418,"L",G418=M418,"D")</f>
        <v>#NAME?</v>
      </c>
      <c r="I418" s="4">
        <f t="shared" ref="I418:I442" ca="1" si="98">IFERROR(IF(H418="W",LOOKUP(G418,{7000,10000,20000,30000,50000,100000,150000},{210,300,600,900,1000,1800,2700}),LOOKUP(G418,{7000,10000,20000,30000,50000,100000,150000},{105,150,300,450,500,900,1350})),0)</f>
        <v>0</v>
      </c>
      <c r="J418" s="18" t="s">
        <v>970</v>
      </c>
      <c r="K418" s="4" t="s">
        <v>1012</v>
      </c>
      <c r="L418" s="4">
        <v>847750858</v>
      </c>
      <c r="M418" s="18">
        <v>0</v>
      </c>
      <c r="N418" s="15" t="e">
        <f t="shared" ref="N418:N442" ca="1" si="99">_xludf.IFS(M418&gt;G418,"W",M418&lt;G418,"L",M418=G418,"D")</f>
        <v>#NAME?</v>
      </c>
      <c r="O418" s="4">
        <f t="shared" ref="O418:O442" ca="1" si="100">IFERROR(IF(N418="W",LOOKUP(M418,{7000,10000,20000,30000,50000,100000,150000},{210,300,600,900,1000,1800,2700}),LOOKUP(M418,{7000,10000,20000,30000,50000,100000,150000},{105,150,300,450,500,900,1350})),0)</f>
        <v>0</v>
      </c>
      <c r="P418" s="20">
        <v>0.70972222222222225</v>
      </c>
    </row>
    <row r="419" spans="1:16">
      <c r="A419" s="11">
        <v>45855</v>
      </c>
      <c r="B419" s="12">
        <f t="shared" si="96"/>
        <v>45855</v>
      </c>
      <c r="C419" s="13">
        <f t="shared" ref="C419:C442" si="101">C418 + TIME(0, 10, 0)</f>
        <v>0.71527777777777779</v>
      </c>
      <c r="D419" s="4" t="s">
        <v>967</v>
      </c>
      <c r="E419" s="4" t="s">
        <v>1010</v>
      </c>
      <c r="F419" s="4">
        <v>509716967</v>
      </c>
      <c r="G419" s="4">
        <v>30000</v>
      </c>
      <c r="H419" s="15" t="e">
        <f t="shared" ca="1" si="97"/>
        <v>#NAME?</v>
      </c>
      <c r="I419" s="4">
        <f t="shared" ca="1" si="98"/>
        <v>0</v>
      </c>
      <c r="J419" s="4" t="s">
        <v>867</v>
      </c>
      <c r="K419" s="4" t="s">
        <v>1012</v>
      </c>
      <c r="L419" s="4">
        <v>847750858</v>
      </c>
      <c r="M419" s="4">
        <v>0</v>
      </c>
      <c r="N419" s="15" t="e">
        <f t="shared" ca="1" si="99"/>
        <v>#NAME?</v>
      </c>
      <c r="O419" s="4">
        <f t="shared" ca="1" si="100"/>
        <v>0</v>
      </c>
      <c r="P419" s="4"/>
    </row>
    <row r="420" spans="1:16">
      <c r="A420" s="11">
        <v>45855</v>
      </c>
      <c r="B420" s="12">
        <f t="shared" si="96"/>
        <v>45855</v>
      </c>
      <c r="C420" s="13">
        <f t="shared" si="101"/>
        <v>0.72222222222222221</v>
      </c>
      <c r="D420" s="4" t="s">
        <v>972</v>
      </c>
      <c r="E420" s="4" t="s">
        <v>1010</v>
      </c>
      <c r="F420" s="4">
        <v>509716967</v>
      </c>
      <c r="G420" s="4">
        <v>30000</v>
      </c>
      <c r="H420" s="15" t="e">
        <f t="shared" ca="1" si="97"/>
        <v>#NAME?</v>
      </c>
      <c r="I420" s="4">
        <f t="shared" ca="1" si="98"/>
        <v>0</v>
      </c>
      <c r="J420" s="4" t="s">
        <v>963</v>
      </c>
      <c r="K420" s="4" t="s">
        <v>1012</v>
      </c>
      <c r="L420" s="4">
        <v>847750858</v>
      </c>
      <c r="M420" s="4">
        <v>0</v>
      </c>
      <c r="N420" s="15" t="e">
        <f t="shared" ca="1" si="99"/>
        <v>#NAME?</v>
      </c>
      <c r="O420" s="4">
        <f t="shared" ca="1" si="100"/>
        <v>0</v>
      </c>
      <c r="P420" s="4"/>
    </row>
    <row r="421" spans="1:16">
      <c r="A421" s="11">
        <v>45855</v>
      </c>
      <c r="B421" s="12">
        <f t="shared" si="96"/>
        <v>45855</v>
      </c>
      <c r="C421" s="13">
        <f t="shared" si="101"/>
        <v>0.72916666666666663</v>
      </c>
      <c r="D421" s="4" t="s">
        <v>974</v>
      </c>
      <c r="E421" s="4" t="s">
        <v>1010</v>
      </c>
      <c r="F421" s="4">
        <v>509716967</v>
      </c>
      <c r="G421" s="4">
        <v>30000</v>
      </c>
      <c r="H421" s="15" t="e">
        <f t="shared" ca="1" si="97"/>
        <v>#NAME?</v>
      </c>
      <c r="I421" s="4">
        <f t="shared" ca="1" si="98"/>
        <v>0</v>
      </c>
      <c r="J421" s="4" t="s">
        <v>961</v>
      </c>
      <c r="K421" s="4" t="s">
        <v>1012</v>
      </c>
      <c r="L421" s="4">
        <v>847750858</v>
      </c>
      <c r="M421" s="4">
        <v>0</v>
      </c>
      <c r="N421" s="15" t="e">
        <f t="shared" ca="1" si="99"/>
        <v>#NAME?</v>
      </c>
      <c r="O421" s="4">
        <f t="shared" ca="1" si="100"/>
        <v>0</v>
      </c>
      <c r="P421" s="4"/>
    </row>
    <row r="422" spans="1:16">
      <c r="A422" s="11">
        <v>45855</v>
      </c>
      <c r="B422" s="12">
        <f t="shared" si="96"/>
        <v>45855</v>
      </c>
      <c r="C422" s="13">
        <f t="shared" si="101"/>
        <v>0.73611111111111105</v>
      </c>
      <c r="D422" s="4" t="s">
        <v>968</v>
      </c>
      <c r="E422" s="4" t="s">
        <v>1010</v>
      </c>
      <c r="F422" s="4">
        <v>509716967</v>
      </c>
      <c r="G422" s="4">
        <v>30000</v>
      </c>
      <c r="H422" s="15" t="e">
        <f t="shared" ca="1" si="97"/>
        <v>#NAME?</v>
      </c>
      <c r="I422" s="4">
        <f t="shared" ca="1" si="98"/>
        <v>0</v>
      </c>
      <c r="J422" s="4" t="s">
        <v>960</v>
      </c>
      <c r="K422" s="4" t="s">
        <v>1012</v>
      </c>
      <c r="L422" s="4">
        <v>847750858</v>
      </c>
      <c r="M422" s="4">
        <v>0</v>
      </c>
      <c r="N422" s="15" t="e">
        <f t="shared" ca="1" si="99"/>
        <v>#NAME?</v>
      </c>
      <c r="O422" s="4">
        <f t="shared" ca="1" si="100"/>
        <v>0</v>
      </c>
      <c r="P422" s="4"/>
    </row>
    <row r="423" spans="1:16">
      <c r="A423" s="11">
        <v>45855</v>
      </c>
      <c r="B423" s="12">
        <f t="shared" si="96"/>
        <v>45855</v>
      </c>
      <c r="C423" s="13">
        <f t="shared" si="101"/>
        <v>0.74305555555555547</v>
      </c>
      <c r="D423" s="4" t="s">
        <v>960</v>
      </c>
      <c r="E423" s="4" t="s">
        <v>1010</v>
      </c>
      <c r="F423" s="4">
        <v>509716967</v>
      </c>
      <c r="G423" s="4">
        <v>30000</v>
      </c>
      <c r="H423" s="15" t="e">
        <f t="shared" ca="1" si="97"/>
        <v>#NAME?</v>
      </c>
      <c r="I423" s="4">
        <f t="shared" ca="1" si="98"/>
        <v>0</v>
      </c>
      <c r="J423" s="4" t="s">
        <v>969</v>
      </c>
      <c r="K423" s="4" t="s">
        <v>1012</v>
      </c>
      <c r="L423" s="4">
        <v>847750858</v>
      </c>
      <c r="M423" s="4">
        <v>0</v>
      </c>
      <c r="N423" s="15" t="e">
        <f t="shared" ca="1" si="99"/>
        <v>#NAME?</v>
      </c>
      <c r="O423" s="4">
        <f t="shared" ca="1" si="100"/>
        <v>0</v>
      </c>
      <c r="P423" s="20"/>
    </row>
    <row r="424" spans="1:16">
      <c r="A424" s="11">
        <v>45855</v>
      </c>
      <c r="B424" s="12">
        <f t="shared" si="96"/>
        <v>45855</v>
      </c>
      <c r="C424" s="13">
        <f t="shared" si="101"/>
        <v>0.74999999999999989</v>
      </c>
      <c r="D424" s="4" t="s">
        <v>977</v>
      </c>
      <c r="E424" s="4" t="s">
        <v>1010</v>
      </c>
      <c r="F424" s="4">
        <v>509716967</v>
      </c>
      <c r="G424" s="4">
        <v>70000</v>
      </c>
      <c r="H424" s="15" t="e">
        <f t="shared" ca="1" si="97"/>
        <v>#NAME?</v>
      </c>
      <c r="I424" s="4">
        <f t="shared" ca="1" si="98"/>
        <v>0</v>
      </c>
      <c r="J424" s="4" t="s">
        <v>39</v>
      </c>
      <c r="K424" s="4" t="s">
        <v>1012</v>
      </c>
      <c r="L424" s="4">
        <v>847750858</v>
      </c>
      <c r="M424" s="4">
        <v>0</v>
      </c>
      <c r="N424" s="15" t="e">
        <f t="shared" ca="1" si="99"/>
        <v>#NAME?</v>
      </c>
      <c r="O424" s="4">
        <f t="shared" ca="1" si="100"/>
        <v>0</v>
      </c>
      <c r="P424" s="4"/>
    </row>
    <row r="425" spans="1:16">
      <c r="A425" s="11">
        <v>45855</v>
      </c>
      <c r="B425" s="12">
        <f t="shared" si="96"/>
        <v>45855</v>
      </c>
      <c r="C425" s="13">
        <f t="shared" si="101"/>
        <v>0.75694444444444431</v>
      </c>
      <c r="D425" s="4" t="s">
        <v>98</v>
      </c>
      <c r="E425" s="4" t="s">
        <v>1010</v>
      </c>
      <c r="F425" s="4">
        <v>509716967</v>
      </c>
      <c r="G425" s="4">
        <v>30000</v>
      </c>
      <c r="H425" s="15" t="e">
        <f t="shared" ca="1" si="97"/>
        <v>#NAME?</v>
      </c>
      <c r="I425" s="4">
        <f t="shared" ca="1" si="98"/>
        <v>0</v>
      </c>
      <c r="J425" s="4" t="s">
        <v>974</v>
      </c>
      <c r="K425" s="4" t="s">
        <v>1012</v>
      </c>
      <c r="L425" s="4">
        <v>847750858</v>
      </c>
      <c r="M425" s="4">
        <v>0</v>
      </c>
      <c r="N425" s="15" t="e">
        <f t="shared" ca="1" si="99"/>
        <v>#NAME?</v>
      </c>
      <c r="O425" s="4">
        <f t="shared" ca="1" si="100"/>
        <v>0</v>
      </c>
      <c r="P425" s="4"/>
    </row>
    <row r="426" spans="1:16">
      <c r="A426" s="11">
        <v>45855</v>
      </c>
      <c r="B426" s="12">
        <f t="shared" si="96"/>
        <v>45855</v>
      </c>
      <c r="C426" s="13">
        <f t="shared" si="101"/>
        <v>0.76388888888888873</v>
      </c>
      <c r="D426" s="4" t="s">
        <v>87</v>
      </c>
      <c r="E426" s="4" t="s">
        <v>1010</v>
      </c>
      <c r="F426" s="4">
        <v>509716967</v>
      </c>
      <c r="G426" s="4">
        <v>30000</v>
      </c>
      <c r="H426" s="15" t="e">
        <f t="shared" ca="1" si="97"/>
        <v>#NAME?</v>
      </c>
      <c r="I426" s="4">
        <f t="shared" ca="1" si="98"/>
        <v>0</v>
      </c>
      <c r="J426" s="4" t="s">
        <v>973</v>
      </c>
      <c r="K426" s="4" t="s">
        <v>1012</v>
      </c>
      <c r="L426" s="4">
        <v>847750858</v>
      </c>
      <c r="M426" s="4">
        <v>0</v>
      </c>
      <c r="N426" s="15" t="e">
        <f t="shared" ca="1" si="99"/>
        <v>#NAME?</v>
      </c>
      <c r="O426" s="4">
        <f t="shared" ca="1" si="100"/>
        <v>0</v>
      </c>
      <c r="P426" s="4"/>
    </row>
    <row r="427" spans="1:16">
      <c r="A427" s="11">
        <v>45855</v>
      </c>
      <c r="B427" s="12">
        <f t="shared" si="96"/>
        <v>45855</v>
      </c>
      <c r="C427" s="13">
        <f t="shared" si="101"/>
        <v>0.77083333333333315</v>
      </c>
      <c r="D427" s="4" t="s">
        <v>978</v>
      </c>
      <c r="E427" s="4" t="s">
        <v>1010</v>
      </c>
      <c r="F427" s="4">
        <v>509716967</v>
      </c>
      <c r="G427" s="4">
        <v>30000</v>
      </c>
      <c r="H427" s="15" t="e">
        <f t="shared" ca="1" si="97"/>
        <v>#NAME?</v>
      </c>
      <c r="I427" s="4">
        <f t="shared" ca="1" si="98"/>
        <v>0</v>
      </c>
      <c r="J427" s="4" t="s">
        <v>87</v>
      </c>
      <c r="K427" s="4" t="s">
        <v>1012</v>
      </c>
      <c r="L427" s="4">
        <v>847750858</v>
      </c>
      <c r="M427" s="4">
        <v>0</v>
      </c>
      <c r="N427" s="15" t="e">
        <f t="shared" ca="1" si="99"/>
        <v>#NAME?</v>
      </c>
      <c r="O427" s="4">
        <f t="shared" ca="1" si="100"/>
        <v>0</v>
      </c>
      <c r="P427" s="20"/>
    </row>
    <row r="428" spans="1:16">
      <c r="A428" s="11">
        <v>45855</v>
      </c>
      <c r="B428" s="12">
        <f t="shared" si="96"/>
        <v>45855</v>
      </c>
      <c r="C428" s="13">
        <f t="shared" si="101"/>
        <v>0.77777777777777757</v>
      </c>
      <c r="D428" s="4" t="s">
        <v>961</v>
      </c>
      <c r="E428" s="4" t="s">
        <v>1010</v>
      </c>
      <c r="F428" s="4">
        <v>509716967</v>
      </c>
      <c r="G428" s="4">
        <v>30000</v>
      </c>
      <c r="H428" s="15" t="e">
        <f t="shared" ca="1" si="97"/>
        <v>#NAME?</v>
      </c>
      <c r="I428" s="4">
        <f t="shared" ca="1" si="98"/>
        <v>0</v>
      </c>
      <c r="J428" s="4" t="s">
        <v>976</v>
      </c>
      <c r="K428" s="4" t="s">
        <v>1012</v>
      </c>
      <c r="L428" s="4">
        <v>847750858</v>
      </c>
      <c r="M428" s="4">
        <v>0</v>
      </c>
      <c r="N428" s="15" t="e">
        <f t="shared" ca="1" si="99"/>
        <v>#NAME?</v>
      </c>
      <c r="O428" s="4">
        <f t="shared" ca="1" si="100"/>
        <v>0</v>
      </c>
      <c r="P428" s="4"/>
    </row>
    <row r="429" spans="1:16">
      <c r="A429" s="11">
        <v>45855</v>
      </c>
      <c r="B429" s="12">
        <f t="shared" si="96"/>
        <v>45855</v>
      </c>
      <c r="C429" s="13">
        <f t="shared" si="101"/>
        <v>0.78472222222222199</v>
      </c>
      <c r="D429" s="4" t="s">
        <v>965</v>
      </c>
      <c r="E429" s="4" t="s">
        <v>1010</v>
      </c>
      <c r="F429" s="4">
        <v>509716967</v>
      </c>
      <c r="G429" s="4">
        <v>30000</v>
      </c>
      <c r="H429" s="15" t="e">
        <f t="shared" ca="1" si="97"/>
        <v>#NAME?</v>
      </c>
      <c r="I429" s="4">
        <f t="shared" ca="1" si="98"/>
        <v>0</v>
      </c>
      <c r="J429" s="4" t="s">
        <v>958</v>
      </c>
      <c r="K429" s="4" t="s">
        <v>1012</v>
      </c>
      <c r="L429" s="4">
        <v>847750858</v>
      </c>
      <c r="M429" s="4">
        <v>0</v>
      </c>
      <c r="N429" s="15" t="e">
        <f t="shared" ca="1" si="99"/>
        <v>#NAME?</v>
      </c>
      <c r="O429" s="4">
        <f t="shared" ca="1" si="100"/>
        <v>0</v>
      </c>
      <c r="P429" s="20">
        <v>0.78402777777777777</v>
      </c>
    </row>
    <row r="430" spans="1:16">
      <c r="A430" s="11">
        <v>45855</v>
      </c>
      <c r="B430" s="12">
        <f t="shared" si="96"/>
        <v>45855</v>
      </c>
      <c r="C430" s="13">
        <f t="shared" si="101"/>
        <v>0.79166666666666641</v>
      </c>
      <c r="D430" s="4" t="s">
        <v>970</v>
      </c>
      <c r="E430" s="4" t="s">
        <v>1010</v>
      </c>
      <c r="F430" s="4">
        <v>509716967</v>
      </c>
      <c r="G430" s="4">
        <v>30080</v>
      </c>
      <c r="H430" s="15" t="e">
        <f t="shared" ca="1" si="97"/>
        <v>#NAME?</v>
      </c>
      <c r="I430" s="4">
        <f t="shared" ca="1" si="98"/>
        <v>0</v>
      </c>
      <c r="J430" s="4" t="s">
        <v>967</v>
      </c>
      <c r="K430" s="4" t="s">
        <v>1012</v>
      </c>
      <c r="L430" s="4">
        <v>847750858</v>
      </c>
      <c r="M430" s="4">
        <v>0</v>
      </c>
      <c r="N430" s="15" t="e">
        <f t="shared" ca="1" si="99"/>
        <v>#NAME?</v>
      </c>
      <c r="O430" s="4">
        <f t="shared" ca="1" si="100"/>
        <v>0</v>
      </c>
      <c r="P430" s="20"/>
    </row>
    <row r="431" spans="1:16">
      <c r="A431" s="11">
        <v>45855</v>
      </c>
      <c r="B431" s="12">
        <f t="shared" si="96"/>
        <v>45855</v>
      </c>
      <c r="C431" s="13">
        <f t="shared" si="101"/>
        <v>0.79861111111111083</v>
      </c>
      <c r="D431" s="4" t="s">
        <v>973</v>
      </c>
      <c r="E431" s="4" t="s">
        <v>1010</v>
      </c>
      <c r="F431" s="4">
        <v>509716967</v>
      </c>
      <c r="G431" s="4">
        <v>30000</v>
      </c>
      <c r="H431" s="15" t="e">
        <f t="shared" ca="1" si="97"/>
        <v>#NAME?</v>
      </c>
      <c r="I431" s="4">
        <f t="shared" ca="1" si="98"/>
        <v>0</v>
      </c>
      <c r="J431" s="4" t="s">
        <v>962</v>
      </c>
      <c r="K431" s="4" t="s">
        <v>1012</v>
      </c>
      <c r="L431" s="4">
        <v>847750858</v>
      </c>
      <c r="M431" s="4">
        <v>0</v>
      </c>
      <c r="N431" s="15" t="e">
        <f t="shared" ca="1" si="99"/>
        <v>#NAME?</v>
      </c>
      <c r="O431" s="4">
        <f t="shared" ca="1" si="100"/>
        <v>0</v>
      </c>
      <c r="P431" s="20"/>
    </row>
    <row r="432" spans="1:16">
      <c r="A432" s="11">
        <v>45855</v>
      </c>
      <c r="B432" s="12">
        <f t="shared" si="96"/>
        <v>45855</v>
      </c>
      <c r="C432" s="13">
        <f t="shared" si="101"/>
        <v>0.80555555555555525</v>
      </c>
      <c r="D432" s="4" t="s">
        <v>959</v>
      </c>
      <c r="E432" s="4" t="s">
        <v>1010</v>
      </c>
      <c r="F432" s="4">
        <v>509716967</v>
      </c>
      <c r="G432" s="4">
        <v>30000</v>
      </c>
      <c r="H432" s="15" t="e">
        <f t="shared" ca="1" si="97"/>
        <v>#NAME?</v>
      </c>
      <c r="I432" s="4">
        <f t="shared" ca="1" si="98"/>
        <v>0</v>
      </c>
      <c r="J432" s="4" t="s">
        <v>972</v>
      </c>
      <c r="K432" s="4" t="s">
        <v>1012</v>
      </c>
      <c r="L432" s="4">
        <v>847750858</v>
      </c>
      <c r="M432" s="4">
        <v>0</v>
      </c>
      <c r="N432" s="15" t="e">
        <f t="shared" ca="1" si="99"/>
        <v>#NAME?</v>
      </c>
      <c r="O432" s="4">
        <f t="shared" ca="1" si="100"/>
        <v>0</v>
      </c>
      <c r="P432" s="20"/>
    </row>
    <row r="433" spans="1:16">
      <c r="A433" s="11">
        <v>45855</v>
      </c>
      <c r="B433" s="12">
        <f t="shared" si="96"/>
        <v>45855</v>
      </c>
      <c r="C433" s="13">
        <f t="shared" si="101"/>
        <v>0.81249999999999967</v>
      </c>
      <c r="D433" s="4" t="s">
        <v>958</v>
      </c>
      <c r="E433" s="4" t="s">
        <v>1010</v>
      </c>
      <c r="F433" s="4">
        <v>509716967</v>
      </c>
      <c r="G433" s="4">
        <v>30010</v>
      </c>
      <c r="H433" s="15" t="e">
        <f t="shared" ca="1" si="97"/>
        <v>#NAME?</v>
      </c>
      <c r="I433" s="4">
        <f t="shared" ca="1" si="98"/>
        <v>0</v>
      </c>
      <c r="J433" s="4" t="s">
        <v>977</v>
      </c>
      <c r="K433" s="4" t="s">
        <v>1012</v>
      </c>
      <c r="L433" s="4">
        <v>847750858</v>
      </c>
      <c r="M433" s="4">
        <v>0</v>
      </c>
      <c r="N433" s="15" t="e">
        <f t="shared" ca="1" si="99"/>
        <v>#NAME?</v>
      </c>
      <c r="O433" s="4">
        <f t="shared" ca="1" si="100"/>
        <v>0</v>
      </c>
      <c r="P433" s="20"/>
    </row>
    <row r="434" spans="1:16">
      <c r="A434" s="11">
        <v>45855</v>
      </c>
      <c r="B434" s="12">
        <f t="shared" si="96"/>
        <v>45855</v>
      </c>
      <c r="C434" s="13">
        <f t="shared" si="101"/>
        <v>0.81944444444444409</v>
      </c>
      <c r="D434" s="4" t="s">
        <v>971</v>
      </c>
      <c r="E434" s="4" t="s">
        <v>1010</v>
      </c>
      <c r="F434" s="4">
        <v>509716967</v>
      </c>
      <c r="G434" s="4">
        <v>30000</v>
      </c>
      <c r="H434" s="15" t="e">
        <f t="shared" ca="1" si="97"/>
        <v>#NAME?</v>
      </c>
      <c r="I434" s="4">
        <f t="shared" ca="1" si="98"/>
        <v>0</v>
      </c>
      <c r="J434" s="4" t="s">
        <v>965</v>
      </c>
      <c r="K434" s="4" t="s">
        <v>1012</v>
      </c>
      <c r="L434" s="4">
        <v>847750858</v>
      </c>
      <c r="M434" s="4">
        <v>0</v>
      </c>
      <c r="N434" s="15" t="e">
        <f t="shared" ca="1" si="99"/>
        <v>#NAME?</v>
      </c>
      <c r="O434" s="4">
        <f t="shared" ca="1" si="100"/>
        <v>0</v>
      </c>
      <c r="P434" s="20"/>
    </row>
    <row r="435" spans="1:16">
      <c r="A435" s="11">
        <v>45855</v>
      </c>
      <c r="B435" s="12">
        <f t="shared" si="96"/>
        <v>45855</v>
      </c>
      <c r="C435" s="13">
        <f t="shared" si="101"/>
        <v>0.82638888888888851</v>
      </c>
      <c r="D435" s="4" t="s">
        <v>964</v>
      </c>
      <c r="E435" s="4" t="s">
        <v>1010</v>
      </c>
      <c r="F435" s="4">
        <v>509716967</v>
      </c>
      <c r="G435" s="4">
        <v>30000</v>
      </c>
      <c r="H435" s="15" t="e">
        <f t="shared" ca="1" si="97"/>
        <v>#NAME?</v>
      </c>
      <c r="I435" s="4">
        <f t="shared" ca="1" si="98"/>
        <v>0</v>
      </c>
      <c r="J435" s="4" t="s">
        <v>978</v>
      </c>
      <c r="K435" s="4" t="s">
        <v>1012</v>
      </c>
      <c r="L435" s="4">
        <v>847750858</v>
      </c>
      <c r="M435" s="4">
        <v>0</v>
      </c>
      <c r="N435" s="15" t="e">
        <f t="shared" ca="1" si="99"/>
        <v>#NAME?</v>
      </c>
      <c r="O435" s="4">
        <f t="shared" ca="1" si="100"/>
        <v>0</v>
      </c>
      <c r="P435" s="20"/>
    </row>
    <row r="436" spans="1:16">
      <c r="A436" s="11">
        <v>45855</v>
      </c>
      <c r="B436" s="12">
        <f t="shared" si="96"/>
        <v>45855</v>
      </c>
      <c r="C436" s="13">
        <f t="shared" si="101"/>
        <v>0.83333333333333293</v>
      </c>
      <c r="D436" s="4" t="s">
        <v>976</v>
      </c>
      <c r="E436" s="4" t="s">
        <v>1010</v>
      </c>
      <c r="F436" s="4">
        <v>509716967</v>
      </c>
      <c r="G436" s="4">
        <v>30000</v>
      </c>
      <c r="H436" s="15" t="e">
        <f t="shared" ca="1" si="97"/>
        <v>#NAME?</v>
      </c>
      <c r="I436" s="4">
        <f t="shared" ca="1" si="98"/>
        <v>0</v>
      </c>
      <c r="J436" s="4" t="s">
        <v>966</v>
      </c>
      <c r="K436" s="4" t="s">
        <v>1012</v>
      </c>
      <c r="L436" s="4">
        <v>847750858</v>
      </c>
      <c r="M436" s="4">
        <v>0</v>
      </c>
      <c r="N436" s="15" t="e">
        <f t="shared" ca="1" si="99"/>
        <v>#NAME?</v>
      </c>
      <c r="O436" s="4">
        <f t="shared" ca="1" si="100"/>
        <v>0</v>
      </c>
      <c r="P436" s="20"/>
    </row>
    <row r="437" spans="1:16">
      <c r="A437" s="11">
        <v>45855</v>
      </c>
      <c r="B437" s="12">
        <f t="shared" si="96"/>
        <v>45855</v>
      </c>
      <c r="C437" s="13">
        <f t="shared" si="101"/>
        <v>0.84027777777777735</v>
      </c>
      <c r="D437" s="4" t="s">
        <v>969</v>
      </c>
      <c r="E437" s="4" t="s">
        <v>1010</v>
      </c>
      <c r="F437" s="4">
        <v>509716967</v>
      </c>
      <c r="G437" s="4">
        <v>30000</v>
      </c>
      <c r="H437" s="15" t="e">
        <f t="shared" ca="1" si="97"/>
        <v>#NAME?</v>
      </c>
      <c r="I437" s="4">
        <f t="shared" ca="1" si="98"/>
        <v>0</v>
      </c>
      <c r="J437" s="4" t="s">
        <v>971</v>
      </c>
      <c r="K437" s="4" t="s">
        <v>1012</v>
      </c>
      <c r="L437" s="4">
        <v>847750858</v>
      </c>
      <c r="M437" s="4">
        <v>0</v>
      </c>
      <c r="N437" s="15" t="e">
        <f t="shared" ca="1" si="99"/>
        <v>#NAME?</v>
      </c>
      <c r="O437" s="4">
        <f t="shared" ca="1" si="100"/>
        <v>0</v>
      </c>
      <c r="P437" s="20"/>
    </row>
    <row r="438" spans="1:16">
      <c r="A438" s="11">
        <v>45855</v>
      </c>
      <c r="B438" s="12">
        <f t="shared" si="96"/>
        <v>45855</v>
      </c>
      <c r="C438" s="13">
        <f t="shared" si="101"/>
        <v>0.84722222222222177</v>
      </c>
      <c r="D438" s="4" t="s">
        <v>966</v>
      </c>
      <c r="E438" s="4" t="s">
        <v>1010</v>
      </c>
      <c r="F438" s="4">
        <v>509716967</v>
      </c>
      <c r="G438" s="4">
        <v>30000</v>
      </c>
      <c r="H438" s="15" t="e">
        <f t="shared" ca="1" si="97"/>
        <v>#NAME?</v>
      </c>
      <c r="I438" s="4">
        <f t="shared" ca="1" si="98"/>
        <v>0</v>
      </c>
      <c r="J438" s="4" t="s">
        <v>959</v>
      </c>
      <c r="K438" s="4" t="s">
        <v>1012</v>
      </c>
      <c r="L438" s="4">
        <v>847750858</v>
      </c>
      <c r="M438" s="4">
        <v>0</v>
      </c>
      <c r="N438" s="15" t="e">
        <f t="shared" ca="1" si="99"/>
        <v>#NAME?</v>
      </c>
      <c r="O438" s="4">
        <f t="shared" ca="1" si="100"/>
        <v>0</v>
      </c>
      <c r="P438" s="20"/>
    </row>
    <row r="439" spans="1:16">
      <c r="A439" s="11">
        <v>45855</v>
      </c>
      <c r="B439" s="12">
        <f t="shared" si="96"/>
        <v>45855</v>
      </c>
      <c r="C439" s="13">
        <f t="shared" si="101"/>
        <v>0.85416666666666619</v>
      </c>
      <c r="D439" s="4" t="s">
        <v>39</v>
      </c>
      <c r="E439" s="4" t="s">
        <v>1010</v>
      </c>
      <c r="F439" s="4">
        <v>509716967</v>
      </c>
      <c r="G439" s="4">
        <v>30000</v>
      </c>
      <c r="H439" s="15" t="e">
        <f t="shared" ca="1" si="97"/>
        <v>#NAME?</v>
      </c>
      <c r="I439" s="4">
        <f t="shared" ca="1" si="98"/>
        <v>0</v>
      </c>
      <c r="J439" s="4" t="s">
        <v>968</v>
      </c>
      <c r="K439" s="4" t="s">
        <v>1012</v>
      </c>
      <c r="L439" s="4">
        <v>847750858</v>
      </c>
      <c r="M439" s="4">
        <v>0</v>
      </c>
      <c r="N439" s="15" t="e">
        <f t="shared" ca="1" si="99"/>
        <v>#NAME?</v>
      </c>
      <c r="O439" s="4">
        <f t="shared" ca="1" si="100"/>
        <v>0</v>
      </c>
      <c r="P439" s="20"/>
    </row>
    <row r="440" spans="1:16">
      <c r="A440" s="11">
        <v>45855</v>
      </c>
      <c r="B440" s="12">
        <f t="shared" si="96"/>
        <v>45855</v>
      </c>
      <c r="C440" s="13">
        <f t="shared" si="101"/>
        <v>0.86111111111111061</v>
      </c>
      <c r="D440" s="4" t="s">
        <v>963</v>
      </c>
      <c r="E440" s="4" t="s">
        <v>1010</v>
      </c>
      <c r="F440" s="4">
        <v>509716967</v>
      </c>
      <c r="G440" s="4">
        <v>30000</v>
      </c>
      <c r="H440" s="15" t="e">
        <f t="shared" ca="1" si="97"/>
        <v>#NAME?</v>
      </c>
      <c r="I440" s="4">
        <f t="shared" ca="1" si="98"/>
        <v>0</v>
      </c>
      <c r="J440" s="4" t="s">
        <v>975</v>
      </c>
      <c r="K440" s="4" t="s">
        <v>1012</v>
      </c>
      <c r="L440" s="4">
        <v>847750858</v>
      </c>
      <c r="M440" s="4">
        <v>0</v>
      </c>
      <c r="N440" s="15" t="e">
        <f t="shared" ca="1" si="99"/>
        <v>#NAME?</v>
      </c>
      <c r="O440" s="4">
        <f t="shared" ca="1" si="100"/>
        <v>0</v>
      </c>
      <c r="P440" s="20"/>
    </row>
    <row r="441" spans="1:16">
      <c r="A441" s="11">
        <v>45855</v>
      </c>
      <c r="B441" s="12">
        <f t="shared" si="96"/>
        <v>45855</v>
      </c>
      <c r="C441" s="13">
        <f t="shared" si="101"/>
        <v>0.86805555555555503</v>
      </c>
      <c r="D441" s="4" t="s">
        <v>975</v>
      </c>
      <c r="E441" s="4" t="s">
        <v>1010</v>
      </c>
      <c r="F441" s="4">
        <v>509716967</v>
      </c>
      <c r="G441" s="4">
        <v>30000</v>
      </c>
      <c r="H441" s="15" t="e">
        <f t="shared" ca="1" si="97"/>
        <v>#NAME?</v>
      </c>
      <c r="I441" s="4">
        <f t="shared" ca="1" si="98"/>
        <v>0</v>
      </c>
      <c r="J441" s="4" t="s">
        <v>964</v>
      </c>
      <c r="K441" s="4" t="s">
        <v>1012</v>
      </c>
      <c r="L441" s="4">
        <v>847750858</v>
      </c>
      <c r="M441" s="4">
        <v>0</v>
      </c>
      <c r="N441" s="15" t="e">
        <f t="shared" ca="1" si="99"/>
        <v>#NAME?</v>
      </c>
      <c r="O441" s="4">
        <f t="shared" ca="1" si="100"/>
        <v>0</v>
      </c>
      <c r="P441" s="20"/>
    </row>
    <row r="442" spans="1:16">
      <c r="A442" s="11">
        <v>45855</v>
      </c>
      <c r="B442" s="12">
        <f t="shared" si="96"/>
        <v>45855</v>
      </c>
      <c r="C442" s="13">
        <f t="shared" si="101"/>
        <v>0.87499999999999944</v>
      </c>
      <c r="D442" s="4" t="s">
        <v>867</v>
      </c>
      <c r="E442" s="4" t="s">
        <v>381</v>
      </c>
      <c r="F442" s="4"/>
      <c r="G442" s="4"/>
      <c r="H442" s="15" t="e">
        <f t="shared" ca="1" si="97"/>
        <v>#NAME?</v>
      </c>
      <c r="I442" s="4">
        <f t="shared" ca="1" si="98"/>
        <v>0</v>
      </c>
      <c r="J442" s="4" t="s">
        <v>98</v>
      </c>
      <c r="K442" s="4" t="s">
        <v>381</v>
      </c>
      <c r="L442" s="4"/>
      <c r="M442" s="4"/>
      <c r="N442" s="15" t="e">
        <f t="shared" ca="1" si="99"/>
        <v>#NAME?</v>
      </c>
      <c r="O442" s="4">
        <f t="shared" ca="1" si="100"/>
        <v>0</v>
      </c>
      <c r="P442" s="20"/>
    </row>
    <row r="443" spans="1:16">
      <c r="A443" s="160" t="s">
        <v>18</v>
      </c>
      <c r="B443" s="7" t="s">
        <v>1</v>
      </c>
      <c r="C443" s="17" t="s">
        <v>19</v>
      </c>
      <c r="D443" s="8" t="s">
        <v>20</v>
      </c>
      <c r="E443" s="8" t="s">
        <v>21</v>
      </c>
      <c r="F443" s="9" t="s">
        <v>22</v>
      </c>
      <c r="G443" s="8" t="s">
        <v>23</v>
      </c>
      <c r="H443" s="8" t="s">
        <v>24</v>
      </c>
      <c r="I443" s="8" t="s">
        <v>25</v>
      </c>
      <c r="J443" s="8" t="s">
        <v>20</v>
      </c>
      <c r="K443" s="8" t="s">
        <v>26</v>
      </c>
      <c r="L443" s="9" t="s">
        <v>27</v>
      </c>
      <c r="M443" s="8" t="s">
        <v>23</v>
      </c>
      <c r="N443" s="8" t="s">
        <v>24</v>
      </c>
      <c r="O443" s="8" t="s">
        <v>25</v>
      </c>
      <c r="P443" s="52" t="s">
        <v>10</v>
      </c>
    </row>
    <row r="444" spans="1:16">
      <c r="A444" s="11">
        <v>45856</v>
      </c>
      <c r="B444" s="12">
        <f t="shared" ref="B444:B468" si="102">A444</f>
        <v>45856</v>
      </c>
      <c r="C444" s="13">
        <v>0.70833333333333337</v>
      </c>
      <c r="D444" s="4" t="s">
        <v>961</v>
      </c>
      <c r="E444" s="4"/>
      <c r="F444" s="4"/>
      <c r="G444" s="4"/>
      <c r="H444" s="15" t="e">
        <f t="shared" ref="H444:H468" ca="1" si="103">_xludf.IFS(G444&gt;M444,"W",G444&lt;M444,"L",G444=M444,"D")</f>
        <v>#NAME?</v>
      </c>
      <c r="I444" s="4">
        <f t="shared" ref="I444:I468" ca="1" si="104">IFERROR(IF(H444="W",LOOKUP(G444,{7000,10000,20000,30000,50000,100000,150000},{210,300,600,900,1000,1800,2700}),LOOKUP(G444,{7000,10000,20000,30000,50000,100000,150000},{105,150,300,450,500,900,1350})),0)</f>
        <v>0</v>
      </c>
      <c r="J444" s="18" t="s">
        <v>867</v>
      </c>
      <c r="K444" s="4"/>
      <c r="L444" s="4"/>
      <c r="M444" s="18"/>
      <c r="N444" s="15" t="e">
        <f t="shared" ref="N444:N468" ca="1" si="105">_xludf.IFS(M444&gt;G444,"W",M444&lt;G444,"L",M444=G444,"D")</f>
        <v>#NAME?</v>
      </c>
      <c r="O444" s="4">
        <f t="shared" ref="O444:O468" ca="1" si="106">IFERROR(IF(N444="W",LOOKUP(M444,{7000,10000,20000,30000,50000,100000,150000},{210,300,600,900,1000,1800,2700}),LOOKUP(M444,{7000,10000,20000,30000,50000,100000,150000},{105,150,300,450,500,900,1350})),0)</f>
        <v>0</v>
      </c>
      <c r="P444" s="20"/>
    </row>
    <row r="445" spans="1:16">
      <c r="A445" s="11">
        <v>45856</v>
      </c>
      <c r="B445" s="12">
        <f t="shared" si="102"/>
        <v>45856</v>
      </c>
      <c r="C445" s="13">
        <f t="shared" ref="C445:C468" si="107">C444 + TIME(0, 10, 0)</f>
        <v>0.71527777777777779</v>
      </c>
      <c r="D445" s="4" t="s">
        <v>964</v>
      </c>
      <c r="E445" s="4"/>
      <c r="F445" s="4"/>
      <c r="G445" s="4"/>
      <c r="H445" s="15" t="e">
        <f t="shared" ca="1" si="103"/>
        <v>#NAME?</v>
      </c>
      <c r="I445" s="4">
        <f t="shared" ca="1" si="104"/>
        <v>0</v>
      </c>
      <c r="J445" s="4" t="s">
        <v>962</v>
      </c>
      <c r="K445" s="4"/>
      <c r="L445" s="4"/>
      <c r="M445" s="4"/>
      <c r="N445" s="15" t="e">
        <f t="shared" ca="1" si="105"/>
        <v>#NAME?</v>
      </c>
      <c r="O445" s="4">
        <f t="shared" ca="1" si="106"/>
        <v>0</v>
      </c>
      <c r="P445" s="20"/>
    </row>
    <row r="446" spans="1:16">
      <c r="A446" s="11">
        <v>45856</v>
      </c>
      <c r="B446" s="12">
        <f t="shared" si="102"/>
        <v>45856</v>
      </c>
      <c r="C446" s="13">
        <f t="shared" si="107"/>
        <v>0.72222222222222221</v>
      </c>
      <c r="D446" s="4" t="s">
        <v>976</v>
      </c>
      <c r="E446" s="4"/>
      <c r="F446" s="4"/>
      <c r="G446" s="4"/>
      <c r="H446" s="15" t="e">
        <f t="shared" ca="1" si="103"/>
        <v>#NAME?</v>
      </c>
      <c r="I446" s="4">
        <f t="shared" ca="1" si="104"/>
        <v>0</v>
      </c>
      <c r="J446" s="4" t="s">
        <v>970</v>
      </c>
      <c r="K446" s="4"/>
      <c r="L446" s="4"/>
      <c r="M446" s="4"/>
      <c r="N446" s="15" t="e">
        <f t="shared" ca="1" si="105"/>
        <v>#NAME?</v>
      </c>
      <c r="O446" s="4">
        <f t="shared" ca="1" si="106"/>
        <v>0</v>
      </c>
      <c r="P446" s="20"/>
    </row>
    <row r="447" spans="1:16">
      <c r="A447" s="11">
        <v>45856</v>
      </c>
      <c r="B447" s="12">
        <f t="shared" si="102"/>
        <v>45856</v>
      </c>
      <c r="C447" s="13">
        <f t="shared" si="107"/>
        <v>0.72916666666666663</v>
      </c>
      <c r="D447" s="4" t="s">
        <v>39</v>
      </c>
      <c r="E447" s="4"/>
      <c r="F447" s="4"/>
      <c r="G447" s="4"/>
      <c r="H447" s="15" t="e">
        <f t="shared" ca="1" si="103"/>
        <v>#NAME?</v>
      </c>
      <c r="I447" s="4">
        <f t="shared" ca="1" si="104"/>
        <v>0</v>
      </c>
      <c r="J447" s="4" t="s">
        <v>972</v>
      </c>
      <c r="K447" s="4"/>
      <c r="L447" s="4"/>
      <c r="M447" s="4"/>
      <c r="N447" s="15" t="e">
        <f t="shared" ca="1" si="105"/>
        <v>#NAME?</v>
      </c>
      <c r="O447" s="4">
        <f t="shared" ca="1" si="106"/>
        <v>0</v>
      </c>
      <c r="P447" s="20"/>
    </row>
    <row r="448" spans="1:16">
      <c r="A448" s="11">
        <v>45856</v>
      </c>
      <c r="B448" s="12">
        <f t="shared" si="102"/>
        <v>45856</v>
      </c>
      <c r="C448" s="13">
        <f t="shared" si="107"/>
        <v>0.73611111111111105</v>
      </c>
      <c r="D448" s="4" t="s">
        <v>971</v>
      </c>
      <c r="E448" s="4"/>
      <c r="F448" s="4"/>
      <c r="G448" s="4"/>
      <c r="H448" s="15" t="e">
        <f t="shared" ca="1" si="103"/>
        <v>#NAME?</v>
      </c>
      <c r="I448" s="4">
        <f t="shared" ca="1" si="104"/>
        <v>0</v>
      </c>
      <c r="J448" s="4" t="s">
        <v>973</v>
      </c>
      <c r="K448" s="4"/>
      <c r="L448" s="4"/>
      <c r="M448" s="4"/>
      <c r="N448" s="15" t="e">
        <f t="shared" ca="1" si="105"/>
        <v>#NAME?</v>
      </c>
      <c r="O448" s="4">
        <f t="shared" ca="1" si="106"/>
        <v>0</v>
      </c>
      <c r="P448" s="20"/>
    </row>
    <row r="449" spans="1:16">
      <c r="A449" s="11">
        <v>45856</v>
      </c>
      <c r="B449" s="12">
        <f t="shared" si="102"/>
        <v>45856</v>
      </c>
      <c r="C449" s="13">
        <f t="shared" si="107"/>
        <v>0.74305555555555547</v>
      </c>
      <c r="D449" s="4" t="s">
        <v>958</v>
      </c>
      <c r="E449" s="4"/>
      <c r="F449" s="4"/>
      <c r="G449" s="4"/>
      <c r="H449" s="15" t="e">
        <f t="shared" ca="1" si="103"/>
        <v>#NAME?</v>
      </c>
      <c r="I449" s="4">
        <f t="shared" ca="1" si="104"/>
        <v>0</v>
      </c>
      <c r="J449" s="4" t="s">
        <v>976</v>
      </c>
      <c r="K449" s="4"/>
      <c r="L449" s="4"/>
      <c r="M449" s="4"/>
      <c r="N449" s="15" t="e">
        <f t="shared" ca="1" si="105"/>
        <v>#NAME?</v>
      </c>
      <c r="O449" s="4">
        <f t="shared" ca="1" si="106"/>
        <v>0</v>
      </c>
      <c r="P449" s="20"/>
    </row>
    <row r="450" spans="1:16">
      <c r="A450" s="11">
        <v>45856</v>
      </c>
      <c r="B450" s="12">
        <f t="shared" si="102"/>
        <v>45856</v>
      </c>
      <c r="C450" s="13">
        <f t="shared" si="107"/>
        <v>0.74999999999999989</v>
      </c>
      <c r="D450" s="4" t="s">
        <v>973</v>
      </c>
      <c r="E450" s="4"/>
      <c r="F450" s="4"/>
      <c r="G450" s="4"/>
      <c r="H450" s="15" t="e">
        <f t="shared" ca="1" si="103"/>
        <v>#NAME?</v>
      </c>
      <c r="I450" s="4">
        <f t="shared" ca="1" si="104"/>
        <v>0</v>
      </c>
      <c r="J450" s="4" t="s">
        <v>968</v>
      </c>
      <c r="K450" s="4"/>
      <c r="L450" s="4"/>
      <c r="M450" s="4"/>
      <c r="N450" s="15" t="e">
        <f t="shared" ca="1" si="105"/>
        <v>#NAME?</v>
      </c>
      <c r="O450" s="4">
        <f t="shared" ca="1" si="106"/>
        <v>0</v>
      </c>
      <c r="P450" s="20"/>
    </row>
    <row r="451" spans="1:16">
      <c r="A451" s="11">
        <v>45856</v>
      </c>
      <c r="B451" s="12">
        <f t="shared" si="102"/>
        <v>45856</v>
      </c>
      <c r="C451" s="13">
        <f t="shared" si="107"/>
        <v>0.75694444444444431</v>
      </c>
      <c r="D451" s="4" t="s">
        <v>974</v>
      </c>
      <c r="E451" s="4"/>
      <c r="F451" s="4"/>
      <c r="G451" s="4"/>
      <c r="H451" s="15" t="e">
        <f t="shared" ca="1" si="103"/>
        <v>#NAME?</v>
      </c>
      <c r="I451" s="4">
        <f t="shared" ca="1" si="104"/>
        <v>0</v>
      </c>
      <c r="J451" s="4" t="s">
        <v>39</v>
      </c>
      <c r="K451" s="4"/>
      <c r="L451" s="4"/>
      <c r="M451" s="4"/>
      <c r="N451" s="15" t="e">
        <f t="shared" ca="1" si="105"/>
        <v>#NAME?</v>
      </c>
      <c r="O451" s="4">
        <f t="shared" ca="1" si="106"/>
        <v>0</v>
      </c>
      <c r="P451" s="20"/>
    </row>
    <row r="452" spans="1:16">
      <c r="A452" s="11">
        <v>45856</v>
      </c>
      <c r="B452" s="12">
        <f t="shared" si="102"/>
        <v>45856</v>
      </c>
      <c r="C452" s="13">
        <f t="shared" si="107"/>
        <v>0.76388888888888873</v>
      </c>
      <c r="D452" s="4" t="s">
        <v>972</v>
      </c>
      <c r="E452" s="4"/>
      <c r="F452" s="4"/>
      <c r="G452" s="4"/>
      <c r="H452" s="15" t="e">
        <f t="shared" ca="1" si="103"/>
        <v>#NAME?</v>
      </c>
      <c r="I452" s="4">
        <f t="shared" ca="1" si="104"/>
        <v>0</v>
      </c>
      <c r="J452" s="4" t="s">
        <v>967</v>
      </c>
      <c r="K452" s="4"/>
      <c r="L452" s="4"/>
      <c r="M452" s="4"/>
      <c r="N452" s="15" t="e">
        <f t="shared" ca="1" si="105"/>
        <v>#NAME?</v>
      </c>
      <c r="O452" s="4">
        <f t="shared" ca="1" si="106"/>
        <v>0</v>
      </c>
      <c r="P452" s="4"/>
    </row>
    <row r="453" spans="1:16">
      <c r="A453" s="11">
        <v>45856</v>
      </c>
      <c r="B453" s="12">
        <f t="shared" si="102"/>
        <v>45856</v>
      </c>
      <c r="C453" s="13">
        <f t="shared" si="107"/>
        <v>0.77083333333333315</v>
      </c>
      <c r="D453" s="4" t="s">
        <v>960</v>
      </c>
      <c r="E453" s="4"/>
      <c r="F453" s="4"/>
      <c r="G453" s="4"/>
      <c r="H453" s="15" t="e">
        <f t="shared" ca="1" si="103"/>
        <v>#NAME?</v>
      </c>
      <c r="I453" s="4">
        <f t="shared" ca="1" si="104"/>
        <v>0</v>
      </c>
      <c r="J453" s="4" t="s">
        <v>974</v>
      </c>
      <c r="K453" s="4"/>
      <c r="L453" s="4"/>
      <c r="M453" s="4"/>
      <c r="N453" s="15" t="e">
        <f t="shared" ca="1" si="105"/>
        <v>#NAME?</v>
      </c>
      <c r="O453" s="4">
        <f t="shared" ca="1" si="106"/>
        <v>0</v>
      </c>
      <c r="P453" s="20"/>
    </row>
    <row r="454" spans="1:16">
      <c r="A454" s="11">
        <v>45856</v>
      </c>
      <c r="B454" s="12">
        <f t="shared" si="102"/>
        <v>45856</v>
      </c>
      <c r="C454" s="13">
        <f t="shared" si="107"/>
        <v>0.77777777777777757</v>
      </c>
      <c r="D454" s="4" t="s">
        <v>963</v>
      </c>
      <c r="E454" s="4"/>
      <c r="F454" s="4"/>
      <c r="G454" s="4"/>
      <c r="H454" s="15" t="e">
        <f t="shared" ca="1" si="103"/>
        <v>#NAME?</v>
      </c>
      <c r="I454" s="4">
        <f t="shared" ca="1" si="104"/>
        <v>0</v>
      </c>
      <c r="J454" s="4" t="s">
        <v>958</v>
      </c>
      <c r="K454" s="4"/>
      <c r="L454" s="4"/>
      <c r="M454" s="4"/>
      <c r="N454" s="15" t="e">
        <f t="shared" ca="1" si="105"/>
        <v>#NAME?</v>
      </c>
      <c r="O454" s="4">
        <f t="shared" ca="1" si="106"/>
        <v>0</v>
      </c>
      <c r="P454" s="4"/>
    </row>
    <row r="455" spans="1:16">
      <c r="A455" s="11">
        <v>45856</v>
      </c>
      <c r="B455" s="12">
        <f t="shared" si="102"/>
        <v>45856</v>
      </c>
      <c r="C455" s="13">
        <f t="shared" si="107"/>
        <v>0.78472222222222199</v>
      </c>
      <c r="D455" s="4" t="s">
        <v>969</v>
      </c>
      <c r="E455" s="4"/>
      <c r="F455" s="4"/>
      <c r="G455" s="4"/>
      <c r="H455" s="15" t="e">
        <f t="shared" ca="1" si="103"/>
        <v>#NAME?</v>
      </c>
      <c r="I455" s="4">
        <f t="shared" ca="1" si="104"/>
        <v>0</v>
      </c>
      <c r="J455" s="4" t="s">
        <v>963</v>
      </c>
      <c r="K455" s="4"/>
      <c r="L455" s="4"/>
      <c r="M455" s="4"/>
      <c r="N455" s="15" t="e">
        <f t="shared" ca="1" si="105"/>
        <v>#NAME?</v>
      </c>
      <c r="O455" s="4">
        <f t="shared" ca="1" si="106"/>
        <v>0</v>
      </c>
      <c r="P455" s="20"/>
    </row>
    <row r="456" spans="1:16">
      <c r="A456" s="11">
        <v>45856</v>
      </c>
      <c r="B456" s="12">
        <f t="shared" si="102"/>
        <v>45856</v>
      </c>
      <c r="C456" s="13">
        <f t="shared" si="107"/>
        <v>0.79166666666666641</v>
      </c>
      <c r="D456" s="4" t="s">
        <v>975</v>
      </c>
      <c r="E456" s="4"/>
      <c r="F456" s="4"/>
      <c r="G456" s="4"/>
      <c r="H456" s="15" t="e">
        <f t="shared" ca="1" si="103"/>
        <v>#NAME?</v>
      </c>
      <c r="I456" s="4">
        <f t="shared" ca="1" si="104"/>
        <v>0</v>
      </c>
      <c r="J456" s="4" t="s">
        <v>977</v>
      </c>
      <c r="K456" s="4"/>
      <c r="L456" s="4"/>
      <c r="M456" s="4"/>
      <c r="N456" s="15" t="e">
        <f t="shared" ca="1" si="105"/>
        <v>#NAME?</v>
      </c>
      <c r="O456" s="4">
        <f t="shared" ca="1" si="106"/>
        <v>0</v>
      </c>
      <c r="P456" s="20"/>
    </row>
    <row r="457" spans="1:16">
      <c r="A457" s="11">
        <v>45856</v>
      </c>
      <c r="B457" s="12">
        <f t="shared" si="102"/>
        <v>45856</v>
      </c>
      <c r="C457" s="13">
        <f t="shared" si="107"/>
        <v>0.79861111111111083</v>
      </c>
      <c r="D457" s="4" t="s">
        <v>970</v>
      </c>
      <c r="E457" s="4"/>
      <c r="F457" s="4"/>
      <c r="G457" s="4"/>
      <c r="H457" s="15" t="e">
        <f t="shared" ca="1" si="103"/>
        <v>#NAME?</v>
      </c>
      <c r="I457" s="4">
        <f t="shared" ca="1" si="104"/>
        <v>0</v>
      </c>
      <c r="J457" s="4" t="s">
        <v>966</v>
      </c>
      <c r="K457" s="4"/>
      <c r="L457" s="4"/>
      <c r="M457" s="4"/>
      <c r="N457" s="15" t="e">
        <f t="shared" ca="1" si="105"/>
        <v>#NAME?</v>
      </c>
      <c r="O457" s="4">
        <f t="shared" ca="1" si="106"/>
        <v>0</v>
      </c>
      <c r="P457" s="20"/>
    </row>
    <row r="458" spans="1:16">
      <c r="A458" s="11">
        <v>45856</v>
      </c>
      <c r="B458" s="12">
        <f t="shared" si="102"/>
        <v>45856</v>
      </c>
      <c r="C458" s="13">
        <f t="shared" si="107"/>
        <v>0.80555555555555525</v>
      </c>
      <c r="D458" s="4" t="s">
        <v>967</v>
      </c>
      <c r="E458" s="4"/>
      <c r="F458" s="4"/>
      <c r="G458" s="4"/>
      <c r="H458" s="15" t="e">
        <f t="shared" ca="1" si="103"/>
        <v>#NAME?</v>
      </c>
      <c r="I458" s="4">
        <f t="shared" ca="1" si="104"/>
        <v>0</v>
      </c>
      <c r="J458" s="4" t="s">
        <v>975</v>
      </c>
      <c r="K458" s="4"/>
      <c r="L458" s="4"/>
      <c r="M458" s="4"/>
      <c r="N458" s="15" t="e">
        <f t="shared" ca="1" si="105"/>
        <v>#NAME?</v>
      </c>
      <c r="O458" s="4">
        <f t="shared" ca="1" si="106"/>
        <v>0</v>
      </c>
      <c r="P458" s="20"/>
    </row>
    <row r="459" spans="1:16">
      <c r="A459" s="11">
        <v>45856</v>
      </c>
      <c r="B459" s="12">
        <f t="shared" si="102"/>
        <v>45856</v>
      </c>
      <c r="C459" s="13">
        <f t="shared" si="107"/>
        <v>0.81249999999999967</v>
      </c>
      <c r="D459" s="4" t="s">
        <v>867</v>
      </c>
      <c r="E459" s="4"/>
      <c r="F459" s="4"/>
      <c r="G459" s="4"/>
      <c r="H459" s="15" t="e">
        <f t="shared" ca="1" si="103"/>
        <v>#NAME?</v>
      </c>
      <c r="I459" s="4">
        <f t="shared" ca="1" si="104"/>
        <v>0</v>
      </c>
      <c r="J459" s="4" t="s">
        <v>98</v>
      </c>
      <c r="K459" s="4"/>
      <c r="L459" s="4"/>
      <c r="M459" s="4"/>
      <c r="N459" s="15" t="e">
        <f t="shared" ca="1" si="105"/>
        <v>#NAME?</v>
      </c>
      <c r="O459" s="4">
        <f t="shared" ca="1" si="106"/>
        <v>0</v>
      </c>
      <c r="P459" s="20"/>
    </row>
    <row r="460" spans="1:16">
      <c r="A460" s="11">
        <v>45856</v>
      </c>
      <c r="B460" s="12">
        <f t="shared" si="102"/>
        <v>45856</v>
      </c>
      <c r="C460" s="13">
        <f t="shared" si="107"/>
        <v>0.81944444444444409</v>
      </c>
      <c r="D460" s="4" t="s">
        <v>959</v>
      </c>
      <c r="E460" s="4"/>
      <c r="F460" s="4"/>
      <c r="G460" s="4"/>
      <c r="H460" s="15" t="e">
        <f t="shared" ca="1" si="103"/>
        <v>#NAME?</v>
      </c>
      <c r="I460" s="4">
        <f t="shared" ca="1" si="104"/>
        <v>0</v>
      </c>
      <c r="J460" s="4" t="s">
        <v>964</v>
      </c>
      <c r="K460" s="4"/>
      <c r="L460" s="4"/>
      <c r="M460" s="4"/>
      <c r="N460" s="15" t="e">
        <f t="shared" ca="1" si="105"/>
        <v>#NAME?</v>
      </c>
      <c r="O460" s="4">
        <f t="shared" ca="1" si="106"/>
        <v>0</v>
      </c>
      <c r="P460" s="20"/>
    </row>
    <row r="461" spans="1:16">
      <c r="A461" s="11">
        <v>45856</v>
      </c>
      <c r="B461" s="12">
        <f t="shared" si="102"/>
        <v>45856</v>
      </c>
      <c r="C461" s="13">
        <f t="shared" si="107"/>
        <v>0.82638888888888851</v>
      </c>
      <c r="D461" s="4" t="s">
        <v>87</v>
      </c>
      <c r="E461" s="4"/>
      <c r="F461" s="4"/>
      <c r="G461" s="4"/>
      <c r="H461" s="15" t="e">
        <f t="shared" ca="1" si="103"/>
        <v>#NAME?</v>
      </c>
      <c r="I461" s="4">
        <f t="shared" ca="1" si="104"/>
        <v>0</v>
      </c>
      <c r="J461" s="4" t="s">
        <v>959</v>
      </c>
      <c r="K461" s="4"/>
      <c r="L461" s="4"/>
      <c r="M461" s="4"/>
      <c r="N461" s="15" t="e">
        <f t="shared" ca="1" si="105"/>
        <v>#NAME?</v>
      </c>
      <c r="O461" s="4">
        <f t="shared" ca="1" si="106"/>
        <v>0</v>
      </c>
      <c r="P461" s="20"/>
    </row>
    <row r="462" spans="1:16">
      <c r="A462" s="11">
        <v>45856</v>
      </c>
      <c r="B462" s="12">
        <f t="shared" si="102"/>
        <v>45856</v>
      </c>
      <c r="C462" s="13">
        <f t="shared" si="107"/>
        <v>0.83333333333333293</v>
      </c>
      <c r="D462" s="4" t="s">
        <v>98</v>
      </c>
      <c r="E462" s="4"/>
      <c r="F462" s="4"/>
      <c r="G462" s="4"/>
      <c r="H462" s="15" t="e">
        <f t="shared" ca="1" si="103"/>
        <v>#NAME?</v>
      </c>
      <c r="I462" s="4">
        <f t="shared" ca="1" si="104"/>
        <v>0</v>
      </c>
      <c r="J462" s="4" t="s">
        <v>965</v>
      </c>
      <c r="K462" s="4"/>
      <c r="L462" s="4"/>
      <c r="M462" s="4"/>
      <c r="N462" s="15" t="e">
        <f t="shared" ca="1" si="105"/>
        <v>#NAME?</v>
      </c>
      <c r="O462" s="4">
        <f t="shared" ca="1" si="106"/>
        <v>0</v>
      </c>
      <c r="P462" s="20"/>
    </row>
    <row r="463" spans="1:16">
      <c r="A463" s="11">
        <v>45856</v>
      </c>
      <c r="B463" s="12">
        <f t="shared" si="102"/>
        <v>45856</v>
      </c>
      <c r="C463" s="13">
        <f t="shared" si="107"/>
        <v>0.84027777777777735</v>
      </c>
      <c r="D463" s="4" t="s">
        <v>966</v>
      </c>
      <c r="E463" s="4"/>
      <c r="F463" s="4"/>
      <c r="G463" s="4"/>
      <c r="H463" s="15" t="e">
        <f t="shared" ca="1" si="103"/>
        <v>#NAME?</v>
      </c>
      <c r="I463" s="4">
        <f t="shared" ca="1" si="104"/>
        <v>0</v>
      </c>
      <c r="J463" s="4" t="s">
        <v>969</v>
      </c>
      <c r="K463" s="4"/>
      <c r="L463" s="4"/>
      <c r="M463" s="4"/>
      <c r="N463" s="15" t="e">
        <f t="shared" ca="1" si="105"/>
        <v>#NAME?</v>
      </c>
      <c r="O463" s="4">
        <f t="shared" ca="1" si="106"/>
        <v>0</v>
      </c>
      <c r="P463" s="20"/>
    </row>
    <row r="464" spans="1:16">
      <c r="A464" s="11">
        <v>45856</v>
      </c>
      <c r="B464" s="12">
        <f t="shared" si="102"/>
        <v>45856</v>
      </c>
      <c r="C464" s="13">
        <f t="shared" si="107"/>
        <v>0.84722222222222177</v>
      </c>
      <c r="D464" s="4" t="s">
        <v>978</v>
      </c>
      <c r="E464" s="4"/>
      <c r="F464" s="4"/>
      <c r="G464" s="4"/>
      <c r="H464" s="15" t="e">
        <f t="shared" ca="1" si="103"/>
        <v>#NAME?</v>
      </c>
      <c r="I464" s="4">
        <f t="shared" ca="1" si="104"/>
        <v>0</v>
      </c>
      <c r="J464" s="4" t="s">
        <v>961</v>
      </c>
      <c r="K464" s="4"/>
      <c r="L464" s="4"/>
      <c r="M464" s="4"/>
      <c r="N464" s="15" t="e">
        <f t="shared" ca="1" si="105"/>
        <v>#NAME?</v>
      </c>
      <c r="O464" s="4">
        <f t="shared" ca="1" si="106"/>
        <v>0</v>
      </c>
      <c r="P464" s="20"/>
    </row>
    <row r="465" spans="1:16">
      <c r="A465" s="11">
        <v>45856</v>
      </c>
      <c r="B465" s="12">
        <f t="shared" si="102"/>
        <v>45856</v>
      </c>
      <c r="C465" s="13">
        <f t="shared" si="107"/>
        <v>0.85416666666666619</v>
      </c>
      <c r="D465" s="4" t="s">
        <v>968</v>
      </c>
      <c r="E465" s="4"/>
      <c r="F465" s="4"/>
      <c r="G465" s="4"/>
      <c r="H465" s="15" t="e">
        <f t="shared" ca="1" si="103"/>
        <v>#NAME?</v>
      </c>
      <c r="I465" s="4">
        <f t="shared" ca="1" si="104"/>
        <v>0</v>
      </c>
      <c r="J465" s="4" t="s">
        <v>87</v>
      </c>
      <c r="K465" s="4"/>
      <c r="L465" s="4"/>
      <c r="M465" s="4"/>
      <c r="N465" s="15" t="e">
        <f t="shared" ca="1" si="105"/>
        <v>#NAME?</v>
      </c>
      <c r="O465" s="4">
        <f t="shared" ca="1" si="106"/>
        <v>0</v>
      </c>
      <c r="P465" s="20"/>
    </row>
    <row r="466" spans="1:16">
      <c r="A466" s="11">
        <v>45856</v>
      </c>
      <c r="B466" s="12">
        <f t="shared" si="102"/>
        <v>45856</v>
      </c>
      <c r="C466" s="13">
        <f t="shared" si="107"/>
        <v>0.86111111111111061</v>
      </c>
      <c r="D466" s="4" t="s">
        <v>977</v>
      </c>
      <c r="E466" s="4"/>
      <c r="F466" s="4"/>
      <c r="G466" s="4"/>
      <c r="H466" s="15" t="e">
        <f t="shared" ca="1" si="103"/>
        <v>#NAME?</v>
      </c>
      <c r="I466" s="4">
        <f t="shared" ca="1" si="104"/>
        <v>0</v>
      </c>
      <c r="J466" s="4" t="s">
        <v>971</v>
      </c>
      <c r="K466" s="4"/>
      <c r="L466" s="4"/>
      <c r="M466" s="4"/>
      <c r="N466" s="15" t="e">
        <f t="shared" ca="1" si="105"/>
        <v>#NAME?</v>
      </c>
      <c r="O466" s="4">
        <f t="shared" ca="1" si="106"/>
        <v>0</v>
      </c>
      <c r="P466" s="20"/>
    </row>
    <row r="467" spans="1:16">
      <c r="A467" s="11">
        <v>45856</v>
      </c>
      <c r="B467" s="12">
        <f t="shared" si="102"/>
        <v>45856</v>
      </c>
      <c r="C467" s="13">
        <f t="shared" si="107"/>
        <v>0.86805555555555503</v>
      </c>
      <c r="D467" s="4" t="s">
        <v>962</v>
      </c>
      <c r="E467" s="4"/>
      <c r="F467" s="4"/>
      <c r="G467" s="4"/>
      <c r="H467" s="15" t="e">
        <f t="shared" ca="1" si="103"/>
        <v>#NAME?</v>
      </c>
      <c r="I467" s="4">
        <f t="shared" ca="1" si="104"/>
        <v>0</v>
      </c>
      <c r="J467" s="4" t="s">
        <v>978</v>
      </c>
      <c r="K467" s="4"/>
      <c r="L467" s="4"/>
      <c r="M467" s="4"/>
      <c r="N467" s="15" t="e">
        <f t="shared" ca="1" si="105"/>
        <v>#NAME?</v>
      </c>
      <c r="O467" s="4">
        <f t="shared" ca="1" si="106"/>
        <v>0</v>
      </c>
      <c r="P467" s="20"/>
    </row>
    <row r="468" spans="1:16">
      <c r="A468" s="11">
        <v>45856</v>
      </c>
      <c r="B468" s="12">
        <f t="shared" si="102"/>
        <v>45856</v>
      </c>
      <c r="C468" s="13">
        <f t="shared" si="107"/>
        <v>0.87499999999999944</v>
      </c>
      <c r="D468" s="4" t="s">
        <v>965</v>
      </c>
      <c r="E468" s="4"/>
      <c r="F468" s="4"/>
      <c r="G468" s="4"/>
      <c r="H468" s="15" t="e">
        <f t="shared" ca="1" si="103"/>
        <v>#NAME?</v>
      </c>
      <c r="I468" s="4">
        <f t="shared" ca="1" si="104"/>
        <v>0</v>
      </c>
      <c r="J468" s="4" t="s">
        <v>960</v>
      </c>
      <c r="K468" s="4"/>
      <c r="L468" s="4"/>
      <c r="M468" s="4"/>
      <c r="N468" s="15" t="e">
        <f t="shared" ca="1" si="105"/>
        <v>#NAME?</v>
      </c>
      <c r="O468" s="4">
        <f t="shared" ca="1" si="106"/>
        <v>0</v>
      </c>
      <c r="P468" s="4"/>
    </row>
    <row r="469" spans="1:16">
      <c r="A469" s="160" t="s">
        <v>18</v>
      </c>
      <c r="B469" s="7" t="s">
        <v>1</v>
      </c>
      <c r="C469" s="17" t="s">
        <v>19</v>
      </c>
      <c r="D469" s="8" t="s">
        <v>20</v>
      </c>
      <c r="E469" s="8" t="s">
        <v>21</v>
      </c>
      <c r="F469" s="9" t="s">
        <v>22</v>
      </c>
      <c r="G469" s="8" t="s">
        <v>23</v>
      </c>
      <c r="H469" s="8" t="s">
        <v>24</v>
      </c>
      <c r="I469" s="8" t="s">
        <v>25</v>
      </c>
      <c r="J469" s="8" t="s">
        <v>20</v>
      </c>
      <c r="K469" s="8" t="s">
        <v>26</v>
      </c>
      <c r="L469" s="9" t="s">
        <v>27</v>
      </c>
      <c r="M469" s="8" t="s">
        <v>23</v>
      </c>
      <c r="N469" s="8" t="s">
        <v>24</v>
      </c>
      <c r="O469" s="8" t="s">
        <v>25</v>
      </c>
      <c r="P469" s="9" t="s">
        <v>10</v>
      </c>
    </row>
    <row r="470" spans="1:16">
      <c r="A470" s="11">
        <v>45857</v>
      </c>
      <c r="B470" s="12">
        <f t="shared" ref="B470:B494" si="108">A470</f>
        <v>45857</v>
      </c>
      <c r="C470" s="13">
        <v>0.70833333333333337</v>
      </c>
      <c r="D470" s="4" t="s">
        <v>966</v>
      </c>
      <c r="E470" s="4"/>
      <c r="F470" s="4"/>
      <c r="G470" s="4"/>
      <c r="H470" s="15" t="e">
        <f t="shared" ref="H470:H494" ca="1" si="109">_xludf.IFS(G470&gt;M470,"W",G470&lt;M470,"L",G470=M470,"D")</f>
        <v>#NAME?</v>
      </c>
      <c r="I470" s="4">
        <f t="shared" ref="I470:I494" ca="1" si="110">IFERROR(IF(H470="W",LOOKUP(G470,{7000,10000,20000,30000,50000,100000,150000},{210,300,600,900,1000,1800,2700}),LOOKUP(G470,{7000,10000,20000,30000,50000,100000,150000},{105,150,300,450,500,900,1350})),0)</f>
        <v>0</v>
      </c>
      <c r="J470" s="18" t="s">
        <v>978</v>
      </c>
      <c r="K470" s="4"/>
      <c r="L470" s="4"/>
      <c r="M470" s="18"/>
      <c r="N470" s="15" t="e">
        <f t="shared" ref="N470:N494" ca="1" si="111">_xludf.IFS(M470&gt;G470,"W",M470&lt;G470,"L",M470=G470,"D")</f>
        <v>#NAME?</v>
      </c>
      <c r="O470" s="4">
        <f t="shared" ref="O470:O494" ca="1" si="112">IFERROR(IF(N470="W",LOOKUP(M470,{7000,10000,20000,30000,50000,100000,150000},{210,300,600,900,1000,1800,2700}),LOOKUP(M470,{7000,10000,20000,30000,50000,100000,150000},{105,150,300,450,500,900,1350})),0)</f>
        <v>0</v>
      </c>
      <c r="P470" s="4"/>
    </row>
    <row r="471" spans="1:16">
      <c r="A471" s="11">
        <v>45857</v>
      </c>
      <c r="B471" s="12">
        <f t="shared" si="108"/>
        <v>45857</v>
      </c>
      <c r="C471" s="13">
        <f t="shared" ref="C471:C494" si="113">C470 + TIME(0, 10, 0)</f>
        <v>0.71527777777777779</v>
      </c>
      <c r="D471" s="4" t="s">
        <v>39</v>
      </c>
      <c r="E471" s="4"/>
      <c r="F471" s="4"/>
      <c r="G471" s="4"/>
      <c r="H471" s="15" t="e">
        <f t="shared" ca="1" si="109"/>
        <v>#NAME?</v>
      </c>
      <c r="I471" s="4">
        <f t="shared" ca="1" si="110"/>
        <v>0</v>
      </c>
      <c r="J471" s="4" t="s">
        <v>975</v>
      </c>
      <c r="K471" s="4"/>
      <c r="L471" s="4"/>
      <c r="M471" s="4"/>
      <c r="N471" s="15" t="e">
        <f t="shared" ca="1" si="111"/>
        <v>#NAME?</v>
      </c>
      <c r="O471" s="4">
        <f t="shared" ca="1" si="112"/>
        <v>0</v>
      </c>
      <c r="P471" s="4"/>
    </row>
    <row r="472" spans="1:16">
      <c r="A472" s="11">
        <v>45857</v>
      </c>
      <c r="B472" s="12">
        <f t="shared" si="108"/>
        <v>45857</v>
      </c>
      <c r="C472" s="13">
        <f t="shared" si="113"/>
        <v>0.72222222222222221</v>
      </c>
      <c r="D472" s="4" t="s">
        <v>978</v>
      </c>
      <c r="E472" s="4"/>
      <c r="F472" s="4"/>
      <c r="G472" s="4"/>
      <c r="H472" s="15" t="e">
        <f t="shared" ca="1" si="109"/>
        <v>#NAME?</v>
      </c>
      <c r="I472" s="4">
        <f t="shared" ca="1" si="110"/>
        <v>0</v>
      </c>
      <c r="J472" s="4" t="s">
        <v>971</v>
      </c>
      <c r="K472" s="4"/>
      <c r="L472" s="4"/>
      <c r="M472" s="4"/>
      <c r="N472" s="15" t="e">
        <f t="shared" ca="1" si="111"/>
        <v>#NAME?</v>
      </c>
      <c r="O472" s="4">
        <f t="shared" ca="1" si="112"/>
        <v>0</v>
      </c>
      <c r="P472" s="4"/>
    </row>
    <row r="473" spans="1:16">
      <c r="A473" s="11">
        <v>45857</v>
      </c>
      <c r="B473" s="12">
        <f t="shared" si="108"/>
        <v>45857</v>
      </c>
      <c r="C473" s="13">
        <f t="shared" si="113"/>
        <v>0.72916666666666663</v>
      </c>
      <c r="D473" s="4" t="s">
        <v>963</v>
      </c>
      <c r="E473" s="4"/>
      <c r="F473" s="4"/>
      <c r="G473" s="4"/>
      <c r="H473" s="15" t="e">
        <f t="shared" ca="1" si="109"/>
        <v>#NAME?</v>
      </c>
      <c r="I473" s="4">
        <f t="shared" ca="1" si="110"/>
        <v>0</v>
      </c>
      <c r="J473" s="4" t="s">
        <v>976</v>
      </c>
      <c r="K473" s="4"/>
      <c r="L473" s="4"/>
      <c r="M473" s="4"/>
      <c r="N473" s="15" t="e">
        <f t="shared" ca="1" si="111"/>
        <v>#NAME?</v>
      </c>
      <c r="O473" s="4">
        <f t="shared" ca="1" si="112"/>
        <v>0</v>
      </c>
      <c r="P473" s="4"/>
    </row>
    <row r="474" spans="1:16">
      <c r="A474" s="11">
        <v>45857</v>
      </c>
      <c r="B474" s="12">
        <f t="shared" si="108"/>
        <v>45857</v>
      </c>
      <c r="C474" s="13">
        <f t="shared" si="113"/>
        <v>0.73611111111111105</v>
      </c>
      <c r="D474" s="4" t="s">
        <v>970</v>
      </c>
      <c r="E474" s="4"/>
      <c r="F474" s="4"/>
      <c r="G474" s="4"/>
      <c r="H474" s="15" t="e">
        <f t="shared" ca="1" si="109"/>
        <v>#NAME?</v>
      </c>
      <c r="I474" s="4">
        <f t="shared" ca="1" si="110"/>
        <v>0</v>
      </c>
      <c r="J474" s="4" t="s">
        <v>965</v>
      </c>
      <c r="K474" s="4"/>
      <c r="L474" s="4"/>
      <c r="M474" s="4"/>
      <c r="N474" s="15" t="e">
        <f t="shared" ca="1" si="111"/>
        <v>#NAME?</v>
      </c>
      <c r="O474" s="4">
        <f t="shared" ca="1" si="112"/>
        <v>0</v>
      </c>
      <c r="P474" s="4"/>
    </row>
    <row r="475" spans="1:16">
      <c r="A475" s="11">
        <v>45857</v>
      </c>
      <c r="B475" s="12">
        <f t="shared" si="108"/>
        <v>45857</v>
      </c>
      <c r="C475" s="13">
        <f t="shared" si="113"/>
        <v>0.74305555555555547</v>
      </c>
      <c r="D475" s="4" t="s">
        <v>961</v>
      </c>
      <c r="E475" s="4"/>
      <c r="F475" s="4"/>
      <c r="G475" s="4"/>
      <c r="H475" s="15" t="e">
        <f t="shared" ca="1" si="109"/>
        <v>#NAME?</v>
      </c>
      <c r="I475" s="4">
        <f t="shared" ca="1" si="110"/>
        <v>0</v>
      </c>
      <c r="J475" s="4" t="s">
        <v>973</v>
      </c>
      <c r="K475" s="4"/>
      <c r="L475" s="4"/>
      <c r="M475" s="4"/>
      <c r="N475" s="15" t="e">
        <f t="shared" ca="1" si="111"/>
        <v>#NAME?</v>
      </c>
      <c r="O475" s="4">
        <f t="shared" ca="1" si="112"/>
        <v>0</v>
      </c>
      <c r="P475" s="20"/>
    </row>
    <row r="476" spans="1:16">
      <c r="A476" s="11">
        <v>45857</v>
      </c>
      <c r="B476" s="12">
        <f t="shared" si="108"/>
        <v>45857</v>
      </c>
      <c r="C476" s="13">
        <f t="shared" si="113"/>
        <v>0.74999999999999989</v>
      </c>
      <c r="D476" s="4" t="s">
        <v>973</v>
      </c>
      <c r="E476" s="4"/>
      <c r="F476" s="4"/>
      <c r="G476" s="4"/>
      <c r="H476" s="15" t="e">
        <f t="shared" ca="1" si="109"/>
        <v>#NAME?</v>
      </c>
      <c r="I476" s="4">
        <f t="shared" ca="1" si="110"/>
        <v>0</v>
      </c>
      <c r="J476" s="4" t="s">
        <v>967</v>
      </c>
      <c r="K476" s="4"/>
      <c r="L476" s="4"/>
      <c r="M476" s="4"/>
      <c r="N476" s="15" t="e">
        <f t="shared" ca="1" si="111"/>
        <v>#NAME?</v>
      </c>
      <c r="O476" s="4">
        <f t="shared" ca="1" si="112"/>
        <v>0</v>
      </c>
      <c r="P476" s="4"/>
    </row>
    <row r="477" spans="1:16">
      <c r="A477" s="11">
        <v>45857</v>
      </c>
      <c r="B477" s="12">
        <f t="shared" si="108"/>
        <v>45857</v>
      </c>
      <c r="C477" s="13">
        <f t="shared" si="113"/>
        <v>0.75694444444444431</v>
      </c>
      <c r="D477" s="4" t="s">
        <v>967</v>
      </c>
      <c r="E477" s="4"/>
      <c r="F477" s="4"/>
      <c r="G477" s="4"/>
      <c r="H477" s="15" t="e">
        <f t="shared" ca="1" si="109"/>
        <v>#NAME?</v>
      </c>
      <c r="I477" s="4">
        <f t="shared" ca="1" si="110"/>
        <v>0</v>
      </c>
      <c r="J477" s="4" t="s">
        <v>969</v>
      </c>
      <c r="K477" s="4"/>
      <c r="L477" s="4"/>
      <c r="M477" s="4"/>
      <c r="N477" s="15" t="e">
        <f t="shared" ca="1" si="111"/>
        <v>#NAME?</v>
      </c>
      <c r="O477" s="4">
        <f t="shared" ca="1" si="112"/>
        <v>0</v>
      </c>
      <c r="P477" s="4"/>
    </row>
    <row r="478" spans="1:16">
      <c r="A478" s="11">
        <v>45857</v>
      </c>
      <c r="B478" s="12">
        <f t="shared" si="108"/>
        <v>45857</v>
      </c>
      <c r="C478" s="13">
        <f t="shared" si="113"/>
        <v>0.76388888888888873</v>
      </c>
      <c r="D478" s="4" t="s">
        <v>958</v>
      </c>
      <c r="E478" s="4"/>
      <c r="F478" s="4"/>
      <c r="G478" s="4"/>
      <c r="H478" s="15" t="e">
        <f t="shared" ca="1" si="109"/>
        <v>#NAME?</v>
      </c>
      <c r="I478" s="4">
        <f t="shared" ca="1" si="110"/>
        <v>0</v>
      </c>
      <c r="J478" s="4" t="s">
        <v>98</v>
      </c>
      <c r="K478" s="4"/>
      <c r="L478" s="4"/>
      <c r="M478" s="4"/>
      <c r="N478" s="15" t="e">
        <f t="shared" ca="1" si="111"/>
        <v>#NAME?</v>
      </c>
      <c r="O478" s="4">
        <f t="shared" ca="1" si="112"/>
        <v>0</v>
      </c>
      <c r="P478" s="4"/>
    </row>
    <row r="479" spans="1:16">
      <c r="A479" s="11">
        <v>45857</v>
      </c>
      <c r="B479" s="12">
        <f t="shared" si="108"/>
        <v>45857</v>
      </c>
      <c r="C479" s="13">
        <f t="shared" si="113"/>
        <v>0.77083333333333315</v>
      </c>
      <c r="D479" s="4" t="s">
        <v>976</v>
      </c>
      <c r="E479" s="4"/>
      <c r="F479" s="4"/>
      <c r="G479" s="4"/>
      <c r="H479" s="15" t="e">
        <f t="shared" ca="1" si="109"/>
        <v>#NAME?</v>
      </c>
      <c r="I479" s="4">
        <f t="shared" ca="1" si="110"/>
        <v>0</v>
      </c>
      <c r="J479" s="4" t="s">
        <v>961</v>
      </c>
      <c r="K479" s="4"/>
      <c r="L479" s="4"/>
      <c r="M479" s="4"/>
      <c r="N479" s="15" t="e">
        <f t="shared" ca="1" si="111"/>
        <v>#NAME?</v>
      </c>
      <c r="O479" s="4">
        <f t="shared" ca="1" si="112"/>
        <v>0</v>
      </c>
      <c r="P479" s="20"/>
    </row>
    <row r="480" spans="1:16">
      <c r="A480" s="11">
        <v>45857</v>
      </c>
      <c r="B480" s="12">
        <f t="shared" si="108"/>
        <v>45857</v>
      </c>
      <c r="C480" s="13">
        <f t="shared" si="113"/>
        <v>0.77777777777777757</v>
      </c>
      <c r="D480" s="4" t="s">
        <v>977</v>
      </c>
      <c r="E480" s="4"/>
      <c r="F480" s="4"/>
      <c r="G480" s="4"/>
      <c r="H480" s="15" t="e">
        <f t="shared" ca="1" si="109"/>
        <v>#NAME?</v>
      </c>
      <c r="I480" s="4">
        <f t="shared" ca="1" si="110"/>
        <v>0</v>
      </c>
      <c r="J480" s="4" t="s">
        <v>974</v>
      </c>
      <c r="K480" s="4"/>
      <c r="L480" s="4"/>
      <c r="M480" s="4"/>
      <c r="N480" s="15" t="e">
        <f t="shared" ca="1" si="111"/>
        <v>#NAME?</v>
      </c>
      <c r="O480" s="4">
        <f t="shared" ca="1" si="112"/>
        <v>0</v>
      </c>
      <c r="P480" s="4"/>
    </row>
    <row r="481" spans="1:16">
      <c r="A481" s="11">
        <v>45857</v>
      </c>
      <c r="B481" s="12">
        <f t="shared" si="108"/>
        <v>45857</v>
      </c>
      <c r="C481" s="13">
        <f t="shared" si="113"/>
        <v>0.78472222222222199</v>
      </c>
      <c r="D481" s="4" t="s">
        <v>965</v>
      </c>
      <c r="E481" s="4"/>
      <c r="F481" s="4"/>
      <c r="G481" s="4"/>
      <c r="H481" s="15" t="e">
        <f t="shared" ca="1" si="109"/>
        <v>#NAME?</v>
      </c>
      <c r="I481" s="4">
        <f t="shared" ca="1" si="110"/>
        <v>0</v>
      </c>
      <c r="J481" s="4" t="s">
        <v>968</v>
      </c>
      <c r="K481" s="4"/>
      <c r="L481" s="4"/>
      <c r="M481" s="4"/>
      <c r="N481" s="15" t="e">
        <f t="shared" ca="1" si="111"/>
        <v>#NAME?</v>
      </c>
      <c r="O481" s="4">
        <f t="shared" ca="1" si="112"/>
        <v>0</v>
      </c>
      <c r="P481" s="20"/>
    </row>
    <row r="482" spans="1:16">
      <c r="A482" s="11">
        <v>45857</v>
      </c>
      <c r="B482" s="12">
        <f t="shared" si="108"/>
        <v>45857</v>
      </c>
      <c r="C482" s="13">
        <f t="shared" si="113"/>
        <v>0.79166666666666641</v>
      </c>
      <c r="D482" s="4" t="s">
        <v>974</v>
      </c>
      <c r="E482" s="4"/>
      <c r="F482" s="4"/>
      <c r="G482" s="4"/>
      <c r="H482" s="15" t="e">
        <f t="shared" ca="1" si="109"/>
        <v>#NAME?</v>
      </c>
      <c r="I482" s="4">
        <f t="shared" ca="1" si="110"/>
        <v>0</v>
      </c>
      <c r="J482" s="4" t="s">
        <v>960</v>
      </c>
      <c r="K482" s="4"/>
      <c r="L482" s="4"/>
      <c r="M482" s="4"/>
      <c r="N482" s="15" t="e">
        <f t="shared" ca="1" si="111"/>
        <v>#NAME?</v>
      </c>
      <c r="O482" s="4">
        <f t="shared" ca="1" si="112"/>
        <v>0</v>
      </c>
      <c r="P482" s="20"/>
    </row>
    <row r="483" spans="1:16">
      <c r="A483" s="11">
        <v>45857</v>
      </c>
      <c r="B483" s="12">
        <f t="shared" si="108"/>
        <v>45857</v>
      </c>
      <c r="C483" s="13">
        <f t="shared" si="113"/>
        <v>0.79861111111111083</v>
      </c>
      <c r="D483" s="4" t="s">
        <v>962</v>
      </c>
      <c r="E483" s="4"/>
      <c r="F483" s="4"/>
      <c r="G483" s="4"/>
      <c r="H483" s="15" t="e">
        <f t="shared" ca="1" si="109"/>
        <v>#NAME?</v>
      </c>
      <c r="I483" s="4">
        <f t="shared" ca="1" si="110"/>
        <v>0</v>
      </c>
      <c r="J483" s="4" t="s">
        <v>972</v>
      </c>
      <c r="K483" s="4"/>
      <c r="L483" s="4"/>
      <c r="M483" s="4"/>
      <c r="N483" s="15" t="e">
        <f t="shared" ca="1" si="111"/>
        <v>#NAME?</v>
      </c>
      <c r="O483" s="4">
        <f t="shared" ca="1" si="112"/>
        <v>0</v>
      </c>
      <c r="P483" s="20"/>
    </row>
    <row r="484" spans="1:16">
      <c r="A484" s="11">
        <v>45857</v>
      </c>
      <c r="B484" s="12">
        <f t="shared" si="108"/>
        <v>45857</v>
      </c>
      <c r="C484" s="13">
        <f t="shared" si="113"/>
        <v>0.80555555555555525</v>
      </c>
      <c r="D484" s="4" t="s">
        <v>87</v>
      </c>
      <c r="E484" s="4"/>
      <c r="F484" s="4"/>
      <c r="G484" s="4"/>
      <c r="H484" s="15" t="e">
        <f t="shared" ca="1" si="109"/>
        <v>#NAME?</v>
      </c>
      <c r="I484" s="4">
        <f t="shared" ca="1" si="110"/>
        <v>0</v>
      </c>
      <c r="J484" s="4" t="s">
        <v>963</v>
      </c>
      <c r="K484" s="4"/>
      <c r="L484" s="4"/>
      <c r="M484" s="4"/>
      <c r="N484" s="15" t="e">
        <f t="shared" ca="1" si="111"/>
        <v>#NAME?</v>
      </c>
      <c r="O484" s="4">
        <f t="shared" ca="1" si="112"/>
        <v>0</v>
      </c>
      <c r="P484" s="20"/>
    </row>
    <row r="485" spans="1:16">
      <c r="A485" s="11">
        <v>45857</v>
      </c>
      <c r="B485" s="12">
        <f t="shared" si="108"/>
        <v>45857</v>
      </c>
      <c r="C485" s="13">
        <f t="shared" si="113"/>
        <v>0.81249999999999967</v>
      </c>
      <c r="D485" s="4" t="s">
        <v>968</v>
      </c>
      <c r="E485" s="4"/>
      <c r="F485" s="4"/>
      <c r="G485" s="4"/>
      <c r="H485" s="15" t="e">
        <f t="shared" ca="1" si="109"/>
        <v>#NAME?</v>
      </c>
      <c r="I485" s="4">
        <f t="shared" ca="1" si="110"/>
        <v>0</v>
      </c>
      <c r="J485" s="4" t="s">
        <v>87</v>
      </c>
      <c r="K485" s="4"/>
      <c r="L485" s="4"/>
      <c r="M485" s="4"/>
      <c r="N485" s="15" t="e">
        <f t="shared" ca="1" si="111"/>
        <v>#NAME?</v>
      </c>
      <c r="O485" s="4">
        <f t="shared" ca="1" si="112"/>
        <v>0</v>
      </c>
      <c r="P485" s="20"/>
    </row>
    <row r="486" spans="1:16">
      <c r="A486" s="11">
        <v>45857</v>
      </c>
      <c r="B486" s="12">
        <f t="shared" si="108"/>
        <v>45857</v>
      </c>
      <c r="C486" s="13">
        <f t="shared" si="113"/>
        <v>0.81944444444444409</v>
      </c>
      <c r="D486" s="4" t="s">
        <v>964</v>
      </c>
      <c r="E486" s="4"/>
      <c r="F486" s="4"/>
      <c r="G486" s="4"/>
      <c r="H486" s="15" t="e">
        <f t="shared" ca="1" si="109"/>
        <v>#NAME?</v>
      </c>
      <c r="I486" s="4">
        <f t="shared" ca="1" si="110"/>
        <v>0</v>
      </c>
      <c r="J486" s="4" t="s">
        <v>977</v>
      </c>
      <c r="K486" s="4"/>
      <c r="L486" s="4"/>
      <c r="M486" s="4"/>
      <c r="N486" s="15" t="e">
        <f t="shared" ca="1" si="111"/>
        <v>#NAME?</v>
      </c>
      <c r="O486" s="4">
        <f t="shared" ca="1" si="112"/>
        <v>0</v>
      </c>
      <c r="P486" s="20"/>
    </row>
    <row r="487" spans="1:16">
      <c r="A487" s="11">
        <v>45857</v>
      </c>
      <c r="B487" s="12">
        <f t="shared" si="108"/>
        <v>45857</v>
      </c>
      <c r="C487" s="13">
        <f t="shared" si="113"/>
        <v>0.82638888888888851</v>
      </c>
      <c r="D487" s="4" t="s">
        <v>867</v>
      </c>
      <c r="E487" s="4"/>
      <c r="F487" s="4"/>
      <c r="G487" s="4"/>
      <c r="H487" s="15" t="e">
        <f t="shared" ca="1" si="109"/>
        <v>#NAME?</v>
      </c>
      <c r="I487" s="4">
        <f t="shared" ca="1" si="110"/>
        <v>0</v>
      </c>
      <c r="J487" s="4" t="s">
        <v>959</v>
      </c>
      <c r="K487" s="4"/>
      <c r="L487" s="4"/>
      <c r="M487" s="4"/>
      <c r="N487" s="15" t="e">
        <f t="shared" ca="1" si="111"/>
        <v>#NAME?</v>
      </c>
      <c r="O487" s="4">
        <f t="shared" ca="1" si="112"/>
        <v>0</v>
      </c>
      <c r="P487" s="20"/>
    </row>
    <row r="488" spans="1:16">
      <c r="A488" s="11">
        <v>45857</v>
      </c>
      <c r="B488" s="12">
        <f t="shared" si="108"/>
        <v>45857</v>
      </c>
      <c r="C488" s="13">
        <f t="shared" si="113"/>
        <v>0.83333333333333293</v>
      </c>
      <c r="D488" s="4" t="s">
        <v>971</v>
      </c>
      <c r="E488" s="4"/>
      <c r="F488" s="4"/>
      <c r="G488" s="4"/>
      <c r="H488" s="15" t="e">
        <f t="shared" ca="1" si="109"/>
        <v>#NAME?</v>
      </c>
      <c r="I488" s="4">
        <f t="shared" ca="1" si="110"/>
        <v>0</v>
      </c>
      <c r="J488" s="4" t="s">
        <v>966</v>
      </c>
      <c r="K488" s="4"/>
      <c r="L488" s="4"/>
      <c r="M488" s="4"/>
      <c r="N488" s="15" t="e">
        <f t="shared" ca="1" si="111"/>
        <v>#NAME?</v>
      </c>
      <c r="O488" s="4">
        <f t="shared" ca="1" si="112"/>
        <v>0</v>
      </c>
      <c r="P488" s="20"/>
    </row>
    <row r="489" spans="1:16">
      <c r="A489" s="11">
        <v>45857</v>
      </c>
      <c r="B489" s="12">
        <f t="shared" si="108"/>
        <v>45857</v>
      </c>
      <c r="C489" s="13">
        <f t="shared" si="113"/>
        <v>0.84027777777777735</v>
      </c>
      <c r="D489" s="4" t="s">
        <v>98</v>
      </c>
      <c r="E489" s="4"/>
      <c r="F489" s="4"/>
      <c r="G489" s="4"/>
      <c r="H489" s="15" t="e">
        <f t="shared" ca="1" si="109"/>
        <v>#NAME?</v>
      </c>
      <c r="I489" s="4">
        <f t="shared" ca="1" si="110"/>
        <v>0</v>
      </c>
      <c r="J489" s="4" t="s">
        <v>964</v>
      </c>
      <c r="K489" s="4"/>
      <c r="L489" s="4"/>
      <c r="M489" s="4"/>
      <c r="N489" s="15" t="e">
        <f t="shared" ca="1" si="111"/>
        <v>#NAME?</v>
      </c>
      <c r="O489" s="4">
        <f t="shared" ca="1" si="112"/>
        <v>0</v>
      </c>
      <c r="P489" s="20"/>
    </row>
    <row r="490" spans="1:16">
      <c r="A490" s="11">
        <v>45857</v>
      </c>
      <c r="B490" s="12">
        <f t="shared" si="108"/>
        <v>45857</v>
      </c>
      <c r="C490" s="13">
        <f t="shared" si="113"/>
        <v>0.84722222222222177</v>
      </c>
      <c r="D490" s="4" t="s">
        <v>972</v>
      </c>
      <c r="E490" s="4"/>
      <c r="F490" s="4"/>
      <c r="G490" s="4"/>
      <c r="H490" s="15" t="e">
        <f t="shared" ca="1" si="109"/>
        <v>#NAME?</v>
      </c>
      <c r="I490" s="4">
        <f t="shared" ca="1" si="110"/>
        <v>0</v>
      </c>
      <c r="J490" s="4" t="s">
        <v>867</v>
      </c>
      <c r="K490" s="4"/>
      <c r="L490" s="4"/>
      <c r="M490" s="4"/>
      <c r="N490" s="15" t="e">
        <f t="shared" ca="1" si="111"/>
        <v>#NAME?</v>
      </c>
      <c r="O490" s="4">
        <f t="shared" ca="1" si="112"/>
        <v>0</v>
      </c>
      <c r="P490" s="20"/>
    </row>
    <row r="491" spans="1:16">
      <c r="A491" s="11">
        <v>45857</v>
      </c>
      <c r="B491" s="12">
        <f t="shared" si="108"/>
        <v>45857</v>
      </c>
      <c r="C491" s="13">
        <f t="shared" si="113"/>
        <v>0.85416666666666619</v>
      </c>
      <c r="D491" s="4" t="s">
        <v>959</v>
      </c>
      <c r="E491" s="4"/>
      <c r="F491" s="4"/>
      <c r="G491" s="4"/>
      <c r="H491" s="15" t="e">
        <f t="shared" ca="1" si="109"/>
        <v>#NAME?</v>
      </c>
      <c r="I491" s="4">
        <f t="shared" ca="1" si="110"/>
        <v>0</v>
      </c>
      <c r="J491" s="4" t="s">
        <v>39</v>
      </c>
      <c r="K491" s="4"/>
      <c r="L491" s="4"/>
      <c r="M491" s="4"/>
      <c r="N491" s="15" t="e">
        <f t="shared" ca="1" si="111"/>
        <v>#NAME?</v>
      </c>
      <c r="O491" s="4">
        <f t="shared" ca="1" si="112"/>
        <v>0</v>
      </c>
      <c r="P491" s="20"/>
    </row>
    <row r="492" spans="1:16">
      <c r="A492" s="11">
        <v>45857</v>
      </c>
      <c r="B492" s="12">
        <f t="shared" si="108"/>
        <v>45857</v>
      </c>
      <c r="C492" s="13">
        <f t="shared" si="113"/>
        <v>0.86111111111111061</v>
      </c>
      <c r="D492" s="4" t="s">
        <v>975</v>
      </c>
      <c r="E492" s="4"/>
      <c r="F492" s="4"/>
      <c r="G492" s="4"/>
      <c r="H492" s="15" t="e">
        <f t="shared" ca="1" si="109"/>
        <v>#NAME?</v>
      </c>
      <c r="I492" s="4">
        <f t="shared" ca="1" si="110"/>
        <v>0</v>
      </c>
      <c r="J492" s="4" t="s">
        <v>958</v>
      </c>
      <c r="K492" s="4"/>
      <c r="L492" s="4"/>
      <c r="M492" s="4"/>
      <c r="N492" s="15" t="e">
        <f t="shared" ca="1" si="111"/>
        <v>#NAME?</v>
      </c>
      <c r="O492" s="4">
        <f t="shared" ca="1" si="112"/>
        <v>0</v>
      </c>
      <c r="P492" s="20"/>
    </row>
    <row r="493" spans="1:16">
      <c r="A493" s="11">
        <v>45857</v>
      </c>
      <c r="B493" s="12">
        <f t="shared" si="108"/>
        <v>45857</v>
      </c>
      <c r="C493" s="13">
        <f t="shared" si="113"/>
        <v>0.86805555555555503</v>
      </c>
      <c r="D493" s="4" t="s">
        <v>969</v>
      </c>
      <c r="E493" s="4"/>
      <c r="F493" s="4"/>
      <c r="G493" s="4"/>
      <c r="H493" s="15" t="e">
        <f t="shared" ca="1" si="109"/>
        <v>#NAME?</v>
      </c>
      <c r="I493" s="4">
        <f t="shared" ca="1" si="110"/>
        <v>0</v>
      </c>
      <c r="J493" s="4" t="s">
        <v>970</v>
      </c>
      <c r="K493" s="4"/>
      <c r="L493" s="4"/>
      <c r="M493" s="4"/>
      <c r="N493" s="15" t="e">
        <f t="shared" ca="1" si="111"/>
        <v>#NAME?</v>
      </c>
      <c r="O493" s="4">
        <f t="shared" ca="1" si="112"/>
        <v>0</v>
      </c>
      <c r="P493" s="20"/>
    </row>
    <row r="494" spans="1:16">
      <c r="A494" s="11">
        <v>45857</v>
      </c>
      <c r="B494" s="12">
        <f t="shared" si="108"/>
        <v>45857</v>
      </c>
      <c r="C494" s="13">
        <f t="shared" si="113"/>
        <v>0.87499999999999944</v>
      </c>
      <c r="D494" s="4" t="s">
        <v>960</v>
      </c>
      <c r="E494" s="4"/>
      <c r="F494" s="4"/>
      <c r="G494" s="4"/>
      <c r="H494" s="15" t="e">
        <f t="shared" ca="1" si="109"/>
        <v>#NAME?</v>
      </c>
      <c r="I494" s="4">
        <f t="shared" ca="1" si="110"/>
        <v>0</v>
      </c>
      <c r="J494" s="4" t="s">
        <v>962</v>
      </c>
      <c r="K494" s="4"/>
      <c r="L494" s="4"/>
      <c r="M494" s="4"/>
      <c r="N494" s="15" t="e">
        <f t="shared" ca="1" si="111"/>
        <v>#NAME?</v>
      </c>
      <c r="O494" s="4">
        <f t="shared" ca="1" si="112"/>
        <v>0</v>
      </c>
      <c r="P494" s="20"/>
    </row>
    <row r="495" spans="1:16">
      <c r="A495" s="160" t="s">
        <v>18</v>
      </c>
      <c r="B495" s="7" t="s">
        <v>1</v>
      </c>
      <c r="C495" s="17" t="s">
        <v>19</v>
      </c>
      <c r="D495" s="8" t="s">
        <v>20</v>
      </c>
      <c r="E495" s="8" t="s">
        <v>21</v>
      </c>
      <c r="F495" s="9" t="s">
        <v>22</v>
      </c>
      <c r="G495" s="8" t="s">
        <v>23</v>
      </c>
      <c r="H495" s="8" t="s">
        <v>24</v>
      </c>
      <c r="I495" s="8" t="s">
        <v>25</v>
      </c>
      <c r="J495" s="8" t="s">
        <v>20</v>
      </c>
      <c r="K495" s="8" t="s">
        <v>26</v>
      </c>
      <c r="L495" s="9" t="s">
        <v>27</v>
      </c>
      <c r="M495" s="8" t="s">
        <v>23</v>
      </c>
      <c r="N495" s="8" t="s">
        <v>24</v>
      </c>
      <c r="O495" s="8" t="s">
        <v>25</v>
      </c>
      <c r="P495" s="52" t="s">
        <v>10</v>
      </c>
    </row>
    <row r="496" spans="1:16">
      <c r="A496" s="11">
        <v>45858</v>
      </c>
      <c r="B496" s="12">
        <f t="shared" ref="B496:B520" si="114">A496</f>
        <v>45858</v>
      </c>
      <c r="C496" s="13">
        <v>0.70833333333333337</v>
      </c>
      <c r="D496" s="4" t="s">
        <v>970</v>
      </c>
      <c r="E496" s="4"/>
      <c r="F496" s="4"/>
      <c r="G496" s="4"/>
      <c r="H496" s="15" t="e">
        <f t="shared" ref="H496:H520" ca="1" si="115">_xludf.IFS(G496&gt;M496,"W",G496&lt;M496,"L",G496=M496,"D")</f>
        <v>#NAME?</v>
      </c>
      <c r="I496" s="4">
        <f t="shared" ref="I496:I520" ca="1" si="116">IFERROR(IF(H496="W",LOOKUP(G496,{7000,10000,20000,30000,50000,100000,150000},{210,300,600,900,1000,1800,2700}),LOOKUP(G496,{7000,10000,20000,30000,50000,100000,150000},{105,150,300,450,500,900,1350})),0)</f>
        <v>0</v>
      </c>
      <c r="J496" s="18" t="s">
        <v>977</v>
      </c>
      <c r="K496" s="4"/>
      <c r="L496" s="4"/>
      <c r="M496" s="18"/>
      <c r="N496" s="15" t="e">
        <f t="shared" ref="N496:N520" ca="1" si="117">_xludf.IFS(M496&gt;G496,"W",M496&lt;G496,"L",M496=G496,"D")</f>
        <v>#NAME?</v>
      </c>
      <c r="O496" s="4">
        <f t="shared" ref="O496:O520" ca="1" si="118">IFERROR(IF(N496="W",LOOKUP(M496,{7000,10000,20000,30000,50000,100000,150000},{210,300,600,900,1000,1800,2700}),LOOKUP(M496,{7000,10000,20000,30000,50000,100000,150000},{105,150,300,450,500,900,1350})),0)</f>
        <v>0</v>
      </c>
      <c r="P496" s="20"/>
    </row>
    <row r="497" spans="1:16">
      <c r="A497" s="11">
        <v>45858</v>
      </c>
      <c r="B497" s="12">
        <f t="shared" si="114"/>
        <v>45858</v>
      </c>
      <c r="C497" s="13">
        <f t="shared" ref="C497:C520" si="119">C496 + TIME(0, 10, 0)</f>
        <v>0.71527777777777779</v>
      </c>
      <c r="D497" s="4" t="s">
        <v>959</v>
      </c>
      <c r="E497" s="4"/>
      <c r="F497" s="4"/>
      <c r="G497" s="4"/>
      <c r="H497" s="15" t="e">
        <f t="shared" ca="1" si="115"/>
        <v>#NAME?</v>
      </c>
      <c r="I497" s="4">
        <f t="shared" ca="1" si="116"/>
        <v>0</v>
      </c>
      <c r="J497" s="4" t="s">
        <v>965</v>
      </c>
      <c r="K497" s="4"/>
      <c r="L497" s="4"/>
      <c r="M497" s="4"/>
      <c r="N497" s="15" t="e">
        <f t="shared" ca="1" si="117"/>
        <v>#NAME?</v>
      </c>
      <c r="O497" s="4">
        <f t="shared" ca="1" si="118"/>
        <v>0</v>
      </c>
      <c r="P497" s="20"/>
    </row>
    <row r="498" spans="1:16">
      <c r="A498" s="11">
        <v>45858</v>
      </c>
      <c r="B498" s="12">
        <f t="shared" si="114"/>
        <v>45858</v>
      </c>
      <c r="C498" s="13">
        <f t="shared" si="119"/>
        <v>0.72222222222222221</v>
      </c>
      <c r="D498" s="4" t="s">
        <v>977</v>
      </c>
      <c r="E498" s="4"/>
      <c r="F498" s="4"/>
      <c r="G498" s="4"/>
      <c r="H498" s="15" t="e">
        <f t="shared" ca="1" si="115"/>
        <v>#NAME?</v>
      </c>
      <c r="I498" s="4">
        <f t="shared" ca="1" si="116"/>
        <v>0</v>
      </c>
      <c r="J498" s="4" t="s">
        <v>867</v>
      </c>
      <c r="K498" s="4"/>
      <c r="L498" s="4"/>
      <c r="M498" s="4"/>
      <c r="N498" s="15" t="e">
        <f t="shared" ca="1" si="117"/>
        <v>#NAME?</v>
      </c>
      <c r="O498" s="4">
        <f t="shared" ca="1" si="118"/>
        <v>0</v>
      </c>
      <c r="P498" s="20"/>
    </row>
    <row r="499" spans="1:16">
      <c r="A499" s="11">
        <v>45858</v>
      </c>
      <c r="B499" s="12">
        <f t="shared" si="114"/>
        <v>45858</v>
      </c>
      <c r="C499" s="13">
        <f t="shared" si="119"/>
        <v>0.72916666666666663</v>
      </c>
      <c r="D499" s="4" t="s">
        <v>966</v>
      </c>
      <c r="E499" s="4"/>
      <c r="F499" s="4"/>
      <c r="G499" s="4"/>
      <c r="H499" s="15" t="e">
        <f t="shared" ca="1" si="115"/>
        <v>#NAME?</v>
      </c>
      <c r="I499" s="4">
        <f t="shared" ca="1" si="116"/>
        <v>0</v>
      </c>
      <c r="J499" s="4" t="s">
        <v>964</v>
      </c>
      <c r="K499" s="4"/>
      <c r="L499" s="4"/>
      <c r="M499" s="4"/>
      <c r="N499" s="15" t="e">
        <f t="shared" ca="1" si="117"/>
        <v>#NAME?</v>
      </c>
      <c r="O499" s="4">
        <f t="shared" ca="1" si="118"/>
        <v>0</v>
      </c>
      <c r="P499" s="20"/>
    </row>
    <row r="500" spans="1:16">
      <c r="A500" s="11">
        <v>45858</v>
      </c>
      <c r="B500" s="12">
        <f t="shared" si="114"/>
        <v>45858</v>
      </c>
      <c r="C500" s="13">
        <f t="shared" si="119"/>
        <v>0.73611111111111105</v>
      </c>
      <c r="D500" s="4" t="s">
        <v>960</v>
      </c>
      <c r="E500" s="4"/>
      <c r="F500" s="4"/>
      <c r="G500" s="4"/>
      <c r="H500" s="15" t="e">
        <f t="shared" ca="1" si="115"/>
        <v>#NAME?</v>
      </c>
      <c r="I500" s="4">
        <f t="shared" ca="1" si="116"/>
        <v>0</v>
      </c>
      <c r="J500" s="4" t="s">
        <v>963</v>
      </c>
      <c r="K500" s="4"/>
      <c r="L500" s="4"/>
      <c r="M500" s="4"/>
      <c r="N500" s="15" t="e">
        <f t="shared" ca="1" si="117"/>
        <v>#NAME?</v>
      </c>
      <c r="O500" s="4">
        <f t="shared" ca="1" si="118"/>
        <v>0</v>
      </c>
      <c r="P500" s="20"/>
    </row>
    <row r="501" spans="1:16">
      <c r="A501" s="11">
        <v>45858</v>
      </c>
      <c r="B501" s="12">
        <f t="shared" si="114"/>
        <v>45858</v>
      </c>
      <c r="C501" s="13">
        <f t="shared" si="119"/>
        <v>0.74305555555555547</v>
      </c>
      <c r="D501" s="4" t="s">
        <v>968</v>
      </c>
      <c r="E501" s="4"/>
      <c r="F501" s="4"/>
      <c r="G501" s="4"/>
      <c r="H501" s="15" t="e">
        <f t="shared" ca="1" si="115"/>
        <v>#NAME?</v>
      </c>
      <c r="I501" s="4">
        <f t="shared" ca="1" si="116"/>
        <v>0</v>
      </c>
      <c r="J501" s="4" t="s">
        <v>967</v>
      </c>
      <c r="K501" s="4"/>
      <c r="L501" s="4"/>
      <c r="M501" s="4"/>
      <c r="N501" s="15" t="e">
        <f t="shared" ca="1" si="117"/>
        <v>#NAME?</v>
      </c>
      <c r="O501" s="4">
        <f t="shared" ca="1" si="118"/>
        <v>0</v>
      </c>
      <c r="P501" s="20"/>
    </row>
    <row r="502" spans="1:16">
      <c r="A502" s="11">
        <v>45858</v>
      </c>
      <c r="B502" s="12">
        <f t="shared" si="114"/>
        <v>45858</v>
      </c>
      <c r="C502" s="13">
        <f t="shared" si="119"/>
        <v>0.74999999999999989</v>
      </c>
      <c r="D502" s="4" t="s">
        <v>963</v>
      </c>
      <c r="E502" s="4"/>
      <c r="F502" s="4"/>
      <c r="G502" s="4"/>
      <c r="H502" s="15" t="e">
        <f t="shared" ca="1" si="115"/>
        <v>#NAME?</v>
      </c>
      <c r="I502" s="4">
        <f t="shared" ca="1" si="116"/>
        <v>0</v>
      </c>
      <c r="J502" s="4" t="s">
        <v>966</v>
      </c>
      <c r="K502" s="4"/>
      <c r="L502" s="4"/>
      <c r="M502" s="4"/>
      <c r="N502" s="15" t="e">
        <f t="shared" ca="1" si="117"/>
        <v>#NAME?</v>
      </c>
      <c r="O502" s="4">
        <f t="shared" ca="1" si="118"/>
        <v>0</v>
      </c>
      <c r="P502" s="4"/>
    </row>
    <row r="503" spans="1:16">
      <c r="A503" s="11">
        <v>45858</v>
      </c>
      <c r="B503" s="12">
        <f t="shared" si="114"/>
        <v>45858</v>
      </c>
      <c r="C503" s="13">
        <f t="shared" si="119"/>
        <v>0.75694444444444431</v>
      </c>
      <c r="D503" s="4" t="s">
        <v>962</v>
      </c>
      <c r="E503" s="4"/>
      <c r="F503" s="4"/>
      <c r="G503" s="4"/>
      <c r="H503" s="15" t="e">
        <f t="shared" ca="1" si="115"/>
        <v>#NAME?</v>
      </c>
      <c r="I503" s="4">
        <f t="shared" ca="1" si="116"/>
        <v>0</v>
      </c>
      <c r="J503" s="4" t="s">
        <v>970</v>
      </c>
      <c r="K503" s="4"/>
      <c r="L503" s="4"/>
      <c r="M503" s="4"/>
      <c r="N503" s="15" t="e">
        <f t="shared" ca="1" si="117"/>
        <v>#NAME?</v>
      </c>
      <c r="O503" s="4">
        <f t="shared" ca="1" si="118"/>
        <v>0</v>
      </c>
      <c r="P503" s="20"/>
    </row>
    <row r="504" spans="1:16">
      <c r="A504" s="11">
        <v>45858</v>
      </c>
      <c r="B504" s="12">
        <f t="shared" si="114"/>
        <v>45858</v>
      </c>
      <c r="C504" s="13">
        <f t="shared" si="119"/>
        <v>0.76388888888888873</v>
      </c>
      <c r="D504" s="4" t="s">
        <v>961</v>
      </c>
      <c r="E504" s="4"/>
      <c r="F504" s="4"/>
      <c r="G504" s="4"/>
      <c r="H504" s="15" t="e">
        <f t="shared" ca="1" si="115"/>
        <v>#NAME?</v>
      </c>
      <c r="I504" s="4">
        <f t="shared" ca="1" si="116"/>
        <v>0</v>
      </c>
      <c r="J504" s="4" t="s">
        <v>975</v>
      </c>
      <c r="K504" s="4"/>
      <c r="L504" s="4"/>
      <c r="M504" s="4"/>
      <c r="N504" s="15" t="e">
        <f t="shared" ca="1" si="117"/>
        <v>#NAME?</v>
      </c>
      <c r="O504" s="4">
        <f t="shared" ca="1" si="118"/>
        <v>0</v>
      </c>
      <c r="P504" s="20"/>
    </row>
    <row r="505" spans="1:16">
      <c r="A505" s="11">
        <v>45858</v>
      </c>
      <c r="B505" s="12">
        <f t="shared" si="114"/>
        <v>45858</v>
      </c>
      <c r="C505" s="13">
        <f t="shared" si="119"/>
        <v>0.77083333333333315</v>
      </c>
      <c r="D505" s="4" t="s">
        <v>973</v>
      </c>
      <c r="E505" s="4"/>
      <c r="F505" s="4"/>
      <c r="G505" s="4"/>
      <c r="H505" s="15" t="e">
        <f t="shared" ca="1" si="115"/>
        <v>#NAME?</v>
      </c>
      <c r="I505" s="4">
        <f t="shared" ca="1" si="116"/>
        <v>0</v>
      </c>
      <c r="J505" s="4" t="s">
        <v>972</v>
      </c>
      <c r="K505" s="4"/>
      <c r="L505" s="4"/>
      <c r="M505" s="4"/>
      <c r="N505" s="15" t="e">
        <f t="shared" ca="1" si="117"/>
        <v>#NAME?</v>
      </c>
      <c r="O505" s="4">
        <f t="shared" ca="1" si="118"/>
        <v>0</v>
      </c>
      <c r="P505" s="20"/>
    </row>
    <row r="506" spans="1:16">
      <c r="A506" s="11">
        <v>45858</v>
      </c>
      <c r="B506" s="12">
        <f t="shared" si="114"/>
        <v>45858</v>
      </c>
      <c r="C506" s="13">
        <f t="shared" si="119"/>
        <v>0.77777777777777757</v>
      </c>
      <c r="D506" s="4" t="s">
        <v>965</v>
      </c>
      <c r="E506" s="4"/>
      <c r="F506" s="4"/>
      <c r="G506" s="4"/>
      <c r="H506" s="15" t="e">
        <f t="shared" ca="1" si="115"/>
        <v>#NAME?</v>
      </c>
      <c r="I506" s="4">
        <f t="shared" ca="1" si="116"/>
        <v>0</v>
      </c>
      <c r="J506" s="4" t="s">
        <v>976</v>
      </c>
      <c r="K506" s="4"/>
      <c r="L506" s="4"/>
      <c r="M506" s="4"/>
      <c r="N506" s="15" t="e">
        <f t="shared" ca="1" si="117"/>
        <v>#NAME?</v>
      </c>
      <c r="O506" s="4">
        <f t="shared" ca="1" si="118"/>
        <v>0</v>
      </c>
      <c r="P506" s="4"/>
    </row>
    <row r="507" spans="1:16">
      <c r="A507" s="11">
        <v>45858</v>
      </c>
      <c r="B507" s="12">
        <f t="shared" si="114"/>
        <v>45858</v>
      </c>
      <c r="C507" s="13">
        <f t="shared" si="119"/>
        <v>0.78472222222222199</v>
      </c>
      <c r="D507" s="4" t="s">
        <v>967</v>
      </c>
      <c r="E507" s="4"/>
      <c r="F507" s="4"/>
      <c r="G507" s="4"/>
      <c r="H507" s="15" t="e">
        <f t="shared" ca="1" si="115"/>
        <v>#NAME?</v>
      </c>
      <c r="I507" s="4">
        <f t="shared" ca="1" si="116"/>
        <v>0</v>
      </c>
      <c r="J507" s="4" t="s">
        <v>959</v>
      </c>
      <c r="K507" s="4"/>
      <c r="L507" s="4"/>
      <c r="M507" s="4"/>
      <c r="N507" s="15" t="e">
        <f t="shared" ca="1" si="117"/>
        <v>#NAME?</v>
      </c>
      <c r="O507" s="4">
        <f t="shared" ca="1" si="118"/>
        <v>0</v>
      </c>
      <c r="P507" s="20"/>
    </row>
    <row r="508" spans="1:16">
      <c r="A508" s="11">
        <v>45858</v>
      </c>
      <c r="B508" s="12">
        <f t="shared" si="114"/>
        <v>45858</v>
      </c>
      <c r="C508" s="13">
        <f t="shared" si="119"/>
        <v>0.79166666666666641</v>
      </c>
      <c r="D508" s="4" t="s">
        <v>976</v>
      </c>
      <c r="E508" s="4"/>
      <c r="F508" s="4"/>
      <c r="G508" s="4"/>
      <c r="H508" s="15" t="e">
        <f t="shared" ca="1" si="115"/>
        <v>#NAME?</v>
      </c>
      <c r="I508" s="4">
        <f t="shared" ca="1" si="116"/>
        <v>0</v>
      </c>
      <c r="J508" s="4" t="s">
        <v>961</v>
      </c>
      <c r="K508" s="4"/>
      <c r="L508" s="4"/>
      <c r="M508" s="4"/>
      <c r="N508" s="15" t="e">
        <f t="shared" ca="1" si="117"/>
        <v>#NAME?</v>
      </c>
      <c r="O508" s="4">
        <f t="shared" ca="1" si="118"/>
        <v>0</v>
      </c>
      <c r="P508" s="20"/>
    </row>
    <row r="509" spans="1:16">
      <c r="A509" s="11">
        <v>45858</v>
      </c>
      <c r="B509" s="12">
        <f t="shared" si="114"/>
        <v>45858</v>
      </c>
      <c r="C509" s="13">
        <f t="shared" si="119"/>
        <v>0.79861111111111083</v>
      </c>
      <c r="D509" s="4" t="s">
        <v>975</v>
      </c>
      <c r="E509" s="4"/>
      <c r="F509" s="4"/>
      <c r="G509" s="4"/>
      <c r="H509" s="15" t="e">
        <f t="shared" ca="1" si="115"/>
        <v>#NAME?</v>
      </c>
      <c r="I509" s="4">
        <f t="shared" ca="1" si="116"/>
        <v>0</v>
      </c>
      <c r="J509" s="4" t="s">
        <v>974</v>
      </c>
      <c r="K509" s="4"/>
      <c r="L509" s="4"/>
      <c r="M509" s="4"/>
      <c r="N509" s="15" t="e">
        <f t="shared" ca="1" si="117"/>
        <v>#NAME?</v>
      </c>
      <c r="O509" s="4">
        <f t="shared" ca="1" si="118"/>
        <v>0</v>
      </c>
      <c r="P509" s="20"/>
    </row>
    <row r="510" spans="1:16">
      <c r="A510" s="11">
        <v>45858</v>
      </c>
      <c r="B510" s="12">
        <f t="shared" si="114"/>
        <v>45858</v>
      </c>
      <c r="C510" s="13">
        <f t="shared" si="119"/>
        <v>0.80555555555555525</v>
      </c>
      <c r="D510" s="4" t="s">
        <v>867</v>
      </c>
      <c r="E510" s="4"/>
      <c r="F510" s="4"/>
      <c r="G510" s="4"/>
      <c r="H510" s="15" t="e">
        <f t="shared" ca="1" si="115"/>
        <v>#NAME?</v>
      </c>
      <c r="I510" s="4">
        <f t="shared" ca="1" si="116"/>
        <v>0</v>
      </c>
      <c r="J510" s="4" t="s">
        <v>98</v>
      </c>
      <c r="K510" s="4"/>
      <c r="L510" s="4"/>
      <c r="M510" s="4"/>
      <c r="N510" s="15" t="e">
        <f t="shared" ca="1" si="117"/>
        <v>#NAME?</v>
      </c>
      <c r="O510" s="4">
        <f t="shared" ca="1" si="118"/>
        <v>0</v>
      </c>
      <c r="P510" s="20"/>
    </row>
    <row r="511" spans="1:16">
      <c r="A511" s="11">
        <v>45858</v>
      </c>
      <c r="B511" s="12">
        <f t="shared" si="114"/>
        <v>45858</v>
      </c>
      <c r="C511" s="13">
        <f t="shared" si="119"/>
        <v>0.81249999999999967</v>
      </c>
      <c r="D511" s="4" t="s">
        <v>971</v>
      </c>
      <c r="E511" s="4"/>
      <c r="F511" s="4"/>
      <c r="G511" s="4"/>
      <c r="H511" s="15" t="e">
        <f t="shared" ca="1" si="115"/>
        <v>#NAME?</v>
      </c>
      <c r="I511" s="4">
        <f t="shared" ca="1" si="116"/>
        <v>0</v>
      </c>
      <c r="J511" s="4" t="s">
        <v>958</v>
      </c>
      <c r="K511" s="4"/>
      <c r="L511" s="4"/>
      <c r="M511" s="4"/>
      <c r="N511" s="15" t="e">
        <f t="shared" ca="1" si="117"/>
        <v>#NAME?</v>
      </c>
      <c r="O511" s="4">
        <f t="shared" ca="1" si="118"/>
        <v>0</v>
      </c>
      <c r="P511" s="20"/>
    </row>
    <row r="512" spans="1:16">
      <c r="A512" s="11">
        <v>45858</v>
      </c>
      <c r="B512" s="12">
        <f t="shared" si="114"/>
        <v>45858</v>
      </c>
      <c r="C512" s="13">
        <f t="shared" si="119"/>
        <v>0.81944444444444409</v>
      </c>
      <c r="D512" s="4" t="s">
        <v>958</v>
      </c>
      <c r="E512" s="4"/>
      <c r="F512" s="4"/>
      <c r="G512" s="4"/>
      <c r="H512" s="15" t="e">
        <f t="shared" ca="1" si="115"/>
        <v>#NAME?</v>
      </c>
      <c r="I512" s="4">
        <f t="shared" ca="1" si="116"/>
        <v>0</v>
      </c>
      <c r="J512" s="4" t="s">
        <v>978</v>
      </c>
      <c r="K512" s="4"/>
      <c r="L512" s="4"/>
      <c r="M512" s="4"/>
      <c r="N512" s="15" t="e">
        <f t="shared" ca="1" si="117"/>
        <v>#NAME?</v>
      </c>
      <c r="O512" s="4">
        <f t="shared" ca="1" si="118"/>
        <v>0</v>
      </c>
      <c r="P512" s="20"/>
    </row>
    <row r="513" spans="1:16">
      <c r="A513" s="11">
        <v>45858</v>
      </c>
      <c r="B513" s="12">
        <f t="shared" si="114"/>
        <v>45858</v>
      </c>
      <c r="C513" s="13">
        <f t="shared" si="119"/>
        <v>0.82638888888888851</v>
      </c>
      <c r="D513" s="4" t="s">
        <v>98</v>
      </c>
      <c r="E513" s="4"/>
      <c r="F513" s="4"/>
      <c r="G513" s="4"/>
      <c r="H513" s="15" t="e">
        <f t="shared" ca="1" si="115"/>
        <v>#NAME?</v>
      </c>
      <c r="I513" s="4">
        <f t="shared" ca="1" si="116"/>
        <v>0</v>
      </c>
      <c r="J513" s="4" t="s">
        <v>962</v>
      </c>
      <c r="K513" s="4"/>
      <c r="L513" s="4"/>
      <c r="M513" s="4"/>
      <c r="N513" s="15" t="e">
        <f t="shared" ca="1" si="117"/>
        <v>#NAME?</v>
      </c>
      <c r="O513" s="4">
        <f t="shared" ca="1" si="118"/>
        <v>0</v>
      </c>
      <c r="P513" s="20"/>
    </row>
    <row r="514" spans="1:16">
      <c r="A514" s="11">
        <v>45858</v>
      </c>
      <c r="B514" s="12">
        <f t="shared" si="114"/>
        <v>45858</v>
      </c>
      <c r="C514" s="13">
        <f t="shared" si="119"/>
        <v>0.83333333333333293</v>
      </c>
      <c r="D514" s="4" t="s">
        <v>969</v>
      </c>
      <c r="E514" s="4"/>
      <c r="F514" s="4"/>
      <c r="G514" s="4"/>
      <c r="H514" s="15" t="e">
        <f t="shared" ca="1" si="115"/>
        <v>#NAME?</v>
      </c>
      <c r="I514" s="4">
        <f t="shared" ca="1" si="116"/>
        <v>0</v>
      </c>
      <c r="J514" s="4" t="s">
        <v>960</v>
      </c>
      <c r="K514" s="4"/>
      <c r="L514" s="4"/>
      <c r="M514" s="4"/>
      <c r="N514" s="15" t="e">
        <f t="shared" ca="1" si="117"/>
        <v>#NAME?</v>
      </c>
      <c r="O514" s="4">
        <f t="shared" ca="1" si="118"/>
        <v>0</v>
      </c>
      <c r="P514" s="20"/>
    </row>
    <row r="515" spans="1:16">
      <c r="A515" s="11">
        <v>45858</v>
      </c>
      <c r="B515" s="12">
        <f t="shared" si="114"/>
        <v>45858</v>
      </c>
      <c r="C515" s="13">
        <f t="shared" si="119"/>
        <v>0.84027777777777735</v>
      </c>
      <c r="D515" s="4" t="s">
        <v>39</v>
      </c>
      <c r="E515" s="4"/>
      <c r="F515" s="4"/>
      <c r="G515" s="4"/>
      <c r="H515" s="15" t="e">
        <f t="shared" ca="1" si="115"/>
        <v>#NAME?</v>
      </c>
      <c r="I515" s="4">
        <f t="shared" ca="1" si="116"/>
        <v>0</v>
      </c>
      <c r="J515" s="4" t="s">
        <v>971</v>
      </c>
      <c r="K515" s="4"/>
      <c r="L515" s="4"/>
      <c r="M515" s="4"/>
      <c r="N515" s="15" t="e">
        <f t="shared" ca="1" si="117"/>
        <v>#NAME?</v>
      </c>
      <c r="O515" s="4">
        <f t="shared" ca="1" si="118"/>
        <v>0</v>
      </c>
      <c r="P515" s="20"/>
    </row>
    <row r="516" spans="1:16">
      <c r="A516" s="11">
        <v>45858</v>
      </c>
      <c r="B516" s="12">
        <f t="shared" si="114"/>
        <v>45858</v>
      </c>
      <c r="C516" s="13">
        <f t="shared" si="119"/>
        <v>0.84722222222222177</v>
      </c>
      <c r="D516" s="4" t="s">
        <v>974</v>
      </c>
      <c r="E516" s="4"/>
      <c r="F516" s="4"/>
      <c r="G516" s="4"/>
      <c r="H516" s="15" t="e">
        <f t="shared" ca="1" si="115"/>
        <v>#NAME?</v>
      </c>
      <c r="I516" s="4">
        <f t="shared" ca="1" si="116"/>
        <v>0</v>
      </c>
      <c r="J516" s="4" t="s">
        <v>39</v>
      </c>
      <c r="K516" s="4"/>
      <c r="L516" s="4"/>
      <c r="M516" s="4"/>
      <c r="N516" s="15" t="e">
        <f t="shared" ca="1" si="117"/>
        <v>#NAME?</v>
      </c>
      <c r="O516" s="4">
        <f t="shared" ca="1" si="118"/>
        <v>0</v>
      </c>
      <c r="P516" s="20"/>
    </row>
    <row r="517" spans="1:16">
      <c r="A517" s="11">
        <v>45858</v>
      </c>
      <c r="B517" s="12">
        <f t="shared" si="114"/>
        <v>45858</v>
      </c>
      <c r="C517" s="13">
        <f t="shared" si="119"/>
        <v>0.85416666666666619</v>
      </c>
      <c r="D517" s="4" t="s">
        <v>964</v>
      </c>
      <c r="E517" s="4"/>
      <c r="F517" s="4"/>
      <c r="G517" s="4"/>
      <c r="H517" s="15" t="e">
        <f t="shared" ca="1" si="115"/>
        <v>#NAME?</v>
      </c>
      <c r="I517" s="4">
        <f t="shared" ca="1" si="116"/>
        <v>0</v>
      </c>
      <c r="J517" s="4" t="s">
        <v>87</v>
      </c>
      <c r="K517" s="4"/>
      <c r="L517" s="4"/>
      <c r="M517" s="4"/>
      <c r="N517" s="15" t="e">
        <f t="shared" ca="1" si="117"/>
        <v>#NAME?</v>
      </c>
      <c r="O517" s="4">
        <f t="shared" ca="1" si="118"/>
        <v>0</v>
      </c>
      <c r="P517" s="20"/>
    </row>
    <row r="518" spans="1:16">
      <c r="A518" s="11">
        <v>45858</v>
      </c>
      <c r="B518" s="12">
        <f t="shared" si="114"/>
        <v>45858</v>
      </c>
      <c r="C518" s="13">
        <f t="shared" si="119"/>
        <v>0.86111111111111061</v>
      </c>
      <c r="D518" s="4" t="s">
        <v>978</v>
      </c>
      <c r="E518" s="4"/>
      <c r="F518" s="4"/>
      <c r="G518" s="4"/>
      <c r="H518" s="15" t="e">
        <f t="shared" ca="1" si="115"/>
        <v>#NAME?</v>
      </c>
      <c r="I518" s="4">
        <f t="shared" ca="1" si="116"/>
        <v>0</v>
      </c>
      <c r="J518" s="4" t="s">
        <v>968</v>
      </c>
      <c r="K518" s="4"/>
      <c r="L518" s="4"/>
      <c r="M518" s="4"/>
      <c r="N518" s="15" t="e">
        <f t="shared" ca="1" si="117"/>
        <v>#NAME?</v>
      </c>
      <c r="O518" s="4">
        <f t="shared" ca="1" si="118"/>
        <v>0</v>
      </c>
      <c r="P518" s="20"/>
    </row>
    <row r="519" spans="1:16">
      <c r="A519" s="11">
        <v>45858</v>
      </c>
      <c r="B519" s="12">
        <f t="shared" si="114"/>
        <v>45858</v>
      </c>
      <c r="C519" s="13">
        <f t="shared" si="119"/>
        <v>0.86805555555555503</v>
      </c>
      <c r="D519" s="4" t="s">
        <v>972</v>
      </c>
      <c r="E519" s="4"/>
      <c r="F519" s="4"/>
      <c r="G519" s="4"/>
      <c r="H519" s="15" t="e">
        <f t="shared" ca="1" si="115"/>
        <v>#NAME?</v>
      </c>
      <c r="I519" s="4">
        <f t="shared" ca="1" si="116"/>
        <v>0</v>
      </c>
      <c r="J519" s="4" t="s">
        <v>973</v>
      </c>
      <c r="K519" s="4"/>
      <c r="L519" s="4"/>
      <c r="M519" s="4"/>
      <c r="N519" s="15" t="e">
        <f t="shared" ca="1" si="117"/>
        <v>#NAME?</v>
      </c>
      <c r="O519" s="4">
        <f t="shared" ca="1" si="118"/>
        <v>0</v>
      </c>
      <c r="P519" s="20"/>
    </row>
    <row r="520" spans="1:16">
      <c r="A520" s="11">
        <v>45858</v>
      </c>
      <c r="B520" s="12">
        <f t="shared" si="114"/>
        <v>45858</v>
      </c>
      <c r="C520" s="13">
        <f t="shared" si="119"/>
        <v>0.87499999999999944</v>
      </c>
      <c r="D520" s="4" t="s">
        <v>87</v>
      </c>
      <c r="E520" s="4"/>
      <c r="F520" s="4"/>
      <c r="G520" s="4"/>
      <c r="H520" s="15" t="e">
        <f t="shared" ca="1" si="115"/>
        <v>#NAME?</v>
      </c>
      <c r="I520" s="4">
        <f t="shared" ca="1" si="116"/>
        <v>0</v>
      </c>
      <c r="J520" s="4" t="s">
        <v>969</v>
      </c>
      <c r="K520" s="4"/>
      <c r="L520" s="4"/>
      <c r="M520" s="4"/>
      <c r="N520" s="15" t="e">
        <f t="shared" ca="1" si="117"/>
        <v>#NAME?</v>
      </c>
      <c r="O520" s="4">
        <f t="shared" ca="1" si="118"/>
        <v>0</v>
      </c>
      <c r="P520" s="4"/>
    </row>
    <row r="521" spans="1:16">
      <c r="A521" s="160" t="s">
        <v>18</v>
      </c>
      <c r="B521" s="7" t="s">
        <v>1</v>
      </c>
      <c r="C521" s="17" t="s">
        <v>19</v>
      </c>
      <c r="D521" s="8" t="s">
        <v>20</v>
      </c>
      <c r="E521" s="8" t="s">
        <v>21</v>
      </c>
      <c r="F521" s="9" t="s">
        <v>22</v>
      </c>
      <c r="G521" s="8" t="s">
        <v>23</v>
      </c>
      <c r="H521" s="8" t="s">
        <v>24</v>
      </c>
      <c r="I521" s="8" t="s">
        <v>25</v>
      </c>
      <c r="J521" s="8" t="s">
        <v>20</v>
      </c>
      <c r="K521" s="8" t="s">
        <v>26</v>
      </c>
      <c r="L521" s="9" t="s">
        <v>27</v>
      </c>
      <c r="M521" s="8" t="s">
        <v>23</v>
      </c>
      <c r="N521" s="8" t="s">
        <v>24</v>
      </c>
      <c r="O521" s="8" t="s">
        <v>25</v>
      </c>
      <c r="P521" s="9" t="s">
        <v>10</v>
      </c>
    </row>
    <row r="522" spans="1:16">
      <c r="A522" s="11">
        <v>45859</v>
      </c>
      <c r="B522" s="12">
        <f t="shared" ref="B522:B546" si="120">A522</f>
        <v>45859</v>
      </c>
      <c r="C522" s="13">
        <v>0.70833333333333337</v>
      </c>
      <c r="D522" s="4" t="s">
        <v>958</v>
      </c>
      <c r="E522" s="69"/>
      <c r="F522" s="69"/>
      <c r="G522" s="69"/>
      <c r="H522" s="15" t="e">
        <f t="shared" ref="H522:H546" ca="1" si="121">_xludf.IFS(G522&gt;M522,"W",G522&lt;M522,"L",G522=M522,"D")</f>
        <v>#NAME?</v>
      </c>
      <c r="I522" s="70"/>
      <c r="J522" s="18" t="s">
        <v>967</v>
      </c>
      <c r="K522" s="69"/>
      <c r="L522" s="69"/>
      <c r="M522" s="70"/>
      <c r="N522" s="15" t="e">
        <f t="shared" ref="N522:N546" ca="1" si="122">_xludf.IFS(M522&gt;G522,"W",M522&lt;G522,"L",M522=G522,"D")</f>
        <v>#NAME?</v>
      </c>
      <c r="O522" s="69"/>
      <c r="P522" s="69"/>
    </row>
    <row r="523" spans="1:16">
      <c r="A523" s="11">
        <v>45859</v>
      </c>
      <c r="B523" s="12">
        <f t="shared" si="120"/>
        <v>45859</v>
      </c>
      <c r="C523" s="13">
        <f t="shared" ref="C523:C546" si="123">C522 + TIME(0, 10, 0)</f>
        <v>0.71527777777777779</v>
      </c>
      <c r="D523" s="4" t="s">
        <v>98</v>
      </c>
      <c r="E523" s="69"/>
      <c r="F523" s="69"/>
      <c r="G523" s="69"/>
      <c r="H523" s="15" t="e">
        <f t="shared" ca="1" si="121"/>
        <v>#NAME?</v>
      </c>
      <c r="I523" s="69"/>
      <c r="J523" s="4" t="s">
        <v>87</v>
      </c>
      <c r="K523" s="69"/>
      <c r="L523" s="69"/>
      <c r="M523" s="69"/>
      <c r="N523" s="15" t="e">
        <f t="shared" ca="1" si="122"/>
        <v>#NAME?</v>
      </c>
      <c r="O523" s="69"/>
      <c r="P523" s="69"/>
    </row>
    <row r="524" spans="1:16">
      <c r="A524" s="11">
        <v>45859</v>
      </c>
      <c r="B524" s="12">
        <f t="shared" si="120"/>
        <v>45859</v>
      </c>
      <c r="C524" s="13">
        <f t="shared" si="123"/>
        <v>0.72222222222222221</v>
      </c>
      <c r="D524" s="4" t="s">
        <v>961</v>
      </c>
      <c r="E524" s="69"/>
      <c r="F524" s="69"/>
      <c r="G524" s="69"/>
      <c r="H524" s="15" t="e">
        <f t="shared" ca="1" si="121"/>
        <v>#NAME?</v>
      </c>
      <c r="I524" s="69"/>
      <c r="J524" s="4" t="s">
        <v>959</v>
      </c>
      <c r="K524" s="69"/>
      <c r="L524" s="69"/>
      <c r="M524" s="69"/>
      <c r="N524" s="15" t="e">
        <f t="shared" ca="1" si="122"/>
        <v>#NAME?</v>
      </c>
      <c r="O524" s="69"/>
      <c r="P524" s="69"/>
    </row>
    <row r="525" spans="1:16">
      <c r="A525" s="11">
        <v>45859</v>
      </c>
      <c r="B525" s="12">
        <f t="shared" si="120"/>
        <v>45859</v>
      </c>
      <c r="C525" s="13">
        <f t="shared" si="123"/>
        <v>0.72916666666666663</v>
      </c>
      <c r="D525" s="4" t="s">
        <v>963</v>
      </c>
      <c r="E525" s="69"/>
      <c r="F525" s="69"/>
      <c r="G525" s="69"/>
      <c r="H525" s="15" t="e">
        <f t="shared" ca="1" si="121"/>
        <v>#NAME?</v>
      </c>
      <c r="I525" s="69"/>
      <c r="J525" s="4" t="s">
        <v>966</v>
      </c>
      <c r="K525" s="69"/>
      <c r="L525" s="69"/>
      <c r="M525" s="69"/>
      <c r="N525" s="15" t="e">
        <f t="shared" ca="1" si="122"/>
        <v>#NAME?</v>
      </c>
      <c r="O525" s="69"/>
      <c r="P525" s="69"/>
    </row>
    <row r="526" spans="1:16">
      <c r="A526" s="11">
        <v>45859</v>
      </c>
      <c r="B526" s="12">
        <f t="shared" si="120"/>
        <v>45859</v>
      </c>
      <c r="C526" s="13">
        <f t="shared" si="123"/>
        <v>0.73611111111111105</v>
      </c>
      <c r="D526" s="4" t="s">
        <v>960</v>
      </c>
      <c r="E526" s="69"/>
      <c r="F526" s="69"/>
      <c r="G526" s="69"/>
      <c r="H526" s="15" t="e">
        <f t="shared" ca="1" si="121"/>
        <v>#NAME?</v>
      </c>
      <c r="I526" s="69"/>
      <c r="J526" s="4" t="s">
        <v>867</v>
      </c>
      <c r="K526" s="69"/>
      <c r="L526" s="69"/>
      <c r="M526" s="69"/>
      <c r="N526" s="15" t="e">
        <f t="shared" ca="1" si="122"/>
        <v>#NAME?</v>
      </c>
      <c r="O526" s="69"/>
      <c r="P526" s="69"/>
    </row>
    <row r="527" spans="1:16">
      <c r="A527" s="11">
        <v>45859</v>
      </c>
      <c r="B527" s="12">
        <f t="shared" si="120"/>
        <v>45859</v>
      </c>
      <c r="C527" s="13">
        <f t="shared" si="123"/>
        <v>0.74305555555555547</v>
      </c>
      <c r="D527" s="4" t="s">
        <v>966</v>
      </c>
      <c r="E527" s="69"/>
      <c r="F527" s="69"/>
      <c r="G527" s="69"/>
      <c r="H527" s="15" t="e">
        <f t="shared" ca="1" si="121"/>
        <v>#NAME?</v>
      </c>
      <c r="I527" s="69"/>
      <c r="J527" s="4" t="s">
        <v>970</v>
      </c>
      <c r="K527" s="69"/>
      <c r="L527" s="69"/>
      <c r="M527" s="69"/>
      <c r="N527" s="15" t="e">
        <f t="shared" ca="1" si="122"/>
        <v>#NAME?</v>
      </c>
      <c r="O527" s="69"/>
      <c r="P527" s="71"/>
    </row>
    <row r="528" spans="1:16">
      <c r="A528" s="11">
        <v>45859</v>
      </c>
      <c r="B528" s="12">
        <f t="shared" si="120"/>
        <v>45859</v>
      </c>
      <c r="C528" s="13">
        <f t="shared" si="123"/>
        <v>0.74999999999999989</v>
      </c>
      <c r="D528" s="4" t="s">
        <v>968</v>
      </c>
      <c r="E528" s="69"/>
      <c r="F528" s="69"/>
      <c r="G528" s="69"/>
      <c r="H528" s="15" t="e">
        <f t="shared" ca="1" si="121"/>
        <v>#NAME?</v>
      </c>
      <c r="I528" s="69"/>
      <c r="J528" s="4" t="s">
        <v>977</v>
      </c>
      <c r="K528" s="69"/>
      <c r="L528" s="69"/>
      <c r="M528" s="69"/>
      <c r="N528" s="15" t="e">
        <f t="shared" ca="1" si="122"/>
        <v>#NAME?</v>
      </c>
      <c r="O528" s="69"/>
      <c r="P528" s="69"/>
    </row>
    <row r="529" spans="1:16">
      <c r="A529" s="11">
        <v>45859</v>
      </c>
      <c r="B529" s="12">
        <f t="shared" si="120"/>
        <v>45859</v>
      </c>
      <c r="C529" s="13">
        <f t="shared" si="123"/>
        <v>0.75694444444444431</v>
      </c>
      <c r="D529" s="4" t="s">
        <v>969</v>
      </c>
      <c r="E529" s="69"/>
      <c r="F529" s="69"/>
      <c r="G529" s="69"/>
      <c r="H529" s="15" t="e">
        <f t="shared" ca="1" si="121"/>
        <v>#NAME?</v>
      </c>
      <c r="I529" s="69"/>
      <c r="J529" s="4" t="s">
        <v>960</v>
      </c>
      <c r="K529" s="69"/>
      <c r="L529" s="69"/>
      <c r="M529" s="69"/>
      <c r="N529" s="15" t="e">
        <f t="shared" ca="1" si="122"/>
        <v>#NAME?</v>
      </c>
      <c r="O529" s="69"/>
      <c r="P529" s="69"/>
    </row>
    <row r="530" spans="1:16">
      <c r="A530" s="11">
        <v>45859</v>
      </c>
      <c r="B530" s="12">
        <f t="shared" si="120"/>
        <v>45859</v>
      </c>
      <c r="C530" s="13">
        <f t="shared" si="123"/>
        <v>0.76388888888888873</v>
      </c>
      <c r="D530" s="4" t="s">
        <v>965</v>
      </c>
      <c r="E530" s="69"/>
      <c r="F530" s="69"/>
      <c r="G530" s="69"/>
      <c r="H530" s="15" t="e">
        <f t="shared" ca="1" si="121"/>
        <v>#NAME?</v>
      </c>
      <c r="I530" s="69"/>
      <c r="J530" s="4" t="s">
        <v>978</v>
      </c>
      <c r="K530" s="69"/>
      <c r="L530" s="69"/>
      <c r="M530" s="69"/>
      <c r="N530" s="15" t="e">
        <f t="shared" ca="1" si="122"/>
        <v>#NAME?</v>
      </c>
      <c r="O530" s="69"/>
      <c r="P530" s="69"/>
    </row>
    <row r="531" spans="1:16">
      <c r="A531" s="11">
        <v>45859</v>
      </c>
      <c r="B531" s="12">
        <f t="shared" si="120"/>
        <v>45859</v>
      </c>
      <c r="C531" s="13">
        <f t="shared" si="123"/>
        <v>0.77083333333333315</v>
      </c>
      <c r="D531" s="4" t="s">
        <v>971</v>
      </c>
      <c r="E531" s="69"/>
      <c r="F531" s="69"/>
      <c r="G531" s="69"/>
      <c r="H531" s="15" t="e">
        <f t="shared" ca="1" si="121"/>
        <v>#NAME?</v>
      </c>
      <c r="I531" s="69"/>
      <c r="J531" s="4" t="s">
        <v>961</v>
      </c>
      <c r="K531" s="69"/>
      <c r="L531" s="69"/>
      <c r="M531" s="69"/>
      <c r="N531" s="15" t="e">
        <f t="shared" ca="1" si="122"/>
        <v>#NAME?</v>
      </c>
      <c r="O531" s="69"/>
      <c r="P531" s="71"/>
    </row>
    <row r="532" spans="1:16">
      <c r="A532" s="11">
        <v>45859</v>
      </c>
      <c r="B532" s="12">
        <f t="shared" si="120"/>
        <v>45859</v>
      </c>
      <c r="C532" s="13">
        <f t="shared" si="123"/>
        <v>0.77777777777777757</v>
      </c>
      <c r="D532" s="4" t="s">
        <v>973</v>
      </c>
      <c r="E532" s="69"/>
      <c r="F532" s="69"/>
      <c r="G532" s="69"/>
      <c r="H532" s="15" t="e">
        <f t="shared" ca="1" si="121"/>
        <v>#NAME?</v>
      </c>
      <c r="I532" s="69"/>
      <c r="J532" s="4" t="s">
        <v>958</v>
      </c>
      <c r="K532" s="69"/>
      <c r="L532" s="69"/>
      <c r="M532" s="69"/>
      <c r="N532" s="15" t="e">
        <f t="shared" ca="1" si="122"/>
        <v>#NAME?</v>
      </c>
      <c r="O532" s="69"/>
      <c r="P532" s="69"/>
    </row>
    <row r="533" spans="1:16">
      <c r="A533" s="11">
        <v>45859</v>
      </c>
      <c r="B533" s="12">
        <f t="shared" si="120"/>
        <v>45859</v>
      </c>
      <c r="C533" s="13">
        <f t="shared" si="123"/>
        <v>0.78472222222222199</v>
      </c>
      <c r="D533" s="4" t="s">
        <v>959</v>
      </c>
      <c r="E533" s="69"/>
      <c r="F533" s="69"/>
      <c r="G533" s="69"/>
      <c r="H533" s="15" t="e">
        <f t="shared" ca="1" si="121"/>
        <v>#NAME?</v>
      </c>
      <c r="I533" s="69"/>
      <c r="J533" s="4" t="s">
        <v>968</v>
      </c>
      <c r="K533" s="69"/>
      <c r="L533" s="69"/>
      <c r="M533" s="69"/>
      <c r="N533" s="15" t="e">
        <f t="shared" ca="1" si="122"/>
        <v>#NAME?</v>
      </c>
      <c r="O533" s="69"/>
      <c r="P533" s="71"/>
    </row>
    <row r="534" spans="1:16">
      <c r="A534" s="11">
        <v>45859</v>
      </c>
      <c r="B534" s="12">
        <f t="shared" si="120"/>
        <v>45859</v>
      </c>
      <c r="C534" s="13">
        <f t="shared" si="123"/>
        <v>0.79166666666666641</v>
      </c>
      <c r="D534" s="4" t="s">
        <v>962</v>
      </c>
      <c r="E534" s="69"/>
      <c r="F534" s="69"/>
      <c r="G534" s="69"/>
      <c r="H534" s="15" t="e">
        <f t="shared" ca="1" si="121"/>
        <v>#NAME?</v>
      </c>
      <c r="I534" s="69"/>
      <c r="J534" s="4" t="s">
        <v>973</v>
      </c>
      <c r="K534" s="69"/>
      <c r="L534" s="69"/>
      <c r="M534" s="69"/>
      <c r="N534" s="15" t="e">
        <f t="shared" ca="1" si="122"/>
        <v>#NAME?</v>
      </c>
      <c r="O534" s="69"/>
      <c r="P534" s="71"/>
    </row>
    <row r="535" spans="1:16">
      <c r="A535" s="11">
        <v>45859</v>
      </c>
      <c r="B535" s="12">
        <f t="shared" si="120"/>
        <v>45859</v>
      </c>
      <c r="C535" s="13">
        <f t="shared" si="123"/>
        <v>0.79861111111111083</v>
      </c>
      <c r="D535" s="4" t="s">
        <v>964</v>
      </c>
      <c r="E535" s="69"/>
      <c r="F535" s="69"/>
      <c r="G535" s="69"/>
      <c r="H535" s="15" t="e">
        <f t="shared" ca="1" si="121"/>
        <v>#NAME?</v>
      </c>
      <c r="I535" s="69"/>
      <c r="J535" s="4" t="s">
        <v>972</v>
      </c>
      <c r="K535" s="69"/>
      <c r="L535" s="69"/>
      <c r="M535" s="69"/>
      <c r="N535" s="15" t="e">
        <f t="shared" ca="1" si="122"/>
        <v>#NAME?</v>
      </c>
      <c r="O535" s="69"/>
      <c r="P535" s="71"/>
    </row>
    <row r="536" spans="1:16">
      <c r="A536" s="11">
        <v>45859</v>
      </c>
      <c r="B536" s="12">
        <f t="shared" si="120"/>
        <v>45859</v>
      </c>
      <c r="C536" s="13">
        <f t="shared" si="123"/>
        <v>0.80555555555555525</v>
      </c>
      <c r="D536" s="4" t="s">
        <v>972</v>
      </c>
      <c r="E536" s="69"/>
      <c r="F536" s="69"/>
      <c r="G536" s="69"/>
      <c r="H536" s="15" t="e">
        <f t="shared" ca="1" si="121"/>
        <v>#NAME?</v>
      </c>
      <c r="I536" s="69"/>
      <c r="J536" s="4" t="s">
        <v>98</v>
      </c>
      <c r="K536" s="69"/>
      <c r="L536" s="69"/>
      <c r="M536" s="69"/>
      <c r="N536" s="15" t="e">
        <f t="shared" ca="1" si="122"/>
        <v>#NAME?</v>
      </c>
      <c r="O536" s="69"/>
      <c r="P536" s="71"/>
    </row>
    <row r="537" spans="1:16">
      <c r="A537" s="11">
        <v>45859</v>
      </c>
      <c r="B537" s="12">
        <f t="shared" si="120"/>
        <v>45859</v>
      </c>
      <c r="C537" s="13">
        <f t="shared" si="123"/>
        <v>0.81249999999999967</v>
      </c>
      <c r="D537" s="4" t="s">
        <v>976</v>
      </c>
      <c r="E537" s="69"/>
      <c r="F537" s="69"/>
      <c r="G537" s="69"/>
      <c r="H537" s="15" t="e">
        <f t="shared" ca="1" si="121"/>
        <v>#NAME?</v>
      </c>
      <c r="I537" s="69"/>
      <c r="J537" s="4" t="s">
        <v>965</v>
      </c>
      <c r="K537" s="69"/>
      <c r="L537" s="69"/>
      <c r="M537" s="69"/>
      <c r="N537" s="15" t="e">
        <f t="shared" ca="1" si="122"/>
        <v>#NAME?</v>
      </c>
      <c r="O537" s="69"/>
      <c r="P537" s="71"/>
    </row>
    <row r="538" spans="1:16">
      <c r="A538" s="11">
        <v>45859</v>
      </c>
      <c r="B538" s="12">
        <f t="shared" si="120"/>
        <v>45859</v>
      </c>
      <c r="C538" s="13">
        <f t="shared" si="123"/>
        <v>0.81944444444444409</v>
      </c>
      <c r="D538" s="4" t="s">
        <v>977</v>
      </c>
      <c r="E538" s="69"/>
      <c r="F538" s="69"/>
      <c r="G538" s="69"/>
      <c r="H538" s="15" t="e">
        <f t="shared" ca="1" si="121"/>
        <v>#NAME?</v>
      </c>
      <c r="I538" s="69"/>
      <c r="J538" s="4" t="s">
        <v>974</v>
      </c>
      <c r="K538" s="69"/>
      <c r="L538" s="69"/>
      <c r="M538" s="69"/>
      <c r="N538" s="15" t="e">
        <f t="shared" ca="1" si="122"/>
        <v>#NAME?</v>
      </c>
      <c r="O538" s="69"/>
      <c r="P538" s="71"/>
    </row>
    <row r="539" spans="1:16">
      <c r="A539" s="11">
        <v>45859</v>
      </c>
      <c r="B539" s="12">
        <f t="shared" si="120"/>
        <v>45859</v>
      </c>
      <c r="C539" s="13">
        <f t="shared" si="123"/>
        <v>0.82638888888888851</v>
      </c>
      <c r="D539" s="4" t="s">
        <v>967</v>
      </c>
      <c r="E539" s="69"/>
      <c r="F539" s="69"/>
      <c r="G539" s="69"/>
      <c r="H539" s="15" t="e">
        <f t="shared" ca="1" si="121"/>
        <v>#NAME?</v>
      </c>
      <c r="I539" s="69"/>
      <c r="J539" s="4" t="s">
        <v>963</v>
      </c>
      <c r="K539" s="69"/>
      <c r="L539" s="69"/>
      <c r="M539" s="69"/>
      <c r="N539" s="15" t="e">
        <f t="shared" ca="1" si="122"/>
        <v>#NAME?</v>
      </c>
      <c r="O539" s="69"/>
      <c r="P539" s="71"/>
    </row>
    <row r="540" spans="1:16">
      <c r="A540" s="11">
        <v>45859</v>
      </c>
      <c r="B540" s="12">
        <f t="shared" si="120"/>
        <v>45859</v>
      </c>
      <c r="C540" s="13">
        <f t="shared" si="123"/>
        <v>0.83333333333333293</v>
      </c>
      <c r="D540" s="4" t="s">
        <v>87</v>
      </c>
      <c r="E540" s="69"/>
      <c r="F540" s="69"/>
      <c r="G540" s="69"/>
      <c r="H540" s="15" t="e">
        <f t="shared" ca="1" si="121"/>
        <v>#NAME?</v>
      </c>
      <c r="I540" s="69"/>
      <c r="J540" s="4" t="s">
        <v>962</v>
      </c>
      <c r="K540" s="69"/>
      <c r="L540" s="69"/>
      <c r="M540" s="69"/>
      <c r="N540" s="15" t="e">
        <f t="shared" ca="1" si="122"/>
        <v>#NAME?</v>
      </c>
      <c r="O540" s="69"/>
      <c r="P540" s="71"/>
    </row>
    <row r="541" spans="1:16">
      <c r="A541" s="11">
        <v>45859</v>
      </c>
      <c r="B541" s="12">
        <f t="shared" si="120"/>
        <v>45859</v>
      </c>
      <c r="C541" s="13">
        <f t="shared" si="123"/>
        <v>0.84027777777777735</v>
      </c>
      <c r="D541" s="4" t="s">
        <v>978</v>
      </c>
      <c r="E541" s="69"/>
      <c r="F541" s="69"/>
      <c r="G541" s="69"/>
      <c r="H541" s="15" t="e">
        <f t="shared" ca="1" si="121"/>
        <v>#NAME?</v>
      </c>
      <c r="I541" s="69"/>
      <c r="J541" s="4" t="s">
        <v>971</v>
      </c>
      <c r="K541" s="69"/>
      <c r="L541" s="69"/>
      <c r="M541" s="69"/>
      <c r="N541" s="15" t="e">
        <f t="shared" ca="1" si="122"/>
        <v>#NAME?</v>
      </c>
      <c r="O541" s="69"/>
      <c r="P541" s="71"/>
    </row>
    <row r="542" spans="1:16">
      <c r="A542" s="11">
        <v>45859</v>
      </c>
      <c r="B542" s="12">
        <f t="shared" si="120"/>
        <v>45859</v>
      </c>
      <c r="C542" s="13">
        <f t="shared" si="123"/>
        <v>0.84722222222222177</v>
      </c>
      <c r="D542" s="4" t="s">
        <v>970</v>
      </c>
      <c r="E542" s="69"/>
      <c r="F542" s="69"/>
      <c r="G542" s="69"/>
      <c r="H542" s="15" t="e">
        <f t="shared" ca="1" si="121"/>
        <v>#NAME?</v>
      </c>
      <c r="I542" s="69"/>
      <c r="J542" s="4" t="s">
        <v>976</v>
      </c>
      <c r="K542" s="69"/>
      <c r="L542" s="69"/>
      <c r="M542" s="69"/>
      <c r="N542" s="15" t="e">
        <f t="shared" ca="1" si="122"/>
        <v>#NAME?</v>
      </c>
      <c r="O542" s="69"/>
      <c r="P542" s="71"/>
    </row>
    <row r="543" spans="1:16">
      <c r="A543" s="11">
        <v>45859</v>
      </c>
      <c r="B543" s="12">
        <f t="shared" si="120"/>
        <v>45859</v>
      </c>
      <c r="C543" s="13">
        <f t="shared" si="123"/>
        <v>0.85416666666666619</v>
      </c>
      <c r="D543" s="4" t="s">
        <v>975</v>
      </c>
      <c r="E543" s="69"/>
      <c r="F543" s="69"/>
      <c r="G543" s="69"/>
      <c r="H543" s="15" t="e">
        <f t="shared" ca="1" si="121"/>
        <v>#NAME?</v>
      </c>
      <c r="I543" s="69"/>
      <c r="J543" s="4" t="s">
        <v>969</v>
      </c>
      <c r="K543" s="69"/>
      <c r="L543" s="69"/>
      <c r="M543" s="69"/>
      <c r="N543" s="15" t="e">
        <f t="shared" ca="1" si="122"/>
        <v>#NAME?</v>
      </c>
      <c r="O543" s="69"/>
      <c r="P543" s="71"/>
    </row>
    <row r="544" spans="1:16">
      <c r="A544" s="11">
        <v>45859</v>
      </c>
      <c r="B544" s="12">
        <f t="shared" si="120"/>
        <v>45859</v>
      </c>
      <c r="C544" s="13">
        <f t="shared" si="123"/>
        <v>0.86111111111111061</v>
      </c>
      <c r="D544" s="4" t="s">
        <v>867</v>
      </c>
      <c r="E544" s="69"/>
      <c r="F544" s="69"/>
      <c r="G544" s="69"/>
      <c r="H544" s="15" t="e">
        <f t="shared" ca="1" si="121"/>
        <v>#NAME?</v>
      </c>
      <c r="I544" s="69"/>
      <c r="J544" s="4" t="s">
        <v>964</v>
      </c>
      <c r="K544" s="69"/>
      <c r="L544" s="69"/>
      <c r="M544" s="69"/>
      <c r="N544" s="15" t="e">
        <f t="shared" ca="1" si="122"/>
        <v>#NAME?</v>
      </c>
      <c r="O544" s="69"/>
      <c r="P544" s="71"/>
    </row>
    <row r="545" spans="1:16">
      <c r="A545" s="11">
        <v>45859</v>
      </c>
      <c r="B545" s="12">
        <f t="shared" si="120"/>
        <v>45859</v>
      </c>
      <c r="C545" s="13">
        <f t="shared" si="123"/>
        <v>0.86805555555555503</v>
      </c>
      <c r="D545" s="4" t="s">
        <v>39</v>
      </c>
      <c r="E545" s="69"/>
      <c r="F545" s="69"/>
      <c r="G545" s="69"/>
      <c r="H545" s="15" t="e">
        <f t="shared" ca="1" si="121"/>
        <v>#NAME?</v>
      </c>
      <c r="I545" s="69"/>
      <c r="J545" s="4" t="s">
        <v>975</v>
      </c>
      <c r="K545" s="69"/>
      <c r="L545" s="69"/>
      <c r="M545" s="69"/>
      <c r="N545" s="15" t="e">
        <f t="shared" ca="1" si="122"/>
        <v>#NAME?</v>
      </c>
      <c r="O545" s="69"/>
      <c r="P545" s="71"/>
    </row>
    <row r="546" spans="1:16">
      <c r="A546" s="11">
        <v>45859</v>
      </c>
      <c r="B546" s="12">
        <f t="shared" si="120"/>
        <v>45859</v>
      </c>
      <c r="C546" s="13">
        <f t="shared" si="123"/>
        <v>0.87499999999999944</v>
      </c>
      <c r="D546" s="4" t="s">
        <v>974</v>
      </c>
      <c r="E546" s="69"/>
      <c r="F546" s="69"/>
      <c r="G546" s="69"/>
      <c r="H546" s="15" t="e">
        <f t="shared" ca="1" si="121"/>
        <v>#NAME?</v>
      </c>
      <c r="I546" s="69"/>
      <c r="J546" s="4" t="s">
        <v>39</v>
      </c>
      <c r="K546" s="69"/>
      <c r="L546" s="69"/>
      <c r="M546" s="69"/>
      <c r="N546" s="15" t="e">
        <f t="shared" ca="1" si="122"/>
        <v>#NAME?</v>
      </c>
      <c r="O546" s="69"/>
      <c r="P546" s="71"/>
    </row>
    <row r="547" spans="1:16">
      <c r="A547" s="160" t="s">
        <v>18</v>
      </c>
      <c r="B547" s="7" t="s">
        <v>1</v>
      </c>
      <c r="C547" s="17" t="s">
        <v>19</v>
      </c>
      <c r="D547" s="8" t="s">
        <v>20</v>
      </c>
      <c r="E547" s="8" t="s">
        <v>21</v>
      </c>
      <c r="F547" s="9" t="s">
        <v>22</v>
      </c>
      <c r="G547" s="8" t="s">
        <v>23</v>
      </c>
      <c r="H547" s="8" t="s">
        <v>24</v>
      </c>
      <c r="I547" s="8" t="s">
        <v>25</v>
      </c>
      <c r="J547" s="8" t="s">
        <v>20</v>
      </c>
      <c r="K547" s="8" t="s">
        <v>26</v>
      </c>
      <c r="L547" s="9" t="s">
        <v>27</v>
      </c>
      <c r="M547" s="8" t="s">
        <v>23</v>
      </c>
      <c r="N547" s="8" t="s">
        <v>24</v>
      </c>
      <c r="O547" s="8" t="s">
        <v>25</v>
      </c>
      <c r="P547" s="52" t="s">
        <v>10</v>
      </c>
    </row>
    <row r="548" spans="1:16">
      <c r="A548" s="11">
        <v>45860</v>
      </c>
      <c r="B548" s="12">
        <f t="shared" ref="B548:B572" si="124">A548</f>
        <v>45860</v>
      </c>
      <c r="C548" s="13">
        <v>0.70833333333333337</v>
      </c>
      <c r="D548" s="4" t="s">
        <v>971</v>
      </c>
      <c r="E548" s="69"/>
      <c r="F548" s="69"/>
      <c r="G548" s="69"/>
      <c r="H548" s="15" t="e">
        <f t="shared" ref="H548:H572" ca="1" si="125">_xludf.IFS(G548&gt;M548,"W",G548&lt;M548,"L",G548=M548,"D")</f>
        <v>#NAME?</v>
      </c>
      <c r="I548" s="70"/>
      <c r="J548" s="18" t="s">
        <v>963</v>
      </c>
      <c r="K548" s="69"/>
      <c r="L548" s="69"/>
      <c r="M548" s="70"/>
      <c r="N548" s="15" t="e">
        <f t="shared" ref="N548:N572" ca="1" si="126">_xludf.IFS(M548&gt;G548,"W",M548&lt;G548,"L",M548=G548,"D")</f>
        <v>#NAME?</v>
      </c>
      <c r="O548" s="69"/>
      <c r="P548" s="71"/>
    </row>
    <row r="549" spans="1:16">
      <c r="A549" s="11">
        <v>45860</v>
      </c>
      <c r="B549" s="12">
        <f t="shared" si="124"/>
        <v>45860</v>
      </c>
      <c r="C549" s="13">
        <f t="shared" ref="C549:C572" si="127">C548 + TIME(0, 10, 0)</f>
        <v>0.71527777777777779</v>
      </c>
      <c r="D549" s="4" t="s">
        <v>974</v>
      </c>
      <c r="E549" s="69"/>
      <c r="F549" s="69"/>
      <c r="G549" s="69"/>
      <c r="H549" s="15" t="e">
        <f t="shared" ca="1" si="125"/>
        <v>#NAME?</v>
      </c>
      <c r="I549" s="69"/>
      <c r="J549" s="4" t="s">
        <v>962</v>
      </c>
      <c r="K549" s="69"/>
      <c r="L549" s="69"/>
      <c r="M549" s="69"/>
      <c r="N549" s="15" t="e">
        <f t="shared" ca="1" si="126"/>
        <v>#NAME?</v>
      </c>
      <c r="O549" s="69"/>
      <c r="P549" s="71"/>
    </row>
    <row r="550" spans="1:16">
      <c r="A550" s="11">
        <v>45860</v>
      </c>
      <c r="B550" s="12">
        <f t="shared" si="124"/>
        <v>45860</v>
      </c>
      <c r="C550" s="13">
        <f t="shared" si="127"/>
        <v>0.72222222222222221</v>
      </c>
      <c r="D550" s="4" t="s">
        <v>969</v>
      </c>
      <c r="E550" s="69"/>
      <c r="F550" s="69"/>
      <c r="G550" s="69"/>
      <c r="H550" s="15" t="e">
        <f t="shared" ca="1" si="125"/>
        <v>#NAME?</v>
      </c>
      <c r="I550" s="69"/>
      <c r="J550" s="4" t="s">
        <v>965</v>
      </c>
      <c r="K550" s="69"/>
      <c r="L550" s="69"/>
      <c r="M550" s="69"/>
      <c r="N550" s="15" t="e">
        <f t="shared" ca="1" si="126"/>
        <v>#NAME?</v>
      </c>
      <c r="O550" s="69"/>
      <c r="P550" s="71"/>
    </row>
    <row r="551" spans="1:16">
      <c r="A551" s="11">
        <v>45860</v>
      </c>
      <c r="B551" s="12">
        <f t="shared" si="124"/>
        <v>45860</v>
      </c>
      <c r="C551" s="13">
        <f t="shared" si="127"/>
        <v>0.72916666666666663</v>
      </c>
      <c r="D551" s="4" t="s">
        <v>963</v>
      </c>
      <c r="E551" s="69"/>
      <c r="F551" s="69"/>
      <c r="G551" s="69"/>
      <c r="H551" s="15" t="e">
        <f t="shared" ca="1" si="125"/>
        <v>#NAME?</v>
      </c>
      <c r="I551" s="69"/>
      <c r="J551" s="4" t="s">
        <v>87</v>
      </c>
      <c r="K551" s="69"/>
      <c r="L551" s="69"/>
      <c r="M551" s="69"/>
      <c r="N551" s="15" t="e">
        <f t="shared" ca="1" si="126"/>
        <v>#NAME?</v>
      </c>
      <c r="O551" s="69"/>
      <c r="P551" s="71"/>
    </row>
    <row r="552" spans="1:16">
      <c r="A552" s="11">
        <v>45860</v>
      </c>
      <c r="B552" s="12">
        <f t="shared" si="124"/>
        <v>45860</v>
      </c>
      <c r="C552" s="13">
        <f t="shared" si="127"/>
        <v>0.73611111111111105</v>
      </c>
      <c r="D552" s="4" t="s">
        <v>961</v>
      </c>
      <c r="E552" s="69"/>
      <c r="F552" s="69"/>
      <c r="G552" s="69"/>
      <c r="H552" s="15" t="e">
        <f t="shared" ca="1" si="125"/>
        <v>#NAME?</v>
      </c>
      <c r="I552" s="69"/>
      <c r="J552" s="4" t="s">
        <v>958</v>
      </c>
      <c r="K552" s="69"/>
      <c r="L552" s="69"/>
      <c r="M552" s="69"/>
      <c r="N552" s="15" t="e">
        <f t="shared" ca="1" si="126"/>
        <v>#NAME?</v>
      </c>
      <c r="O552" s="69"/>
      <c r="P552" s="71"/>
    </row>
    <row r="553" spans="1:16">
      <c r="A553" s="11">
        <v>45860</v>
      </c>
      <c r="B553" s="12">
        <f t="shared" si="124"/>
        <v>45860</v>
      </c>
      <c r="C553" s="13">
        <f t="shared" si="127"/>
        <v>0.74305555555555547</v>
      </c>
      <c r="D553" s="4" t="s">
        <v>39</v>
      </c>
      <c r="E553" s="69"/>
      <c r="F553" s="69"/>
      <c r="G553" s="69"/>
      <c r="H553" s="15" t="e">
        <f t="shared" ca="1" si="125"/>
        <v>#NAME?</v>
      </c>
      <c r="I553" s="69"/>
      <c r="J553" s="4" t="s">
        <v>975</v>
      </c>
      <c r="K553" s="69"/>
      <c r="L553" s="69"/>
      <c r="M553" s="69"/>
      <c r="N553" s="15" t="e">
        <f t="shared" ca="1" si="126"/>
        <v>#NAME?</v>
      </c>
      <c r="O553" s="69"/>
      <c r="P553" s="71"/>
    </row>
    <row r="554" spans="1:16">
      <c r="A554" s="11">
        <v>45860</v>
      </c>
      <c r="B554" s="12">
        <f t="shared" si="124"/>
        <v>45860</v>
      </c>
      <c r="C554" s="13">
        <f t="shared" si="127"/>
        <v>0.74999999999999989</v>
      </c>
      <c r="D554" s="4" t="s">
        <v>867</v>
      </c>
      <c r="E554" s="69"/>
      <c r="F554" s="69"/>
      <c r="G554" s="69"/>
      <c r="H554" s="15" t="e">
        <f t="shared" ca="1" si="125"/>
        <v>#NAME?</v>
      </c>
      <c r="I554" s="69"/>
      <c r="J554" s="4" t="s">
        <v>972</v>
      </c>
      <c r="K554" s="69"/>
      <c r="L554" s="69"/>
      <c r="M554" s="69"/>
      <c r="N554" s="15" t="e">
        <f t="shared" ca="1" si="126"/>
        <v>#NAME?</v>
      </c>
      <c r="O554" s="69"/>
      <c r="P554" s="71"/>
    </row>
    <row r="555" spans="1:16">
      <c r="A555" s="11">
        <v>45860</v>
      </c>
      <c r="B555" s="12">
        <f t="shared" si="124"/>
        <v>45860</v>
      </c>
      <c r="C555" s="13">
        <f t="shared" si="127"/>
        <v>0.75694444444444431</v>
      </c>
      <c r="D555" s="4" t="s">
        <v>960</v>
      </c>
      <c r="E555" s="69"/>
      <c r="F555" s="69"/>
      <c r="G555" s="69"/>
      <c r="H555" s="15" t="e">
        <f t="shared" ca="1" si="125"/>
        <v>#NAME?</v>
      </c>
      <c r="I555" s="69"/>
      <c r="J555" s="4" t="s">
        <v>973</v>
      </c>
      <c r="K555" s="69"/>
      <c r="L555" s="69"/>
      <c r="M555" s="69"/>
      <c r="N555" s="15" t="e">
        <f t="shared" ca="1" si="126"/>
        <v>#NAME?</v>
      </c>
      <c r="O555" s="69"/>
      <c r="P555" s="71"/>
    </row>
    <row r="556" spans="1:16">
      <c r="A556" s="11">
        <v>45860</v>
      </c>
      <c r="B556" s="12">
        <f t="shared" si="124"/>
        <v>45860</v>
      </c>
      <c r="C556" s="13">
        <f t="shared" si="127"/>
        <v>0.76388888888888873</v>
      </c>
      <c r="D556" s="4" t="s">
        <v>967</v>
      </c>
      <c r="E556" s="69"/>
      <c r="F556" s="69"/>
      <c r="G556" s="69"/>
      <c r="H556" s="15" t="e">
        <f t="shared" ca="1" si="125"/>
        <v>#NAME?</v>
      </c>
      <c r="I556" s="69"/>
      <c r="J556" s="4" t="s">
        <v>964</v>
      </c>
      <c r="K556" s="69"/>
      <c r="L556" s="69"/>
      <c r="M556" s="69"/>
      <c r="N556" s="15" t="e">
        <f t="shared" ca="1" si="126"/>
        <v>#NAME?</v>
      </c>
      <c r="O556" s="69"/>
      <c r="P556" s="71"/>
    </row>
    <row r="557" spans="1:16">
      <c r="A557" s="11">
        <v>45860</v>
      </c>
      <c r="B557" s="12">
        <f t="shared" si="124"/>
        <v>45860</v>
      </c>
      <c r="C557" s="13">
        <f t="shared" si="127"/>
        <v>0.77083333333333315</v>
      </c>
      <c r="D557" s="4" t="s">
        <v>977</v>
      </c>
      <c r="E557" s="69"/>
      <c r="F557" s="69"/>
      <c r="G557" s="69"/>
      <c r="H557" s="15" t="e">
        <f t="shared" ca="1" si="125"/>
        <v>#NAME?</v>
      </c>
      <c r="I557" s="69"/>
      <c r="J557" s="4" t="s">
        <v>959</v>
      </c>
      <c r="K557" s="69"/>
      <c r="L557" s="69"/>
      <c r="M557" s="69"/>
      <c r="N557" s="15" t="e">
        <f t="shared" ca="1" si="126"/>
        <v>#NAME?</v>
      </c>
      <c r="O557" s="69"/>
      <c r="P557" s="71"/>
    </row>
    <row r="558" spans="1:16">
      <c r="A558" s="11">
        <v>45860</v>
      </c>
      <c r="B558" s="12">
        <f t="shared" si="124"/>
        <v>45860</v>
      </c>
      <c r="C558" s="13">
        <f t="shared" si="127"/>
        <v>0.77777777777777757</v>
      </c>
      <c r="D558" s="4" t="s">
        <v>959</v>
      </c>
      <c r="E558" s="69"/>
      <c r="F558" s="69"/>
      <c r="G558" s="69"/>
      <c r="H558" s="15" t="e">
        <f t="shared" ca="1" si="125"/>
        <v>#NAME?</v>
      </c>
      <c r="I558" s="69"/>
      <c r="J558" s="4" t="s">
        <v>98</v>
      </c>
      <c r="K558" s="69"/>
      <c r="L558" s="69"/>
      <c r="M558" s="69"/>
      <c r="N558" s="15" t="e">
        <f t="shared" ca="1" si="126"/>
        <v>#NAME?</v>
      </c>
      <c r="O558" s="69"/>
      <c r="P558" s="71"/>
    </row>
    <row r="559" spans="1:16">
      <c r="A559" s="11">
        <v>45860</v>
      </c>
      <c r="B559" s="12">
        <f t="shared" si="124"/>
        <v>45860</v>
      </c>
      <c r="C559" s="13">
        <f t="shared" si="127"/>
        <v>0.78472222222222199</v>
      </c>
      <c r="D559" s="4" t="s">
        <v>958</v>
      </c>
      <c r="E559" s="69"/>
      <c r="F559" s="69"/>
      <c r="G559" s="69"/>
      <c r="H559" s="15" t="e">
        <f t="shared" ca="1" si="125"/>
        <v>#NAME?</v>
      </c>
      <c r="I559" s="69"/>
      <c r="J559" s="4" t="s">
        <v>970</v>
      </c>
      <c r="K559" s="69"/>
      <c r="L559" s="69"/>
      <c r="M559" s="69"/>
      <c r="N559" s="15" t="e">
        <f t="shared" ca="1" si="126"/>
        <v>#NAME?</v>
      </c>
      <c r="O559" s="69"/>
      <c r="P559" s="71"/>
    </row>
    <row r="560" spans="1:16">
      <c r="A560" s="11">
        <v>45860</v>
      </c>
      <c r="B560" s="12">
        <f t="shared" si="124"/>
        <v>45860</v>
      </c>
      <c r="C560" s="13">
        <f t="shared" si="127"/>
        <v>0.79166666666666641</v>
      </c>
      <c r="D560" s="4" t="s">
        <v>968</v>
      </c>
      <c r="E560" s="69"/>
      <c r="F560" s="69"/>
      <c r="G560" s="69"/>
      <c r="H560" s="15" t="e">
        <f t="shared" ca="1" si="125"/>
        <v>#NAME?</v>
      </c>
      <c r="I560" s="69"/>
      <c r="J560" s="4" t="s">
        <v>978</v>
      </c>
      <c r="K560" s="69"/>
      <c r="L560" s="69"/>
      <c r="M560" s="69"/>
      <c r="N560" s="15" t="e">
        <f t="shared" ca="1" si="126"/>
        <v>#NAME?</v>
      </c>
      <c r="O560" s="69"/>
      <c r="P560" s="71"/>
    </row>
    <row r="561" spans="1:16">
      <c r="A561" s="11">
        <v>45860</v>
      </c>
      <c r="B561" s="12">
        <f t="shared" si="124"/>
        <v>45860</v>
      </c>
      <c r="C561" s="13">
        <f t="shared" si="127"/>
        <v>0.79861111111111083</v>
      </c>
      <c r="D561" s="4" t="s">
        <v>975</v>
      </c>
      <c r="E561" s="69"/>
      <c r="F561" s="69"/>
      <c r="G561" s="69"/>
      <c r="H561" s="15" t="e">
        <f t="shared" ca="1" si="125"/>
        <v>#NAME?</v>
      </c>
      <c r="I561" s="69"/>
      <c r="J561" s="4" t="s">
        <v>966</v>
      </c>
      <c r="K561" s="69"/>
      <c r="L561" s="69"/>
      <c r="M561" s="69"/>
      <c r="N561" s="15" t="e">
        <f t="shared" ca="1" si="126"/>
        <v>#NAME?</v>
      </c>
      <c r="O561" s="69"/>
      <c r="P561" s="71"/>
    </row>
    <row r="562" spans="1:16">
      <c r="A562" s="11">
        <v>45860</v>
      </c>
      <c r="B562" s="12">
        <f t="shared" si="124"/>
        <v>45860</v>
      </c>
      <c r="C562" s="13">
        <f t="shared" si="127"/>
        <v>0.80555555555555525</v>
      </c>
      <c r="D562" s="4" t="s">
        <v>962</v>
      </c>
      <c r="E562" s="69"/>
      <c r="F562" s="69"/>
      <c r="G562" s="69"/>
      <c r="H562" s="15" t="e">
        <f t="shared" ca="1" si="125"/>
        <v>#NAME?</v>
      </c>
      <c r="I562" s="69"/>
      <c r="J562" s="4" t="s">
        <v>867</v>
      </c>
      <c r="K562" s="69"/>
      <c r="L562" s="69"/>
      <c r="M562" s="69"/>
      <c r="N562" s="15" t="e">
        <f t="shared" ca="1" si="126"/>
        <v>#NAME?</v>
      </c>
      <c r="O562" s="69"/>
      <c r="P562" s="71"/>
    </row>
    <row r="563" spans="1:16">
      <c r="A563" s="11">
        <v>45860</v>
      </c>
      <c r="B563" s="12">
        <f t="shared" si="124"/>
        <v>45860</v>
      </c>
      <c r="C563" s="13">
        <f t="shared" si="127"/>
        <v>0.81249999999999967</v>
      </c>
      <c r="D563" s="4" t="s">
        <v>87</v>
      </c>
      <c r="E563" s="69"/>
      <c r="F563" s="69"/>
      <c r="G563" s="69"/>
      <c r="H563" s="15" t="e">
        <f t="shared" ca="1" si="125"/>
        <v>#NAME?</v>
      </c>
      <c r="I563" s="69"/>
      <c r="J563" s="4" t="s">
        <v>969</v>
      </c>
      <c r="K563" s="69"/>
      <c r="L563" s="69"/>
      <c r="M563" s="69"/>
      <c r="N563" s="15" t="e">
        <f t="shared" ca="1" si="126"/>
        <v>#NAME?</v>
      </c>
      <c r="O563" s="69"/>
      <c r="P563" s="71"/>
    </row>
    <row r="564" spans="1:16">
      <c r="A564" s="11">
        <v>45860</v>
      </c>
      <c r="B564" s="12">
        <f t="shared" si="124"/>
        <v>45860</v>
      </c>
      <c r="C564" s="13">
        <f t="shared" si="127"/>
        <v>0.81944444444444409</v>
      </c>
      <c r="D564" s="4" t="s">
        <v>98</v>
      </c>
      <c r="E564" s="69"/>
      <c r="F564" s="69"/>
      <c r="G564" s="69"/>
      <c r="H564" s="15" t="e">
        <f t="shared" ca="1" si="125"/>
        <v>#NAME?</v>
      </c>
      <c r="I564" s="69"/>
      <c r="J564" s="4" t="s">
        <v>976</v>
      </c>
      <c r="K564" s="69"/>
      <c r="L564" s="69"/>
      <c r="M564" s="69"/>
      <c r="N564" s="15" t="e">
        <f t="shared" ca="1" si="126"/>
        <v>#NAME?</v>
      </c>
      <c r="O564" s="69"/>
      <c r="P564" s="71"/>
    </row>
    <row r="565" spans="1:16">
      <c r="A565" s="11">
        <v>45860</v>
      </c>
      <c r="B565" s="12">
        <f t="shared" si="124"/>
        <v>45860</v>
      </c>
      <c r="C565" s="13">
        <f t="shared" si="127"/>
        <v>0.82638888888888851</v>
      </c>
      <c r="D565" s="4" t="s">
        <v>965</v>
      </c>
      <c r="E565" s="69"/>
      <c r="F565" s="69"/>
      <c r="G565" s="69"/>
      <c r="H565" s="15" t="e">
        <f t="shared" ca="1" si="125"/>
        <v>#NAME?</v>
      </c>
      <c r="I565" s="69"/>
      <c r="J565" s="4" t="s">
        <v>960</v>
      </c>
      <c r="K565" s="69"/>
      <c r="L565" s="69"/>
      <c r="M565" s="69"/>
      <c r="N565" s="15" t="e">
        <f t="shared" ca="1" si="126"/>
        <v>#NAME?</v>
      </c>
      <c r="O565" s="69"/>
      <c r="P565" s="71"/>
    </row>
    <row r="566" spans="1:16">
      <c r="A566" s="11">
        <v>45860</v>
      </c>
      <c r="B566" s="12">
        <f t="shared" si="124"/>
        <v>45860</v>
      </c>
      <c r="C566" s="13">
        <f t="shared" si="127"/>
        <v>0.83333333333333293</v>
      </c>
      <c r="D566" s="4" t="s">
        <v>972</v>
      </c>
      <c r="E566" s="69"/>
      <c r="F566" s="69"/>
      <c r="G566" s="69"/>
      <c r="H566" s="15" t="e">
        <f t="shared" ca="1" si="125"/>
        <v>#NAME?</v>
      </c>
      <c r="I566" s="69"/>
      <c r="J566" s="4" t="s">
        <v>967</v>
      </c>
      <c r="K566" s="69"/>
      <c r="L566" s="69"/>
      <c r="M566" s="69"/>
      <c r="N566" s="15" t="e">
        <f t="shared" ca="1" si="126"/>
        <v>#NAME?</v>
      </c>
      <c r="O566" s="69"/>
      <c r="P566" s="71"/>
    </row>
    <row r="567" spans="1:16">
      <c r="A567" s="11">
        <v>45860</v>
      </c>
      <c r="B567" s="12">
        <f t="shared" si="124"/>
        <v>45860</v>
      </c>
      <c r="C567" s="13">
        <f t="shared" si="127"/>
        <v>0.84027777777777735</v>
      </c>
      <c r="D567" s="4" t="s">
        <v>978</v>
      </c>
      <c r="E567" s="69"/>
      <c r="F567" s="69"/>
      <c r="G567" s="69"/>
      <c r="H567" s="15" t="e">
        <f t="shared" ca="1" si="125"/>
        <v>#NAME?</v>
      </c>
      <c r="I567" s="69"/>
      <c r="J567" s="4" t="s">
        <v>968</v>
      </c>
      <c r="K567" s="69"/>
      <c r="L567" s="69"/>
      <c r="M567" s="69"/>
      <c r="N567" s="15" t="e">
        <f t="shared" ca="1" si="126"/>
        <v>#NAME?</v>
      </c>
      <c r="O567" s="69"/>
      <c r="P567" s="71"/>
    </row>
    <row r="568" spans="1:16">
      <c r="A568" s="11">
        <v>45860</v>
      </c>
      <c r="B568" s="12">
        <f t="shared" si="124"/>
        <v>45860</v>
      </c>
      <c r="C568" s="13">
        <f t="shared" si="127"/>
        <v>0.84722222222222177</v>
      </c>
      <c r="D568" s="4" t="s">
        <v>966</v>
      </c>
      <c r="E568" s="69"/>
      <c r="F568" s="69"/>
      <c r="G568" s="69"/>
      <c r="H568" s="15" t="e">
        <f t="shared" ca="1" si="125"/>
        <v>#NAME?</v>
      </c>
      <c r="I568" s="69"/>
      <c r="J568" s="4" t="s">
        <v>974</v>
      </c>
      <c r="K568" s="69"/>
      <c r="L568" s="69"/>
      <c r="M568" s="69"/>
      <c r="N568" s="15" t="e">
        <f t="shared" ca="1" si="126"/>
        <v>#NAME?</v>
      </c>
      <c r="O568" s="69"/>
      <c r="P568" s="71"/>
    </row>
    <row r="569" spans="1:16">
      <c r="A569" s="11">
        <v>45860</v>
      </c>
      <c r="B569" s="12">
        <f t="shared" si="124"/>
        <v>45860</v>
      </c>
      <c r="C569" s="13">
        <f t="shared" si="127"/>
        <v>0.85416666666666619</v>
      </c>
      <c r="D569" s="4" t="s">
        <v>973</v>
      </c>
      <c r="E569" s="69"/>
      <c r="F569" s="69"/>
      <c r="G569" s="69"/>
      <c r="H569" s="15" t="e">
        <f t="shared" ca="1" si="125"/>
        <v>#NAME?</v>
      </c>
      <c r="I569" s="69"/>
      <c r="J569" s="4" t="s">
        <v>977</v>
      </c>
      <c r="K569" s="69"/>
      <c r="L569" s="69"/>
      <c r="M569" s="69"/>
      <c r="N569" s="15" t="e">
        <f t="shared" ca="1" si="126"/>
        <v>#NAME?</v>
      </c>
      <c r="O569" s="69"/>
      <c r="P569" s="71"/>
    </row>
    <row r="570" spans="1:16">
      <c r="A570" s="11">
        <v>45860</v>
      </c>
      <c r="B570" s="12">
        <f t="shared" si="124"/>
        <v>45860</v>
      </c>
      <c r="C570" s="13">
        <f t="shared" si="127"/>
        <v>0.86111111111111061</v>
      </c>
      <c r="D570" s="4" t="s">
        <v>970</v>
      </c>
      <c r="E570" s="69"/>
      <c r="F570" s="69"/>
      <c r="G570" s="69"/>
      <c r="H570" s="15" t="e">
        <f t="shared" ca="1" si="125"/>
        <v>#NAME?</v>
      </c>
      <c r="I570" s="69"/>
      <c r="J570" s="4" t="s">
        <v>961</v>
      </c>
      <c r="K570" s="69"/>
      <c r="L570" s="69"/>
      <c r="M570" s="69"/>
      <c r="N570" s="15" t="e">
        <f t="shared" ca="1" si="126"/>
        <v>#NAME?</v>
      </c>
      <c r="O570" s="69"/>
      <c r="P570" s="71"/>
    </row>
    <row r="571" spans="1:16">
      <c r="A571" s="11">
        <v>45860</v>
      </c>
      <c r="B571" s="12">
        <f t="shared" si="124"/>
        <v>45860</v>
      </c>
      <c r="C571" s="13">
        <f t="shared" si="127"/>
        <v>0.86805555555555503</v>
      </c>
      <c r="D571" s="4" t="s">
        <v>976</v>
      </c>
      <c r="E571" s="69"/>
      <c r="F571" s="69"/>
      <c r="G571" s="69"/>
      <c r="H571" s="15" t="e">
        <f t="shared" ca="1" si="125"/>
        <v>#NAME?</v>
      </c>
      <c r="I571" s="69"/>
      <c r="J571" s="4" t="s">
        <v>39</v>
      </c>
      <c r="K571" s="69"/>
      <c r="L571" s="69"/>
      <c r="M571" s="69"/>
      <c r="N571" s="15" t="e">
        <f t="shared" ca="1" si="126"/>
        <v>#NAME?</v>
      </c>
      <c r="O571" s="69"/>
      <c r="P571" s="71"/>
    </row>
    <row r="572" spans="1:16">
      <c r="A572" s="11">
        <v>45860</v>
      </c>
      <c r="B572" s="12">
        <f t="shared" si="124"/>
        <v>45860</v>
      </c>
      <c r="C572" s="13">
        <f t="shared" si="127"/>
        <v>0.87499999999999944</v>
      </c>
      <c r="D572" s="4" t="s">
        <v>964</v>
      </c>
      <c r="E572" s="69"/>
      <c r="F572" s="69"/>
      <c r="G572" s="69"/>
      <c r="H572" s="15" t="e">
        <f t="shared" ca="1" si="125"/>
        <v>#NAME?</v>
      </c>
      <c r="I572" s="69"/>
      <c r="J572" s="4" t="s">
        <v>971</v>
      </c>
      <c r="K572" s="69"/>
      <c r="L572" s="69"/>
      <c r="M572" s="69"/>
      <c r="N572" s="15" t="e">
        <f t="shared" ca="1" si="126"/>
        <v>#NAME?</v>
      </c>
      <c r="O572" s="69"/>
      <c r="P572" s="71"/>
    </row>
    <row r="573" spans="1:16">
      <c r="A573" s="160" t="s">
        <v>18</v>
      </c>
      <c r="B573" s="7" t="s">
        <v>1</v>
      </c>
      <c r="C573" s="17" t="s">
        <v>19</v>
      </c>
      <c r="D573" s="8" t="s">
        <v>20</v>
      </c>
      <c r="E573" s="8" t="s">
        <v>21</v>
      </c>
      <c r="F573" s="9" t="s">
        <v>22</v>
      </c>
      <c r="G573" s="8" t="s">
        <v>23</v>
      </c>
      <c r="H573" s="8" t="s">
        <v>24</v>
      </c>
      <c r="I573" s="8" t="s">
        <v>25</v>
      </c>
      <c r="J573" s="8" t="s">
        <v>20</v>
      </c>
      <c r="K573" s="8" t="s">
        <v>26</v>
      </c>
      <c r="L573" s="9" t="s">
        <v>27</v>
      </c>
      <c r="M573" s="8" t="s">
        <v>23</v>
      </c>
      <c r="N573" s="8" t="s">
        <v>24</v>
      </c>
      <c r="O573" s="8" t="s">
        <v>25</v>
      </c>
      <c r="P573" s="9" t="s">
        <v>10</v>
      </c>
    </row>
    <row r="574" spans="1:16">
      <c r="A574" s="11">
        <v>45861</v>
      </c>
      <c r="B574" s="12">
        <f t="shared" ref="B574:B598" si="128">A574</f>
        <v>45861</v>
      </c>
      <c r="C574" s="13">
        <v>0.70833333333333337</v>
      </c>
      <c r="D574" s="4" t="s">
        <v>971</v>
      </c>
      <c r="E574" s="69"/>
      <c r="F574" s="69"/>
      <c r="G574" s="69"/>
      <c r="H574" s="15" t="e">
        <f t="shared" ref="H574:H598" ca="1" si="129">_xludf.IFS(G574&gt;M574,"W",G574&lt;M574,"L",G574=M574,"D")</f>
        <v>#NAME?</v>
      </c>
      <c r="I574" s="70"/>
      <c r="J574" s="18" t="s">
        <v>963</v>
      </c>
      <c r="K574" s="69"/>
      <c r="L574" s="69"/>
      <c r="M574" s="70"/>
      <c r="N574" s="15" t="e">
        <f t="shared" ref="N574:N598" ca="1" si="130">_xludf.IFS(M574&gt;G574,"W",M574&lt;G574,"L",M574=G574,"D")</f>
        <v>#NAME?</v>
      </c>
      <c r="O574" s="69"/>
      <c r="P574" s="69"/>
    </row>
    <row r="575" spans="1:16">
      <c r="A575" s="11">
        <v>45861</v>
      </c>
      <c r="B575" s="12">
        <f t="shared" si="128"/>
        <v>45861</v>
      </c>
      <c r="C575" s="13">
        <f t="shared" ref="C575:C598" si="131">C574 + TIME(0, 10, 0)</f>
        <v>0.71527777777777779</v>
      </c>
      <c r="D575" s="4" t="s">
        <v>976</v>
      </c>
      <c r="E575" s="69"/>
      <c r="F575" s="69"/>
      <c r="G575" s="69"/>
      <c r="H575" s="15" t="e">
        <f t="shared" ca="1" si="129"/>
        <v>#NAME?</v>
      </c>
      <c r="I575" s="69"/>
      <c r="J575" s="4" t="s">
        <v>967</v>
      </c>
      <c r="K575" s="69"/>
      <c r="L575" s="69"/>
      <c r="M575" s="69"/>
      <c r="N575" s="15" t="e">
        <f t="shared" ca="1" si="130"/>
        <v>#NAME?</v>
      </c>
      <c r="O575" s="69"/>
      <c r="P575" s="69"/>
    </row>
    <row r="576" spans="1:16">
      <c r="A576" s="11">
        <v>45861</v>
      </c>
      <c r="B576" s="12">
        <f t="shared" si="128"/>
        <v>45861</v>
      </c>
      <c r="C576" s="13">
        <f t="shared" si="131"/>
        <v>0.72222222222222221</v>
      </c>
      <c r="D576" s="4" t="s">
        <v>978</v>
      </c>
      <c r="E576" s="69"/>
      <c r="F576" s="69"/>
      <c r="G576" s="69"/>
      <c r="H576" s="15" t="e">
        <f t="shared" ca="1" si="129"/>
        <v>#NAME?</v>
      </c>
      <c r="I576" s="69"/>
      <c r="J576" s="4" t="s">
        <v>958</v>
      </c>
      <c r="K576" s="69"/>
      <c r="L576" s="69"/>
      <c r="M576" s="69"/>
      <c r="N576" s="15" t="e">
        <f t="shared" ca="1" si="130"/>
        <v>#NAME?</v>
      </c>
      <c r="O576" s="69"/>
      <c r="P576" s="69"/>
    </row>
    <row r="577" spans="1:16">
      <c r="A577" s="11">
        <v>45861</v>
      </c>
      <c r="B577" s="12">
        <f t="shared" si="128"/>
        <v>45861</v>
      </c>
      <c r="C577" s="13">
        <f t="shared" si="131"/>
        <v>0.72916666666666663</v>
      </c>
      <c r="D577" s="4" t="s">
        <v>966</v>
      </c>
      <c r="E577" s="69"/>
      <c r="F577" s="69"/>
      <c r="G577" s="69"/>
      <c r="H577" s="15" t="e">
        <f t="shared" ca="1" si="129"/>
        <v>#NAME?</v>
      </c>
      <c r="I577" s="69"/>
      <c r="J577" s="4" t="s">
        <v>974</v>
      </c>
      <c r="K577" s="69"/>
      <c r="L577" s="69"/>
      <c r="M577" s="69"/>
      <c r="N577" s="15" t="e">
        <f t="shared" ca="1" si="130"/>
        <v>#NAME?</v>
      </c>
      <c r="O577" s="69"/>
      <c r="P577" s="69"/>
    </row>
    <row r="578" spans="1:16">
      <c r="A578" s="11">
        <v>45861</v>
      </c>
      <c r="B578" s="12">
        <f t="shared" si="128"/>
        <v>45861</v>
      </c>
      <c r="C578" s="13">
        <f t="shared" si="131"/>
        <v>0.73611111111111105</v>
      </c>
      <c r="D578" s="4" t="s">
        <v>969</v>
      </c>
      <c r="E578" s="69"/>
      <c r="F578" s="69"/>
      <c r="G578" s="69"/>
      <c r="H578" s="15" t="e">
        <f t="shared" ca="1" si="129"/>
        <v>#NAME?</v>
      </c>
      <c r="I578" s="69"/>
      <c r="J578" s="4" t="s">
        <v>976</v>
      </c>
      <c r="K578" s="69"/>
      <c r="L578" s="69"/>
      <c r="M578" s="69"/>
      <c r="N578" s="15" t="e">
        <f t="shared" ca="1" si="130"/>
        <v>#NAME?</v>
      </c>
      <c r="O578" s="69"/>
      <c r="P578" s="69"/>
    </row>
    <row r="579" spans="1:16">
      <c r="A579" s="11">
        <v>45861</v>
      </c>
      <c r="B579" s="12">
        <f t="shared" si="128"/>
        <v>45861</v>
      </c>
      <c r="C579" s="13">
        <f t="shared" si="131"/>
        <v>0.74305555555555547</v>
      </c>
      <c r="D579" s="4" t="s">
        <v>967</v>
      </c>
      <c r="E579" s="69"/>
      <c r="F579" s="69"/>
      <c r="G579" s="69"/>
      <c r="H579" s="15" t="e">
        <f t="shared" ca="1" si="129"/>
        <v>#NAME?</v>
      </c>
      <c r="I579" s="69"/>
      <c r="J579" s="4" t="s">
        <v>970</v>
      </c>
      <c r="K579" s="69"/>
      <c r="L579" s="69"/>
      <c r="M579" s="69"/>
      <c r="N579" s="15" t="e">
        <f t="shared" ca="1" si="130"/>
        <v>#NAME?</v>
      </c>
      <c r="O579" s="69"/>
      <c r="P579" s="71"/>
    </row>
    <row r="580" spans="1:16">
      <c r="A580" s="11">
        <v>45861</v>
      </c>
      <c r="B580" s="12">
        <f t="shared" si="128"/>
        <v>45861</v>
      </c>
      <c r="C580" s="13">
        <f t="shared" si="131"/>
        <v>0.74999999999999989</v>
      </c>
      <c r="D580" s="4" t="s">
        <v>959</v>
      </c>
      <c r="E580" s="69"/>
      <c r="F580" s="69"/>
      <c r="G580" s="69"/>
      <c r="H580" s="15" t="e">
        <f t="shared" ca="1" si="129"/>
        <v>#NAME?</v>
      </c>
      <c r="I580" s="69"/>
      <c r="J580" s="4" t="s">
        <v>98</v>
      </c>
      <c r="K580" s="69"/>
      <c r="L580" s="69"/>
      <c r="M580" s="69"/>
      <c r="N580" s="15" t="e">
        <f t="shared" ca="1" si="130"/>
        <v>#NAME?</v>
      </c>
      <c r="O580" s="69"/>
      <c r="P580" s="71"/>
    </row>
    <row r="581" spans="1:16">
      <c r="A581" s="11">
        <v>45861</v>
      </c>
      <c r="B581" s="12">
        <f t="shared" si="128"/>
        <v>45861</v>
      </c>
      <c r="C581" s="13">
        <f t="shared" si="131"/>
        <v>0.75694444444444431</v>
      </c>
      <c r="D581" s="4" t="s">
        <v>960</v>
      </c>
      <c r="E581" s="69"/>
      <c r="F581" s="69"/>
      <c r="G581" s="69"/>
      <c r="H581" s="15" t="e">
        <f t="shared" ca="1" si="129"/>
        <v>#NAME?</v>
      </c>
      <c r="I581" s="69"/>
      <c r="J581" s="4" t="s">
        <v>975</v>
      </c>
      <c r="K581" s="69"/>
      <c r="L581" s="69"/>
      <c r="M581" s="69"/>
      <c r="N581" s="15" t="e">
        <f t="shared" ca="1" si="130"/>
        <v>#NAME?</v>
      </c>
      <c r="O581" s="69"/>
      <c r="P581" s="69"/>
    </row>
    <row r="582" spans="1:16">
      <c r="A582" s="11">
        <v>45861</v>
      </c>
      <c r="B582" s="12">
        <f t="shared" si="128"/>
        <v>45861</v>
      </c>
      <c r="C582" s="13">
        <f t="shared" si="131"/>
        <v>0.76388888888888873</v>
      </c>
      <c r="D582" s="4" t="s">
        <v>867</v>
      </c>
      <c r="E582" s="69"/>
      <c r="F582" s="69"/>
      <c r="G582" s="69"/>
      <c r="H582" s="15" t="e">
        <f t="shared" ca="1" si="129"/>
        <v>#NAME?</v>
      </c>
      <c r="I582" s="69"/>
      <c r="J582" s="4" t="s">
        <v>962</v>
      </c>
      <c r="K582" s="69"/>
      <c r="L582" s="69"/>
      <c r="M582" s="69"/>
      <c r="N582" s="15" t="e">
        <f t="shared" ca="1" si="130"/>
        <v>#NAME?</v>
      </c>
      <c r="O582" s="69"/>
      <c r="P582" s="69"/>
    </row>
    <row r="583" spans="1:16">
      <c r="A583" s="11">
        <v>45861</v>
      </c>
      <c r="B583" s="12">
        <f t="shared" si="128"/>
        <v>45861</v>
      </c>
      <c r="C583" s="13">
        <f t="shared" si="131"/>
        <v>0.77083333333333315</v>
      </c>
      <c r="D583" s="4" t="s">
        <v>958</v>
      </c>
      <c r="E583" s="69"/>
      <c r="F583" s="69"/>
      <c r="G583" s="69"/>
      <c r="H583" s="15" t="e">
        <f t="shared" ca="1" si="129"/>
        <v>#NAME?</v>
      </c>
      <c r="I583" s="69"/>
      <c r="J583" s="4" t="s">
        <v>966</v>
      </c>
      <c r="K583" s="69"/>
      <c r="L583" s="69"/>
      <c r="M583" s="69"/>
      <c r="N583" s="15" t="e">
        <f t="shared" ca="1" si="130"/>
        <v>#NAME?</v>
      </c>
      <c r="O583" s="69"/>
      <c r="P583" s="71"/>
    </row>
    <row r="584" spans="1:16">
      <c r="A584" s="11">
        <v>45861</v>
      </c>
      <c r="B584" s="12">
        <f t="shared" si="128"/>
        <v>45861</v>
      </c>
      <c r="C584" s="13">
        <f t="shared" si="131"/>
        <v>0.77777777777777757</v>
      </c>
      <c r="D584" s="4" t="s">
        <v>968</v>
      </c>
      <c r="E584" s="69"/>
      <c r="F584" s="69"/>
      <c r="G584" s="69"/>
      <c r="H584" s="15" t="e">
        <f t="shared" ca="1" si="129"/>
        <v>#NAME?</v>
      </c>
      <c r="I584" s="69"/>
      <c r="J584" s="4" t="s">
        <v>961</v>
      </c>
      <c r="K584" s="69"/>
      <c r="L584" s="69"/>
      <c r="M584" s="69"/>
      <c r="N584" s="15" t="e">
        <f t="shared" ca="1" si="130"/>
        <v>#NAME?</v>
      </c>
      <c r="O584" s="69"/>
      <c r="P584" s="71"/>
    </row>
    <row r="585" spans="1:16">
      <c r="A585" s="11">
        <v>45861</v>
      </c>
      <c r="B585" s="12">
        <f t="shared" si="128"/>
        <v>45861</v>
      </c>
      <c r="C585" s="13">
        <f t="shared" si="131"/>
        <v>0.78472222222222199</v>
      </c>
      <c r="D585" s="4" t="s">
        <v>963</v>
      </c>
      <c r="E585" s="69"/>
      <c r="F585" s="69"/>
      <c r="G585" s="69"/>
      <c r="H585" s="15" t="e">
        <f t="shared" ca="1" si="129"/>
        <v>#NAME?</v>
      </c>
      <c r="I585" s="69"/>
      <c r="J585" s="4" t="s">
        <v>964</v>
      </c>
      <c r="K585" s="69"/>
      <c r="L585" s="69"/>
      <c r="M585" s="69"/>
      <c r="N585" s="15" t="e">
        <f t="shared" ca="1" si="130"/>
        <v>#NAME?</v>
      </c>
      <c r="O585" s="69"/>
      <c r="P585" s="71"/>
    </row>
    <row r="586" spans="1:16">
      <c r="A586" s="11">
        <v>45861</v>
      </c>
      <c r="B586" s="12">
        <f t="shared" si="128"/>
        <v>45861</v>
      </c>
      <c r="C586" s="13">
        <f t="shared" si="131"/>
        <v>0.79166666666666641</v>
      </c>
      <c r="D586" s="4" t="s">
        <v>962</v>
      </c>
      <c r="E586" s="69"/>
      <c r="F586" s="69"/>
      <c r="G586" s="69"/>
      <c r="H586" s="15" t="e">
        <f t="shared" ca="1" si="129"/>
        <v>#NAME?</v>
      </c>
      <c r="I586" s="69"/>
      <c r="J586" s="4" t="s">
        <v>867</v>
      </c>
      <c r="K586" s="69"/>
      <c r="L586" s="69"/>
      <c r="M586" s="69"/>
      <c r="N586" s="15" t="e">
        <f t="shared" ca="1" si="130"/>
        <v>#NAME?</v>
      </c>
      <c r="O586" s="69"/>
      <c r="P586" s="71"/>
    </row>
    <row r="587" spans="1:16">
      <c r="A587" s="11">
        <v>45861</v>
      </c>
      <c r="B587" s="12">
        <f t="shared" si="128"/>
        <v>45861</v>
      </c>
      <c r="C587" s="13">
        <f t="shared" si="131"/>
        <v>0.79861111111111083</v>
      </c>
      <c r="D587" s="4" t="s">
        <v>87</v>
      </c>
      <c r="E587" s="69"/>
      <c r="F587" s="69"/>
      <c r="G587" s="69"/>
      <c r="H587" s="15" t="e">
        <f t="shared" ca="1" si="129"/>
        <v>#NAME?</v>
      </c>
      <c r="I587" s="69"/>
      <c r="J587" s="4" t="s">
        <v>39</v>
      </c>
      <c r="K587" s="69"/>
      <c r="L587" s="69"/>
      <c r="M587" s="69"/>
      <c r="N587" s="15" t="e">
        <f t="shared" ca="1" si="130"/>
        <v>#NAME?</v>
      </c>
      <c r="O587" s="69"/>
      <c r="P587" s="71"/>
    </row>
    <row r="588" spans="1:16">
      <c r="A588" s="11">
        <v>45861</v>
      </c>
      <c r="B588" s="12">
        <f t="shared" si="128"/>
        <v>45861</v>
      </c>
      <c r="C588" s="13">
        <f t="shared" si="131"/>
        <v>0.80555555555555525</v>
      </c>
      <c r="D588" s="4" t="s">
        <v>98</v>
      </c>
      <c r="E588" s="69"/>
      <c r="F588" s="69"/>
      <c r="G588" s="69"/>
      <c r="H588" s="15" t="e">
        <f t="shared" ca="1" si="129"/>
        <v>#NAME?</v>
      </c>
      <c r="I588" s="69"/>
      <c r="J588" s="4" t="s">
        <v>977</v>
      </c>
      <c r="K588" s="69"/>
      <c r="L588" s="69"/>
      <c r="M588" s="69"/>
      <c r="N588" s="15" t="e">
        <f t="shared" ca="1" si="130"/>
        <v>#NAME?</v>
      </c>
      <c r="O588" s="69"/>
      <c r="P588" s="71"/>
    </row>
    <row r="589" spans="1:16">
      <c r="A589" s="11">
        <v>45861</v>
      </c>
      <c r="B589" s="12">
        <f t="shared" si="128"/>
        <v>45861</v>
      </c>
      <c r="C589" s="13">
        <f t="shared" si="131"/>
        <v>0.81249999999999967</v>
      </c>
      <c r="D589" s="4" t="s">
        <v>964</v>
      </c>
      <c r="E589" s="69"/>
      <c r="F589" s="69"/>
      <c r="G589" s="69"/>
      <c r="H589" s="15" t="e">
        <f t="shared" ca="1" si="129"/>
        <v>#NAME?</v>
      </c>
      <c r="I589" s="69"/>
      <c r="J589" s="4" t="s">
        <v>959</v>
      </c>
      <c r="K589" s="69"/>
      <c r="L589" s="69"/>
      <c r="M589" s="69"/>
      <c r="N589" s="15" t="e">
        <f t="shared" ca="1" si="130"/>
        <v>#NAME?</v>
      </c>
      <c r="O589" s="69"/>
      <c r="P589" s="71"/>
    </row>
    <row r="590" spans="1:16">
      <c r="A590" s="11">
        <v>45861</v>
      </c>
      <c r="B590" s="12">
        <f t="shared" si="128"/>
        <v>45861</v>
      </c>
      <c r="C590" s="13">
        <f t="shared" si="131"/>
        <v>0.81944444444444409</v>
      </c>
      <c r="D590" s="4" t="s">
        <v>977</v>
      </c>
      <c r="E590" s="69"/>
      <c r="F590" s="69"/>
      <c r="G590" s="69"/>
      <c r="H590" s="15" t="e">
        <f t="shared" ca="1" si="129"/>
        <v>#NAME?</v>
      </c>
      <c r="I590" s="69"/>
      <c r="J590" s="4" t="s">
        <v>973</v>
      </c>
      <c r="K590" s="69"/>
      <c r="L590" s="69"/>
      <c r="M590" s="69"/>
      <c r="N590" s="15" t="e">
        <f t="shared" ca="1" si="130"/>
        <v>#NAME?</v>
      </c>
      <c r="O590" s="69"/>
      <c r="P590" s="71"/>
    </row>
    <row r="591" spans="1:16">
      <c r="A591" s="11">
        <v>45861</v>
      </c>
      <c r="B591" s="12">
        <f t="shared" si="128"/>
        <v>45861</v>
      </c>
      <c r="C591" s="13">
        <f t="shared" si="131"/>
        <v>0.82638888888888851</v>
      </c>
      <c r="D591" s="4" t="s">
        <v>970</v>
      </c>
      <c r="E591" s="69"/>
      <c r="F591" s="69"/>
      <c r="G591" s="69"/>
      <c r="H591" s="15" t="e">
        <f t="shared" ca="1" si="129"/>
        <v>#NAME?</v>
      </c>
      <c r="I591" s="69"/>
      <c r="J591" s="4" t="s">
        <v>972</v>
      </c>
      <c r="K591" s="69"/>
      <c r="L591" s="69"/>
      <c r="M591" s="69"/>
      <c r="N591" s="15" t="e">
        <f t="shared" ca="1" si="130"/>
        <v>#NAME?</v>
      </c>
      <c r="O591" s="69"/>
      <c r="P591" s="71"/>
    </row>
    <row r="592" spans="1:16">
      <c r="A592" s="11">
        <v>45861</v>
      </c>
      <c r="B592" s="12">
        <f t="shared" si="128"/>
        <v>45861</v>
      </c>
      <c r="C592" s="13">
        <f t="shared" si="131"/>
        <v>0.83333333333333293</v>
      </c>
      <c r="D592" s="4" t="s">
        <v>961</v>
      </c>
      <c r="E592" s="69"/>
      <c r="F592" s="69"/>
      <c r="G592" s="69"/>
      <c r="H592" s="15" t="e">
        <f t="shared" ca="1" si="129"/>
        <v>#NAME?</v>
      </c>
      <c r="I592" s="69"/>
      <c r="J592" s="4" t="s">
        <v>87</v>
      </c>
      <c r="K592" s="69"/>
      <c r="L592" s="69"/>
      <c r="M592" s="69"/>
      <c r="N592" s="15" t="e">
        <f t="shared" ca="1" si="130"/>
        <v>#NAME?</v>
      </c>
      <c r="O592" s="69"/>
      <c r="P592" s="71"/>
    </row>
    <row r="593" spans="1:16">
      <c r="A593" s="11">
        <v>45861</v>
      </c>
      <c r="B593" s="12">
        <f t="shared" si="128"/>
        <v>45861</v>
      </c>
      <c r="C593" s="13">
        <f t="shared" si="131"/>
        <v>0.84027777777777735</v>
      </c>
      <c r="D593" s="4" t="s">
        <v>973</v>
      </c>
      <c r="E593" s="69"/>
      <c r="F593" s="69"/>
      <c r="G593" s="69"/>
      <c r="H593" s="15" t="e">
        <f t="shared" ca="1" si="129"/>
        <v>#NAME?</v>
      </c>
      <c r="I593" s="69"/>
      <c r="J593" s="4" t="s">
        <v>978</v>
      </c>
      <c r="K593" s="69"/>
      <c r="L593" s="69"/>
      <c r="M593" s="69"/>
      <c r="N593" s="15" t="e">
        <f t="shared" ca="1" si="130"/>
        <v>#NAME?</v>
      </c>
      <c r="O593" s="69"/>
      <c r="P593" s="71"/>
    </row>
    <row r="594" spans="1:16">
      <c r="A594" s="11">
        <v>45861</v>
      </c>
      <c r="B594" s="12">
        <f t="shared" si="128"/>
        <v>45861</v>
      </c>
      <c r="C594" s="13">
        <f t="shared" si="131"/>
        <v>0.84722222222222177</v>
      </c>
      <c r="D594" s="4" t="s">
        <v>965</v>
      </c>
      <c r="E594" s="69"/>
      <c r="F594" s="69"/>
      <c r="G594" s="69"/>
      <c r="H594" s="15" t="e">
        <f t="shared" ca="1" si="129"/>
        <v>#NAME?</v>
      </c>
      <c r="I594" s="69"/>
      <c r="J594" s="4" t="s">
        <v>960</v>
      </c>
      <c r="K594" s="69"/>
      <c r="L594" s="69"/>
      <c r="M594" s="69"/>
      <c r="N594" s="15" t="e">
        <f t="shared" ca="1" si="130"/>
        <v>#NAME?</v>
      </c>
      <c r="O594" s="69"/>
      <c r="P594" s="71"/>
    </row>
    <row r="595" spans="1:16">
      <c r="A595" s="11">
        <v>45861</v>
      </c>
      <c r="B595" s="12">
        <f t="shared" si="128"/>
        <v>45861</v>
      </c>
      <c r="C595" s="13">
        <f t="shared" si="131"/>
        <v>0.85416666666666619</v>
      </c>
      <c r="D595" s="4" t="s">
        <v>974</v>
      </c>
      <c r="E595" s="69"/>
      <c r="F595" s="69"/>
      <c r="G595" s="69"/>
      <c r="H595" s="15" t="e">
        <f t="shared" ca="1" si="129"/>
        <v>#NAME?</v>
      </c>
      <c r="I595" s="69"/>
      <c r="J595" s="4" t="s">
        <v>971</v>
      </c>
      <c r="K595" s="69"/>
      <c r="L595" s="69"/>
      <c r="M595" s="69"/>
      <c r="N595" s="15" t="e">
        <f t="shared" ca="1" si="130"/>
        <v>#NAME?</v>
      </c>
      <c r="O595" s="69"/>
      <c r="P595" s="71"/>
    </row>
    <row r="596" spans="1:16">
      <c r="A596" s="11">
        <v>45861</v>
      </c>
      <c r="B596" s="12">
        <f t="shared" si="128"/>
        <v>45861</v>
      </c>
      <c r="C596" s="13">
        <f t="shared" si="131"/>
        <v>0.86111111111111061</v>
      </c>
      <c r="D596" s="4" t="s">
        <v>972</v>
      </c>
      <c r="E596" s="69"/>
      <c r="F596" s="69"/>
      <c r="G596" s="69"/>
      <c r="H596" s="15" t="e">
        <f t="shared" ca="1" si="129"/>
        <v>#NAME?</v>
      </c>
      <c r="I596" s="69"/>
      <c r="J596" s="4" t="s">
        <v>965</v>
      </c>
      <c r="K596" s="69"/>
      <c r="L596" s="69"/>
      <c r="M596" s="69"/>
      <c r="N596" s="15" t="e">
        <f t="shared" ca="1" si="130"/>
        <v>#NAME?</v>
      </c>
      <c r="O596" s="69"/>
      <c r="P596" s="71"/>
    </row>
    <row r="597" spans="1:16">
      <c r="A597" s="11">
        <v>45861</v>
      </c>
      <c r="B597" s="12">
        <f t="shared" si="128"/>
        <v>45861</v>
      </c>
      <c r="C597" s="13">
        <f t="shared" si="131"/>
        <v>0.86805555555555503</v>
      </c>
      <c r="D597" s="4" t="s">
        <v>39</v>
      </c>
      <c r="E597" s="69"/>
      <c r="F597" s="69"/>
      <c r="G597" s="69"/>
      <c r="H597" s="15" t="e">
        <f t="shared" ca="1" si="129"/>
        <v>#NAME?</v>
      </c>
      <c r="I597" s="69"/>
      <c r="J597" s="4" t="s">
        <v>968</v>
      </c>
      <c r="K597" s="69"/>
      <c r="L597" s="69"/>
      <c r="M597" s="69"/>
      <c r="N597" s="15" t="e">
        <f t="shared" ca="1" si="130"/>
        <v>#NAME?</v>
      </c>
      <c r="O597" s="69"/>
      <c r="P597" s="71"/>
    </row>
    <row r="598" spans="1:16">
      <c r="A598" s="11">
        <v>45861</v>
      </c>
      <c r="B598" s="12">
        <f t="shared" si="128"/>
        <v>45861</v>
      </c>
      <c r="C598" s="13">
        <f t="shared" si="131"/>
        <v>0.87499999999999944</v>
      </c>
      <c r="D598" s="4" t="s">
        <v>975</v>
      </c>
      <c r="E598" s="69"/>
      <c r="F598" s="69"/>
      <c r="G598" s="69"/>
      <c r="H598" s="15" t="e">
        <f t="shared" ca="1" si="129"/>
        <v>#NAME?</v>
      </c>
      <c r="I598" s="69"/>
      <c r="J598" s="4" t="s">
        <v>969</v>
      </c>
      <c r="K598" s="69"/>
      <c r="L598" s="69"/>
      <c r="M598" s="69"/>
      <c r="N598" s="15" t="e">
        <f t="shared" ca="1" si="130"/>
        <v>#NAME?</v>
      </c>
      <c r="O598" s="69"/>
      <c r="P598" s="71"/>
    </row>
    <row r="599" spans="1:16">
      <c r="A599" s="160" t="s">
        <v>18</v>
      </c>
      <c r="B599" s="7" t="s">
        <v>1</v>
      </c>
      <c r="C599" s="17" t="s">
        <v>19</v>
      </c>
      <c r="D599" s="8" t="s">
        <v>20</v>
      </c>
      <c r="E599" s="8" t="s">
        <v>21</v>
      </c>
      <c r="F599" s="9" t="s">
        <v>22</v>
      </c>
      <c r="G599" s="8" t="s">
        <v>23</v>
      </c>
      <c r="H599" s="8" t="s">
        <v>24</v>
      </c>
      <c r="I599" s="8" t="s">
        <v>25</v>
      </c>
      <c r="J599" s="8" t="s">
        <v>20</v>
      </c>
      <c r="K599" s="8" t="s">
        <v>26</v>
      </c>
      <c r="L599" s="9" t="s">
        <v>27</v>
      </c>
      <c r="M599" s="8" t="s">
        <v>23</v>
      </c>
      <c r="N599" s="8" t="s">
        <v>24</v>
      </c>
      <c r="O599" s="8" t="s">
        <v>25</v>
      </c>
      <c r="P599" s="9" t="s">
        <v>10</v>
      </c>
    </row>
    <row r="600" spans="1:16">
      <c r="A600" s="11">
        <v>45862</v>
      </c>
      <c r="B600" s="12">
        <f t="shared" ref="B600:B624" si="132">A600</f>
        <v>45862</v>
      </c>
      <c r="C600" s="13">
        <v>0.70833333333333337</v>
      </c>
      <c r="D600" s="4" t="s">
        <v>976</v>
      </c>
      <c r="E600" s="69"/>
      <c r="F600" s="69"/>
      <c r="G600" s="69"/>
      <c r="H600" s="15" t="e">
        <f t="shared" ref="H600:H624" ca="1" si="133">_xludf.IFS(G600&gt;M600,"W",G600&lt;M600,"L",G600=M600,"D")</f>
        <v>#NAME?</v>
      </c>
      <c r="I600" s="70"/>
      <c r="J600" s="18" t="s">
        <v>967</v>
      </c>
      <c r="K600" s="69"/>
      <c r="L600" s="69"/>
      <c r="M600" s="70"/>
      <c r="N600" s="15" t="e">
        <f t="shared" ref="N600:N624" ca="1" si="134">_xludf.IFS(M600&gt;G600,"W",M600&lt;G600,"L",M600=G600,"D")</f>
        <v>#NAME?</v>
      </c>
      <c r="O600" s="69"/>
      <c r="P600" s="69"/>
    </row>
    <row r="601" spans="1:16">
      <c r="A601" s="11">
        <v>45862</v>
      </c>
      <c r="B601" s="12">
        <f t="shared" si="132"/>
        <v>45862</v>
      </c>
      <c r="C601" s="13">
        <f t="shared" ref="C601:C624" si="135">C600 + TIME(0, 10, 0)</f>
        <v>0.71527777777777779</v>
      </c>
      <c r="D601" s="4" t="s">
        <v>960</v>
      </c>
      <c r="E601" s="69"/>
      <c r="F601" s="69"/>
      <c r="G601" s="69"/>
      <c r="H601" s="15" t="e">
        <f t="shared" ca="1" si="133"/>
        <v>#NAME?</v>
      </c>
      <c r="I601" s="69"/>
      <c r="J601" s="4" t="s">
        <v>961</v>
      </c>
      <c r="K601" s="69"/>
      <c r="L601" s="69"/>
      <c r="M601" s="69"/>
      <c r="N601" s="15" t="e">
        <f t="shared" ca="1" si="134"/>
        <v>#NAME?</v>
      </c>
      <c r="O601" s="69"/>
      <c r="P601" s="69"/>
    </row>
    <row r="602" spans="1:16">
      <c r="A602" s="11">
        <v>45862</v>
      </c>
      <c r="B602" s="12">
        <f t="shared" si="132"/>
        <v>45862</v>
      </c>
      <c r="C602" s="13">
        <f t="shared" si="135"/>
        <v>0.72222222222222221</v>
      </c>
      <c r="D602" s="4" t="s">
        <v>968</v>
      </c>
      <c r="E602" s="69"/>
      <c r="F602" s="69"/>
      <c r="G602" s="69"/>
      <c r="H602" s="15" t="e">
        <f t="shared" ca="1" si="133"/>
        <v>#NAME?</v>
      </c>
      <c r="I602" s="69"/>
      <c r="J602" s="4" t="s">
        <v>970</v>
      </c>
      <c r="K602" s="69"/>
      <c r="L602" s="69"/>
      <c r="M602" s="69"/>
      <c r="N602" s="15" t="e">
        <f t="shared" ca="1" si="134"/>
        <v>#NAME?</v>
      </c>
      <c r="O602" s="69"/>
      <c r="P602" s="69"/>
    </row>
    <row r="603" spans="1:16">
      <c r="A603" s="11">
        <v>45862</v>
      </c>
      <c r="B603" s="12">
        <f t="shared" si="132"/>
        <v>45862</v>
      </c>
      <c r="C603" s="13">
        <f t="shared" si="135"/>
        <v>0.72916666666666663</v>
      </c>
      <c r="D603" s="4" t="s">
        <v>970</v>
      </c>
      <c r="E603" s="69"/>
      <c r="F603" s="69"/>
      <c r="G603" s="69"/>
      <c r="H603" s="15" t="e">
        <f t="shared" ca="1" si="133"/>
        <v>#NAME?</v>
      </c>
      <c r="I603" s="69"/>
      <c r="J603" s="4" t="s">
        <v>964</v>
      </c>
      <c r="K603" s="69"/>
      <c r="L603" s="69"/>
      <c r="M603" s="69"/>
      <c r="N603" s="15" t="e">
        <f t="shared" ca="1" si="134"/>
        <v>#NAME?</v>
      </c>
      <c r="O603" s="69"/>
      <c r="P603" s="69"/>
    </row>
    <row r="604" spans="1:16">
      <c r="A604" s="11">
        <v>45862</v>
      </c>
      <c r="B604" s="12">
        <f t="shared" si="132"/>
        <v>45862</v>
      </c>
      <c r="C604" s="13">
        <f t="shared" si="135"/>
        <v>0.73611111111111105</v>
      </c>
      <c r="D604" s="4" t="s">
        <v>974</v>
      </c>
      <c r="E604" s="69"/>
      <c r="F604" s="69"/>
      <c r="G604" s="69"/>
      <c r="H604" s="15" t="e">
        <f t="shared" ca="1" si="133"/>
        <v>#NAME?</v>
      </c>
      <c r="I604" s="69"/>
      <c r="J604" s="4" t="s">
        <v>87</v>
      </c>
      <c r="K604" s="69"/>
      <c r="L604" s="69"/>
      <c r="M604" s="69"/>
      <c r="N604" s="15" t="e">
        <f t="shared" ca="1" si="134"/>
        <v>#NAME?</v>
      </c>
      <c r="O604" s="69"/>
      <c r="P604" s="69"/>
    </row>
    <row r="605" spans="1:16">
      <c r="A605" s="11">
        <v>45862</v>
      </c>
      <c r="B605" s="12">
        <f t="shared" si="132"/>
        <v>45862</v>
      </c>
      <c r="C605" s="13">
        <f t="shared" si="135"/>
        <v>0.74305555555555547</v>
      </c>
      <c r="D605" s="4" t="s">
        <v>969</v>
      </c>
      <c r="E605" s="69"/>
      <c r="F605" s="69"/>
      <c r="G605" s="69"/>
      <c r="H605" s="15" t="e">
        <f t="shared" ca="1" si="133"/>
        <v>#NAME?</v>
      </c>
      <c r="I605" s="69"/>
      <c r="J605" s="4" t="s">
        <v>963</v>
      </c>
      <c r="K605" s="69"/>
      <c r="L605" s="69"/>
      <c r="M605" s="69"/>
      <c r="N605" s="15" t="e">
        <f t="shared" ca="1" si="134"/>
        <v>#NAME?</v>
      </c>
      <c r="O605" s="69"/>
      <c r="P605" s="71"/>
    </row>
    <row r="606" spans="1:16">
      <c r="A606" s="11">
        <v>45862</v>
      </c>
      <c r="B606" s="12">
        <f t="shared" si="132"/>
        <v>45862</v>
      </c>
      <c r="C606" s="13">
        <f t="shared" si="135"/>
        <v>0.74999999999999989</v>
      </c>
      <c r="D606" s="4" t="s">
        <v>959</v>
      </c>
      <c r="E606" s="69"/>
      <c r="F606" s="69"/>
      <c r="G606" s="69"/>
      <c r="H606" s="15" t="e">
        <f t="shared" ca="1" si="133"/>
        <v>#NAME?</v>
      </c>
      <c r="I606" s="69"/>
      <c r="J606" s="4" t="s">
        <v>974</v>
      </c>
      <c r="K606" s="69"/>
      <c r="L606" s="69"/>
      <c r="M606" s="69"/>
      <c r="N606" s="15" t="e">
        <f t="shared" ca="1" si="134"/>
        <v>#NAME?</v>
      </c>
      <c r="O606" s="69"/>
      <c r="P606" s="69"/>
    </row>
    <row r="607" spans="1:16">
      <c r="A607" s="11">
        <v>45862</v>
      </c>
      <c r="B607" s="12">
        <f t="shared" si="132"/>
        <v>45862</v>
      </c>
      <c r="C607" s="13">
        <f t="shared" si="135"/>
        <v>0.75694444444444431</v>
      </c>
      <c r="D607" s="4" t="s">
        <v>39</v>
      </c>
      <c r="E607" s="69"/>
      <c r="F607" s="69"/>
      <c r="G607" s="69"/>
      <c r="H607" s="15" t="e">
        <f t="shared" ca="1" si="133"/>
        <v>#NAME?</v>
      </c>
      <c r="I607" s="69"/>
      <c r="J607" s="4" t="s">
        <v>978</v>
      </c>
      <c r="K607" s="69"/>
      <c r="L607" s="69"/>
      <c r="M607" s="69"/>
      <c r="N607" s="15" t="e">
        <f t="shared" ca="1" si="134"/>
        <v>#NAME?</v>
      </c>
      <c r="O607" s="69"/>
      <c r="P607" s="69"/>
    </row>
    <row r="608" spans="1:16">
      <c r="A608" s="11">
        <v>45862</v>
      </c>
      <c r="B608" s="12">
        <f t="shared" si="132"/>
        <v>45862</v>
      </c>
      <c r="C608" s="13">
        <f t="shared" si="135"/>
        <v>0.76388888888888873</v>
      </c>
      <c r="D608" s="4" t="s">
        <v>87</v>
      </c>
      <c r="E608" s="69"/>
      <c r="F608" s="69"/>
      <c r="G608" s="69"/>
      <c r="H608" s="15" t="e">
        <f t="shared" ca="1" si="133"/>
        <v>#NAME?</v>
      </c>
      <c r="I608" s="69"/>
      <c r="J608" s="4" t="s">
        <v>959</v>
      </c>
      <c r="K608" s="69"/>
      <c r="L608" s="69"/>
      <c r="M608" s="69"/>
      <c r="N608" s="15" t="e">
        <f t="shared" ca="1" si="134"/>
        <v>#NAME?</v>
      </c>
      <c r="O608" s="69"/>
      <c r="P608" s="69"/>
    </row>
    <row r="609" spans="1:16">
      <c r="A609" s="11">
        <v>45862</v>
      </c>
      <c r="B609" s="12">
        <f t="shared" si="132"/>
        <v>45862</v>
      </c>
      <c r="C609" s="13">
        <f t="shared" si="135"/>
        <v>0.77083333333333315</v>
      </c>
      <c r="D609" s="4" t="s">
        <v>972</v>
      </c>
      <c r="E609" s="69"/>
      <c r="F609" s="69"/>
      <c r="G609" s="69"/>
      <c r="H609" s="15" t="e">
        <f t="shared" ca="1" si="133"/>
        <v>#NAME?</v>
      </c>
      <c r="I609" s="69"/>
      <c r="J609" s="4" t="s">
        <v>39</v>
      </c>
      <c r="K609" s="69"/>
      <c r="L609" s="69"/>
      <c r="M609" s="69"/>
      <c r="N609" s="15" t="e">
        <f t="shared" ca="1" si="134"/>
        <v>#NAME?</v>
      </c>
      <c r="O609" s="69"/>
      <c r="P609" s="71"/>
    </row>
    <row r="610" spans="1:16">
      <c r="A610" s="11">
        <v>45862</v>
      </c>
      <c r="B610" s="12">
        <f t="shared" si="132"/>
        <v>45862</v>
      </c>
      <c r="C610" s="13">
        <f t="shared" si="135"/>
        <v>0.77777777777777757</v>
      </c>
      <c r="D610" s="4" t="s">
        <v>975</v>
      </c>
      <c r="E610" s="69"/>
      <c r="F610" s="69"/>
      <c r="G610" s="69"/>
      <c r="H610" s="15" t="e">
        <f t="shared" ca="1" si="133"/>
        <v>#NAME?</v>
      </c>
      <c r="I610" s="69"/>
      <c r="J610" s="4" t="s">
        <v>971</v>
      </c>
      <c r="K610" s="69"/>
      <c r="L610" s="69"/>
      <c r="M610" s="69"/>
      <c r="N610" s="15" t="e">
        <f t="shared" ca="1" si="134"/>
        <v>#NAME?</v>
      </c>
      <c r="O610" s="69"/>
      <c r="P610" s="69"/>
    </row>
    <row r="611" spans="1:16">
      <c r="A611" s="11">
        <v>45862</v>
      </c>
      <c r="B611" s="12">
        <f t="shared" si="132"/>
        <v>45862</v>
      </c>
      <c r="C611" s="13">
        <f t="shared" si="135"/>
        <v>0.78472222222222199</v>
      </c>
      <c r="D611" s="4" t="s">
        <v>971</v>
      </c>
      <c r="E611" s="69"/>
      <c r="F611" s="69"/>
      <c r="G611" s="69"/>
      <c r="H611" s="15" t="e">
        <f t="shared" ca="1" si="133"/>
        <v>#NAME?</v>
      </c>
      <c r="I611" s="69"/>
      <c r="J611" s="4" t="s">
        <v>98</v>
      </c>
      <c r="K611" s="69"/>
      <c r="L611" s="69"/>
      <c r="M611" s="69"/>
      <c r="N611" s="15" t="e">
        <f t="shared" ca="1" si="134"/>
        <v>#NAME?</v>
      </c>
      <c r="O611" s="69"/>
      <c r="P611" s="71"/>
    </row>
    <row r="612" spans="1:16">
      <c r="A612" s="11">
        <v>45862</v>
      </c>
      <c r="B612" s="12">
        <f t="shared" si="132"/>
        <v>45862</v>
      </c>
      <c r="C612" s="13">
        <f t="shared" si="135"/>
        <v>0.79166666666666641</v>
      </c>
      <c r="D612" s="4" t="s">
        <v>961</v>
      </c>
      <c r="E612" s="69"/>
      <c r="F612" s="69"/>
      <c r="G612" s="69"/>
      <c r="H612" s="15" t="e">
        <f t="shared" ca="1" si="133"/>
        <v>#NAME?</v>
      </c>
      <c r="I612" s="69"/>
      <c r="J612" s="4" t="s">
        <v>962</v>
      </c>
      <c r="K612" s="69"/>
      <c r="L612" s="69"/>
      <c r="M612" s="69"/>
      <c r="N612" s="15" t="e">
        <f t="shared" ca="1" si="134"/>
        <v>#NAME?</v>
      </c>
      <c r="O612" s="69"/>
      <c r="P612" s="71"/>
    </row>
    <row r="613" spans="1:16">
      <c r="A613" s="11">
        <v>45862</v>
      </c>
      <c r="B613" s="12">
        <f t="shared" si="132"/>
        <v>45862</v>
      </c>
      <c r="C613" s="13">
        <f t="shared" si="135"/>
        <v>0.79861111111111083</v>
      </c>
      <c r="D613" s="4" t="s">
        <v>967</v>
      </c>
      <c r="E613" s="69"/>
      <c r="F613" s="69"/>
      <c r="G613" s="69"/>
      <c r="H613" s="15" t="e">
        <f t="shared" ca="1" si="133"/>
        <v>#NAME?</v>
      </c>
      <c r="I613" s="69"/>
      <c r="J613" s="4" t="s">
        <v>977</v>
      </c>
      <c r="K613" s="69"/>
      <c r="L613" s="69"/>
      <c r="M613" s="69"/>
      <c r="N613" s="15" t="e">
        <f t="shared" ca="1" si="134"/>
        <v>#NAME?</v>
      </c>
      <c r="O613" s="69"/>
      <c r="P613" s="71"/>
    </row>
    <row r="614" spans="1:16">
      <c r="A614" s="11">
        <v>45862</v>
      </c>
      <c r="B614" s="12">
        <f t="shared" si="132"/>
        <v>45862</v>
      </c>
      <c r="C614" s="13">
        <f t="shared" si="135"/>
        <v>0.80555555555555525</v>
      </c>
      <c r="D614" s="4" t="s">
        <v>867</v>
      </c>
      <c r="E614" s="69"/>
      <c r="F614" s="69"/>
      <c r="G614" s="69"/>
      <c r="H614" s="15" t="e">
        <f t="shared" ca="1" si="133"/>
        <v>#NAME?</v>
      </c>
      <c r="I614" s="69"/>
      <c r="J614" s="4" t="s">
        <v>965</v>
      </c>
      <c r="K614" s="69"/>
      <c r="L614" s="69"/>
      <c r="M614" s="69"/>
      <c r="N614" s="15" t="e">
        <f t="shared" ca="1" si="134"/>
        <v>#NAME?</v>
      </c>
      <c r="O614" s="69"/>
      <c r="P614" s="71"/>
    </row>
    <row r="615" spans="1:16">
      <c r="A615" s="11">
        <v>45862</v>
      </c>
      <c r="B615" s="12">
        <f t="shared" si="132"/>
        <v>45862</v>
      </c>
      <c r="C615" s="13">
        <f t="shared" si="135"/>
        <v>0.81249999999999967</v>
      </c>
      <c r="D615" s="4" t="s">
        <v>978</v>
      </c>
      <c r="E615" s="69"/>
      <c r="F615" s="69"/>
      <c r="G615" s="69"/>
      <c r="H615" s="15" t="e">
        <f t="shared" ca="1" si="133"/>
        <v>#NAME?</v>
      </c>
      <c r="I615" s="69"/>
      <c r="J615" s="4" t="s">
        <v>973</v>
      </c>
      <c r="K615" s="69"/>
      <c r="L615" s="69"/>
      <c r="M615" s="69"/>
      <c r="N615" s="15" t="e">
        <f t="shared" ca="1" si="134"/>
        <v>#NAME?</v>
      </c>
      <c r="O615" s="69"/>
      <c r="P615" s="71"/>
    </row>
    <row r="616" spans="1:16">
      <c r="A616" s="11">
        <v>45862</v>
      </c>
      <c r="B616" s="12">
        <f t="shared" si="132"/>
        <v>45862</v>
      </c>
      <c r="C616" s="13">
        <f t="shared" si="135"/>
        <v>0.81944444444444409</v>
      </c>
      <c r="D616" s="4" t="s">
        <v>965</v>
      </c>
      <c r="E616" s="69"/>
      <c r="F616" s="69"/>
      <c r="G616" s="69"/>
      <c r="H616" s="15" t="e">
        <f t="shared" ca="1" si="133"/>
        <v>#NAME?</v>
      </c>
      <c r="I616" s="69"/>
      <c r="J616" s="4" t="s">
        <v>976</v>
      </c>
      <c r="K616" s="69"/>
      <c r="L616" s="69"/>
      <c r="M616" s="69"/>
      <c r="N616" s="15" t="e">
        <f t="shared" ca="1" si="134"/>
        <v>#NAME?</v>
      </c>
      <c r="O616" s="69"/>
      <c r="P616" s="71"/>
    </row>
    <row r="617" spans="1:16">
      <c r="A617" s="11">
        <v>45862</v>
      </c>
      <c r="B617" s="12">
        <f t="shared" si="132"/>
        <v>45862</v>
      </c>
      <c r="C617" s="13">
        <f t="shared" si="135"/>
        <v>0.82638888888888851</v>
      </c>
      <c r="D617" s="4" t="s">
        <v>964</v>
      </c>
      <c r="E617" s="69"/>
      <c r="F617" s="69"/>
      <c r="G617" s="69"/>
      <c r="H617" s="15" t="e">
        <f t="shared" ca="1" si="133"/>
        <v>#NAME?</v>
      </c>
      <c r="I617" s="69"/>
      <c r="J617" s="4" t="s">
        <v>969</v>
      </c>
      <c r="K617" s="69"/>
      <c r="L617" s="69"/>
      <c r="M617" s="69"/>
      <c r="N617" s="15" t="e">
        <f t="shared" ca="1" si="134"/>
        <v>#NAME?</v>
      </c>
      <c r="O617" s="69"/>
      <c r="P617" s="71"/>
    </row>
    <row r="618" spans="1:16">
      <c r="A618" s="11">
        <v>45862</v>
      </c>
      <c r="B618" s="12">
        <f t="shared" si="132"/>
        <v>45862</v>
      </c>
      <c r="C618" s="13">
        <f t="shared" si="135"/>
        <v>0.83333333333333293</v>
      </c>
      <c r="D618" s="4" t="s">
        <v>958</v>
      </c>
      <c r="E618" s="69"/>
      <c r="F618" s="69"/>
      <c r="G618" s="69"/>
      <c r="H618" s="15" t="e">
        <f t="shared" ca="1" si="133"/>
        <v>#NAME?</v>
      </c>
      <c r="I618" s="69"/>
      <c r="J618" s="4" t="s">
        <v>972</v>
      </c>
      <c r="K618" s="69"/>
      <c r="L618" s="69"/>
      <c r="M618" s="69"/>
      <c r="N618" s="15" t="e">
        <f t="shared" ca="1" si="134"/>
        <v>#NAME?</v>
      </c>
      <c r="O618" s="69"/>
      <c r="P618" s="71"/>
    </row>
    <row r="619" spans="1:16">
      <c r="A619" s="11">
        <v>45862</v>
      </c>
      <c r="B619" s="12">
        <f t="shared" si="132"/>
        <v>45862</v>
      </c>
      <c r="C619" s="13">
        <f t="shared" si="135"/>
        <v>0.84027777777777735</v>
      </c>
      <c r="D619" s="4" t="s">
        <v>977</v>
      </c>
      <c r="E619" s="69"/>
      <c r="F619" s="69"/>
      <c r="G619" s="69"/>
      <c r="H619" s="15" t="e">
        <f t="shared" ca="1" si="133"/>
        <v>#NAME?</v>
      </c>
      <c r="I619" s="69"/>
      <c r="J619" s="4" t="s">
        <v>958</v>
      </c>
      <c r="K619" s="69"/>
      <c r="L619" s="69"/>
      <c r="M619" s="69"/>
      <c r="N619" s="15" t="e">
        <f t="shared" ca="1" si="134"/>
        <v>#NAME?</v>
      </c>
      <c r="O619" s="69"/>
      <c r="P619" s="71"/>
    </row>
    <row r="620" spans="1:16">
      <c r="A620" s="11">
        <v>45862</v>
      </c>
      <c r="B620" s="12">
        <f t="shared" si="132"/>
        <v>45862</v>
      </c>
      <c r="C620" s="13">
        <f t="shared" si="135"/>
        <v>0.84722222222222177</v>
      </c>
      <c r="D620" s="4" t="s">
        <v>963</v>
      </c>
      <c r="E620" s="69"/>
      <c r="F620" s="69"/>
      <c r="G620" s="69"/>
      <c r="H620" s="15" t="e">
        <f t="shared" ca="1" si="133"/>
        <v>#NAME?</v>
      </c>
      <c r="I620" s="69"/>
      <c r="J620" s="4" t="s">
        <v>966</v>
      </c>
      <c r="K620" s="69"/>
      <c r="L620" s="69"/>
      <c r="M620" s="69"/>
      <c r="N620" s="15" t="e">
        <f t="shared" ca="1" si="134"/>
        <v>#NAME?</v>
      </c>
      <c r="O620" s="69"/>
      <c r="P620" s="71"/>
    </row>
    <row r="621" spans="1:16">
      <c r="A621" s="11">
        <v>45862</v>
      </c>
      <c r="B621" s="12">
        <f t="shared" si="132"/>
        <v>45862</v>
      </c>
      <c r="C621" s="13">
        <f t="shared" si="135"/>
        <v>0.85416666666666619</v>
      </c>
      <c r="D621" s="4" t="s">
        <v>98</v>
      </c>
      <c r="E621" s="69"/>
      <c r="F621" s="69"/>
      <c r="G621" s="69"/>
      <c r="H621" s="15" t="e">
        <f t="shared" ca="1" si="133"/>
        <v>#NAME?</v>
      </c>
      <c r="I621" s="69"/>
      <c r="J621" s="4" t="s">
        <v>975</v>
      </c>
      <c r="K621" s="69"/>
      <c r="L621" s="69"/>
      <c r="M621" s="69"/>
      <c r="N621" s="15" t="e">
        <f t="shared" ca="1" si="134"/>
        <v>#NAME?</v>
      </c>
      <c r="O621" s="69"/>
      <c r="P621" s="71"/>
    </row>
    <row r="622" spans="1:16">
      <c r="A622" s="11">
        <v>45862</v>
      </c>
      <c r="B622" s="12">
        <f t="shared" si="132"/>
        <v>45862</v>
      </c>
      <c r="C622" s="13">
        <f t="shared" si="135"/>
        <v>0.86111111111111061</v>
      </c>
      <c r="D622" s="4" t="s">
        <v>966</v>
      </c>
      <c r="E622" s="69"/>
      <c r="F622" s="69"/>
      <c r="G622" s="69"/>
      <c r="H622" s="15" t="e">
        <f t="shared" ca="1" si="133"/>
        <v>#NAME?</v>
      </c>
      <c r="I622" s="69"/>
      <c r="J622" s="4" t="s">
        <v>968</v>
      </c>
      <c r="K622" s="69"/>
      <c r="L622" s="69"/>
      <c r="M622" s="69"/>
      <c r="N622" s="15" t="e">
        <f t="shared" ca="1" si="134"/>
        <v>#NAME?</v>
      </c>
      <c r="O622" s="69"/>
      <c r="P622" s="71"/>
    </row>
    <row r="623" spans="1:16">
      <c r="A623" s="11">
        <v>45862</v>
      </c>
      <c r="B623" s="12">
        <f t="shared" si="132"/>
        <v>45862</v>
      </c>
      <c r="C623" s="13">
        <f t="shared" si="135"/>
        <v>0.86805555555555503</v>
      </c>
      <c r="D623" s="4" t="s">
        <v>973</v>
      </c>
      <c r="E623" s="69"/>
      <c r="F623" s="69"/>
      <c r="G623" s="69"/>
      <c r="H623" s="15" t="e">
        <f t="shared" ca="1" si="133"/>
        <v>#NAME?</v>
      </c>
      <c r="I623" s="69"/>
      <c r="J623" s="4" t="s">
        <v>867</v>
      </c>
      <c r="K623" s="69"/>
      <c r="L623" s="69"/>
      <c r="M623" s="69"/>
      <c r="N623" s="15" t="e">
        <f t="shared" ca="1" si="134"/>
        <v>#NAME?</v>
      </c>
      <c r="O623" s="69"/>
      <c r="P623" s="71"/>
    </row>
    <row r="624" spans="1:16">
      <c r="A624" s="11">
        <v>45862</v>
      </c>
      <c r="B624" s="12">
        <f t="shared" si="132"/>
        <v>45862</v>
      </c>
      <c r="C624" s="13">
        <f t="shared" si="135"/>
        <v>0.87499999999999944</v>
      </c>
      <c r="D624" s="4" t="s">
        <v>962</v>
      </c>
      <c r="E624" s="69"/>
      <c r="F624" s="69"/>
      <c r="G624" s="69"/>
      <c r="H624" s="15" t="e">
        <f t="shared" ca="1" si="133"/>
        <v>#NAME?</v>
      </c>
      <c r="I624" s="69"/>
      <c r="J624" s="4" t="s">
        <v>960</v>
      </c>
      <c r="K624" s="69"/>
      <c r="L624" s="69"/>
      <c r="M624" s="69"/>
      <c r="N624" s="15" t="e">
        <f t="shared" ca="1" si="134"/>
        <v>#NAME?</v>
      </c>
      <c r="O624" s="69"/>
      <c r="P624" s="69"/>
    </row>
    <row r="625" spans="1:16">
      <c r="A625" s="160" t="s">
        <v>18</v>
      </c>
      <c r="B625" s="7" t="s">
        <v>1</v>
      </c>
      <c r="C625" s="17" t="s">
        <v>19</v>
      </c>
      <c r="D625" s="8" t="s">
        <v>20</v>
      </c>
      <c r="E625" s="8" t="s">
        <v>21</v>
      </c>
      <c r="F625" s="9" t="s">
        <v>22</v>
      </c>
      <c r="G625" s="8" t="s">
        <v>23</v>
      </c>
      <c r="H625" s="8" t="s">
        <v>24</v>
      </c>
      <c r="I625" s="8" t="s">
        <v>25</v>
      </c>
      <c r="J625" s="8" t="s">
        <v>20</v>
      </c>
      <c r="K625" s="8" t="s">
        <v>26</v>
      </c>
      <c r="L625" s="9" t="s">
        <v>27</v>
      </c>
      <c r="M625" s="8" t="s">
        <v>23</v>
      </c>
      <c r="N625" s="8" t="s">
        <v>24</v>
      </c>
      <c r="O625" s="8" t="s">
        <v>25</v>
      </c>
      <c r="P625" s="9" t="s">
        <v>10</v>
      </c>
    </row>
    <row r="626" spans="1:16">
      <c r="A626" s="11">
        <v>45863</v>
      </c>
      <c r="B626" s="12">
        <f t="shared" ref="B626:B650" si="136">A626</f>
        <v>45863</v>
      </c>
      <c r="C626" s="13">
        <v>0.70833333333333337</v>
      </c>
      <c r="D626" s="4" t="s">
        <v>970</v>
      </c>
      <c r="E626" s="69"/>
      <c r="F626" s="69"/>
      <c r="G626" s="69"/>
      <c r="H626" s="15" t="e">
        <f t="shared" ref="H626:H650" ca="1" si="137">_xludf.IFS(G626&gt;M626,"W",G626&lt;M626,"L",G626=M626,"D")</f>
        <v>#NAME?</v>
      </c>
      <c r="I626" s="70"/>
      <c r="J626" s="18" t="s">
        <v>962</v>
      </c>
      <c r="K626" s="69"/>
      <c r="L626" s="69"/>
      <c r="M626" s="70"/>
      <c r="N626" s="15" t="e">
        <f t="shared" ref="N626:N650" ca="1" si="138">_xludf.IFS(M626&gt;G626,"W",M626&lt;G626,"L",M626=G626,"D")</f>
        <v>#NAME?</v>
      </c>
      <c r="O626" s="69"/>
      <c r="P626" s="69"/>
    </row>
    <row r="627" spans="1:16">
      <c r="A627" s="11">
        <v>45863</v>
      </c>
      <c r="B627" s="12">
        <f t="shared" si="136"/>
        <v>45863</v>
      </c>
      <c r="C627" s="13">
        <f t="shared" ref="C627:C650" si="139">C626 + TIME(0, 10, 0)</f>
        <v>0.71527777777777779</v>
      </c>
      <c r="D627" s="4" t="s">
        <v>960</v>
      </c>
      <c r="E627" s="69"/>
      <c r="F627" s="69"/>
      <c r="G627" s="69"/>
      <c r="H627" s="15" t="e">
        <f t="shared" ca="1" si="137"/>
        <v>#NAME?</v>
      </c>
      <c r="I627" s="69"/>
      <c r="J627" s="4" t="s">
        <v>961</v>
      </c>
      <c r="K627" s="69"/>
      <c r="L627" s="69"/>
      <c r="M627" s="69"/>
      <c r="N627" s="15" t="e">
        <f t="shared" ca="1" si="138"/>
        <v>#NAME?</v>
      </c>
      <c r="O627" s="69"/>
      <c r="P627" s="69"/>
    </row>
    <row r="628" spans="1:16">
      <c r="A628" s="11">
        <v>45863</v>
      </c>
      <c r="B628" s="12">
        <f t="shared" si="136"/>
        <v>45863</v>
      </c>
      <c r="C628" s="13">
        <f t="shared" si="139"/>
        <v>0.72222222222222221</v>
      </c>
      <c r="D628" s="4" t="s">
        <v>978</v>
      </c>
      <c r="E628" s="69"/>
      <c r="F628" s="69"/>
      <c r="G628" s="69"/>
      <c r="H628" s="15" t="e">
        <f t="shared" ca="1" si="137"/>
        <v>#NAME?</v>
      </c>
      <c r="I628" s="69"/>
      <c r="J628" s="4" t="s">
        <v>975</v>
      </c>
      <c r="K628" s="69"/>
      <c r="L628" s="69"/>
      <c r="M628" s="69"/>
      <c r="N628" s="15" t="e">
        <f t="shared" ca="1" si="138"/>
        <v>#NAME?</v>
      </c>
      <c r="O628" s="69"/>
      <c r="P628" s="69"/>
    </row>
    <row r="629" spans="1:16">
      <c r="A629" s="11">
        <v>45863</v>
      </c>
      <c r="B629" s="12">
        <f t="shared" si="136"/>
        <v>45863</v>
      </c>
      <c r="C629" s="13">
        <f t="shared" si="139"/>
        <v>0.72916666666666663</v>
      </c>
      <c r="D629" s="4" t="s">
        <v>39</v>
      </c>
      <c r="E629" s="69"/>
      <c r="F629" s="69"/>
      <c r="G629" s="69"/>
      <c r="H629" s="15" t="e">
        <f t="shared" ca="1" si="137"/>
        <v>#NAME?</v>
      </c>
      <c r="I629" s="69"/>
      <c r="J629" s="4" t="s">
        <v>966</v>
      </c>
      <c r="K629" s="69"/>
      <c r="L629" s="69"/>
      <c r="M629" s="69"/>
      <c r="N629" s="15" t="e">
        <f t="shared" ca="1" si="138"/>
        <v>#NAME?</v>
      </c>
      <c r="O629" s="69"/>
      <c r="P629" s="71"/>
    </row>
    <row r="630" spans="1:16">
      <c r="A630" s="11">
        <v>45863</v>
      </c>
      <c r="B630" s="12">
        <f t="shared" si="136"/>
        <v>45863</v>
      </c>
      <c r="C630" s="13">
        <f t="shared" si="139"/>
        <v>0.73611111111111105</v>
      </c>
      <c r="D630" s="4" t="s">
        <v>968</v>
      </c>
      <c r="E630" s="69"/>
      <c r="F630" s="69"/>
      <c r="G630" s="69"/>
      <c r="H630" s="15" t="e">
        <f t="shared" ca="1" si="137"/>
        <v>#NAME?</v>
      </c>
      <c r="I630" s="69"/>
      <c r="J630" s="4" t="s">
        <v>965</v>
      </c>
      <c r="K630" s="69"/>
      <c r="L630" s="69"/>
      <c r="M630" s="69"/>
      <c r="N630" s="15" t="e">
        <f t="shared" ca="1" si="138"/>
        <v>#NAME?</v>
      </c>
      <c r="O630" s="69"/>
      <c r="P630" s="69"/>
    </row>
    <row r="631" spans="1:16">
      <c r="A631" s="11">
        <v>45863</v>
      </c>
      <c r="B631" s="12">
        <f t="shared" si="136"/>
        <v>45863</v>
      </c>
      <c r="C631" s="13">
        <f t="shared" si="139"/>
        <v>0.74305555555555547</v>
      </c>
      <c r="D631" s="4" t="s">
        <v>966</v>
      </c>
      <c r="E631" s="69"/>
      <c r="F631" s="69"/>
      <c r="G631" s="69"/>
      <c r="H631" s="15" t="e">
        <f t="shared" ca="1" si="137"/>
        <v>#NAME?</v>
      </c>
      <c r="I631" s="69"/>
      <c r="J631" s="4" t="s">
        <v>87</v>
      </c>
      <c r="K631" s="69"/>
      <c r="L631" s="69"/>
      <c r="M631" s="69"/>
      <c r="N631" s="15" t="e">
        <f t="shared" ca="1" si="138"/>
        <v>#NAME?</v>
      </c>
      <c r="O631" s="69"/>
      <c r="P631" s="71"/>
    </row>
    <row r="632" spans="1:16">
      <c r="A632" s="11">
        <v>45863</v>
      </c>
      <c r="B632" s="12">
        <f t="shared" si="136"/>
        <v>45863</v>
      </c>
      <c r="C632" s="13">
        <f t="shared" si="139"/>
        <v>0.74999999999999989</v>
      </c>
      <c r="D632" s="4" t="s">
        <v>975</v>
      </c>
      <c r="E632" s="69"/>
      <c r="F632" s="69"/>
      <c r="G632" s="69"/>
      <c r="H632" s="15" t="e">
        <f t="shared" ca="1" si="137"/>
        <v>#NAME?</v>
      </c>
      <c r="I632" s="69"/>
      <c r="J632" s="4" t="s">
        <v>977</v>
      </c>
      <c r="K632" s="69"/>
      <c r="L632" s="69"/>
      <c r="M632" s="69"/>
      <c r="N632" s="15" t="e">
        <f t="shared" ca="1" si="138"/>
        <v>#NAME?</v>
      </c>
      <c r="O632" s="69"/>
      <c r="P632" s="69"/>
    </row>
    <row r="633" spans="1:16">
      <c r="A633" s="11">
        <v>45863</v>
      </c>
      <c r="B633" s="12">
        <f t="shared" si="136"/>
        <v>45863</v>
      </c>
      <c r="C633" s="13">
        <f t="shared" si="139"/>
        <v>0.75694444444444431</v>
      </c>
      <c r="D633" s="4" t="s">
        <v>963</v>
      </c>
      <c r="E633" s="69"/>
      <c r="F633" s="69"/>
      <c r="G633" s="69"/>
      <c r="H633" s="15" t="e">
        <f t="shared" ca="1" si="137"/>
        <v>#NAME?</v>
      </c>
      <c r="I633" s="69"/>
      <c r="J633" s="4" t="s">
        <v>978</v>
      </c>
      <c r="K633" s="69"/>
      <c r="L633" s="69"/>
      <c r="M633" s="69"/>
      <c r="N633" s="15" t="e">
        <f t="shared" ca="1" si="138"/>
        <v>#NAME?</v>
      </c>
      <c r="O633" s="69"/>
      <c r="P633" s="71"/>
    </row>
    <row r="634" spans="1:16">
      <c r="A634" s="11">
        <v>45863</v>
      </c>
      <c r="B634" s="12">
        <f t="shared" si="136"/>
        <v>45863</v>
      </c>
      <c r="C634" s="13">
        <f t="shared" si="139"/>
        <v>0.76388888888888873</v>
      </c>
      <c r="D634" s="4" t="s">
        <v>958</v>
      </c>
      <c r="E634" s="69"/>
      <c r="F634" s="69"/>
      <c r="G634" s="69"/>
      <c r="H634" s="15" t="e">
        <f t="shared" ca="1" si="137"/>
        <v>#NAME?</v>
      </c>
      <c r="I634" s="69"/>
      <c r="J634" s="4" t="s">
        <v>967</v>
      </c>
      <c r="K634" s="69"/>
      <c r="L634" s="69"/>
      <c r="M634" s="69"/>
      <c r="N634" s="15" t="e">
        <f t="shared" ca="1" si="138"/>
        <v>#NAME?</v>
      </c>
      <c r="O634" s="69"/>
      <c r="P634" s="69"/>
    </row>
    <row r="635" spans="1:16">
      <c r="A635" s="11">
        <v>45863</v>
      </c>
      <c r="B635" s="12">
        <f t="shared" si="136"/>
        <v>45863</v>
      </c>
      <c r="C635" s="13">
        <f t="shared" si="139"/>
        <v>0.77083333333333315</v>
      </c>
      <c r="D635" s="4" t="s">
        <v>962</v>
      </c>
      <c r="E635" s="69"/>
      <c r="F635" s="69"/>
      <c r="G635" s="69"/>
      <c r="H635" s="15" t="e">
        <f t="shared" ca="1" si="137"/>
        <v>#NAME?</v>
      </c>
      <c r="I635" s="69"/>
      <c r="J635" s="4" t="s">
        <v>98</v>
      </c>
      <c r="K635" s="69"/>
      <c r="L635" s="69"/>
      <c r="M635" s="69"/>
      <c r="N635" s="15" t="e">
        <f t="shared" ca="1" si="138"/>
        <v>#NAME?</v>
      </c>
      <c r="O635" s="69"/>
      <c r="P635" s="71"/>
    </row>
    <row r="636" spans="1:16">
      <c r="A636" s="11">
        <v>45863</v>
      </c>
      <c r="B636" s="12">
        <f t="shared" si="136"/>
        <v>45863</v>
      </c>
      <c r="C636" s="13">
        <f t="shared" si="139"/>
        <v>0.77777777777777757</v>
      </c>
      <c r="D636" s="4" t="s">
        <v>87</v>
      </c>
      <c r="E636" s="69"/>
      <c r="F636" s="69"/>
      <c r="G636" s="69"/>
      <c r="H636" s="15" t="e">
        <f t="shared" ca="1" si="137"/>
        <v>#NAME?</v>
      </c>
      <c r="I636" s="69"/>
      <c r="J636" s="4" t="s">
        <v>960</v>
      </c>
      <c r="K636" s="69"/>
      <c r="L636" s="69"/>
      <c r="M636" s="69"/>
      <c r="N636" s="15" t="e">
        <f t="shared" ca="1" si="138"/>
        <v>#NAME?</v>
      </c>
      <c r="O636" s="69"/>
      <c r="P636" s="71"/>
    </row>
    <row r="637" spans="1:16">
      <c r="A637" s="11">
        <v>45863</v>
      </c>
      <c r="B637" s="12">
        <f t="shared" si="136"/>
        <v>45863</v>
      </c>
      <c r="C637" s="13">
        <f t="shared" si="139"/>
        <v>0.78472222222222199</v>
      </c>
      <c r="D637" s="4" t="s">
        <v>964</v>
      </c>
      <c r="E637" s="69"/>
      <c r="F637" s="69"/>
      <c r="G637" s="69"/>
      <c r="H637" s="15" t="e">
        <f t="shared" ca="1" si="137"/>
        <v>#NAME?</v>
      </c>
      <c r="I637" s="69"/>
      <c r="J637" s="4" t="s">
        <v>973</v>
      </c>
      <c r="K637" s="69"/>
      <c r="L637" s="69"/>
      <c r="M637" s="69"/>
      <c r="N637" s="15" t="e">
        <f t="shared" ca="1" si="138"/>
        <v>#NAME?</v>
      </c>
      <c r="O637" s="69"/>
      <c r="P637" s="71"/>
    </row>
    <row r="638" spans="1:16">
      <c r="A638" s="11">
        <v>45863</v>
      </c>
      <c r="B638" s="12">
        <f t="shared" si="136"/>
        <v>45863</v>
      </c>
      <c r="C638" s="13">
        <f t="shared" si="139"/>
        <v>0.79166666666666641</v>
      </c>
      <c r="D638" s="4" t="s">
        <v>972</v>
      </c>
      <c r="E638" s="69"/>
      <c r="F638" s="69"/>
      <c r="G638" s="69"/>
      <c r="H638" s="15" t="e">
        <f t="shared" ca="1" si="137"/>
        <v>#NAME?</v>
      </c>
      <c r="I638" s="69"/>
      <c r="J638" s="4" t="s">
        <v>958</v>
      </c>
      <c r="K638" s="69"/>
      <c r="L638" s="69"/>
      <c r="M638" s="69"/>
      <c r="N638" s="15" t="e">
        <f t="shared" ca="1" si="138"/>
        <v>#NAME?</v>
      </c>
      <c r="O638" s="69"/>
      <c r="P638" s="71"/>
    </row>
    <row r="639" spans="1:16">
      <c r="A639" s="11">
        <v>45863</v>
      </c>
      <c r="B639" s="12">
        <f t="shared" si="136"/>
        <v>45863</v>
      </c>
      <c r="C639" s="13">
        <f t="shared" si="139"/>
        <v>0.79861111111111083</v>
      </c>
      <c r="D639" s="4" t="s">
        <v>974</v>
      </c>
      <c r="E639" s="69"/>
      <c r="F639" s="69"/>
      <c r="G639" s="69"/>
      <c r="H639" s="15" t="e">
        <f t="shared" ca="1" si="137"/>
        <v>#NAME?</v>
      </c>
      <c r="I639" s="69"/>
      <c r="J639" s="4" t="s">
        <v>968</v>
      </c>
      <c r="K639" s="69"/>
      <c r="L639" s="69"/>
      <c r="M639" s="69"/>
      <c r="N639" s="15" t="e">
        <f t="shared" ca="1" si="138"/>
        <v>#NAME?</v>
      </c>
      <c r="O639" s="69"/>
      <c r="P639" s="71"/>
    </row>
    <row r="640" spans="1:16">
      <c r="A640" s="11">
        <v>45863</v>
      </c>
      <c r="B640" s="12">
        <f t="shared" si="136"/>
        <v>45863</v>
      </c>
      <c r="C640" s="13">
        <f t="shared" si="139"/>
        <v>0.80555555555555525</v>
      </c>
      <c r="D640" s="4" t="s">
        <v>959</v>
      </c>
      <c r="E640" s="69"/>
      <c r="F640" s="69"/>
      <c r="G640" s="69"/>
      <c r="H640" s="15" t="e">
        <f t="shared" ca="1" si="137"/>
        <v>#NAME?</v>
      </c>
      <c r="I640" s="69"/>
      <c r="J640" s="4" t="s">
        <v>867</v>
      </c>
      <c r="K640" s="69"/>
      <c r="L640" s="69"/>
      <c r="M640" s="69"/>
      <c r="N640" s="15" t="e">
        <f t="shared" ca="1" si="138"/>
        <v>#NAME?</v>
      </c>
      <c r="O640" s="69"/>
      <c r="P640" s="71"/>
    </row>
    <row r="641" spans="1:16">
      <c r="A641" s="11">
        <v>45863</v>
      </c>
      <c r="B641" s="12">
        <f t="shared" si="136"/>
        <v>45863</v>
      </c>
      <c r="C641" s="13">
        <f t="shared" si="139"/>
        <v>0.81249999999999967</v>
      </c>
      <c r="D641" s="4" t="s">
        <v>973</v>
      </c>
      <c r="E641" s="69"/>
      <c r="F641" s="69"/>
      <c r="G641" s="69"/>
      <c r="H641" s="15" t="e">
        <f t="shared" ca="1" si="137"/>
        <v>#NAME?</v>
      </c>
      <c r="I641" s="69"/>
      <c r="J641" s="4" t="s">
        <v>964</v>
      </c>
      <c r="K641" s="69"/>
      <c r="L641" s="69"/>
      <c r="M641" s="69"/>
      <c r="N641" s="15" t="e">
        <f t="shared" ca="1" si="138"/>
        <v>#NAME?</v>
      </c>
      <c r="O641" s="69"/>
      <c r="P641" s="71"/>
    </row>
    <row r="642" spans="1:16">
      <c r="A642" s="11">
        <v>45863</v>
      </c>
      <c r="B642" s="12">
        <f t="shared" si="136"/>
        <v>45863</v>
      </c>
      <c r="C642" s="13">
        <f t="shared" si="139"/>
        <v>0.81944444444444409</v>
      </c>
      <c r="D642" s="4" t="s">
        <v>965</v>
      </c>
      <c r="E642" s="69"/>
      <c r="F642" s="69"/>
      <c r="G642" s="69"/>
      <c r="H642" s="15" t="e">
        <f t="shared" ca="1" si="137"/>
        <v>#NAME?</v>
      </c>
      <c r="I642" s="69"/>
      <c r="J642" s="4" t="s">
        <v>976</v>
      </c>
      <c r="K642" s="69"/>
      <c r="L642" s="69"/>
      <c r="M642" s="69"/>
      <c r="N642" s="15" t="e">
        <f t="shared" ca="1" si="138"/>
        <v>#NAME?</v>
      </c>
      <c r="O642" s="69"/>
      <c r="P642" s="71"/>
    </row>
    <row r="643" spans="1:16">
      <c r="A643" s="11">
        <v>45863</v>
      </c>
      <c r="B643" s="12">
        <f t="shared" si="136"/>
        <v>45863</v>
      </c>
      <c r="C643" s="13">
        <f t="shared" si="139"/>
        <v>0.82638888888888851</v>
      </c>
      <c r="D643" s="4" t="s">
        <v>971</v>
      </c>
      <c r="E643" s="69"/>
      <c r="F643" s="69"/>
      <c r="G643" s="69"/>
      <c r="H643" s="15" t="e">
        <f t="shared" ca="1" si="137"/>
        <v>#NAME?</v>
      </c>
      <c r="I643" s="69"/>
      <c r="J643" s="4" t="s">
        <v>972</v>
      </c>
      <c r="K643" s="69"/>
      <c r="L643" s="69"/>
      <c r="M643" s="69"/>
      <c r="N643" s="15" t="e">
        <f t="shared" ca="1" si="138"/>
        <v>#NAME?</v>
      </c>
      <c r="O643" s="69"/>
      <c r="P643" s="71"/>
    </row>
    <row r="644" spans="1:16">
      <c r="A644" s="11">
        <v>45863</v>
      </c>
      <c r="B644" s="12">
        <f t="shared" si="136"/>
        <v>45863</v>
      </c>
      <c r="C644" s="13">
        <f t="shared" si="139"/>
        <v>0.83333333333333293</v>
      </c>
      <c r="D644" s="4" t="s">
        <v>967</v>
      </c>
      <c r="E644" s="69"/>
      <c r="F644" s="69"/>
      <c r="G644" s="69"/>
      <c r="H644" s="15" t="e">
        <f t="shared" ca="1" si="137"/>
        <v>#NAME?</v>
      </c>
      <c r="I644" s="69"/>
      <c r="J644" s="4" t="s">
        <v>970</v>
      </c>
      <c r="K644" s="69"/>
      <c r="L644" s="69"/>
      <c r="M644" s="69"/>
      <c r="N644" s="15" t="e">
        <f t="shared" ca="1" si="138"/>
        <v>#NAME?</v>
      </c>
      <c r="O644" s="69"/>
      <c r="P644" s="71"/>
    </row>
    <row r="645" spans="1:16">
      <c r="A645" s="11">
        <v>45863</v>
      </c>
      <c r="B645" s="12">
        <f t="shared" si="136"/>
        <v>45863</v>
      </c>
      <c r="C645" s="13">
        <f t="shared" si="139"/>
        <v>0.84027777777777735</v>
      </c>
      <c r="D645" s="4" t="s">
        <v>961</v>
      </c>
      <c r="E645" s="69"/>
      <c r="F645" s="69"/>
      <c r="G645" s="69"/>
      <c r="H645" s="15" t="e">
        <f t="shared" ca="1" si="137"/>
        <v>#NAME?</v>
      </c>
      <c r="I645" s="69"/>
      <c r="J645" s="4" t="s">
        <v>963</v>
      </c>
      <c r="K645" s="69"/>
      <c r="L645" s="69"/>
      <c r="M645" s="69"/>
      <c r="N645" s="15" t="e">
        <f t="shared" ca="1" si="138"/>
        <v>#NAME?</v>
      </c>
      <c r="O645" s="69"/>
      <c r="P645" s="71"/>
    </row>
    <row r="646" spans="1:16">
      <c r="A646" s="11">
        <v>45863</v>
      </c>
      <c r="B646" s="12">
        <f t="shared" si="136"/>
        <v>45863</v>
      </c>
      <c r="C646" s="13">
        <f t="shared" si="139"/>
        <v>0.84722222222222177</v>
      </c>
      <c r="D646" s="4" t="s">
        <v>976</v>
      </c>
      <c r="E646" s="69"/>
      <c r="F646" s="69"/>
      <c r="G646" s="69"/>
      <c r="H646" s="15" t="e">
        <f t="shared" ca="1" si="137"/>
        <v>#NAME?</v>
      </c>
      <c r="I646" s="69"/>
      <c r="J646" s="4" t="s">
        <v>969</v>
      </c>
      <c r="K646" s="69"/>
      <c r="L646" s="69"/>
      <c r="M646" s="69"/>
      <c r="N646" s="15" t="e">
        <f t="shared" ca="1" si="138"/>
        <v>#NAME?</v>
      </c>
      <c r="O646" s="69"/>
      <c r="P646" s="71"/>
    </row>
    <row r="647" spans="1:16">
      <c r="A647" s="11">
        <v>45863</v>
      </c>
      <c r="B647" s="12">
        <f t="shared" si="136"/>
        <v>45863</v>
      </c>
      <c r="C647" s="13">
        <f t="shared" si="139"/>
        <v>0.85416666666666619</v>
      </c>
      <c r="D647" s="4" t="s">
        <v>98</v>
      </c>
      <c r="E647" s="69"/>
      <c r="F647" s="69"/>
      <c r="G647" s="69"/>
      <c r="H647" s="15" t="e">
        <f t="shared" ca="1" si="137"/>
        <v>#NAME?</v>
      </c>
      <c r="I647" s="69"/>
      <c r="J647" s="4" t="s">
        <v>39</v>
      </c>
      <c r="K647" s="69"/>
      <c r="L647" s="69"/>
      <c r="M647" s="69"/>
      <c r="N647" s="15" t="e">
        <f t="shared" ca="1" si="138"/>
        <v>#NAME?</v>
      </c>
      <c r="O647" s="69"/>
      <c r="P647" s="71"/>
    </row>
    <row r="648" spans="1:16">
      <c r="A648" s="11">
        <v>45863</v>
      </c>
      <c r="B648" s="12">
        <f t="shared" si="136"/>
        <v>45863</v>
      </c>
      <c r="C648" s="13">
        <f t="shared" si="139"/>
        <v>0.86111111111111061</v>
      </c>
      <c r="D648" s="4" t="s">
        <v>977</v>
      </c>
      <c r="E648" s="69"/>
      <c r="F648" s="69"/>
      <c r="G648" s="69"/>
      <c r="H648" s="15" t="e">
        <f t="shared" ca="1" si="137"/>
        <v>#NAME?</v>
      </c>
      <c r="I648" s="69"/>
      <c r="J648" s="4" t="s">
        <v>974</v>
      </c>
      <c r="K648" s="69"/>
      <c r="L648" s="69"/>
      <c r="M648" s="69"/>
      <c r="N648" s="15" t="e">
        <f t="shared" ca="1" si="138"/>
        <v>#NAME?</v>
      </c>
      <c r="O648" s="69"/>
      <c r="P648" s="71"/>
    </row>
    <row r="649" spans="1:16">
      <c r="A649" s="11">
        <v>45863</v>
      </c>
      <c r="B649" s="12">
        <f t="shared" si="136"/>
        <v>45863</v>
      </c>
      <c r="C649" s="13">
        <f t="shared" si="139"/>
        <v>0.86805555555555503</v>
      </c>
      <c r="D649" s="4" t="s">
        <v>969</v>
      </c>
      <c r="E649" s="69"/>
      <c r="F649" s="69"/>
      <c r="G649" s="69"/>
      <c r="H649" s="15" t="e">
        <f t="shared" ca="1" si="137"/>
        <v>#NAME?</v>
      </c>
      <c r="I649" s="69"/>
      <c r="J649" s="4" t="s">
        <v>959</v>
      </c>
      <c r="K649" s="69"/>
      <c r="L649" s="69"/>
      <c r="M649" s="69"/>
      <c r="N649" s="15" t="e">
        <f t="shared" ca="1" si="138"/>
        <v>#NAME?</v>
      </c>
      <c r="O649" s="69"/>
      <c r="P649" s="71"/>
    </row>
    <row r="650" spans="1:16">
      <c r="A650" s="11">
        <v>45863</v>
      </c>
      <c r="B650" s="12">
        <f t="shared" si="136"/>
        <v>45863</v>
      </c>
      <c r="C650" s="13">
        <f t="shared" si="139"/>
        <v>0.87499999999999944</v>
      </c>
      <c r="D650" s="4" t="s">
        <v>867</v>
      </c>
      <c r="E650" s="69"/>
      <c r="F650" s="69"/>
      <c r="G650" s="69"/>
      <c r="H650" s="15" t="e">
        <f t="shared" ca="1" si="137"/>
        <v>#NAME?</v>
      </c>
      <c r="I650" s="69"/>
      <c r="J650" s="4" t="s">
        <v>971</v>
      </c>
      <c r="K650" s="69"/>
      <c r="L650" s="69"/>
      <c r="M650" s="69"/>
      <c r="N650" s="15" t="e">
        <f t="shared" ca="1" si="138"/>
        <v>#NAME?</v>
      </c>
      <c r="O650" s="69"/>
      <c r="P650" s="69"/>
    </row>
    <row r="651" spans="1:16">
      <c r="A651" s="160" t="s">
        <v>18</v>
      </c>
      <c r="B651" s="7" t="s">
        <v>1</v>
      </c>
      <c r="C651" s="17" t="s">
        <v>19</v>
      </c>
      <c r="D651" s="8" t="s">
        <v>20</v>
      </c>
      <c r="E651" s="8" t="s">
        <v>21</v>
      </c>
      <c r="F651" s="9" t="s">
        <v>22</v>
      </c>
      <c r="G651" s="8" t="s">
        <v>23</v>
      </c>
      <c r="H651" s="8" t="s">
        <v>24</v>
      </c>
      <c r="I651" s="8" t="s">
        <v>25</v>
      </c>
      <c r="J651" s="8" t="s">
        <v>20</v>
      </c>
      <c r="K651" s="8" t="s">
        <v>26</v>
      </c>
      <c r="L651" s="9" t="s">
        <v>27</v>
      </c>
      <c r="M651" s="8" t="s">
        <v>23</v>
      </c>
      <c r="N651" s="8" t="s">
        <v>24</v>
      </c>
      <c r="O651" s="8" t="s">
        <v>25</v>
      </c>
      <c r="P651" s="9" t="s">
        <v>10</v>
      </c>
    </row>
    <row r="652" spans="1:16">
      <c r="A652" s="11">
        <v>45864</v>
      </c>
      <c r="B652" s="12">
        <f t="shared" ref="B652:B676" si="140">A652</f>
        <v>45864</v>
      </c>
      <c r="C652" s="13">
        <v>0.70833333333333337</v>
      </c>
      <c r="D652" s="4" t="s">
        <v>976</v>
      </c>
      <c r="E652" s="69"/>
      <c r="F652" s="69"/>
      <c r="G652" s="69"/>
      <c r="H652" s="15" t="e">
        <f t="shared" ref="H652:H676" ca="1" si="141">_xludf.IFS(G652&gt;M652,"W",G652&lt;M652,"L",G652=M652,"D")</f>
        <v>#NAME?</v>
      </c>
      <c r="I652" s="70"/>
      <c r="J652" s="18" t="s">
        <v>98</v>
      </c>
      <c r="K652" s="69"/>
      <c r="L652" s="69"/>
      <c r="M652" s="70"/>
      <c r="N652" s="15" t="e">
        <f t="shared" ref="N652:N676" ca="1" si="142">_xludf.IFS(M652&gt;G652,"W",M652&lt;G652,"L",M652=G652,"D")</f>
        <v>#NAME?</v>
      </c>
      <c r="O652" s="69"/>
      <c r="P652" s="69"/>
    </row>
    <row r="653" spans="1:16">
      <c r="A653" s="11">
        <v>45864</v>
      </c>
      <c r="B653" s="12">
        <f t="shared" si="140"/>
        <v>45864</v>
      </c>
      <c r="C653" s="13">
        <f t="shared" ref="C653:C676" si="143">C652 + TIME(0, 10, 0)</f>
        <v>0.71527777777777779</v>
      </c>
      <c r="D653" s="4" t="s">
        <v>971</v>
      </c>
      <c r="E653" s="69"/>
      <c r="F653" s="69"/>
      <c r="G653" s="69"/>
      <c r="H653" s="15" t="e">
        <f t="shared" ca="1" si="141"/>
        <v>#NAME?</v>
      </c>
      <c r="I653" s="69"/>
      <c r="J653" s="4" t="s">
        <v>962</v>
      </c>
      <c r="K653" s="69"/>
      <c r="L653" s="69"/>
      <c r="M653" s="69"/>
      <c r="N653" s="15" t="e">
        <f t="shared" ca="1" si="142"/>
        <v>#NAME?</v>
      </c>
      <c r="O653" s="69"/>
      <c r="P653" s="69"/>
    </row>
    <row r="654" spans="1:16">
      <c r="A654" s="11">
        <v>45864</v>
      </c>
      <c r="B654" s="12">
        <f t="shared" si="140"/>
        <v>45864</v>
      </c>
      <c r="C654" s="13">
        <f t="shared" si="143"/>
        <v>0.72222222222222221</v>
      </c>
      <c r="D654" s="4" t="s">
        <v>975</v>
      </c>
      <c r="E654" s="69"/>
      <c r="F654" s="69"/>
      <c r="G654" s="69"/>
      <c r="H654" s="15" t="e">
        <f t="shared" ca="1" si="141"/>
        <v>#NAME?</v>
      </c>
      <c r="I654" s="69"/>
      <c r="J654" s="4" t="s">
        <v>960</v>
      </c>
      <c r="K654" s="69"/>
      <c r="L654" s="69"/>
      <c r="M654" s="69"/>
      <c r="N654" s="15" t="e">
        <f t="shared" ca="1" si="142"/>
        <v>#NAME?</v>
      </c>
      <c r="O654" s="69"/>
      <c r="P654" s="69"/>
    </row>
    <row r="655" spans="1:16">
      <c r="A655" s="11">
        <v>45864</v>
      </c>
      <c r="B655" s="12">
        <f t="shared" si="140"/>
        <v>45864</v>
      </c>
      <c r="C655" s="13">
        <f t="shared" si="143"/>
        <v>0.72916666666666663</v>
      </c>
      <c r="D655" s="4" t="s">
        <v>969</v>
      </c>
      <c r="E655" s="69"/>
      <c r="F655" s="69"/>
      <c r="G655" s="69"/>
      <c r="H655" s="15" t="e">
        <f t="shared" ca="1" si="141"/>
        <v>#NAME?</v>
      </c>
      <c r="I655" s="69"/>
      <c r="J655" s="4" t="s">
        <v>974</v>
      </c>
      <c r="K655" s="69"/>
      <c r="L655" s="69"/>
      <c r="M655" s="69"/>
      <c r="N655" s="15" t="e">
        <f t="shared" ca="1" si="142"/>
        <v>#NAME?</v>
      </c>
      <c r="O655" s="69"/>
      <c r="P655" s="69"/>
    </row>
    <row r="656" spans="1:16">
      <c r="A656" s="11">
        <v>45864</v>
      </c>
      <c r="B656" s="12">
        <f t="shared" si="140"/>
        <v>45864</v>
      </c>
      <c r="C656" s="13">
        <f t="shared" si="143"/>
        <v>0.73611111111111105</v>
      </c>
      <c r="D656" s="4" t="s">
        <v>960</v>
      </c>
      <c r="E656" s="69"/>
      <c r="F656" s="69"/>
      <c r="G656" s="69"/>
      <c r="H656" s="15" t="e">
        <f t="shared" ca="1" si="141"/>
        <v>#NAME?</v>
      </c>
      <c r="I656" s="69"/>
      <c r="J656" s="4" t="s">
        <v>867</v>
      </c>
      <c r="K656" s="69"/>
      <c r="L656" s="69"/>
      <c r="M656" s="69"/>
      <c r="N656" s="15" t="e">
        <f t="shared" ca="1" si="142"/>
        <v>#NAME?</v>
      </c>
      <c r="O656" s="69"/>
      <c r="P656" s="69"/>
    </row>
    <row r="657" spans="1:16">
      <c r="A657" s="11">
        <v>45864</v>
      </c>
      <c r="B657" s="12">
        <f t="shared" si="140"/>
        <v>45864</v>
      </c>
      <c r="C657" s="13">
        <f t="shared" si="143"/>
        <v>0.74305555555555547</v>
      </c>
      <c r="D657" s="4" t="s">
        <v>867</v>
      </c>
      <c r="E657" s="69"/>
      <c r="F657" s="69"/>
      <c r="G657" s="69"/>
      <c r="H657" s="15" t="e">
        <f t="shared" ca="1" si="141"/>
        <v>#NAME?</v>
      </c>
      <c r="I657" s="69"/>
      <c r="J657" s="4" t="s">
        <v>977</v>
      </c>
      <c r="K657" s="69"/>
      <c r="L657" s="69"/>
      <c r="M657" s="69"/>
      <c r="N657" s="15" t="e">
        <f t="shared" ca="1" si="142"/>
        <v>#NAME?</v>
      </c>
      <c r="O657" s="69"/>
      <c r="P657" s="71"/>
    </row>
    <row r="658" spans="1:16">
      <c r="A658" s="11">
        <v>45864</v>
      </c>
      <c r="B658" s="12">
        <f t="shared" si="140"/>
        <v>45864</v>
      </c>
      <c r="C658" s="13">
        <f t="shared" si="143"/>
        <v>0.74999999999999989</v>
      </c>
      <c r="D658" s="4" t="s">
        <v>962</v>
      </c>
      <c r="E658" s="69"/>
      <c r="F658" s="69"/>
      <c r="G658" s="69"/>
      <c r="H658" s="15" t="e">
        <f t="shared" ca="1" si="141"/>
        <v>#NAME?</v>
      </c>
      <c r="I658" s="69"/>
      <c r="J658" s="4" t="s">
        <v>967</v>
      </c>
      <c r="K658" s="69"/>
      <c r="L658" s="69"/>
      <c r="M658" s="69"/>
      <c r="N658" s="15" t="e">
        <f t="shared" ca="1" si="142"/>
        <v>#NAME?</v>
      </c>
      <c r="O658" s="69"/>
      <c r="P658" s="69"/>
    </row>
    <row r="659" spans="1:16">
      <c r="A659" s="11">
        <v>45864</v>
      </c>
      <c r="B659" s="12">
        <f t="shared" si="140"/>
        <v>45864</v>
      </c>
      <c r="C659" s="13">
        <f t="shared" si="143"/>
        <v>0.75694444444444431</v>
      </c>
      <c r="D659" s="4" t="s">
        <v>970</v>
      </c>
      <c r="E659" s="69"/>
      <c r="F659" s="69"/>
      <c r="G659" s="69"/>
      <c r="H659" s="15" t="e">
        <f t="shared" ca="1" si="141"/>
        <v>#NAME?</v>
      </c>
      <c r="I659" s="69"/>
      <c r="J659" s="4" t="s">
        <v>966</v>
      </c>
      <c r="K659" s="69"/>
      <c r="L659" s="69"/>
      <c r="M659" s="69"/>
      <c r="N659" s="15" t="e">
        <f t="shared" ca="1" si="142"/>
        <v>#NAME?</v>
      </c>
      <c r="O659" s="69"/>
      <c r="P659" s="69"/>
    </row>
    <row r="660" spans="1:16">
      <c r="A660" s="11">
        <v>45864</v>
      </c>
      <c r="B660" s="12">
        <f t="shared" si="140"/>
        <v>45864</v>
      </c>
      <c r="C660" s="13">
        <f t="shared" si="143"/>
        <v>0.76388888888888873</v>
      </c>
      <c r="D660" s="4" t="s">
        <v>978</v>
      </c>
      <c r="E660" s="69"/>
      <c r="F660" s="69"/>
      <c r="G660" s="69"/>
      <c r="H660" s="15" t="e">
        <f t="shared" ca="1" si="141"/>
        <v>#NAME?</v>
      </c>
      <c r="I660" s="69"/>
      <c r="J660" s="4" t="s">
        <v>973</v>
      </c>
      <c r="K660" s="69"/>
      <c r="L660" s="69"/>
      <c r="M660" s="69"/>
      <c r="N660" s="15" t="e">
        <f t="shared" ca="1" si="142"/>
        <v>#NAME?</v>
      </c>
      <c r="O660" s="69"/>
      <c r="P660" s="69"/>
    </row>
    <row r="661" spans="1:16">
      <c r="A661" s="11">
        <v>45864</v>
      </c>
      <c r="B661" s="12">
        <f t="shared" si="140"/>
        <v>45864</v>
      </c>
      <c r="C661" s="13">
        <f t="shared" si="143"/>
        <v>0.77083333333333315</v>
      </c>
      <c r="D661" s="4" t="s">
        <v>958</v>
      </c>
      <c r="E661" s="69"/>
      <c r="F661" s="69"/>
      <c r="G661" s="69"/>
      <c r="H661" s="15" t="e">
        <f t="shared" ca="1" si="141"/>
        <v>#NAME?</v>
      </c>
      <c r="I661" s="69"/>
      <c r="J661" s="4" t="s">
        <v>963</v>
      </c>
      <c r="K661" s="69"/>
      <c r="L661" s="69"/>
      <c r="M661" s="69"/>
      <c r="N661" s="15" t="e">
        <f t="shared" ca="1" si="142"/>
        <v>#NAME?</v>
      </c>
      <c r="O661" s="69"/>
      <c r="P661" s="71"/>
    </row>
    <row r="662" spans="1:16">
      <c r="A662" s="11">
        <v>45864</v>
      </c>
      <c r="B662" s="12">
        <f t="shared" si="140"/>
        <v>45864</v>
      </c>
      <c r="C662" s="13">
        <f t="shared" si="143"/>
        <v>0.77777777777777757</v>
      </c>
      <c r="D662" s="4" t="s">
        <v>977</v>
      </c>
      <c r="E662" s="69"/>
      <c r="F662" s="69"/>
      <c r="G662" s="69"/>
      <c r="H662" s="15" t="e">
        <f t="shared" ca="1" si="141"/>
        <v>#NAME?</v>
      </c>
      <c r="I662" s="69"/>
      <c r="J662" s="4" t="s">
        <v>39</v>
      </c>
      <c r="K662" s="69"/>
      <c r="L662" s="69"/>
      <c r="M662" s="69"/>
      <c r="N662" s="15" t="e">
        <f t="shared" ca="1" si="142"/>
        <v>#NAME?</v>
      </c>
      <c r="O662" s="69"/>
      <c r="P662" s="69"/>
    </row>
    <row r="663" spans="1:16">
      <c r="A663" s="11">
        <v>45864</v>
      </c>
      <c r="B663" s="12">
        <f t="shared" si="140"/>
        <v>45864</v>
      </c>
      <c r="C663" s="13">
        <f t="shared" si="143"/>
        <v>0.78472222222222199</v>
      </c>
      <c r="D663" s="4" t="s">
        <v>959</v>
      </c>
      <c r="E663" s="69"/>
      <c r="F663" s="69"/>
      <c r="G663" s="69"/>
      <c r="H663" s="15" t="e">
        <f t="shared" ca="1" si="141"/>
        <v>#NAME?</v>
      </c>
      <c r="I663" s="69"/>
      <c r="J663" s="4" t="s">
        <v>964</v>
      </c>
      <c r="K663" s="69"/>
      <c r="L663" s="69"/>
      <c r="M663" s="69"/>
      <c r="N663" s="15" t="e">
        <f t="shared" ca="1" si="142"/>
        <v>#NAME?</v>
      </c>
      <c r="O663" s="69"/>
      <c r="P663" s="71"/>
    </row>
    <row r="664" spans="1:16">
      <c r="A664" s="11">
        <v>45864</v>
      </c>
      <c r="B664" s="12">
        <f t="shared" si="140"/>
        <v>45864</v>
      </c>
      <c r="C664" s="13">
        <f t="shared" si="143"/>
        <v>0.79166666666666641</v>
      </c>
      <c r="D664" s="4" t="s">
        <v>968</v>
      </c>
      <c r="E664" s="69"/>
      <c r="F664" s="69"/>
      <c r="G664" s="69"/>
      <c r="H664" s="15" t="e">
        <f t="shared" ca="1" si="141"/>
        <v>#NAME?</v>
      </c>
      <c r="I664" s="69"/>
      <c r="J664" s="4" t="s">
        <v>978</v>
      </c>
      <c r="K664" s="69"/>
      <c r="L664" s="69"/>
      <c r="M664" s="69"/>
      <c r="N664" s="15" t="e">
        <f t="shared" ca="1" si="142"/>
        <v>#NAME?</v>
      </c>
      <c r="O664" s="69"/>
      <c r="P664" s="71"/>
    </row>
    <row r="665" spans="1:16">
      <c r="A665" s="11">
        <v>45864</v>
      </c>
      <c r="B665" s="12">
        <f t="shared" si="140"/>
        <v>45864</v>
      </c>
      <c r="C665" s="13">
        <f t="shared" si="143"/>
        <v>0.79861111111111083</v>
      </c>
      <c r="D665" s="4" t="s">
        <v>963</v>
      </c>
      <c r="E665" s="69"/>
      <c r="F665" s="69"/>
      <c r="G665" s="69"/>
      <c r="H665" s="15" t="e">
        <f t="shared" ca="1" si="141"/>
        <v>#NAME?</v>
      </c>
      <c r="I665" s="69"/>
      <c r="J665" s="4" t="s">
        <v>965</v>
      </c>
      <c r="K665" s="69"/>
      <c r="L665" s="69"/>
      <c r="M665" s="69"/>
      <c r="N665" s="15" t="e">
        <f t="shared" ca="1" si="142"/>
        <v>#NAME?</v>
      </c>
      <c r="O665" s="69"/>
      <c r="P665" s="71"/>
    </row>
    <row r="666" spans="1:16">
      <c r="A666" s="11">
        <v>45864</v>
      </c>
      <c r="B666" s="12">
        <f t="shared" si="140"/>
        <v>45864</v>
      </c>
      <c r="C666" s="13">
        <f t="shared" si="143"/>
        <v>0.80555555555555525</v>
      </c>
      <c r="D666" s="4" t="s">
        <v>973</v>
      </c>
      <c r="E666" s="69"/>
      <c r="F666" s="69"/>
      <c r="G666" s="69"/>
      <c r="H666" s="15" t="e">
        <f t="shared" ca="1" si="141"/>
        <v>#NAME?</v>
      </c>
      <c r="I666" s="69"/>
      <c r="J666" s="4" t="s">
        <v>969</v>
      </c>
      <c r="K666" s="69"/>
      <c r="L666" s="69"/>
      <c r="M666" s="69"/>
      <c r="N666" s="15" t="e">
        <f t="shared" ca="1" si="142"/>
        <v>#NAME?</v>
      </c>
      <c r="O666" s="69"/>
      <c r="P666" s="71"/>
    </row>
    <row r="667" spans="1:16">
      <c r="A667" s="11">
        <v>45864</v>
      </c>
      <c r="B667" s="12">
        <f t="shared" si="140"/>
        <v>45864</v>
      </c>
      <c r="C667" s="13">
        <f t="shared" si="143"/>
        <v>0.81249999999999967</v>
      </c>
      <c r="D667" s="4" t="s">
        <v>87</v>
      </c>
      <c r="E667" s="69"/>
      <c r="F667" s="69"/>
      <c r="G667" s="69"/>
      <c r="H667" s="15" t="e">
        <f t="shared" ca="1" si="141"/>
        <v>#NAME?</v>
      </c>
      <c r="I667" s="69"/>
      <c r="J667" s="4" t="s">
        <v>970</v>
      </c>
      <c r="K667" s="69"/>
      <c r="L667" s="69"/>
      <c r="M667" s="69"/>
      <c r="N667" s="15" t="e">
        <f t="shared" ca="1" si="142"/>
        <v>#NAME?</v>
      </c>
      <c r="O667" s="69"/>
      <c r="P667" s="71"/>
    </row>
    <row r="668" spans="1:16">
      <c r="A668" s="11">
        <v>45864</v>
      </c>
      <c r="B668" s="12">
        <f t="shared" si="140"/>
        <v>45864</v>
      </c>
      <c r="C668" s="13">
        <f t="shared" si="143"/>
        <v>0.81944444444444409</v>
      </c>
      <c r="D668" s="4" t="s">
        <v>967</v>
      </c>
      <c r="E668" s="69"/>
      <c r="F668" s="69"/>
      <c r="G668" s="69"/>
      <c r="H668" s="15" t="e">
        <f t="shared" ca="1" si="141"/>
        <v>#NAME?</v>
      </c>
      <c r="I668" s="69"/>
      <c r="J668" s="4" t="s">
        <v>959</v>
      </c>
      <c r="K668" s="69"/>
      <c r="L668" s="69"/>
      <c r="M668" s="69"/>
      <c r="N668" s="15" t="e">
        <f t="shared" ca="1" si="142"/>
        <v>#NAME?</v>
      </c>
      <c r="O668" s="69"/>
      <c r="P668" s="71"/>
    </row>
    <row r="669" spans="1:16">
      <c r="A669" s="11">
        <v>45864</v>
      </c>
      <c r="B669" s="12">
        <f t="shared" si="140"/>
        <v>45864</v>
      </c>
      <c r="C669" s="13">
        <f t="shared" si="143"/>
        <v>0.82638888888888851</v>
      </c>
      <c r="D669" s="4" t="s">
        <v>98</v>
      </c>
      <c r="E669" s="69"/>
      <c r="F669" s="69"/>
      <c r="G669" s="69"/>
      <c r="H669" s="15" t="e">
        <f t="shared" ca="1" si="141"/>
        <v>#NAME?</v>
      </c>
      <c r="I669" s="69"/>
      <c r="J669" s="4" t="s">
        <v>976</v>
      </c>
      <c r="K669" s="69"/>
      <c r="L669" s="69"/>
      <c r="M669" s="69"/>
      <c r="N669" s="15" t="e">
        <f t="shared" ca="1" si="142"/>
        <v>#NAME?</v>
      </c>
      <c r="O669" s="69"/>
      <c r="P669" s="71"/>
    </row>
    <row r="670" spans="1:16">
      <c r="A670" s="11">
        <v>45864</v>
      </c>
      <c r="B670" s="12">
        <f t="shared" si="140"/>
        <v>45864</v>
      </c>
      <c r="C670" s="13">
        <f t="shared" si="143"/>
        <v>0.83333333333333293</v>
      </c>
      <c r="D670" s="4" t="s">
        <v>972</v>
      </c>
      <c r="E670" s="69"/>
      <c r="F670" s="69"/>
      <c r="G670" s="69"/>
      <c r="H670" s="15" t="e">
        <f t="shared" ca="1" si="141"/>
        <v>#NAME?</v>
      </c>
      <c r="I670" s="69"/>
      <c r="J670" s="4" t="s">
        <v>968</v>
      </c>
      <c r="K670" s="69"/>
      <c r="L670" s="69"/>
      <c r="M670" s="69"/>
      <c r="N670" s="15" t="e">
        <f t="shared" ca="1" si="142"/>
        <v>#NAME?</v>
      </c>
      <c r="O670" s="69"/>
      <c r="P670" s="71"/>
    </row>
    <row r="671" spans="1:16">
      <c r="A671" s="11">
        <v>45864</v>
      </c>
      <c r="B671" s="12">
        <f t="shared" si="140"/>
        <v>45864</v>
      </c>
      <c r="C671" s="13">
        <f t="shared" si="143"/>
        <v>0.84027777777777735</v>
      </c>
      <c r="D671" s="4" t="s">
        <v>964</v>
      </c>
      <c r="E671" s="69"/>
      <c r="F671" s="69"/>
      <c r="G671" s="69"/>
      <c r="H671" s="15" t="e">
        <f t="shared" ca="1" si="141"/>
        <v>#NAME?</v>
      </c>
      <c r="I671" s="69"/>
      <c r="J671" s="4" t="s">
        <v>971</v>
      </c>
      <c r="K671" s="69"/>
      <c r="L671" s="69"/>
      <c r="M671" s="69"/>
      <c r="N671" s="15" t="e">
        <f t="shared" ca="1" si="142"/>
        <v>#NAME?</v>
      </c>
      <c r="O671" s="69"/>
      <c r="P671" s="71"/>
    </row>
    <row r="672" spans="1:16">
      <c r="A672" s="11">
        <v>45864</v>
      </c>
      <c r="B672" s="12">
        <f t="shared" si="140"/>
        <v>45864</v>
      </c>
      <c r="C672" s="13">
        <f t="shared" si="143"/>
        <v>0.84722222222222177</v>
      </c>
      <c r="D672" s="4" t="s">
        <v>961</v>
      </c>
      <c r="E672" s="69"/>
      <c r="F672" s="69"/>
      <c r="G672" s="69"/>
      <c r="H672" s="15" t="e">
        <f t="shared" ca="1" si="141"/>
        <v>#NAME?</v>
      </c>
      <c r="I672" s="69"/>
      <c r="J672" s="4" t="s">
        <v>87</v>
      </c>
      <c r="K672" s="69"/>
      <c r="L672" s="69"/>
      <c r="M672" s="69"/>
      <c r="N672" s="15" t="e">
        <f t="shared" ca="1" si="142"/>
        <v>#NAME?</v>
      </c>
      <c r="O672" s="69"/>
      <c r="P672" s="71"/>
    </row>
    <row r="673" spans="1:16">
      <c r="A673" s="11">
        <v>45864</v>
      </c>
      <c r="B673" s="12">
        <f t="shared" si="140"/>
        <v>45864</v>
      </c>
      <c r="C673" s="13">
        <f t="shared" si="143"/>
        <v>0.85416666666666619</v>
      </c>
      <c r="D673" s="4" t="s">
        <v>39</v>
      </c>
      <c r="E673" s="69"/>
      <c r="F673" s="69"/>
      <c r="G673" s="69"/>
      <c r="H673" s="15" t="e">
        <f t="shared" ca="1" si="141"/>
        <v>#NAME?</v>
      </c>
      <c r="I673" s="69"/>
      <c r="J673" s="4" t="s">
        <v>975</v>
      </c>
      <c r="K673" s="69"/>
      <c r="L673" s="69"/>
      <c r="M673" s="69"/>
      <c r="N673" s="15" t="e">
        <f t="shared" ca="1" si="142"/>
        <v>#NAME?</v>
      </c>
      <c r="O673" s="69"/>
      <c r="P673" s="71"/>
    </row>
    <row r="674" spans="1:16">
      <c r="A674" s="11">
        <v>45864</v>
      </c>
      <c r="B674" s="12">
        <f t="shared" si="140"/>
        <v>45864</v>
      </c>
      <c r="C674" s="13">
        <f t="shared" si="143"/>
        <v>0.86111111111111061</v>
      </c>
      <c r="D674" s="4" t="s">
        <v>966</v>
      </c>
      <c r="E674" s="69"/>
      <c r="F674" s="69"/>
      <c r="G674" s="69"/>
      <c r="H674" s="15" t="e">
        <f t="shared" ca="1" si="141"/>
        <v>#NAME?</v>
      </c>
      <c r="I674" s="69"/>
      <c r="J674" s="4" t="s">
        <v>972</v>
      </c>
      <c r="K674" s="69"/>
      <c r="L674" s="69"/>
      <c r="M674" s="69"/>
      <c r="N674" s="15" t="e">
        <f t="shared" ca="1" si="142"/>
        <v>#NAME?</v>
      </c>
      <c r="O674" s="69"/>
      <c r="P674" s="71"/>
    </row>
    <row r="675" spans="1:16">
      <c r="A675" s="11">
        <v>45864</v>
      </c>
      <c r="B675" s="12">
        <f t="shared" si="140"/>
        <v>45864</v>
      </c>
      <c r="C675" s="13">
        <f t="shared" si="143"/>
        <v>0.86805555555555503</v>
      </c>
      <c r="D675" s="4" t="s">
        <v>965</v>
      </c>
      <c r="E675" s="69"/>
      <c r="F675" s="69"/>
      <c r="G675" s="69"/>
      <c r="H675" s="15" t="e">
        <f t="shared" ca="1" si="141"/>
        <v>#NAME?</v>
      </c>
      <c r="I675" s="69"/>
      <c r="J675" s="4" t="s">
        <v>961</v>
      </c>
      <c r="K675" s="69"/>
      <c r="L675" s="69"/>
      <c r="M675" s="69"/>
      <c r="N675" s="15" t="e">
        <f t="shared" ca="1" si="142"/>
        <v>#NAME?</v>
      </c>
      <c r="O675" s="69"/>
      <c r="P675" s="71"/>
    </row>
    <row r="676" spans="1:16">
      <c r="A676" s="11">
        <v>45864</v>
      </c>
      <c r="B676" s="12">
        <f t="shared" si="140"/>
        <v>45864</v>
      </c>
      <c r="C676" s="13">
        <f t="shared" si="143"/>
        <v>0.87499999999999944</v>
      </c>
      <c r="D676" s="4" t="s">
        <v>974</v>
      </c>
      <c r="E676" s="69"/>
      <c r="F676" s="69"/>
      <c r="G676" s="69"/>
      <c r="H676" s="15" t="e">
        <f t="shared" ca="1" si="141"/>
        <v>#NAME?</v>
      </c>
      <c r="I676" s="69"/>
      <c r="J676" s="4" t="s">
        <v>958</v>
      </c>
      <c r="K676" s="69"/>
      <c r="L676" s="69"/>
      <c r="M676" s="69"/>
      <c r="N676" s="15" t="e">
        <f t="shared" ca="1" si="142"/>
        <v>#NAME?</v>
      </c>
      <c r="O676" s="69"/>
      <c r="P676" s="69"/>
    </row>
    <row r="677" spans="1:16">
      <c r="A677" s="160" t="s">
        <v>18</v>
      </c>
      <c r="B677" s="7" t="s">
        <v>1</v>
      </c>
      <c r="C677" s="17" t="s">
        <v>19</v>
      </c>
      <c r="D677" s="8" t="s">
        <v>20</v>
      </c>
      <c r="E677" s="8" t="s">
        <v>21</v>
      </c>
      <c r="F677" s="9" t="s">
        <v>22</v>
      </c>
      <c r="G677" s="8" t="s">
        <v>23</v>
      </c>
      <c r="H677" s="8" t="s">
        <v>24</v>
      </c>
      <c r="I677" s="8" t="s">
        <v>25</v>
      </c>
      <c r="J677" s="8" t="s">
        <v>20</v>
      </c>
      <c r="K677" s="8" t="s">
        <v>26</v>
      </c>
      <c r="L677" s="9" t="s">
        <v>27</v>
      </c>
      <c r="M677" s="8" t="s">
        <v>23</v>
      </c>
      <c r="N677" s="8" t="s">
        <v>24</v>
      </c>
      <c r="O677" s="8" t="s">
        <v>25</v>
      </c>
      <c r="P677" s="9" t="s">
        <v>10</v>
      </c>
    </row>
    <row r="678" spans="1:16">
      <c r="A678" s="11">
        <v>45865</v>
      </c>
      <c r="B678" s="12">
        <f t="shared" ref="B678:B702" si="144">A678</f>
        <v>45865</v>
      </c>
      <c r="C678" s="13">
        <v>0.70833333333333337</v>
      </c>
      <c r="D678" s="4" t="s">
        <v>976</v>
      </c>
      <c r="E678" s="69"/>
      <c r="F678" s="69"/>
      <c r="G678" s="69"/>
      <c r="H678" s="15" t="e">
        <f t="shared" ref="H678:H702" ca="1" si="145">_xludf.IFS(G678&gt;M678,"W",G678&lt;M678,"L",G678=M678,"D")</f>
        <v>#NAME?</v>
      </c>
      <c r="I678" s="70"/>
      <c r="J678" s="18" t="s">
        <v>963</v>
      </c>
      <c r="K678" s="69"/>
      <c r="L678" s="69"/>
      <c r="M678" s="70"/>
      <c r="N678" s="15" t="e">
        <f t="shared" ref="N678:N702" ca="1" si="146">_xludf.IFS(M678&gt;G678,"W",M678&lt;G678,"L",M678=G678,"D")</f>
        <v>#NAME?</v>
      </c>
      <c r="O678" s="69"/>
      <c r="P678" s="71"/>
    </row>
    <row r="679" spans="1:16">
      <c r="A679" s="11">
        <v>45865</v>
      </c>
      <c r="B679" s="12">
        <f t="shared" si="144"/>
        <v>45865</v>
      </c>
      <c r="C679" s="13">
        <f t="shared" ref="C679:C702" si="147">C678 + TIME(0, 10, 0)</f>
        <v>0.71527777777777779</v>
      </c>
      <c r="D679" s="4" t="s">
        <v>966</v>
      </c>
      <c r="E679" s="69"/>
      <c r="F679" s="69"/>
      <c r="G679" s="69"/>
      <c r="H679" s="15" t="e">
        <f t="shared" ca="1" si="145"/>
        <v>#NAME?</v>
      </c>
      <c r="I679" s="69"/>
      <c r="J679" s="4" t="s">
        <v>967</v>
      </c>
      <c r="K679" s="69"/>
      <c r="L679" s="69"/>
      <c r="M679" s="69"/>
      <c r="N679" s="15" t="e">
        <f t="shared" ca="1" si="146"/>
        <v>#NAME?</v>
      </c>
      <c r="O679" s="69"/>
      <c r="P679" s="69"/>
    </row>
    <row r="680" spans="1:16">
      <c r="A680" s="11">
        <v>45865</v>
      </c>
      <c r="B680" s="12">
        <f t="shared" si="144"/>
        <v>45865</v>
      </c>
      <c r="C680" s="13">
        <f t="shared" si="147"/>
        <v>0.72222222222222221</v>
      </c>
      <c r="D680" s="4" t="s">
        <v>39</v>
      </c>
      <c r="E680" s="69"/>
      <c r="F680" s="69"/>
      <c r="G680" s="69"/>
      <c r="H680" s="15" t="e">
        <f t="shared" ca="1" si="145"/>
        <v>#NAME?</v>
      </c>
      <c r="I680" s="69"/>
      <c r="J680" s="4" t="s">
        <v>973</v>
      </c>
      <c r="K680" s="69"/>
      <c r="L680" s="69"/>
      <c r="M680" s="69"/>
      <c r="N680" s="15" t="e">
        <f t="shared" ca="1" si="146"/>
        <v>#NAME?</v>
      </c>
      <c r="O680" s="69"/>
      <c r="P680" s="69"/>
    </row>
    <row r="681" spans="1:16">
      <c r="A681" s="11">
        <v>45865</v>
      </c>
      <c r="B681" s="12">
        <f t="shared" si="144"/>
        <v>45865</v>
      </c>
      <c r="C681" s="13">
        <f t="shared" si="147"/>
        <v>0.72916666666666663</v>
      </c>
      <c r="D681" s="4" t="s">
        <v>969</v>
      </c>
      <c r="E681" s="69"/>
      <c r="F681" s="69"/>
      <c r="G681" s="69"/>
      <c r="H681" s="15" t="e">
        <f t="shared" ca="1" si="145"/>
        <v>#NAME?</v>
      </c>
      <c r="I681" s="69"/>
      <c r="J681" s="4" t="s">
        <v>962</v>
      </c>
      <c r="K681" s="69"/>
      <c r="L681" s="69"/>
      <c r="M681" s="69"/>
      <c r="N681" s="15" t="e">
        <f t="shared" ca="1" si="146"/>
        <v>#NAME?</v>
      </c>
      <c r="O681" s="69"/>
      <c r="P681" s="69"/>
    </row>
    <row r="682" spans="1:16">
      <c r="A682" s="11">
        <v>45865</v>
      </c>
      <c r="B682" s="12">
        <f t="shared" si="144"/>
        <v>45865</v>
      </c>
      <c r="C682" s="13">
        <f t="shared" si="147"/>
        <v>0.73611111111111105</v>
      </c>
      <c r="D682" s="4" t="s">
        <v>958</v>
      </c>
      <c r="E682" s="69"/>
      <c r="F682" s="69"/>
      <c r="G682" s="69"/>
      <c r="H682" s="15" t="e">
        <f t="shared" ca="1" si="145"/>
        <v>#NAME?</v>
      </c>
      <c r="I682" s="69"/>
      <c r="J682" s="4" t="s">
        <v>98</v>
      </c>
      <c r="K682" s="69"/>
      <c r="L682" s="69"/>
      <c r="M682" s="69"/>
      <c r="N682" s="15" t="e">
        <f t="shared" ca="1" si="146"/>
        <v>#NAME?</v>
      </c>
      <c r="O682" s="69"/>
      <c r="P682" s="71"/>
    </row>
    <row r="683" spans="1:16">
      <c r="A683" s="11">
        <v>45865</v>
      </c>
      <c r="B683" s="12">
        <f t="shared" si="144"/>
        <v>45865</v>
      </c>
      <c r="C683" s="13">
        <f t="shared" si="147"/>
        <v>0.74305555555555547</v>
      </c>
      <c r="D683" s="4" t="s">
        <v>867</v>
      </c>
      <c r="E683" s="69"/>
      <c r="F683" s="69"/>
      <c r="G683" s="69"/>
      <c r="H683" s="15" t="e">
        <f t="shared" ca="1" si="145"/>
        <v>#NAME?</v>
      </c>
      <c r="I683" s="69"/>
      <c r="J683" s="4" t="s">
        <v>975</v>
      </c>
      <c r="K683" s="69"/>
      <c r="L683" s="69"/>
      <c r="M683" s="69"/>
      <c r="N683" s="15" t="e">
        <f t="shared" ca="1" si="146"/>
        <v>#NAME?</v>
      </c>
      <c r="O683" s="69"/>
      <c r="P683" s="71"/>
    </row>
    <row r="684" spans="1:16">
      <c r="A684" s="11">
        <v>45865</v>
      </c>
      <c r="B684" s="12">
        <f t="shared" si="144"/>
        <v>45865</v>
      </c>
      <c r="C684" s="13">
        <f t="shared" si="147"/>
        <v>0.74999999999999989</v>
      </c>
      <c r="D684" s="4" t="s">
        <v>967</v>
      </c>
      <c r="E684" s="69"/>
      <c r="F684" s="69"/>
      <c r="G684" s="69"/>
      <c r="H684" s="15" t="e">
        <f t="shared" ca="1" si="145"/>
        <v>#NAME?</v>
      </c>
      <c r="I684" s="69"/>
      <c r="J684" s="4" t="s">
        <v>968</v>
      </c>
      <c r="K684" s="69"/>
      <c r="L684" s="69"/>
      <c r="M684" s="69"/>
      <c r="N684" s="15" t="e">
        <f t="shared" ca="1" si="146"/>
        <v>#NAME?</v>
      </c>
      <c r="O684" s="69"/>
      <c r="P684" s="71"/>
    </row>
    <row r="685" spans="1:16">
      <c r="A685" s="11">
        <v>45865</v>
      </c>
      <c r="B685" s="12">
        <f t="shared" si="144"/>
        <v>45865</v>
      </c>
      <c r="C685" s="13">
        <f t="shared" si="147"/>
        <v>0.75694444444444431</v>
      </c>
      <c r="D685" s="4" t="s">
        <v>974</v>
      </c>
      <c r="E685" s="69"/>
      <c r="F685" s="69"/>
      <c r="G685" s="69"/>
      <c r="H685" s="15" t="e">
        <f t="shared" ca="1" si="145"/>
        <v>#NAME?</v>
      </c>
      <c r="I685" s="69"/>
      <c r="J685" s="4" t="s">
        <v>965</v>
      </c>
      <c r="K685" s="69"/>
      <c r="L685" s="69"/>
      <c r="M685" s="69"/>
      <c r="N685" s="15" t="e">
        <f t="shared" ca="1" si="146"/>
        <v>#NAME?</v>
      </c>
      <c r="O685" s="69"/>
      <c r="P685" s="71"/>
    </row>
    <row r="686" spans="1:16">
      <c r="A686" s="11">
        <v>45865</v>
      </c>
      <c r="B686" s="12">
        <f t="shared" si="144"/>
        <v>45865</v>
      </c>
      <c r="C686" s="13">
        <f t="shared" si="147"/>
        <v>0.76388888888888873</v>
      </c>
      <c r="D686" s="4" t="s">
        <v>968</v>
      </c>
      <c r="E686" s="69"/>
      <c r="F686" s="69"/>
      <c r="G686" s="69"/>
      <c r="H686" s="15" t="e">
        <f t="shared" ca="1" si="145"/>
        <v>#NAME?</v>
      </c>
      <c r="I686" s="69"/>
      <c r="J686" s="4" t="s">
        <v>977</v>
      </c>
      <c r="K686" s="69"/>
      <c r="L686" s="69"/>
      <c r="M686" s="69"/>
      <c r="N686" s="15" t="e">
        <f t="shared" ca="1" si="146"/>
        <v>#NAME?</v>
      </c>
      <c r="O686" s="69"/>
      <c r="P686" s="71"/>
    </row>
    <row r="687" spans="1:16">
      <c r="A687" s="11">
        <v>45865</v>
      </c>
      <c r="B687" s="12">
        <f t="shared" si="144"/>
        <v>45865</v>
      </c>
      <c r="C687" s="13">
        <f t="shared" si="147"/>
        <v>0.77083333333333315</v>
      </c>
      <c r="D687" s="4" t="s">
        <v>98</v>
      </c>
      <c r="E687" s="69"/>
      <c r="F687" s="69"/>
      <c r="G687" s="69"/>
      <c r="H687" s="15" t="e">
        <f t="shared" ca="1" si="145"/>
        <v>#NAME?</v>
      </c>
      <c r="I687" s="69"/>
      <c r="J687" s="4" t="s">
        <v>959</v>
      </c>
      <c r="K687" s="69"/>
      <c r="L687" s="69"/>
      <c r="M687" s="69"/>
      <c r="N687" s="15" t="e">
        <f t="shared" ca="1" si="146"/>
        <v>#NAME?</v>
      </c>
      <c r="O687" s="69"/>
      <c r="P687" s="71"/>
    </row>
    <row r="688" spans="1:16">
      <c r="A688" s="11">
        <v>45865</v>
      </c>
      <c r="B688" s="12">
        <f t="shared" si="144"/>
        <v>45865</v>
      </c>
      <c r="C688" s="13">
        <f t="shared" si="147"/>
        <v>0.77777777777777757</v>
      </c>
      <c r="D688" s="4" t="s">
        <v>961</v>
      </c>
      <c r="E688" s="69"/>
      <c r="F688" s="69"/>
      <c r="G688" s="69"/>
      <c r="H688" s="15" t="e">
        <f t="shared" ca="1" si="145"/>
        <v>#NAME?</v>
      </c>
      <c r="I688" s="69"/>
      <c r="J688" s="4" t="s">
        <v>974</v>
      </c>
      <c r="K688" s="69"/>
      <c r="L688" s="69"/>
      <c r="M688" s="69"/>
      <c r="N688" s="15" t="e">
        <f t="shared" ca="1" si="146"/>
        <v>#NAME?</v>
      </c>
      <c r="O688" s="69"/>
      <c r="P688" s="71"/>
    </row>
    <row r="689" spans="1:16">
      <c r="A689" s="11">
        <v>45865</v>
      </c>
      <c r="B689" s="12">
        <f t="shared" si="144"/>
        <v>45865</v>
      </c>
      <c r="C689" s="13">
        <f t="shared" si="147"/>
        <v>0.78472222222222199</v>
      </c>
      <c r="D689" s="4" t="s">
        <v>960</v>
      </c>
      <c r="E689" s="69"/>
      <c r="F689" s="69"/>
      <c r="G689" s="69"/>
      <c r="H689" s="15" t="e">
        <f t="shared" ca="1" si="145"/>
        <v>#NAME?</v>
      </c>
      <c r="I689" s="69"/>
      <c r="J689" s="4" t="s">
        <v>976</v>
      </c>
      <c r="K689" s="69"/>
      <c r="L689" s="69"/>
      <c r="M689" s="69"/>
      <c r="N689" s="15" t="e">
        <f t="shared" ca="1" si="146"/>
        <v>#NAME?</v>
      </c>
      <c r="O689" s="69"/>
      <c r="P689" s="71"/>
    </row>
    <row r="690" spans="1:16">
      <c r="A690" s="11">
        <v>45865</v>
      </c>
      <c r="B690" s="12">
        <f t="shared" si="144"/>
        <v>45865</v>
      </c>
      <c r="C690" s="13">
        <f t="shared" si="147"/>
        <v>0.79166666666666641</v>
      </c>
      <c r="D690" s="4" t="s">
        <v>977</v>
      </c>
      <c r="E690" s="69"/>
      <c r="F690" s="69"/>
      <c r="G690" s="69"/>
      <c r="H690" s="15" t="e">
        <f t="shared" ca="1" si="145"/>
        <v>#NAME?</v>
      </c>
      <c r="I690" s="69"/>
      <c r="J690" s="4" t="s">
        <v>867</v>
      </c>
      <c r="K690" s="69"/>
      <c r="L690" s="69"/>
      <c r="M690" s="69"/>
      <c r="N690" s="15" t="e">
        <f t="shared" ca="1" si="146"/>
        <v>#NAME?</v>
      </c>
      <c r="O690" s="69"/>
      <c r="P690" s="71"/>
    </row>
    <row r="691" spans="1:16">
      <c r="A691" s="11">
        <v>45865</v>
      </c>
      <c r="B691" s="12">
        <f t="shared" si="144"/>
        <v>45865</v>
      </c>
      <c r="C691" s="13">
        <f t="shared" si="147"/>
        <v>0.79861111111111083</v>
      </c>
      <c r="D691" s="4" t="s">
        <v>959</v>
      </c>
      <c r="E691" s="69"/>
      <c r="F691" s="69"/>
      <c r="G691" s="69"/>
      <c r="H691" s="15" t="e">
        <f t="shared" ca="1" si="145"/>
        <v>#NAME?</v>
      </c>
      <c r="I691" s="69"/>
      <c r="J691" s="4" t="s">
        <v>971</v>
      </c>
      <c r="K691" s="69"/>
      <c r="L691" s="69"/>
      <c r="M691" s="69"/>
      <c r="N691" s="15" t="e">
        <f t="shared" ca="1" si="146"/>
        <v>#NAME?</v>
      </c>
      <c r="O691" s="69"/>
      <c r="P691" s="71"/>
    </row>
    <row r="692" spans="1:16">
      <c r="A692" s="11">
        <v>45865</v>
      </c>
      <c r="B692" s="12">
        <f t="shared" si="144"/>
        <v>45865</v>
      </c>
      <c r="C692" s="13">
        <f t="shared" si="147"/>
        <v>0.80555555555555525</v>
      </c>
      <c r="D692" s="4" t="s">
        <v>978</v>
      </c>
      <c r="E692" s="69"/>
      <c r="F692" s="69"/>
      <c r="G692" s="69"/>
      <c r="H692" s="15" t="e">
        <f t="shared" ca="1" si="145"/>
        <v>#NAME?</v>
      </c>
      <c r="I692" s="69"/>
      <c r="J692" s="4" t="s">
        <v>960</v>
      </c>
      <c r="K692" s="69"/>
      <c r="L692" s="69"/>
      <c r="M692" s="69"/>
      <c r="N692" s="15" t="e">
        <f t="shared" ca="1" si="146"/>
        <v>#NAME?</v>
      </c>
      <c r="O692" s="69"/>
      <c r="P692" s="71"/>
    </row>
    <row r="693" spans="1:16">
      <c r="A693" s="11">
        <v>45865</v>
      </c>
      <c r="B693" s="12">
        <f t="shared" si="144"/>
        <v>45865</v>
      </c>
      <c r="C693" s="13">
        <f t="shared" si="147"/>
        <v>0.81249999999999967</v>
      </c>
      <c r="D693" s="4" t="s">
        <v>965</v>
      </c>
      <c r="E693" s="69"/>
      <c r="F693" s="69"/>
      <c r="G693" s="69"/>
      <c r="H693" s="15" t="e">
        <f t="shared" ca="1" si="145"/>
        <v>#NAME?</v>
      </c>
      <c r="I693" s="69"/>
      <c r="J693" s="4" t="s">
        <v>966</v>
      </c>
      <c r="K693" s="69"/>
      <c r="L693" s="69"/>
      <c r="M693" s="69"/>
      <c r="N693" s="15" t="e">
        <f t="shared" ca="1" si="146"/>
        <v>#NAME?</v>
      </c>
      <c r="O693" s="69"/>
      <c r="P693" s="71"/>
    </row>
    <row r="694" spans="1:16">
      <c r="A694" s="11">
        <v>45865</v>
      </c>
      <c r="B694" s="12">
        <f t="shared" si="144"/>
        <v>45865</v>
      </c>
      <c r="C694" s="13">
        <f t="shared" si="147"/>
        <v>0.81944444444444409</v>
      </c>
      <c r="D694" s="4" t="s">
        <v>87</v>
      </c>
      <c r="E694" s="69"/>
      <c r="F694" s="69"/>
      <c r="G694" s="69"/>
      <c r="H694" s="15" t="e">
        <f t="shared" ca="1" si="145"/>
        <v>#NAME?</v>
      </c>
      <c r="I694" s="69"/>
      <c r="J694" s="4" t="s">
        <v>964</v>
      </c>
      <c r="K694" s="69"/>
      <c r="L694" s="69"/>
      <c r="M694" s="69"/>
      <c r="N694" s="15" t="e">
        <f t="shared" ca="1" si="146"/>
        <v>#NAME?</v>
      </c>
      <c r="O694" s="69"/>
      <c r="P694" s="71"/>
    </row>
    <row r="695" spans="1:16">
      <c r="A695" s="11">
        <v>45865</v>
      </c>
      <c r="B695" s="12">
        <f t="shared" si="144"/>
        <v>45865</v>
      </c>
      <c r="C695" s="13">
        <f t="shared" si="147"/>
        <v>0.82638888888888851</v>
      </c>
      <c r="D695" s="4" t="s">
        <v>963</v>
      </c>
      <c r="E695" s="69"/>
      <c r="F695" s="69"/>
      <c r="G695" s="69"/>
      <c r="H695" s="15" t="e">
        <f t="shared" ca="1" si="145"/>
        <v>#NAME?</v>
      </c>
      <c r="I695" s="69"/>
      <c r="J695" s="4" t="s">
        <v>972</v>
      </c>
      <c r="K695" s="69"/>
      <c r="L695" s="69"/>
      <c r="M695" s="69"/>
      <c r="N695" s="15" t="e">
        <f t="shared" ca="1" si="146"/>
        <v>#NAME?</v>
      </c>
      <c r="O695" s="69"/>
      <c r="P695" s="71"/>
    </row>
    <row r="696" spans="1:16">
      <c r="A696" s="11">
        <v>45865</v>
      </c>
      <c r="B696" s="12">
        <f t="shared" si="144"/>
        <v>45865</v>
      </c>
      <c r="C696" s="13">
        <f t="shared" si="147"/>
        <v>0.83333333333333293</v>
      </c>
      <c r="D696" s="4" t="s">
        <v>970</v>
      </c>
      <c r="E696" s="69"/>
      <c r="F696" s="69"/>
      <c r="G696" s="69"/>
      <c r="H696" s="15" t="e">
        <f t="shared" ca="1" si="145"/>
        <v>#NAME?</v>
      </c>
      <c r="I696" s="69"/>
      <c r="J696" s="4" t="s">
        <v>87</v>
      </c>
      <c r="K696" s="69"/>
      <c r="L696" s="69"/>
      <c r="M696" s="69"/>
      <c r="N696" s="15" t="e">
        <f t="shared" ca="1" si="146"/>
        <v>#NAME?</v>
      </c>
      <c r="O696" s="69"/>
      <c r="P696" s="71"/>
    </row>
    <row r="697" spans="1:16">
      <c r="A697" s="11">
        <v>45865</v>
      </c>
      <c r="B697" s="12">
        <f t="shared" si="144"/>
        <v>45865</v>
      </c>
      <c r="C697" s="13">
        <f t="shared" si="147"/>
        <v>0.84027777777777735</v>
      </c>
      <c r="D697" s="4" t="s">
        <v>964</v>
      </c>
      <c r="E697" s="69"/>
      <c r="F697" s="69"/>
      <c r="G697" s="69"/>
      <c r="H697" s="15" t="e">
        <f t="shared" ca="1" si="145"/>
        <v>#NAME?</v>
      </c>
      <c r="I697" s="69"/>
      <c r="J697" s="4" t="s">
        <v>961</v>
      </c>
      <c r="K697" s="69"/>
      <c r="L697" s="69"/>
      <c r="M697" s="69"/>
      <c r="N697" s="15" t="e">
        <f t="shared" ca="1" si="146"/>
        <v>#NAME?</v>
      </c>
      <c r="O697" s="69"/>
      <c r="P697" s="71"/>
    </row>
    <row r="698" spans="1:16">
      <c r="A698" s="11">
        <v>45865</v>
      </c>
      <c r="B698" s="12">
        <f t="shared" si="144"/>
        <v>45865</v>
      </c>
      <c r="C698" s="13">
        <f t="shared" si="147"/>
        <v>0.84722222222222177</v>
      </c>
      <c r="D698" s="4" t="s">
        <v>975</v>
      </c>
      <c r="E698" s="69"/>
      <c r="F698" s="69"/>
      <c r="G698" s="69"/>
      <c r="H698" s="15" t="e">
        <f t="shared" ca="1" si="145"/>
        <v>#NAME?</v>
      </c>
      <c r="I698" s="69"/>
      <c r="J698" s="4" t="s">
        <v>978</v>
      </c>
      <c r="K698" s="69"/>
      <c r="L698" s="69"/>
      <c r="M698" s="69"/>
      <c r="N698" s="15" t="e">
        <f t="shared" ca="1" si="146"/>
        <v>#NAME?</v>
      </c>
      <c r="O698" s="69"/>
      <c r="P698" s="71"/>
    </row>
    <row r="699" spans="1:16">
      <c r="A699" s="11">
        <v>45865</v>
      </c>
      <c r="B699" s="12">
        <f t="shared" si="144"/>
        <v>45865</v>
      </c>
      <c r="C699" s="13">
        <f t="shared" si="147"/>
        <v>0.85416666666666619</v>
      </c>
      <c r="D699" s="4" t="s">
        <v>973</v>
      </c>
      <c r="E699" s="69"/>
      <c r="F699" s="69"/>
      <c r="G699" s="69"/>
      <c r="H699" s="15" t="e">
        <f t="shared" ca="1" si="145"/>
        <v>#NAME?</v>
      </c>
      <c r="I699" s="69"/>
      <c r="J699" s="4" t="s">
        <v>958</v>
      </c>
      <c r="K699" s="69"/>
      <c r="L699" s="69"/>
      <c r="M699" s="69"/>
      <c r="N699" s="15" t="e">
        <f t="shared" ca="1" si="146"/>
        <v>#NAME?</v>
      </c>
      <c r="O699" s="69"/>
      <c r="P699" s="71"/>
    </row>
    <row r="700" spans="1:16">
      <c r="A700" s="11">
        <v>45865</v>
      </c>
      <c r="B700" s="12">
        <f t="shared" si="144"/>
        <v>45865</v>
      </c>
      <c r="C700" s="13">
        <f t="shared" si="147"/>
        <v>0.86111111111111061</v>
      </c>
      <c r="D700" s="4" t="s">
        <v>972</v>
      </c>
      <c r="E700" s="69"/>
      <c r="F700" s="69"/>
      <c r="G700" s="69"/>
      <c r="H700" s="15" t="e">
        <f t="shared" ca="1" si="145"/>
        <v>#NAME?</v>
      </c>
      <c r="I700" s="69"/>
      <c r="J700" s="4" t="s">
        <v>969</v>
      </c>
      <c r="K700" s="69"/>
      <c r="L700" s="69"/>
      <c r="M700" s="69"/>
      <c r="N700" s="15" t="e">
        <f t="shared" ca="1" si="146"/>
        <v>#NAME?</v>
      </c>
      <c r="O700" s="69"/>
      <c r="P700" s="71"/>
    </row>
    <row r="701" spans="1:16">
      <c r="A701" s="11">
        <v>45865</v>
      </c>
      <c r="B701" s="12">
        <f t="shared" si="144"/>
        <v>45865</v>
      </c>
      <c r="C701" s="13">
        <f t="shared" si="147"/>
        <v>0.86805555555555503</v>
      </c>
      <c r="D701" s="4" t="s">
        <v>962</v>
      </c>
      <c r="E701" s="69"/>
      <c r="F701" s="69"/>
      <c r="G701" s="69"/>
      <c r="H701" s="15" t="e">
        <f t="shared" ca="1" si="145"/>
        <v>#NAME?</v>
      </c>
      <c r="I701" s="69"/>
      <c r="J701" s="4" t="s">
        <v>970</v>
      </c>
      <c r="K701" s="69"/>
      <c r="L701" s="69"/>
      <c r="M701" s="69"/>
      <c r="N701" s="15" t="e">
        <f t="shared" ca="1" si="146"/>
        <v>#NAME?</v>
      </c>
      <c r="O701" s="69"/>
      <c r="P701" s="71"/>
    </row>
    <row r="702" spans="1:16">
      <c r="A702" s="11">
        <v>45865</v>
      </c>
      <c r="B702" s="12">
        <f t="shared" si="144"/>
        <v>45865</v>
      </c>
      <c r="C702" s="13">
        <f t="shared" si="147"/>
        <v>0.87499999999999944</v>
      </c>
      <c r="D702" s="4" t="s">
        <v>971</v>
      </c>
      <c r="E702" s="69"/>
      <c r="F702" s="69"/>
      <c r="G702" s="69"/>
      <c r="H702" s="15" t="e">
        <f t="shared" ca="1" si="145"/>
        <v>#NAME?</v>
      </c>
      <c r="I702" s="69"/>
      <c r="J702" s="4" t="s">
        <v>39</v>
      </c>
      <c r="K702" s="69"/>
      <c r="L702" s="69"/>
      <c r="M702" s="69"/>
      <c r="N702" s="15" t="e">
        <f t="shared" ca="1" si="146"/>
        <v>#NAME?</v>
      </c>
      <c r="O702" s="69"/>
      <c r="P702" s="69"/>
    </row>
    <row r="703" spans="1:16"/>
    <row r="704" spans="1:16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L1755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4" max="4" width="19.7109375" customWidth="1"/>
    <col min="5" max="5" width="19.140625" customWidth="1"/>
  </cols>
  <sheetData>
    <row r="1" spans="1:12">
      <c r="A1" s="219" t="s">
        <v>18</v>
      </c>
      <c r="B1" s="220" t="s">
        <v>1</v>
      </c>
      <c r="C1" s="179" t="s">
        <v>862</v>
      </c>
      <c r="D1" s="179" t="s">
        <v>20</v>
      </c>
      <c r="E1" s="180" t="s">
        <v>863</v>
      </c>
      <c r="F1" s="179" t="s">
        <v>864</v>
      </c>
      <c r="G1" s="179" t="s">
        <v>23</v>
      </c>
      <c r="H1" s="179" t="s">
        <v>1013</v>
      </c>
      <c r="I1" s="179" t="s">
        <v>24</v>
      </c>
      <c r="J1" s="179" t="s">
        <v>0</v>
      </c>
      <c r="K1" s="180" t="s">
        <v>10</v>
      </c>
      <c r="L1" s="181"/>
    </row>
    <row r="2" spans="1:12">
      <c r="A2" s="221">
        <v>45839</v>
      </c>
      <c r="B2" s="301">
        <f>A2</f>
        <v>45839</v>
      </c>
      <c r="C2" s="299" t="s">
        <v>1014</v>
      </c>
      <c r="D2" s="299" t="s">
        <v>1015</v>
      </c>
      <c r="E2" s="186" t="s">
        <v>207</v>
      </c>
      <c r="F2" s="186">
        <v>594266288</v>
      </c>
      <c r="G2" s="186">
        <v>20</v>
      </c>
      <c r="H2" s="296">
        <f>SUM(G2:G3)</f>
        <v>120</v>
      </c>
      <c r="I2" s="295" t="e">
        <f ca="1">_xludf.IFS(H2&gt;H4,"W",H2&lt;H4,"L",H2=H4,"D")</f>
        <v>#NAME?</v>
      </c>
      <c r="J2" s="287">
        <f t="array" aca="1" ref="J2" ca="1">IFERROR(IF(I2="W",LOOKUP(H2,{5000,10000,25000,50000,70000,100000},{150,300,800,1700,2300,3500}),LOOKUP(H2,{5000,10000,25000,50000,70000,100000},{75,150,400,850,1150,1750})),0)</f>
        <v>0</v>
      </c>
      <c r="K2" s="183"/>
      <c r="L2" s="181"/>
    </row>
    <row r="3" spans="1:12">
      <c r="A3" s="221">
        <v>45839</v>
      </c>
      <c r="B3" s="286"/>
      <c r="C3" s="286"/>
      <c r="D3" s="300"/>
      <c r="E3" s="186" t="s">
        <v>1016</v>
      </c>
      <c r="F3" s="186">
        <v>663505369</v>
      </c>
      <c r="G3" s="186">
        <v>100</v>
      </c>
      <c r="H3" s="289"/>
      <c r="I3" s="284"/>
      <c r="J3" s="289"/>
      <c r="K3" s="183"/>
      <c r="L3" s="181"/>
    </row>
    <row r="4" spans="1:12">
      <c r="A4" s="221">
        <v>45839</v>
      </c>
      <c r="B4" s="286"/>
      <c r="C4" s="286"/>
      <c r="D4" s="299" t="s">
        <v>1017</v>
      </c>
      <c r="E4" s="186" t="s">
        <v>1018</v>
      </c>
      <c r="F4" s="186">
        <v>815723751</v>
      </c>
      <c r="G4" s="186">
        <v>1051</v>
      </c>
      <c r="H4" s="296">
        <f>SUM(G4:G5)</f>
        <v>1521</v>
      </c>
      <c r="I4" s="295" t="e">
        <f ca="1">_xludf.IFS(H4&gt;H2,"W",H4&lt;H2,"L",H4=H2,"D")</f>
        <v>#NAME?</v>
      </c>
      <c r="J4" s="287">
        <f t="array" aca="1" ref="J4" ca="1">IFERROR(IF(I4="W",LOOKUP(H4,{5000,10000,25000,50000,70000,100000},{150,300,800,1700,2300,3500}),LOOKUP(H4,{5000,10000,25000,50000,70000,100000},{75,150,400,850,1150,1750})),0)</f>
        <v>0</v>
      </c>
      <c r="K4" s="183"/>
      <c r="L4" s="181"/>
    </row>
    <row r="5" spans="1:12">
      <c r="A5" s="221">
        <v>45839</v>
      </c>
      <c r="B5" s="284"/>
      <c r="C5" s="284"/>
      <c r="D5" s="300"/>
      <c r="E5" s="186" t="s">
        <v>223</v>
      </c>
      <c r="F5" s="186">
        <v>805942612</v>
      </c>
      <c r="G5" s="186">
        <v>470</v>
      </c>
      <c r="H5" s="289"/>
      <c r="I5" s="284"/>
      <c r="J5" s="289"/>
      <c r="K5" s="183"/>
      <c r="L5" s="181"/>
    </row>
    <row r="6" spans="1:12">
      <c r="A6" s="221">
        <v>45839</v>
      </c>
      <c r="B6" s="301">
        <f>A6</f>
        <v>45839</v>
      </c>
      <c r="C6" s="299" t="s">
        <v>1019</v>
      </c>
      <c r="D6" s="299" t="s">
        <v>1015</v>
      </c>
      <c r="E6" s="186" t="s">
        <v>207</v>
      </c>
      <c r="F6" s="186">
        <v>594266288</v>
      </c>
      <c r="G6" s="186">
        <v>90</v>
      </c>
      <c r="H6" s="296">
        <f>SUM(G6:G7)</f>
        <v>220</v>
      </c>
      <c r="I6" s="295" t="e">
        <f ca="1">_xludf.IFS(H6&gt;H8,"W",H6&lt;H8,"L",H6=H8,"D")</f>
        <v>#NAME?</v>
      </c>
      <c r="J6" s="287">
        <f t="array" aca="1" ref="J6" ca="1">IFERROR(IF(I6="W",LOOKUP(H6,{5000,10000,25000,50000,70000,100000},{150,300,800,1700,2300,3500}),LOOKUP(H6,{5000,10000,25000,50000,70000,100000},{75,150,400,850,1150,1750})),0)</f>
        <v>0</v>
      </c>
      <c r="K6" s="183"/>
      <c r="L6" s="181"/>
    </row>
    <row r="7" spans="1:12">
      <c r="A7" s="221">
        <v>45839</v>
      </c>
      <c r="B7" s="286"/>
      <c r="C7" s="286"/>
      <c r="D7" s="300"/>
      <c r="E7" s="186" t="s">
        <v>619</v>
      </c>
      <c r="F7" s="186">
        <v>663505369</v>
      </c>
      <c r="G7" s="186">
        <v>130</v>
      </c>
      <c r="H7" s="289"/>
      <c r="I7" s="284"/>
      <c r="J7" s="289"/>
      <c r="K7" s="183"/>
      <c r="L7" s="181"/>
    </row>
    <row r="8" spans="1:12">
      <c r="A8" s="221">
        <v>45839</v>
      </c>
      <c r="B8" s="286"/>
      <c r="C8" s="286"/>
      <c r="D8" s="299" t="s">
        <v>1017</v>
      </c>
      <c r="E8" s="186" t="s">
        <v>1018</v>
      </c>
      <c r="F8" s="186">
        <v>815723751</v>
      </c>
      <c r="G8" s="186">
        <v>40</v>
      </c>
      <c r="H8" s="296">
        <f>SUM(G8:G9)</f>
        <v>121</v>
      </c>
      <c r="I8" s="295" t="e">
        <f ca="1">_xludf.IFS(H8&gt;H6,"W",H8&lt;H6,"L",H8=H6,"D")</f>
        <v>#NAME?</v>
      </c>
      <c r="J8" s="287">
        <f t="array" aca="1" ref="J8" ca="1">IFERROR(IF(I8="W",LOOKUP(H8,{5000,10000,25000,50000,70000,100000},{150,300,800,1700,2300,3500}),LOOKUP(H8,{5000,10000,25000,50000,70000,100000},{75,150,400,850,1150,1750})),0)</f>
        <v>0</v>
      </c>
      <c r="K8" s="183"/>
      <c r="L8" s="181"/>
    </row>
    <row r="9" spans="1:12">
      <c r="A9" s="221">
        <v>45839</v>
      </c>
      <c r="B9" s="284"/>
      <c r="C9" s="284"/>
      <c r="D9" s="300"/>
      <c r="E9" s="186" t="s">
        <v>223</v>
      </c>
      <c r="F9" s="186">
        <v>805942612</v>
      </c>
      <c r="G9" s="186">
        <v>81</v>
      </c>
      <c r="H9" s="289"/>
      <c r="I9" s="284"/>
      <c r="J9" s="289"/>
      <c r="K9" s="183"/>
      <c r="L9" s="181"/>
    </row>
    <row r="10" spans="1:12">
      <c r="A10" s="221">
        <v>45839</v>
      </c>
      <c r="B10" s="301">
        <f>A10</f>
        <v>45839</v>
      </c>
      <c r="C10" s="299" t="s">
        <v>1020</v>
      </c>
      <c r="D10" s="299" t="s">
        <v>1021</v>
      </c>
      <c r="E10" s="186">
        <v>673519272</v>
      </c>
      <c r="F10" s="186">
        <v>461321864</v>
      </c>
      <c r="G10" s="186">
        <v>320</v>
      </c>
      <c r="H10" s="296">
        <f>SUM(G10:G11)</f>
        <v>470</v>
      </c>
      <c r="I10" s="295" t="e">
        <f ca="1">_xludf.IFS(H10&gt;H12,"W",H10&lt;H12,"L",H10=H12,"D")</f>
        <v>#NAME?</v>
      </c>
      <c r="J10" s="287">
        <f t="array" aca="1" ref="J10" ca="1">IFERROR(IF(I10="W",LOOKUP(H10,{5000,10000,25000,50000,70000,100000},{150,300,800,1700,2300,3500}),LOOKUP(H10,{5000,10000,25000,50000,70000,100000},{75,150,400,850,1150,1750})),0)</f>
        <v>0</v>
      </c>
      <c r="K10" s="183"/>
      <c r="L10" s="181"/>
    </row>
    <row r="11" spans="1:12">
      <c r="A11" s="221">
        <v>45839</v>
      </c>
      <c r="B11" s="286"/>
      <c r="C11" s="286"/>
      <c r="D11" s="300"/>
      <c r="E11" s="186" t="s">
        <v>177</v>
      </c>
      <c r="F11" s="186">
        <v>594266288</v>
      </c>
      <c r="G11" s="186">
        <v>150</v>
      </c>
      <c r="H11" s="289"/>
      <c r="I11" s="284"/>
      <c r="J11" s="289"/>
      <c r="K11" s="183"/>
      <c r="L11" s="181"/>
    </row>
    <row r="12" spans="1:12">
      <c r="A12" s="221">
        <v>45839</v>
      </c>
      <c r="B12" s="286"/>
      <c r="C12" s="286"/>
      <c r="D12" s="299" t="s">
        <v>1017</v>
      </c>
      <c r="E12" s="186" t="s">
        <v>1018</v>
      </c>
      <c r="F12" s="186">
        <v>815723751</v>
      </c>
      <c r="G12" s="186">
        <v>250</v>
      </c>
      <c r="H12" s="296">
        <f>SUM(G12:G13)</f>
        <v>500</v>
      </c>
      <c r="I12" s="295" t="e">
        <f ca="1">_xludf.IFS(H12&gt;H10,"W",H12&lt;H10,"L",H12=H10,"D")</f>
        <v>#NAME?</v>
      </c>
      <c r="J12" s="287">
        <f t="array" aca="1" ref="J12" ca="1">IFERROR(IF(I12="W",LOOKUP(H12,{5000,10000,25000,50000,70000,100000},{150,300,800,1700,2300,3500}),LOOKUP(H12,{5000,10000,25000,50000,70000,100000},{75,150,400,850,1150,1750})),0)</f>
        <v>0</v>
      </c>
      <c r="K12" s="183"/>
      <c r="L12" s="181"/>
    </row>
    <row r="13" spans="1:12">
      <c r="A13" s="221">
        <v>45839</v>
      </c>
      <c r="B13" s="284"/>
      <c r="C13" s="284"/>
      <c r="D13" s="300"/>
      <c r="E13" s="186" t="s">
        <v>223</v>
      </c>
      <c r="F13" s="186">
        <v>805942612</v>
      </c>
      <c r="G13" s="186">
        <v>250</v>
      </c>
      <c r="H13" s="289"/>
      <c r="I13" s="284"/>
      <c r="J13" s="289"/>
      <c r="K13" s="183"/>
      <c r="L13" s="181"/>
    </row>
    <row r="14" spans="1:12">
      <c r="A14" s="221">
        <v>45839</v>
      </c>
      <c r="B14" s="301">
        <f>A14</f>
        <v>45839</v>
      </c>
      <c r="C14" s="299" t="s">
        <v>1022</v>
      </c>
      <c r="D14" s="299" t="s">
        <v>1023</v>
      </c>
      <c r="E14" s="186"/>
      <c r="F14" s="186"/>
      <c r="G14" s="222"/>
      <c r="H14" s="296">
        <f>SUM(G14:G15)</f>
        <v>0</v>
      </c>
      <c r="I14" s="295" t="e">
        <f ca="1">_xludf.IFS(H14&gt;H16,"W",H14&lt;H16,"L",H14=H16,"D")</f>
        <v>#NAME?</v>
      </c>
      <c r="J14" s="287">
        <f t="array" aca="1" ref="J14" ca="1">IFERROR(IF(I14="W",LOOKUP(H14,{5000,10000,25000,50000,70000,100000},{150,300,800,1700,2300,3500}),LOOKUP(H14,{5000,10000,25000,50000,70000,100000},{75,150,400,850,1150,1750})),0)</f>
        <v>0</v>
      </c>
      <c r="K14" s="16" t="s">
        <v>41</v>
      </c>
      <c r="L14" s="181"/>
    </row>
    <row r="15" spans="1:12">
      <c r="A15" s="221">
        <v>45839</v>
      </c>
      <c r="B15" s="286"/>
      <c r="C15" s="286"/>
      <c r="D15" s="300"/>
      <c r="E15" s="186" t="s">
        <v>88</v>
      </c>
      <c r="F15" s="186">
        <v>572981667</v>
      </c>
      <c r="G15" s="186"/>
      <c r="H15" s="289"/>
      <c r="I15" s="284"/>
      <c r="J15" s="289"/>
      <c r="K15" s="16" t="s">
        <v>41</v>
      </c>
      <c r="L15" s="181"/>
    </row>
    <row r="16" spans="1:12">
      <c r="A16" s="221">
        <v>45839</v>
      </c>
      <c r="B16" s="286"/>
      <c r="C16" s="286"/>
      <c r="D16" s="299" t="s">
        <v>1024</v>
      </c>
      <c r="E16" s="186"/>
      <c r="F16" s="186"/>
      <c r="G16" s="222"/>
      <c r="H16" s="296">
        <f>SUM(G16:G17)</f>
        <v>0</v>
      </c>
      <c r="I16" s="295" t="e">
        <f ca="1">_xludf.IFS(H16&gt;H14,"W",H16&lt;H14,"L",H16=H14,"D")</f>
        <v>#NAME?</v>
      </c>
      <c r="J16" s="287">
        <f t="array" aca="1" ref="J16" ca="1">IFERROR(IF(I16="W",LOOKUP(H16,{5000,10000,25000,50000,70000,100000},{150,300,800,1700,2300,3500}),LOOKUP(H16,{5000,10000,25000,50000,70000,100000},{75,150,400,850,1150,1750})),0)</f>
        <v>0</v>
      </c>
      <c r="K16" s="16" t="s">
        <v>41</v>
      </c>
      <c r="L16" s="181"/>
    </row>
    <row r="17" spans="1:12">
      <c r="A17" s="221">
        <v>45839</v>
      </c>
      <c r="B17" s="284"/>
      <c r="C17" s="284"/>
      <c r="D17" s="300"/>
      <c r="E17" s="186"/>
      <c r="F17" s="186"/>
      <c r="G17" s="186"/>
      <c r="H17" s="289"/>
      <c r="I17" s="284"/>
      <c r="J17" s="289"/>
      <c r="K17" s="16" t="s">
        <v>41</v>
      </c>
      <c r="L17" s="181"/>
    </row>
    <row r="18" spans="1:12">
      <c r="A18" s="221">
        <v>45839</v>
      </c>
      <c r="B18" s="301">
        <f>A18</f>
        <v>45839</v>
      </c>
      <c r="C18" s="299" t="s">
        <v>1025</v>
      </c>
      <c r="D18" s="299" t="s">
        <v>1023</v>
      </c>
      <c r="E18" s="186" t="s">
        <v>170</v>
      </c>
      <c r="F18" s="186">
        <v>638834207</v>
      </c>
      <c r="G18" s="222"/>
      <c r="H18" s="296">
        <f>SUM(G18:G19)</f>
        <v>0</v>
      </c>
      <c r="I18" s="295" t="e">
        <f ca="1">_xludf.IFS(H18&gt;H20,"W",H18&lt;H20,"L",H18=H20,"D")</f>
        <v>#NAME?</v>
      </c>
      <c r="J18" s="287">
        <f t="array" aca="1" ref="J18" ca="1">IFERROR(IF(I18="W",LOOKUP(H18,{5000,10000,25000,50000,70000,100000},{150,300,800,1700,2300,3500}),LOOKUP(H18,{5000,10000,25000,50000,70000,100000},{75,150,400,850,1150,1750})),0)</f>
        <v>0</v>
      </c>
      <c r="K18" s="16" t="s">
        <v>41</v>
      </c>
      <c r="L18" s="181"/>
    </row>
    <row r="19" spans="1:12">
      <c r="A19" s="221">
        <v>45839</v>
      </c>
      <c r="B19" s="286"/>
      <c r="C19" s="286"/>
      <c r="D19" s="300"/>
      <c r="E19" s="186"/>
      <c r="F19" s="186"/>
      <c r="G19" s="186"/>
      <c r="H19" s="289"/>
      <c r="I19" s="284"/>
      <c r="J19" s="289"/>
      <c r="K19" s="16" t="s">
        <v>41</v>
      </c>
      <c r="L19" s="181"/>
    </row>
    <row r="20" spans="1:12">
      <c r="A20" s="221">
        <v>45839</v>
      </c>
      <c r="B20" s="286"/>
      <c r="C20" s="286"/>
      <c r="D20" s="299" t="s">
        <v>1026</v>
      </c>
      <c r="E20" s="186"/>
      <c r="F20" s="186">
        <v>839110328</v>
      </c>
      <c r="G20" s="222"/>
      <c r="H20" s="296">
        <f>SUM(G20:G21)</f>
        <v>0</v>
      </c>
      <c r="I20" s="295" t="e">
        <f ca="1">_xludf.IFS(H20&gt;H18,"W",H20&lt;H18,"L",H20=H18,"D")</f>
        <v>#NAME?</v>
      </c>
      <c r="J20" s="287">
        <f t="array" aca="1" ref="J20" ca="1">IFERROR(IF(I20="W",LOOKUP(H20,{5000,10000,25000,50000,70000,100000},{150,300,800,1700,2300,3500}),LOOKUP(H20,{5000,10000,25000,50000,70000,100000},{75,150,400,850,1150,1750})),0)</f>
        <v>0</v>
      </c>
      <c r="K20" s="16" t="s">
        <v>41</v>
      </c>
      <c r="L20" s="181"/>
    </row>
    <row r="21" spans="1:12">
      <c r="A21" s="221">
        <v>45839</v>
      </c>
      <c r="B21" s="284"/>
      <c r="C21" s="284"/>
      <c r="D21" s="300"/>
      <c r="E21" s="186"/>
      <c r="F21" s="186"/>
      <c r="G21" s="186"/>
      <c r="H21" s="289"/>
      <c r="I21" s="284"/>
      <c r="J21" s="289"/>
      <c r="K21" s="16" t="s">
        <v>41</v>
      </c>
      <c r="L21" s="181"/>
    </row>
    <row r="22" spans="1:12">
      <c r="A22" s="221">
        <v>45839</v>
      </c>
      <c r="B22" s="301">
        <f>A22</f>
        <v>45839</v>
      </c>
      <c r="C22" s="299" t="s">
        <v>1027</v>
      </c>
      <c r="D22" s="299" t="s">
        <v>1028</v>
      </c>
      <c r="E22" s="186" t="s">
        <v>1029</v>
      </c>
      <c r="F22" s="186">
        <v>733753743</v>
      </c>
      <c r="G22" s="186">
        <v>1762</v>
      </c>
      <c r="H22" s="296">
        <f>SUM(G22:G23)</f>
        <v>1782</v>
      </c>
      <c r="I22" s="295" t="e">
        <f ca="1">_xludf.IFS(H22&gt;H24,"W",H22&lt;H24,"L",H22=H24,"D")</f>
        <v>#NAME?</v>
      </c>
      <c r="J22" s="287">
        <f t="array" aca="1" ref="J22" ca="1">IFERROR(IF(I22="W",LOOKUP(H22,{5000,10000,25000,50000,70000,100000},{150,300,800,1700,2300,3500}),LOOKUP(H22,{5000,10000,25000,50000,70000,100000},{75,150,400,850,1150,1750})),0)</f>
        <v>0</v>
      </c>
      <c r="K22" s="183"/>
      <c r="L22" s="181"/>
    </row>
    <row r="23" spans="1:12">
      <c r="A23" s="221">
        <v>45839</v>
      </c>
      <c r="B23" s="286"/>
      <c r="C23" s="286"/>
      <c r="D23" s="300"/>
      <c r="E23" s="186" t="s">
        <v>639</v>
      </c>
      <c r="F23" s="186">
        <v>772107072</v>
      </c>
      <c r="G23" s="186">
        <v>20</v>
      </c>
      <c r="H23" s="289"/>
      <c r="I23" s="284"/>
      <c r="J23" s="289"/>
      <c r="K23" s="183"/>
      <c r="L23" s="181"/>
    </row>
    <row r="24" spans="1:12">
      <c r="A24" s="221">
        <v>45839</v>
      </c>
      <c r="B24" s="286"/>
      <c r="C24" s="286"/>
      <c r="D24" s="299" t="s">
        <v>1024</v>
      </c>
      <c r="E24" s="186" t="s">
        <v>148</v>
      </c>
      <c r="F24" s="186">
        <v>464680746</v>
      </c>
      <c r="G24" s="186">
        <v>1180</v>
      </c>
      <c r="H24" s="296">
        <f>SUM(G24:G25)</f>
        <v>6180</v>
      </c>
      <c r="I24" s="295" t="e">
        <f ca="1">_xludf.IFS(H24&gt;H22,"W",H24&lt;H22,"L",H24=H22,"D")</f>
        <v>#NAME?</v>
      </c>
      <c r="J24" s="287">
        <f t="array" aca="1" ref="J24" ca="1">IFERROR(IF(I24="W",LOOKUP(H24,{5000,10000,25000,50000,70000,100000},{150,300,800,1700,2300,3500}),LOOKUP(H24,{5000,10000,25000,50000,70000,100000},{75,150,400,850,1150,1750})),0)</f>
        <v>0</v>
      </c>
      <c r="K24" s="183"/>
      <c r="L24" s="181"/>
    </row>
    <row r="25" spans="1:12">
      <c r="A25" s="221">
        <v>45839</v>
      </c>
      <c r="B25" s="284"/>
      <c r="C25" s="284"/>
      <c r="D25" s="300"/>
      <c r="E25" s="186" t="s">
        <v>424</v>
      </c>
      <c r="F25" s="186">
        <v>820046682</v>
      </c>
      <c r="G25" s="186">
        <v>5000</v>
      </c>
      <c r="H25" s="289"/>
      <c r="I25" s="284"/>
      <c r="J25" s="289"/>
      <c r="K25" s="183"/>
      <c r="L25" s="181"/>
    </row>
    <row r="26" spans="1:12">
      <c r="A26" s="221">
        <v>45839</v>
      </c>
      <c r="B26" s="301">
        <f>A26</f>
        <v>45839</v>
      </c>
      <c r="C26" s="299" t="s">
        <v>1030</v>
      </c>
      <c r="D26" s="299" t="s">
        <v>1028</v>
      </c>
      <c r="E26" s="186" t="s">
        <v>638</v>
      </c>
      <c r="F26" s="186">
        <v>733753743</v>
      </c>
      <c r="G26" s="186">
        <v>1490</v>
      </c>
      <c r="H26" s="296">
        <f>SUM(G26:G27)</f>
        <v>1970</v>
      </c>
      <c r="I26" s="295" t="e">
        <f ca="1">_xludf.IFS(H26&gt;H28,"W",H26&lt;H28,"L",H26=H28,"D")</f>
        <v>#NAME?</v>
      </c>
      <c r="J26" s="287">
        <f t="array" aca="1" ref="J26" ca="1">IFERROR(IF(I26="W",LOOKUP(H26,{5000,10000,25000,50000,70000,100000},{150,300,800,1700,2300,3500}),LOOKUP(H26,{5000,10000,25000,50000,70000,100000},{75,150,400,850,1150,1750})),0)</f>
        <v>0</v>
      </c>
      <c r="K26" s="183"/>
      <c r="L26" s="181"/>
    </row>
    <row r="27" spans="1:12">
      <c r="A27" s="221">
        <v>45839</v>
      </c>
      <c r="B27" s="286"/>
      <c r="C27" s="286"/>
      <c r="D27" s="300"/>
      <c r="E27" s="186" t="s">
        <v>1031</v>
      </c>
      <c r="F27" s="186">
        <v>521047475</v>
      </c>
      <c r="G27" s="186">
        <v>480</v>
      </c>
      <c r="H27" s="289"/>
      <c r="I27" s="284"/>
      <c r="J27" s="289"/>
      <c r="K27" s="183"/>
      <c r="L27" s="181"/>
    </row>
    <row r="28" spans="1:12">
      <c r="A28" s="221">
        <v>45839</v>
      </c>
      <c r="B28" s="286"/>
      <c r="C28" s="286"/>
      <c r="D28" s="299" t="s">
        <v>1024</v>
      </c>
      <c r="E28" s="186" t="s">
        <v>148</v>
      </c>
      <c r="F28" s="186">
        <v>464680746</v>
      </c>
      <c r="G28" s="186">
        <v>1511</v>
      </c>
      <c r="H28" s="296">
        <f>SUM(G28:G29)</f>
        <v>3441</v>
      </c>
      <c r="I28" s="295" t="e">
        <f ca="1">_xludf.IFS(H28&gt;H26,"W",H28&lt;H26,"L",H28=H26,"D")</f>
        <v>#NAME?</v>
      </c>
      <c r="J28" s="287">
        <f t="array" aca="1" ref="J28" ca="1">IFERROR(IF(I28="W",LOOKUP(H28,{5000,10000,25000,50000,70000,100000},{150,300,800,1700,2300,3500}),LOOKUP(H28,{5000,10000,25000,50000,70000,100000},{75,150,400,850,1150,1750})),0)</f>
        <v>0</v>
      </c>
      <c r="K28" s="183"/>
      <c r="L28" s="181"/>
    </row>
    <row r="29" spans="1:12">
      <c r="A29" s="221">
        <v>45839</v>
      </c>
      <c r="B29" s="284"/>
      <c r="C29" s="284"/>
      <c r="D29" s="300"/>
      <c r="E29" s="186" t="s">
        <v>424</v>
      </c>
      <c r="F29" s="186">
        <v>820046682</v>
      </c>
      <c r="G29" s="186">
        <v>1930</v>
      </c>
      <c r="H29" s="289"/>
      <c r="I29" s="284"/>
      <c r="J29" s="289"/>
      <c r="K29" s="183"/>
      <c r="L29" s="181"/>
    </row>
    <row r="30" spans="1:12">
      <c r="A30" s="221">
        <v>45839</v>
      </c>
      <c r="B30" s="301">
        <f>A30</f>
        <v>45839</v>
      </c>
      <c r="C30" s="299" t="s">
        <v>1032</v>
      </c>
      <c r="D30" s="299" t="s">
        <v>1033</v>
      </c>
      <c r="E30" s="186">
        <v>1000547608</v>
      </c>
      <c r="F30" s="186">
        <v>769693427</v>
      </c>
      <c r="G30" s="186"/>
      <c r="H30" s="296">
        <f>SUM(G30:G31)</f>
        <v>0</v>
      </c>
      <c r="I30" s="295" t="e">
        <f ca="1">_xludf.IFS(H30&gt;H32,"W",H30&lt;H32,"L",H30=H32,"D")</f>
        <v>#NAME?</v>
      </c>
      <c r="J30" s="287">
        <f t="array" aca="1" ref="J30" ca="1">IFERROR(IF(I30="W",LOOKUP(H30,{5000,10000,25000,50000,70000,100000},{150,300,800,1700,2300,3500}),LOOKUP(H30,{5000,10000,25000,50000,70000,100000},{75,150,400,850,1150,1750})),0)</f>
        <v>0</v>
      </c>
      <c r="K30" s="16" t="s">
        <v>41</v>
      </c>
      <c r="L30" s="181"/>
    </row>
    <row r="31" spans="1:12">
      <c r="A31" s="221">
        <v>45839</v>
      </c>
      <c r="B31" s="286"/>
      <c r="C31" s="286"/>
      <c r="D31" s="300"/>
      <c r="E31" s="186"/>
      <c r="F31" s="186"/>
      <c r="G31" s="186"/>
      <c r="H31" s="289"/>
      <c r="I31" s="284"/>
      <c r="J31" s="289"/>
      <c r="K31" s="16" t="s">
        <v>41</v>
      </c>
      <c r="L31" s="181"/>
    </row>
    <row r="32" spans="1:12">
      <c r="A32" s="221">
        <v>45839</v>
      </c>
      <c r="B32" s="286"/>
      <c r="C32" s="286"/>
      <c r="D32" s="299" t="s">
        <v>1034</v>
      </c>
      <c r="E32" s="186"/>
      <c r="F32" s="186"/>
      <c r="G32" s="186"/>
      <c r="H32" s="296">
        <f>SUM(G32:G33)</f>
        <v>0</v>
      </c>
      <c r="I32" s="295" t="e">
        <f ca="1">_xludf.IFS(H32&gt;H30,"W",H32&lt;H30,"L",H32=H30,"D")</f>
        <v>#NAME?</v>
      </c>
      <c r="J32" s="287">
        <f t="array" aca="1" ref="J32" ca="1">IFERROR(IF(I32="W",LOOKUP(H32,{5000,10000,25000,50000,70000,100000},{150,300,800,1700,2300,3500}),LOOKUP(H32,{5000,10000,25000,50000,70000,100000},{75,150,400,850,1150,1750})),0)</f>
        <v>0</v>
      </c>
      <c r="K32" s="16" t="s">
        <v>41</v>
      </c>
      <c r="L32" s="181"/>
    </row>
    <row r="33" spans="1:12">
      <c r="A33" s="221">
        <v>45839</v>
      </c>
      <c r="B33" s="284"/>
      <c r="C33" s="284"/>
      <c r="D33" s="300"/>
      <c r="E33" s="186"/>
      <c r="F33" s="186"/>
      <c r="G33" s="186"/>
      <c r="H33" s="289"/>
      <c r="I33" s="284"/>
      <c r="J33" s="289"/>
      <c r="K33" s="16" t="s">
        <v>41</v>
      </c>
      <c r="L33" s="181"/>
    </row>
    <row r="34" spans="1:12">
      <c r="A34" s="221">
        <v>45839</v>
      </c>
      <c r="B34" s="301">
        <f>A34</f>
        <v>45839</v>
      </c>
      <c r="C34" s="299" t="s">
        <v>1035</v>
      </c>
      <c r="D34" s="299" t="s">
        <v>1036</v>
      </c>
      <c r="E34" s="186" t="s">
        <v>259</v>
      </c>
      <c r="F34" s="186">
        <v>504349393</v>
      </c>
      <c r="G34" s="186">
        <v>4010</v>
      </c>
      <c r="H34" s="296">
        <f>SUM(G34:G35)</f>
        <v>5020</v>
      </c>
      <c r="I34" s="295" t="e">
        <f ca="1">_xludf.IFS(H34&gt;H36,"W",H34&lt;H36,"L",H34=H36,"D")</f>
        <v>#NAME?</v>
      </c>
      <c r="J34" s="287">
        <f t="array" aca="1" ref="J34" ca="1">IFERROR(IF(I34="W",LOOKUP(H34,{5000,10000,25000,50000,70000,100000},{150,300,800,1700,2300,3500}),LOOKUP(H34,{5000,10000,25000,50000,70000,100000},{75,150,400,850,1150,1750})),0)</f>
        <v>0</v>
      </c>
      <c r="K34" s="183"/>
      <c r="L34" s="181"/>
    </row>
    <row r="35" spans="1:12">
      <c r="A35" s="221">
        <v>45839</v>
      </c>
      <c r="B35" s="286"/>
      <c r="C35" s="286"/>
      <c r="D35" s="300"/>
      <c r="E35" s="186" t="s">
        <v>184</v>
      </c>
      <c r="F35" s="186">
        <v>725853031</v>
      </c>
      <c r="G35" s="186">
        <v>1010</v>
      </c>
      <c r="H35" s="289"/>
      <c r="I35" s="284"/>
      <c r="J35" s="289"/>
      <c r="K35" s="183"/>
      <c r="L35" s="181"/>
    </row>
    <row r="36" spans="1:12">
      <c r="A36" s="221">
        <v>45839</v>
      </c>
      <c r="B36" s="286"/>
      <c r="C36" s="286"/>
      <c r="D36" s="299" t="s">
        <v>1037</v>
      </c>
      <c r="E36" s="186">
        <v>313544867</v>
      </c>
      <c r="F36" s="186">
        <v>1830963821</v>
      </c>
      <c r="G36" s="186">
        <v>400</v>
      </c>
      <c r="H36" s="296">
        <f>SUM(G36:G37)</f>
        <v>1420</v>
      </c>
      <c r="I36" s="295" t="e">
        <f ca="1">_xludf.IFS(H36&gt;H34,"W",H36&lt;H34,"L",H36=H34,"D")</f>
        <v>#NAME?</v>
      </c>
      <c r="J36" s="287">
        <f t="array" aca="1" ref="J36" ca="1">IFERROR(IF(I36="W",LOOKUP(H36,{5000,10000,25000,50000,70000,100000},{150,300,800,1700,2300,3500}),LOOKUP(H36,{5000,10000,25000,50000,70000,100000},{75,150,400,850,1150,1750})),0)</f>
        <v>0</v>
      </c>
      <c r="K36" s="183"/>
      <c r="L36" s="181"/>
    </row>
    <row r="37" spans="1:12">
      <c r="A37" s="221">
        <v>45839</v>
      </c>
      <c r="B37" s="284"/>
      <c r="C37" s="284"/>
      <c r="D37" s="300"/>
      <c r="E37" s="186" t="s">
        <v>630</v>
      </c>
      <c r="F37" s="186">
        <v>721761259</v>
      </c>
      <c r="G37" s="186">
        <v>1020</v>
      </c>
      <c r="H37" s="289"/>
      <c r="I37" s="284"/>
      <c r="J37" s="289"/>
      <c r="K37" s="183"/>
      <c r="L37" s="181"/>
    </row>
    <row r="38" spans="1:12">
      <c r="A38" s="221">
        <v>45839</v>
      </c>
      <c r="B38" s="301">
        <f>A38</f>
        <v>45839</v>
      </c>
      <c r="C38" s="299" t="s">
        <v>1038</v>
      </c>
      <c r="D38" s="299" t="s">
        <v>1036</v>
      </c>
      <c r="E38" s="186" t="s">
        <v>155</v>
      </c>
      <c r="F38" s="186">
        <v>728603229</v>
      </c>
      <c r="G38" s="186">
        <v>2050</v>
      </c>
      <c r="H38" s="296">
        <f>SUM(G38:G39)</f>
        <v>3000</v>
      </c>
      <c r="I38" s="295" t="e">
        <f ca="1">_xludf.IFS(H38&gt;H40,"W",H38&lt;H40,"L",H38=H40,"D")</f>
        <v>#NAME?</v>
      </c>
      <c r="J38" s="287">
        <f t="array" aca="1" ref="J38" ca="1">IFERROR(IF(I38="W",LOOKUP(H38,{5000,10000,25000,50000,70000,100000},{150,300,800,1700,2300,3500}),LOOKUP(H38,{5000,10000,25000,50000,70000,100000},{75,150,400,850,1150,1750})),0)</f>
        <v>0</v>
      </c>
      <c r="K38" s="183"/>
      <c r="L38" s="181"/>
    </row>
    <row r="39" spans="1:12">
      <c r="A39" s="221">
        <v>45839</v>
      </c>
      <c r="B39" s="286"/>
      <c r="C39" s="286"/>
      <c r="D39" s="300"/>
      <c r="E39" s="186" t="s">
        <v>108</v>
      </c>
      <c r="F39" s="186">
        <v>504349393</v>
      </c>
      <c r="G39" s="186">
        <v>950</v>
      </c>
      <c r="H39" s="289"/>
      <c r="I39" s="284"/>
      <c r="J39" s="289"/>
      <c r="K39" s="183"/>
      <c r="L39" s="181"/>
    </row>
    <row r="40" spans="1:12">
      <c r="A40" s="221">
        <v>45839</v>
      </c>
      <c r="B40" s="286"/>
      <c r="C40" s="286"/>
      <c r="D40" s="299" t="s">
        <v>1037</v>
      </c>
      <c r="E40" s="186">
        <v>313544867</v>
      </c>
      <c r="F40" s="186">
        <v>1830963821</v>
      </c>
      <c r="G40" s="186">
        <v>2291</v>
      </c>
      <c r="H40" s="296">
        <f>SUM(G40:G41)</f>
        <v>7611</v>
      </c>
      <c r="I40" s="295" t="e">
        <f ca="1">_xludf.IFS(H40&gt;H38,"W",H40&lt;H38,"L",H40=H38,"D")</f>
        <v>#NAME?</v>
      </c>
      <c r="J40" s="287">
        <f t="array" aca="1" ref="J40" ca="1">IFERROR(IF(I40="W",LOOKUP(H40,{5000,10000,25000,50000,70000,100000},{150,300,800,1700,2300,3500}),LOOKUP(H40,{5000,10000,25000,50000,70000,100000},{75,150,400,850,1150,1750})),0)</f>
        <v>0</v>
      </c>
      <c r="K40" s="183"/>
      <c r="L40" s="181"/>
    </row>
    <row r="41" spans="1:12">
      <c r="A41" s="221">
        <v>45839</v>
      </c>
      <c r="B41" s="284"/>
      <c r="C41" s="284"/>
      <c r="D41" s="300"/>
      <c r="E41" s="186" t="s">
        <v>434</v>
      </c>
      <c r="F41" s="186">
        <v>689993340</v>
      </c>
      <c r="G41" s="186">
        <v>5320</v>
      </c>
      <c r="H41" s="289"/>
      <c r="I41" s="284"/>
      <c r="J41" s="289"/>
      <c r="K41" s="183"/>
      <c r="L41" s="181"/>
    </row>
    <row r="42" spans="1:12">
      <c r="A42" s="221">
        <v>45839</v>
      </c>
      <c r="B42" s="301">
        <f>A42</f>
        <v>45839</v>
      </c>
      <c r="C42" s="299" t="s">
        <v>1039</v>
      </c>
      <c r="D42" s="299" t="s">
        <v>1040</v>
      </c>
      <c r="E42" s="186" t="s">
        <v>519</v>
      </c>
      <c r="F42" s="186">
        <v>805315046</v>
      </c>
      <c r="G42" s="186">
        <v>1241</v>
      </c>
      <c r="H42" s="296">
        <f>SUM(G42:G43)</f>
        <v>1721</v>
      </c>
      <c r="I42" s="295" t="e">
        <f ca="1">_xludf.IFS(H42&gt;H44,"W",H42&lt;H44,"L",H42=H44,"D")</f>
        <v>#NAME?</v>
      </c>
      <c r="J42" s="287">
        <f t="array" aca="1" ref="J42" ca="1">IFERROR(IF(I42="W",LOOKUP(H42,{5000,10000,25000,50000,70000,100000},{150,300,800,1700,2300,3500}),LOOKUP(H42,{5000,10000,25000,50000,70000,100000},{75,150,400,850,1150,1750})),0)</f>
        <v>0</v>
      </c>
      <c r="K42" s="183"/>
      <c r="L42" s="181"/>
    </row>
    <row r="43" spans="1:12">
      <c r="A43" s="221">
        <v>45839</v>
      </c>
      <c r="B43" s="286"/>
      <c r="C43" s="286"/>
      <c r="D43" s="300"/>
      <c r="E43" s="186" t="s">
        <v>190</v>
      </c>
      <c r="F43" s="186">
        <v>734321088</v>
      </c>
      <c r="G43" s="186">
        <v>480</v>
      </c>
      <c r="H43" s="289"/>
      <c r="I43" s="284"/>
      <c r="J43" s="289"/>
      <c r="K43" s="183"/>
      <c r="L43" s="181"/>
    </row>
    <row r="44" spans="1:12">
      <c r="A44" s="221">
        <v>45839</v>
      </c>
      <c r="B44" s="286"/>
      <c r="C44" s="286"/>
      <c r="D44" s="299" t="s">
        <v>1037</v>
      </c>
      <c r="E44" s="186" t="s">
        <v>434</v>
      </c>
      <c r="F44" s="186">
        <v>689993340</v>
      </c>
      <c r="G44" s="186">
        <v>5580</v>
      </c>
      <c r="H44" s="296">
        <f>SUM(G44:G45)</f>
        <v>17100</v>
      </c>
      <c r="I44" s="295" t="e">
        <f ca="1">_xludf.IFS(H44&gt;H42,"W",H44&lt;H42,"L",H44=H42,"D")</f>
        <v>#NAME?</v>
      </c>
      <c r="J44" s="287">
        <f t="array" aca="1" ref="J44" ca="1">IFERROR(IF(I44="W",LOOKUP(H44,{5000,10000,25000,50000,70000,100000},{150,300,800,1700,2300,3500}),LOOKUP(H44,{5000,10000,25000,50000,70000,100000},{75,150,400,850,1150,1750})),0)</f>
        <v>0</v>
      </c>
      <c r="K44" s="183"/>
      <c r="L44" s="181"/>
    </row>
    <row r="45" spans="1:12">
      <c r="A45" s="221">
        <v>45839</v>
      </c>
      <c r="B45" s="284"/>
      <c r="C45" s="284"/>
      <c r="D45" s="300"/>
      <c r="E45" s="186" t="s">
        <v>528</v>
      </c>
      <c r="F45" s="186">
        <v>756066307</v>
      </c>
      <c r="G45" s="186">
        <v>11520</v>
      </c>
      <c r="H45" s="289"/>
      <c r="I45" s="284"/>
      <c r="J45" s="289"/>
      <c r="K45" s="183"/>
      <c r="L45" s="181"/>
    </row>
    <row r="46" spans="1:12">
      <c r="A46" s="221">
        <v>45839</v>
      </c>
      <c r="B46" s="301">
        <f>A46</f>
        <v>45839</v>
      </c>
      <c r="C46" s="299" t="s">
        <v>1041</v>
      </c>
      <c r="D46" s="299" t="s">
        <v>1042</v>
      </c>
      <c r="E46" s="186" t="s">
        <v>102</v>
      </c>
      <c r="F46" s="186">
        <v>805191210</v>
      </c>
      <c r="G46" s="186"/>
      <c r="H46" s="296">
        <f>SUM(G46:G47)</f>
        <v>0</v>
      </c>
      <c r="I46" s="295" t="e">
        <f ca="1">_xludf.IFS(H46&gt;H48,"W",H46&lt;H48,"L",H46=H48,"D")</f>
        <v>#NAME?</v>
      </c>
      <c r="J46" s="287">
        <f t="array" aca="1" ref="J46" ca="1">IFERROR(IF(I46="W",LOOKUP(H46,{5000,10000,25000,50000,70000,100000},{150,300,800,1700,2300,3500}),LOOKUP(H46,{5000,10000,25000,50000,70000,100000},{75,150,400,850,1150,1750})),0)</f>
        <v>0</v>
      </c>
      <c r="K46" s="16" t="s">
        <v>32</v>
      </c>
      <c r="L46" s="181"/>
    </row>
    <row r="47" spans="1:12">
      <c r="A47" s="221">
        <v>45839</v>
      </c>
      <c r="B47" s="286"/>
      <c r="C47" s="286"/>
      <c r="D47" s="300"/>
      <c r="E47" s="186" t="s">
        <v>443</v>
      </c>
      <c r="F47" s="186">
        <v>679308864</v>
      </c>
      <c r="G47" s="186"/>
      <c r="H47" s="289"/>
      <c r="I47" s="284"/>
      <c r="J47" s="289"/>
      <c r="K47" s="16" t="s">
        <v>32</v>
      </c>
      <c r="L47" s="181"/>
    </row>
    <row r="48" spans="1:12">
      <c r="A48" s="221">
        <v>45839</v>
      </c>
      <c r="B48" s="286"/>
      <c r="C48" s="286"/>
      <c r="D48" s="299" t="s">
        <v>1043</v>
      </c>
      <c r="E48" s="186" t="s">
        <v>325</v>
      </c>
      <c r="F48" s="186">
        <v>830712821</v>
      </c>
      <c r="G48" s="186"/>
      <c r="H48" s="296">
        <f>SUM(G48:G49)</f>
        <v>0</v>
      </c>
      <c r="I48" s="295" t="e">
        <f ca="1">_xludf.IFS(H48&gt;H46,"W",H48&lt;H46,"L",H48=H46,"D")</f>
        <v>#NAME?</v>
      </c>
      <c r="J48" s="287">
        <f t="array" aca="1" ref="J48" ca="1">IFERROR(IF(I48="W",LOOKUP(H48,{5000,10000,25000,50000,70000,100000},{150,300,800,1700,2300,3500}),LOOKUP(H48,{5000,10000,25000,50000,70000,100000},{75,150,400,850,1150,1750})),0)</f>
        <v>0</v>
      </c>
      <c r="K48" s="16" t="s">
        <v>32</v>
      </c>
      <c r="L48" s="181"/>
    </row>
    <row r="49" spans="1:12">
      <c r="A49" s="221">
        <v>45839</v>
      </c>
      <c r="B49" s="284"/>
      <c r="C49" s="284"/>
      <c r="D49" s="300"/>
      <c r="E49" s="186" t="s">
        <v>583</v>
      </c>
      <c r="F49" s="186">
        <v>708889645</v>
      </c>
      <c r="G49" s="186"/>
      <c r="H49" s="289"/>
      <c r="I49" s="284"/>
      <c r="J49" s="289"/>
      <c r="K49" s="16" t="s">
        <v>32</v>
      </c>
      <c r="L49" s="181"/>
    </row>
    <row r="50" spans="1:12">
      <c r="A50" s="221">
        <v>45839</v>
      </c>
      <c r="B50" s="301">
        <f>A50</f>
        <v>45839</v>
      </c>
      <c r="C50" s="299" t="s">
        <v>1044</v>
      </c>
      <c r="D50" s="299" t="s">
        <v>1045</v>
      </c>
      <c r="E50" s="186" t="s">
        <v>148</v>
      </c>
      <c r="F50" s="186">
        <v>464680746</v>
      </c>
      <c r="G50" s="186">
        <v>691</v>
      </c>
      <c r="H50" s="296">
        <f>SUM(G50:G51)</f>
        <v>1291</v>
      </c>
      <c r="I50" s="295" t="e">
        <f ca="1">_xludf.IFS(H50&gt;H52,"W",H50&lt;H52,"L",H50=H52,"D")</f>
        <v>#NAME?</v>
      </c>
      <c r="J50" s="287">
        <f t="array" aca="1" ref="J50" ca="1">IFERROR(IF(I50="W",LOOKUP(H50,{5000,10000,25000,50000,70000,100000},{150,300,800,1700,2300,3500}),LOOKUP(H50,{5000,10000,25000,50000,70000,100000},{75,150,400,850,1150,1750})),0)</f>
        <v>0</v>
      </c>
      <c r="K50" s="183"/>
      <c r="L50" s="181"/>
    </row>
    <row r="51" spans="1:12">
      <c r="A51" s="221">
        <v>45839</v>
      </c>
      <c r="B51" s="286"/>
      <c r="C51" s="286"/>
      <c r="D51" s="300"/>
      <c r="E51" s="186" t="s">
        <v>1029</v>
      </c>
      <c r="F51" s="186">
        <v>733753743</v>
      </c>
      <c r="G51" s="186">
        <v>600</v>
      </c>
      <c r="H51" s="289"/>
      <c r="I51" s="284"/>
      <c r="J51" s="289"/>
      <c r="K51" s="183"/>
      <c r="L51" s="181" t="s">
        <v>377</v>
      </c>
    </row>
    <row r="52" spans="1:12">
      <c r="A52" s="221">
        <v>45839</v>
      </c>
      <c r="B52" s="286"/>
      <c r="C52" s="286"/>
      <c r="D52" s="299" t="s">
        <v>1046</v>
      </c>
      <c r="E52" s="186" t="s">
        <v>149</v>
      </c>
      <c r="F52" s="186">
        <v>669588083</v>
      </c>
      <c r="G52" s="186">
        <v>290</v>
      </c>
      <c r="H52" s="296">
        <f>SUM(G52:G53)</f>
        <v>2460</v>
      </c>
      <c r="I52" s="295" t="e">
        <f ca="1">_xludf.IFS(H52&gt;H50,"W",H52&lt;H50,"L",H52=H50,"D")</f>
        <v>#NAME?</v>
      </c>
      <c r="J52" s="287">
        <f t="array" aca="1" ref="J52" ca="1">IFERROR(IF(I52="W",LOOKUP(H52,{5000,10000,25000,50000,70000,100000},{150,300,800,1700,2300,3500}),LOOKUP(H52,{5000,10000,25000,50000,70000,100000},{75,150,400,850,1150,1750})),0)</f>
        <v>0</v>
      </c>
      <c r="K52" s="183"/>
      <c r="L52" s="181"/>
    </row>
    <row r="53" spans="1:12">
      <c r="A53" s="221">
        <v>45839</v>
      </c>
      <c r="B53" s="284"/>
      <c r="C53" s="284"/>
      <c r="D53" s="300"/>
      <c r="E53" s="186" t="s">
        <v>1047</v>
      </c>
      <c r="F53" s="186">
        <v>792925987</v>
      </c>
      <c r="G53" s="186">
        <v>2170</v>
      </c>
      <c r="H53" s="289"/>
      <c r="I53" s="284"/>
      <c r="J53" s="289"/>
      <c r="K53" s="183"/>
      <c r="L53" s="181"/>
    </row>
    <row r="54" spans="1:12">
      <c r="A54" s="221">
        <v>45839</v>
      </c>
      <c r="B54" s="301">
        <f>A54</f>
        <v>45839</v>
      </c>
      <c r="C54" s="299" t="s">
        <v>1048</v>
      </c>
      <c r="D54" s="299" t="s">
        <v>1046</v>
      </c>
      <c r="E54" s="186"/>
      <c r="F54" s="186"/>
      <c r="G54" s="186"/>
      <c r="H54" s="296">
        <f>SUM(G54:G55)</f>
        <v>0</v>
      </c>
      <c r="I54" s="295" t="e">
        <f ca="1">_xludf.IFS(H54&gt;H56,"W",H54&lt;H56,"L",H54=H56,"D")</f>
        <v>#NAME?</v>
      </c>
      <c r="J54" s="287">
        <f t="array" aca="1" ref="J54" ca="1">IFERROR(IF(I54="W",LOOKUP(H54,{5000,10000,25000,50000,70000,100000},{150,300,800,1700,2300,3500}),LOOKUP(H54,{5000,10000,25000,50000,70000,100000},{75,150,400,850,1150,1750})),0)</f>
        <v>0</v>
      </c>
      <c r="K54" s="183"/>
      <c r="L54" s="181"/>
    </row>
    <row r="55" spans="1:12">
      <c r="A55" s="221">
        <v>45839</v>
      </c>
      <c r="B55" s="286"/>
      <c r="C55" s="286"/>
      <c r="D55" s="300"/>
      <c r="E55" s="186"/>
      <c r="F55" s="186"/>
      <c r="G55" s="186"/>
      <c r="H55" s="289"/>
      <c r="I55" s="284"/>
      <c r="J55" s="289"/>
      <c r="K55" s="183"/>
      <c r="L55" s="181"/>
    </row>
    <row r="56" spans="1:12">
      <c r="A56" s="221">
        <v>45839</v>
      </c>
      <c r="B56" s="286"/>
      <c r="C56" s="286"/>
      <c r="D56" s="299" t="s">
        <v>1049</v>
      </c>
      <c r="E56" s="186"/>
      <c r="F56" s="186"/>
      <c r="G56" s="186"/>
      <c r="H56" s="296">
        <f>SUM(G56:G57)</f>
        <v>0</v>
      </c>
      <c r="I56" s="295" t="e">
        <f ca="1">_xludf.IFS(H56&gt;H54,"W",H56&lt;H54,"L",H56=H54,"D")</f>
        <v>#NAME?</v>
      </c>
      <c r="J56" s="287">
        <f t="array" aca="1" ref="J56" ca="1">IFERROR(IF(I56="W",LOOKUP(H56,{5000,10000,25000,50000,70000,100000},{150,300,800,1700,2300,3500}),LOOKUP(H56,{5000,10000,25000,50000,70000,100000},{75,150,400,850,1150,1750})),0)</f>
        <v>0</v>
      </c>
      <c r="K56" s="183"/>
      <c r="L56" s="181"/>
    </row>
    <row r="57" spans="1:12">
      <c r="A57" s="221">
        <v>45839</v>
      </c>
      <c r="B57" s="284"/>
      <c r="C57" s="284"/>
      <c r="D57" s="300"/>
      <c r="E57" s="186"/>
      <c r="F57" s="186"/>
      <c r="G57" s="186"/>
      <c r="H57" s="289"/>
      <c r="I57" s="284"/>
      <c r="J57" s="289"/>
      <c r="K57" s="183"/>
      <c r="L57" s="181"/>
    </row>
    <row r="58" spans="1:12">
      <c r="A58" s="221">
        <v>45839</v>
      </c>
      <c r="B58" s="301">
        <f>A58</f>
        <v>45839</v>
      </c>
      <c r="C58" s="299" t="s">
        <v>1050</v>
      </c>
      <c r="D58" s="299" t="s">
        <v>1051</v>
      </c>
      <c r="E58" s="186" t="s">
        <v>306</v>
      </c>
      <c r="F58" s="186">
        <v>787403681</v>
      </c>
      <c r="G58" s="186">
        <v>0</v>
      </c>
      <c r="H58" s="296">
        <f>SUM(G58:G59)</f>
        <v>0</v>
      </c>
      <c r="I58" s="295" t="e">
        <f ca="1">_xludf.IFS(H58&gt;H60,"W",H58&lt;H60,"L",H58=H60,"D")</f>
        <v>#NAME?</v>
      </c>
      <c r="J58" s="287">
        <f t="array" aca="1" ref="J58" ca="1">IFERROR(IF(I58="W",LOOKUP(H58,{5000,10000,25000,50000,70000,100000},{150,300,800,1700,2300,3500}),LOOKUP(H58,{5000,10000,25000,50000,70000,100000},{75,150,400,850,1150,1750})),0)</f>
        <v>0</v>
      </c>
      <c r="K58" s="183"/>
      <c r="L58" s="181"/>
    </row>
    <row r="59" spans="1:12">
      <c r="A59" s="221">
        <v>45839</v>
      </c>
      <c r="B59" s="286"/>
      <c r="C59" s="286"/>
      <c r="D59" s="300"/>
      <c r="E59" s="186" t="s">
        <v>833</v>
      </c>
      <c r="F59" s="186">
        <v>537926844</v>
      </c>
      <c r="G59" s="186">
        <v>0</v>
      </c>
      <c r="H59" s="289"/>
      <c r="I59" s="284"/>
      <c r="J59" s="289"/>
      <c r="K59" s="183"/>
      <c r="L59" s="181"/>
    </row>
    <row r="60" spans="1:12">
      <c r="A60" s="221">
        <v>45839</v>
      </c>
      <c r="B60" s="286"/>
      <c r="C60" s="286"/>
      <c r="D60" s="299" t="s">
        <v>1049</v>
      </c>
      <c r="E60" s="186" t="s">
        <v>229</v>
      </c>
      <c r="F60" s="186">
        <v>708889645</v>
      </c>
      <c r="G60" s="186">
        <v>20</v>
      </c>
      <c r="H60" s="296">
        <f>SUM(G60:G61)</f>
        <v>131</v>
      </c>
      <c r="I60" s="295" t="e">
        <f ca="1">_xludf.IFS(H60&gt;H58,"W",H60&lt;H58,"L",H60=H58,"D")</f>
        <v>#NAME?</v>
      </c>
      <c r="J60" s="287">
        <f t="array" aca="1" ref="J60" ca="1">IFERROR(IF(I60="W",LOOKUP(H60,{5000,10000,25000,50000,70000,100000},{150,300,800,1700,2300,3500}),LOOKUP(H60,{5000,10000,25000,50000,70000,100000},{75,150,400,850,1150,1750})),0)</f>
        <v>0</v>
      </c>
      <c r="K60" s="183"/>
      <c r="L60" s="181"/>
    </row>
    <row r="61" spans="1:12">
      <c r="A61" s="221">
        <v>45839</v>
      </c>
      <c r="B61" s="284"/>
      <c r="C61" s="284"/>
      <c r="D61" s="300"/>
      <c r="E61" s="186" t="s">
        <v>325</v>
      </c>
      <c r="F61" s="186">
        <v>830712821</v>
      </c>
      <c r="G61" s="186">
        <v>111</v>
      </c>
      <c r="H61" s="289"/>
      <c r="I61" s="284"/>
      <c r="J61" s="289"/>
      <c r="K61" s="183"/>
      <c r="L61" s="181"/>
    </row>
    <row r="62" spans="1:12">
      <c r="A62" s="221">
        <v>45839</v>
      </c>
      <c r="B62" s="301">
        <f>A62</f>
        <v>45839</v>
      </c>
      <c r="C62" s="299" t="s">
        <v>1052</v>
      </c>
      <c r="D62" s="299" t="s">
        <v>1053</v>
      </c>
      <c r="E62" s="186" t="s">
        <v>47</v>
      </c>
      <c r="F62" s="186">
        <v>578980315</v>
      </c>
      <c r="G62" s="186"/>
      <c r="H62" s="296">
        <f>SUM(G62:G63)</f>
        <v>0</v>
      </c>
      <c r="I62" s="295" t="e">
        <f ca="1">_xludf.IFS(H62&gt;H64,"W",H62&lt;H64,"L",H62=H64,"D")</f>
        <v>#NAME?</v>
      </c>
      <c r="J62" s="287">
        <f t="array" aca="1" ref="J62" ca="1">IFERROR(IF(I62="W",LOOKUP(H62,{5000,10000,25000,50000,70000,100000},{150,300,800,1700,2300,3500}),LOOKUP(H62,{5000,10000,25000,50000,70000,100000},{75,150,400,850,1150,1750})),0)</f>
        <v>0</v>
      </c>
      <c r="K62" s="16" t="s">
        <v>41</v>
      </c>
      <c r="L62" s="181"/>
    </row>
    <row r="63" spans="1:12">
      <c r="A63" s="221">
        <v>45839</v>
      </c>
      <c r="B63" s="286"/>
      <c r="C63" s="286"/>
      <c r="D63" s="300"/>
      <c r="E63" s="186" t="s">
        <v>51</v>
      </c>
      <c r="F63" s="186">
        <v>684344469</v>
      </c>
      <c r="G63" s="186"/>
      <c r="H63" s="289"/>
      <c r="I63" s="284"/>
      <c r="J63" s="289"/>
      <c r="K63" s="16" t="s">
        <v>41</v>
      </c>
      <c r="L63" s="181"/>
    </row>
    <row r="64" spans="1:12">
      <c r="A64" s="221">
        <v>45839</v>
      </c>
      <c r="B64" s="286"/>
      <c r="C64" s="286"/>
      <c r="D64" s="299" t="s">
        <v>1054</v>
      </c>
      <c r="E64" s="186" t="s">
        <v>83</v>
      </c>
      <c r="F64" s="186">
        <v>589677069</v>
      </c>
      <c r="G64" s="186"/>
      <c r="H64" s="296">
        <f>SUM(G64:G65)</f>
        <v>0</v>
      </c>
      <c r="I64" s="295" t="e">
        <f ca="1">_xludf.IFS(H64&gt;H62,"W",H64&lt;H62,"L",H64=H62,"D")</f>
        <v>#NAME?</v>
      </c>
      <c r="J64" s="287">
        <f t="array" aca="1" ref="J64" ca="1">IFERROR(IF(I64="W",LOOKUP(H64,{5000,10000,25000,50000,70000,100000},{150,300,800,1700,2300,3500}),LOOKUP(H64,{5000,10000,25000,50000,70000,100000},{75,150,400,850,1150,1750})),0)</f>
        <v>0</v>
      </c>
      <c r="K64" s="16" t="s">
        <v>41</v>
      </c>
      <c r="L64" s="181"/>
    </row>
    <row r="65" spans="1:12">
      <c r="A65" s="221">
        <v>45839</v>
      </c>
      <c r="B65" s="284"/>
      <c r="C65" s="284"/>
      <c r="D65" s="300"/>
      <c r="E65" s="223"/>
      <c r="F65" s="186"/>
      <c r="G65" s="186"/>
      <c r="H65" s="289"/>
      <c r="I65" s="284"/>
      <c r="J65" s="289"/>
      <c r="K65" s="16" t="s">
        <v>41</v>
      </c>
      <c r="L65" s="181"/>
    </row>
    <row r="66" spans="1:12">
      <c r="A66" s="219" t="s">
        <v>18</v>
      </c>
      <c r="B66" s="220" t="s">
        <v>1</v>
      </c>
      <c r="C66" s="179" t="s">
        <v>862</v>
      </c>
      <c r="D66" s="179" t="s">
        <v>20</v>
      </c>
      <c r="E66" s="180" t="s">
        <v>863</v>
      </c>
      <c r="F66" s="179" t="s">
        <v>864</v>
      </c>
      <c r="G66" s="179" t="s">
        <v>23</v>
      </c>
      <c r="H66" s="179" t="s">
        <v>1013</v>
      </c>
      <c r="I66" s="179" t="s">
        <v>24</v>
      </c>
      <c r="J66" s="179" t="s">
        <v>0</v>
      </c>
      <c r="K66" s="180" t="s">
        <v>10</v>
      </c>
      <c r="L66" s="181"/>
    </row>
    <row r="67" spans="1:12">
      <c r="A67" s="190">
        <v>45840</v>
      </c>
      <c r="B67" s="304">
        <f>A67</f>
        <v>45840</v>
      </c>
      <c r="C67" s="290" t="s">
        <v>1014</v>
      </c>
      <c r="D67" s="290" t="s">
        <v>1053</v>
      </c>
      <c r="E67" s="14" t="s">
        <v>1055</v>
      </c>
      <c r="F67" s="14">
        <v>541178141</v>
      </c>
      <c r="G67" s="14">
        <v>1000</v>
      </c>
      <c r="H67" s="296">
        <f>SUM(G67:G68)</f>
        <v>2000</v>
      </c>
      <c r="I67" s="295" t="e">
        <f ca="1">_xludf.IFS(H67&gt;H69,"W",H67&lt;H69,"L",H67=H69,"D")</f>
        <v>#NAME?</v>
      </c>
      <c r="J67" s="287">
        <f t="array" aca="1" ref="J67" ca="1">IFERROR(IF(I67="W",LOOKUP(H67,{5000,10000,25000,50000,70000,100000},{150,300,800,1700,2300,3500}),LOOKUP(H67,{5000,10000,25000,50000,70000,100000},{75,150,400,850,1150,1750})),0)</f>
        <v>0</v>
      </c>
      <c r="K67" s="183"/>
      <c r="L67" s="181"/>
    </row>
    <row r="68" spans="1:12">
      <c r="A68" s="190">
        <v>45840</v>
      </c>
      <c r="B68" s="288"/>
      <c r="C68" s="288"/>
      <c r="D68" s="302"/>
      <c r="E68" s="14" t="s">
        <v>1056</v>
      </c>
      <c r="F68" s="14">
        <v>830983835</v>
      </c>
      <c r="G68" s="14">
        <v>1000</v>
      </c>
      <c r="H68" s="289"/>
      <c r="I68" s="284"/>
      <c r="J68" s="289"/>
      <c r="K68" s="183"/>
      <c r="L68" s="181"/>
    </row>
    <row r="69" spans="1:12">
      <c r="A69" s="190">
        <v>45840</v>
      </c>
      <c r="B69" s="288"/>
      <c r="C69" s="288"/>
      <c r="D69" s="290" t="s">
        <v>1057</v>
      </c>
      <c r="E69" s="14" t="s">
        <v>817</v>
      </c>
      <c r="F69" s="14">
        <v>680566012</v>
      </c>
      <c r="G69" s="14">
        <v>1260</v>
      </c>
      <c r="H69" s="296">
        <f>SUM(G69:G70)</f>
        <v>4421</v>
      </c>
      <c r="I69" s="295" t="e">
        <f ca="1">_xludf.IFS(H69&gt;H67,"W",H69&lt;H67,"L",H69=H67,"D")</f>
        <v>#NAME?</v>
      </c>
      <c r="J69" s="287">
        <f t="array" aca="1" ref="J69" ca="1">IFERROR(IF(I69="W",LOOKUP(H69,{5000,10000,25000,50000,70000,100000},{150,300,800,1700,2300,3500}),LOOKUP(H69,{5000,10000,25000,50000,70000,100000},{75,150,400,850,1150,1750})),0)</f>
        <v>0</v>
      </c>
      <c r="K69" s="183"/>
      <c r="L69" s="181"/>
    </row>
    <row r="70" spans="1:12">
      <c r="A70" s="190">
        <v>45840</v>
      </c>
      <c r="B70" s="289"/>
      <c r="C70" s="289"/>
      <c r="D70" s="302"/>
      <c r="E70" s="14" t="s">
        <v>1058</v>
      </c>
      <c r="F70" s="14">
        <v>742971260</v>
      </c>
      <c r="G70" s="14">
        <v>3161</v>
      </c>
      <c r="H70" s="289"/>
      <c r="I70" s="284"/>
      <c r="J70" s="289"/>
      <c r="K70" s="183"/>
      <c r="L70" s="181"/>
    </row>
    <row r="71" spans="1:12">
      <c r="A71" s="224">
        <v>45840</v>
      </c>
      <c r="B71" s="303">
        <f>A71</f>
        <v>45840</v>
      </c>
      <c r="C71" s="298" t="s">
        <v>1019</v>
      </c>
      <c r="D71" s="298" t="s">
        <v>1059</v>
      </c>
      <c r="E71" s="225" t="s">
        <v>29</v>
      </c>
      <c r="F71" s="225">
        <v>686958558</v>
      </c>
      <c r="G71" s="225"/>
      <c r="H71" s="297">
        <f>SUM(G71:G72)</f>
        <v>0</v>
      </c>
      <c r="I71" s="295" t="e">
        <f ca="1">_xludf.IFS(H71&gt;H73,"W",H71&lt;H73,"L",H71=H73,"D")</f>
        <v>#NAME?</v>
      </c>
      <c r="J71" s="287">
        <f t="array" aca="1" ref="J71" ca="1">IFERROR(IF(I71="W",LOOKUP(H71,{5000,10000,25000,50000,70000,100000},{150,300,800,1700,2300,3500}),LOOKUP(H71,{5000,10000,25000,50000,70000,100000},{75,150,400,850,1150,1750})),0)</f>
        <v>0</v>
      </c>
      <c r="K71" s="16" t="s">
        <v>32</v>
      </c>
      <c r="L71" s="181"/>
    </row>
    <row r="72" spans="1:12">
      <c r="A72" s="224">
        <v>45840</v>
      </c>
      <c r="B72" s="288"/>
      <c r="C72" s="288"/>
      <c r="D72" s="302"/>
      <c r="E72" s="225" t="s">
        <v>241</v>
      </c>
      <c r="F72" s="225">
        <v>697355089</v>
      </c>
      <c r="G72" s="225"/>
      <c r="H72" s="289"/>
      <c r="I72" s="284"/>
      <c r="J72" s="289"/>
      <c r="K72" s="16" t="s">
        <v>32</v>
      </c>
      <c r="L72" s="181"/>
    </row>
    <row r="73" spans="1:12">
      <c r="A73" s="224">
        <v>45840</v>
      </c>
      <c r="B73" s="288"/>
      <c r="C73" s="288"/>
      <c r="D73" s="298" t="s">
        <v>1060</v>
      </c>
      <c r="E73" s="225"/>
      <c r="F73" s="225">
        <v>653473704</v>
      </c>
      <c r="G73" s="225"/>
      <c r="H73" s="297">
        <f>SUM(G73:G74)</f>
        <v>0</v>
      </c>
      <c r="I73" s="295" t="e">
        <f ca="1">_xludf.IFS(H73&gt;H71,"W",H73&lt;H71,"L",H73=H71,"D")</f>
        <v>#NAME?</v>
      </c>
      <c r="J73" s="287">
        <f t="array" aca="1" ref="J73" ca="1">IFERROR(IF(I73="W",LOOKUP(H73,{5000,10000,25000,50000,70000,100000},{150,300,800,1700,2300,3500}),LOOKUP(H73,{5000,10000,25000,50000,70000,100000},{75,150,400,850,1150,1750})),0)</f>
        <v>0</v>
      </c>
      <c r="K73" s="16" t="s">
        <v>32</v>
      </c>
      <c r="L73" s="181"/>
    </row>
    <row r="74" spans="1:12">
      <c r="A74" s="224">
        <v>45840</v>
      </c>
      <c r="B74" s="289"/>
      <c r="C74" s="289"/>
      <c r="D74" s="302"/>
      <c r="E74" s="225"/>
      <c r="F74" s="225">
        <v>825698569</v>
      </c>
      <c r="G74" s="225"/>
      <c r="H74" s="289"/>
      <c r="I74" s="284"/>
      <c r="J74" s="289"/>
      <c r="K74" s="16" t="s">
        <v>32</v>
      </c>
      <c r="L74" s="181"/>
    </row>
    <row r="75" spans="1:12">
      <c r="A75" s="190">
        <v>45840</v>
      </c>
      <c r="B75" s="304">
        <f>A75</f>
        <v>45840</v>
      </c>
      <c r="C75" s="290" t="s">
        <v>1020</v>
      </c>
      <c r="D75" s="290" t="s">
        <v>1061</v>
      </c>
      <c r="E75" s="14" t="s">
        <v>1062</v>
      </c>
      <c r="F75" s="14">
        <v>689993340</v>
      </c>
      <c r="G75" s="14"/>
      <c r="H75" s="296">
        <f>SUM(G75:G76)</f>
        <v>0</v>
      </c>
      <c r="I75" s="295" t="e">
        <f ca="1">_xludf.IFS(H75&gt;H77,"W",H75&lt;H77,"L",H75=H77,"D")</f>
        <v>#NAME?</v>
      </c>
      <c r="J75" s="287">
        <f t="array" aca="1" ref="J75" ca="1">IFERROR(IF(I75="W",LOOKUP(H75,{5000,10000,25000,50000,70000,100000},{150,300,800,1700,2300,3500}),LOOKUP(H75,{5000,10000,25000,50000,70000,100000},{75,150,400,850,1150,1750})),0)</f>
        <v>0</v>
      </c>
      <c r="K75" s="16" t="s">
        <v>41</v>
      </c>
      <c r="L75" s="181"/>
    </row>
    <row r="76" spans="1:12">
      <c r="A76" s="190">
        <v>45840</v>
      </c>
      <c r="B76" s="288"/>
      <c r="C76" s="288"/>
      <c r="D76" s="302"/>
      <c r="E76" s="14" t="s">
        <v>1063</v>
      </c>
      <c r="F76" s="14"/>
      <c r="G76" s="14"/>
      <c r="H76" s="289"/>
      <c r="I76" s="284"/>
      <c r="J76" s="289"/>
      <c r="K76" s="16" t="s">
        <v>41</v>
      </c>
      <c r="L76" s="181"/>
    </row>
    <row r="77" spans="1:12">
      <c r="A77" s="190">
        <v>45840</v>
      </c>
      <c r="B77" s="288"/>
      <c r="C77" s="288"/>
      <c r="D77" s="290" t="s">
        <v>1064</v>
      </c>
      <c r="E77" s="14" t="s">
        <v>1065</v>
      </c>
      <c r="F77" s="14"/>
      <c r="G77" s="14"/>
      <c r="H77" s="296">
        <f>SUM(G77:G78)</f>
        <v>0</v>
      </c>
      <c r="I77" s="295" t="e">
        <f ca="1">_xludf.IFS(H77&gt;H75,"W",H77&lt;H75,"L",H77=H75,"D")</f>
        <v>#NAME?</v>
      </c>
      <c r="J77" s="287">
        <f t="array" aca="1" ref="J77" ca="1">IFERROR(IF(I77="W",LOOKUP(H77,{5000,10000,25000,50000,70000,100000},{150,300,800,1700,2300,3500}),LOOKUP(H77,{5000,10000,25000,50000,70000,100000},{75,150,400,850,1150,1750})),0)</f>
        <v>0</v>
      </c>
      <c r="K77" s="16" t="s">
        <v>41</v>
      </c>
      <c r="L77" s="181"/>
    </row>
    <row r="78" spans="1:12">
      <c r="A78" s="190">
        <v>45840</v>
      </c>
      <c r="B78" s="289"/>
      <c r="C78" s="289"/>
      <c r="D78" s="302"/>
      <c r="E78" s="14" t="s">
        <v>165</v>
      </c>
      <c r="F78" s="14">
        <v>830712821</v>
      </c>
      <c r="G78" s="14"/>
      <c r="H78" s="289"/>
      <c r="I78" s="284"/>
      <c r="J78" s="289"/>
      <c r="K78" s="16" t="s">
        <v>41</v>
      </c>
      <c r="L78" s="181"/>
    </row>
    <row r="79" spans="1:12">
      <c r="A79" s="224">
        <v>45840</v>
      </c>
      <c r="B79" s="303">
        <f>A79</f>
        <v>45840</v>
      </c>
      <c r="C79" s="298" t="s">
        <v>1022</v>
      </c>
      <c r="D79" s="298" t="s">
        <v>1066</v>
      </c>
      <c r="E79" s="225" t="s">
        <v>176</v>
      </c>
      <c r="F79" s="225">
        <v>556958246</v>
      </c>
      <c r="G79" s="225"/>
      <c r="H79" s="297">
        <f>SUM(G79:G80)</f>
        <v>0</v>
      </c>
      <c r="I79" s="295" t="e">
        <f ca="1">_xludf.IFS(H79&gt;H81,"W",H79&lt;H81,"L",H79=H81,"D")</f>
        <v>#NAME?</v>
      </c>
      <c r="J79" s="287">
        <f t="array" aca="1" ref="J79" ca="1">IFERROR(IF(I79="W",LOOKUP(H79,{5000,10000,25000,50000,70000,100000},{150,300,800,1700,2300,3500}),LOOKUP(H79,{5000,10000,25000,50000,70000,100000},{75,150,400,850,1150,1750})),0)</f>
        <v>0</v>
      </c>
      <c r="K79" s="16" t="s">
        <v>41</v>
      </c>
      <c r="L79" s="181"/>
    </row>
    <row r="80" spans="1:12">
      <c r="A80" s="224">
        <v>45840</v>
      </c>
      <c r="B80" s="288"/>
      <c r="C80" s="288"/>
      <c r="D80" s="302"/>
      <c r="E80" s="225"/>
      <c r="F80" s="225"/>
      <c r="G80" s="225"/>
      <c r="H80" s="289"/>
      <c r="I80" s="284"/>
      <c r="J80" s="289"/>
      <c r="K80" s="16" t="s">
        <v>41</v>
      </c>
      <c r="L80" s="181"/>
    </row>
    <row r="81" spans="1:12">
      <c r="A81" s="224">
        <v>45840</v>
      </c>
      <c r="B81" s="288"/>
      <c r="C81" s="288"/>
      <c r="D81" s="298" t="s">
        <v>1067</v>
      </c>
      <c r="E81" s="225" t="s">
        <v>1068</v>
      </c>
      <c r="F81" s="225">
        <v>758350180</v>
      </c>
      <c r="G81" s="225"/>
      <c r="H81" s="297">
        <f>SUM(G81:G82)</f>
        <v>0</v>
      </c>
      <c r="I81" s="295" t="e">
        <f ca="1">_xludf.IFS(H81&gt;H79,"W",H81&lt;H79,"L",H81=H79,"D")</f>
        <v>#NAME?</v>
      </c>
      <c r="J81" s="287">
        <f t="array" aca="1" ref="J81" ca="1">IFERROR(IF(I81="W",LOOKUP(H81,{5000,10000,25000,50000,70000,100000},{150,300,800,1700,2300,3500}),LOOKUP(H81,{5000,10000,25000,50000,70000,100000},{75,150,400,850,1150,1750})),0)</f>
        <v>0</v>
      </c>
      <c r="K81" s="16" t="s">
        <v>41</v>
      </c>
      <c r="L81" s="181"/>
    </row>
    <row r="82" spans="1:12">
      <c r="A82" s="224">
        <v>45840</v>
      </c>
      <c r="B82" s="289"/>
      <c r="C82" s="289"/>
      <c r="D82" s="302"/>
      <c r="E82" s="225"/>
      <c r="F82" s="225"/>
      <c r="G82" s="225"/>
      <c r="H82" s="289"/>
      <c r="I82" s="284"/>
      <c r="J82" s="289"/>
      <c r="K82" s="16" t="s">
        <v>41</v>
      </c>
      <c r="L82" s="181"/>
    </row>
    <row r="83" spans="1:12">
      <c r="A83" s="190">
        <v>45840</v>
      </c>
      <c r="B83" s="304">
        <f>A83</f>
        <v>45840</v>
      </c>
      <c r="C83" s="290" t="s">
        <v>1025</v>
      </c>
      <c r="D83" s="290" t="s">
        <v>1069</v>
      </c>
      <c r="E83" s="14">
        <v>1062512318</v>
      </c>
      <c r="F83" s="14">
        <v>832082656</v>
      </c>
      <c r="G83" s="14"/>
      <c r="H83" s="296">
        <f>SUM(G83:G84)</f>
        <v>0</v>
      </c>
      <c r="I83" s="295" t="e">
        <f ca="1">_xludf.IFS(H83&gt;H85,"W",H83&lt;H85,"L",H83=H85,"D")</f>
        <v>#NAME?</v>
      </c>
      <c r="J83" s="287">
        <f t="array" aca="1" ref="J83" ca="1">IFERROR(IF(I83="W",LOOKUP(H83,{5000,10000,25000,50000,70000,100000},{150,300,800,1700,2300,3500}),LOOKUP(H83,{5000,10000,25000,50000,70000,100000},{75,150,400,850,1150,1750})),0)</f>
        <v>0</v>
      </c>
      <c r="K83" s="16" t="s">
        <v>41</v>
      </c>
      <c r="L83" s="181"/>
    </row>
    <row r="84" spans="1:12">
      <c r="A84" s="190">
        <v>45840</v>
      </c>
      <c r="B84" s="288"/>
      <c r="C84" s="288"/>
      <c r="D84" s="302"/>
      <c r="E84" s="14"/>
      <c r="F84" s="14"/>
      <c r="G84" s="14"/>
      <c r="H84" s="289"/>
      <c r="I84" s="284"/>
      <c r="J84" s="289"/>
      <c r="K84" s="16" t="s">
        <v>41</v>
      </c>
      <c r="L84" s="181"/>
    </row>
    <row r="85" spans="1:12">
      <c r="A85" s="190">
        <v>45840</v>
      </c>
      <c r="B85" s="288"/>
      <c r="C85" s="288"/>
      <c r="D85" s="290" t="s">
        <v>1070</v>
      </c>
      <c r="E85" s="14">
        <v>829144060</v>
      </c>
      <c r="F85" s="14">
        <v>605811465</v>
      </c>
      <c r="G85" s="14"/>
      <c r="H85" s="296">
        <f>SUM(G85:G86)</f>
        <v>0</v>
      </c>
      <c r="I85" s="295" t="e">
        <f ca="1">_xludf.IFS(H85&gt;H83,"W",H85&lt;H83,"L",H85=H83,"D")</f>
        <v>#NAME?</v>
      </c>
      <c r="J85" s="287">
        <f t="array" aca="1" ref="J85" ca="1">IFERROR(IF(I85="W",LOOKUP(H85,{5000,10000,25000,50000,70000,100000},{150,300,800,1700,2300,3500}),LOOKUP(H85,{5000,10000,25000,50000,70000,100000},{75,150,400,850,1150,1750})),0)</f>
        <v>0</v>
      </c>
      <c r="K85" s="16" t="s">
        <v>41</v>
      </c>
      <c r="L85" s="181"/>
    </row>
    <row r="86" spans="1:12">
      <c r="A86" s="190">
        <v>45840</v>
      </c>
      <c r="B86" s="289"/>
      <c r="C86" s="289"/>
      <c r="D86" s="302"/>
      <c r="E86" s="14"/>
      <c r="F86" s="14"/>
      <c r="G86" s="14"/>
      <c r="H86" s="289"/>
      <c r="I86" s="284"/>
      <c r="J86" s="289"/>
      <c r="K86" s="16" t="s">
        <v>41</v>
      </c>
      <c r="L86" s="181"/>
    </row>
    <row r="87" spans="1:12">
      <c r="A87" s="224">
        <v>45840</v>
      </c>
      <c r="B87" s="303">
        <f>A87</f>
        <v>45840</v>
      </c>
      <c r="C87" s="298" t="s">
        <v>1027</v>
      </c>
      <c r="D87" s="298" t="s">
        <v>1071</v>
      </c>
      <c r="E87" s="225" t="s">
        <v>93</v>
      </c>
      <c r="F87" s="225">
        <v>833635123</v>
      </c>
      <c r="G87" s="225">
        <v>10</v>
      </c>
      <c r="H87" s="297">
        <f>SUM(G87:G88)</f>
        <v>110</v>
      </c>
      <c r="I87" s="295" t="e">
        <f ca="1">_xludf.IFS(H87&gt;H89,"W",H87&lt;H89,"L",H87=H89,"D")</f>
        <v>#NAME?</v>
      </c>
      <c r="J87" s="287">
        <f t="array" aca="1" ref="J87" ca="1">IFERROR(IF(I87="W",LOOKUP(H87,{5000,10000,25000,50000,70000,100000},{150,300,800,1700,2300,3500}),LOOKUP(H87,{5000,10000,25000,50000,70000,100000},{75,150,400,850,1150,1750})),0)</f>
        <v>0</v>
      </c>
      <c r="K87" s="183"/>
      <c r="L87" s="181"/>
    </row>
    <row r="88" spans="1:12">
      <c r="A88" s="224">
        <v>45840</v>
      </c>
      <c r="B88" s="288"/>
      <c r="C88" s="288"/>
      <c r="D88" s="302"/>
      <c r="E88" s="225" t="s">
        <v>659</v>
      </c>
      <c r="F88" s="225">
        <v>820511123</v>
      </c>
      <c r="G88" s="225">
        <v>100</v>
      </c>
      <c r="H88" s="289"/>
      <c r="I88" s="284"/>
      <c r="J88" s="289"/>
      <c r="K88" s="183"/>
      <c r="L88" s="181"/>
    </row>
    <row r="89" spans="1:12">
      <c r="A89" s="224">
        <v>45840</v>
      </c>
      <c r="B89" s="288"/>
      <c r="C89" s="288"/>
      <c r="D89" s="298" t="s">
        <v>1072</v>
      </c>
      <c r="E89" s="225" t="s">
        <v>207</v>
      </c>
      <c r="F89" s="225">
        <v>594266288</v>
      </c>
      <c r="G89" s="225">
        <v>21</v>
      </c>
      <c r="H89" s="297">
        <f>SUM(G89:G90)</f>
        <v>71</v>
      </c>
      <c r="I89" s="295" t="e">
        <f ca="1">_xludf.IFS(H89&gt;H87,"W",H89&lt;H87,"L",H89=H87,"D")</f>
        <v>#NAME?</v>
      </c>
      <c r="J89" s="287">
        <f t="array" aca="1" ref="J89" ca="1">IFERROR(IF(I89="W",LOOKUP(H89,{5000,10000,25000,50000,70000,100000},{150,300,800,1700,2300,3500}),LOOKUP(H89,{5000,10000,25000,50000,70000,100000},{75,150,400,850,1150,1750})),0)</f>
        <v>0</v>
      </c>
      <c r="K89" s="183"/>
      <c r="L89" s="181"/>
    </row>
    <row r="90" spans="1:12">
      <c r="A90" s="224">
        <v>45840</v>
      </c>
      <c r="B90" s="289"/>
      <c r="C90" s="289"/>
      <c r="D90" s="302"/>
      <c r="E90" s="225" t="s">
        <v>415</v>
      </c>
      <c r="F90" s="225">
        <v>805942612</v>
      </c>
      <c r="G90" s="225">
        <v>50</v>
      </c>
      <c r="H90" s="289"/>
      <c r="I90" s="284"/>
      <c r="J90" s="289"/>
      <c r="K90" s="183"/>
      <c r="L90" s="181"/>
    </row>
    <row r="91" spans="1:12">
      <c r="A91" s="190">
        <v>45840</v>
      </c>
      <c r="B91" s="304">
        <f>A91</f>
        <v>45840</v>
      </c>
      <c r="C91" s="290" t="s">
        <v>1030</v>
      </c>
      <c r="D91" s="290" t="s">
        <v>1073</v>
      </c>
      <c r="E91" s="14" t="s">
        <v>529</v>
      </c>
      <c r="F91" s="14">
        <v>806015965</v>
      </c>
      <c r="G91" s="14"/>
      <c r="H91" s="296">
        <f>SUM(G91:G92)</f>
        <v>0</v>
      </c>
      <c r="I91" s="295" t="e">
        <f ca="1">_xludf.IFS(H91&gt;H93,"W",H91&lt;H93,"L",H91=H93,"D")</f>
        <v>#NAME?</v>
      </c>
      <c r="J91" s="287">
        <f t="array" aca="1" ref="J91" ca="1">IFERROR(IF(I91="W",LOOKUP(H91,{5000,10000,25000,50000,70000,100000},{150,300,800,1700,2300,3500}),LOOKUP(H91,{5000,10000,25000,50000,70000,100000},{75,150,400,850,1150,1750})),0)</f>
        <v>0</v>
      </c>
      <c r="K91" s="16" t="s">
        <v>41</v>
      </c>
      <c r="L91" s="181"/>
    </row>
    <row r="92" spans="1:12">
      <c r="A92" s="190">
        <v>45840</v>
      </c>
      <c r="B92" s="288"/>
      <c r="C92" s="288"/>
      <c r="D92" s="302"/>
      <c r="E92" s="14"/>
      <c r="F92" s="14"/>
      <c r="G92" s="14"/>
      <c r="H92" s="289"/>
      <c r="I92" s="284"/>
      <c r="J92" s="289"/>
      <c r="K92" s="16" t="s">
        <v>41</v>
      </c>
      <c r="L92" s="181"/>
    </row>
    <row r="93" spans="1:12">
      <c r="A93" s="190">
        <v>45840</v>
      </c>
      <c r="B93" s="288"/>
      <c r="C93" s="288"/>
      <c r="D93" s="290" t="s">
        <v>1074</v>
      </c>
      <c r="E93" s="14">
        <v>1051292447</v>
      </c>
      <c r="F93" s="14">
        <v>820855542</v>
      </c>
      <c r="G93" s="14"/>
      <c r="H93" s="296">
        <f>SUM(G93:G94)</f>
        <v>0</v>
      </c>
      <c r="I93" s="295" t="e">
        <f ca="1">_xludf.IFS(H93&gt;H91,"W",H93&lt;H91,"L",H93=H91,"D")</f>
        <v>#NAME?</v>
      </c>
      <c r="J93" s="287">
        <f t="array" aca="1" ref="J93" ca="1">IFERROR(IF(I93="W",LOOKUP(H93,{5000,10000,25000,50000,70000,100000},{150,300,800,1700,2300,3500}),LOOKUP(H93,{5000,10000,25000,50000,70000,100000},{75,150,400,850,1150,1750})),0)</f>
        <v>0</v>
      </c>
      <c r="K93" s="16" t="s">
        <v>41</v>
      </c>
      <c r="L93" s="181"/>
    </row>
    <row r="94" spans="1:12">
      <c r="A94" s="190">
        <v>45840</v>
      </c>
      <c r="B94" s="289"/>
      <c r="C94" s="289"/>
      <c r="D94" s="302"/>
      <c r="E94" s="14" t="s">
        <v>525</v>
      </c>
      <c r="F94" s="14">
        <v>752953078</v>
      </c>
      <c r="G94" s="14"/>
      <c r="H94" s="289"/>
      <c r="I94" s="284"/>
      <c r="J94" s="289"/>
      <c r="K94" s="16" t="s">
        <v>41</v>
      </c>
      <c r="L94" s="181"/>
    </row>
    <row r="95" spans="1:12">
      <c r="A95" s="224">
        <v>45840</v>
      </c>
      <c r="B95" s="303">
        <f>A95</f>
        <v>45840</v>
      </c>
      <c r="C95" s="298" t="s">
        <v>1032</v>
      </c>
      <c r="D95" s="298" t="s">
        <v>1074</v>
      </c>
      <c r="E95" s="225" t="s">
        <v>526</v>
      </c>
      <c r="F95" s="225">
        <v>843774215</v>
      </c>
      <c r="G95" s="225"/>
      <c r="H95" s="297">
        <f>SUM(G95:G96)</f>
        <v>0</v>
      </c>
      <c r="I95" s="295" t="e">
        <f ca="1">_xludf.IFS(H95&gt;H97,"W",H95&lt;H97,"L",H95=H97,"D")</f>
        <v>#NAME?</v>
      </c>
      <c r="J95" s="287">
        <f t="array" aca="1" ref="J95" ca="1">IFERROR(IF(I95="W",LOOKUP(H95,{5000,10000,25000,50000,70000,100000},{150,300,800,1700,2300,3500}),LOOKUP(H95,{5000,10000,25000,50000,70000,100000},{75,150,400,850,1150,1750})),0)</f>
        <v>0</v>
      </c>
      <c r="K95" s="16" t="s">
        <v>41</v>
      </c>
      <c r="L95" s="181"/>
    </row>
    <row r="96" spans="1:12">
      <c r="A96" s="224">
        <v>45840</v>
      </c>
      <c r="B96" s="288"/>
      <c r="C96" s="288"/>
      <c r="D96" s="302"/>
      <c r="E96" s="225"/>
      <c r="F96" s="225"/>
      <c r="G96" s="225"/>
      <c r="H96" s="289"/>
      <c r="I96" s="284"/>
      <c r="J96" s="289"/>
      <c r="K96" s="16" t="s">
        <v>41</v>
      </c>
      <c r="L96" s="181"/>
    </row>
    <row r="97" spans="1:12">
      <c r="A97" s="224">
        <v>45840</v>
      </c>
      <c r="B97" s="288"/>
      <c r="C97" s="288"/>
      <c r="D97" s="298" t="s">
        <v>1075</v>
      </c>
      <c r="E97" s="225" t="s">
        <v>355</v>
      </c>
      <c r="F97" s="225">
        <v>689212116</v>
      </c>
      <c r="G97" s="225"/>
      <c r="H97" s="297">
        <f>SUM(G97:G98)</f>
        <v>0</v>
      </c>
      <c r="I97" s="295" t="e">
        <f ca="1">_xludf.IFS(H97&gt;H95,"W",H97&lt;H95,"L",H97=H95,"D")</f>
        <v>#NAME?</v>
      </c>
      <c r="J97" s="287">
        <f t="array" aca="1" ref="J97" ca="1">IFERROR(IF(I97="W",LOOKUP(H97,{5000,10000,25000,50000,70000,100000},{150,300,800,1700,2300,3500}),LOOKUP(H97,{5000,10000,25000,50000,70000,100000},{75,150,400,850,1150,1750})),0)</f>
        <v>0</v>
      </c>
      <c r="K97" s="16" t="s">
        <v>41</v>
      </c>
      <c r="L97" s="181"/>
    </row>
    <row r="98" spans="1:12">
      <c r="A98" s="224">
        <v>45840</v>
      </c>
      <c r="B98" s="289"/>
      <c r="C98" s="289"/>
      <c r="D98" s="302"/>
      <c r="E98" s="225" t="s">
        <v>172</v>
      </c>
      <c r="F98" s="225">
        <v>832716992</v>
      </c>
      <c r="G98" s="225"/>
      <c r="H98" s="289"/>
      <c r="I98" s="284"/>
      <c r="J98" s="289"/>
      <c r="K98" s="16" t="s">
        <v>41</v>
      </c>
      <c r="L98" s="181"/>
    </row>
    <row r="99" spans="1:12">
      <c r="A99" s="190">
        <v>45840</v>
      </c>
      <c r="B99" s="304">
        <f>A99</f>
        <v>45840</v>
      </c>
      <c r="C99" s="290" t="s">
        <v>1035</v>
      </c>
      <c r="D99" s="290" t="s">
        <v>1075</v>
      </c>
      <c r="E99" s="14" t="s">
        <v>442</v>
      </c>
      <c r="F99" s="14">
        <v>553672222</v>
      </c>
      <c r="G99" s="14"/>
      <c r="H99" s="296">
        <f>SUM(G99:G100)</f>
        <v>0</v>
      </c>
      <c r="I99" s="295" t="e">
        <f ca="1">_xludf.IFS(H99&gt;H101,"W",H99&lt;H101,"L",H99=H101,"D")</f>
        <v>#NAME?</v>
      </c>
      <c r="J99" s="287">
        <f t="array" aca="1" ref="J99" ca="1">IFERROR(IF(I99="W",LOOKUP(H99,{5000,10000,25000,50000,70000,100000},{150,300,800,1700,2300,3500}),LOOKUP(H99,{5000,10000,25000,50000,70000,100000},{75,150,400,850,1150,1750})),0)</f>
        <v>0</v>
      </c>
      <c r="K99" s="16" t="s">
        <v>41</v>
      </c>
      <c r="L99" s="181"/>
    </row>
    <row r="100" spans="1:12">
      <c r="A100" s="190">
        <v>45840</v>
      </c>
      <c r="B100" s="288"/>
      <c r="C100" s="288"/>
      <c r="D100" s="302"/>
      <c r="E100" s="14" t="s">
        <v>120</v>
      </c>
      <c r="F100" s="14">
        <v>836893821</v>
      </c>
      <c r="G100" s="14"/>
      <c r="H100" s="289"/>
      <c r="I100" s="284"/>
      <c r="J100" s="289"/>
      <c r="K100" s="16" t="s">
        <v>41</v>
      </c>
      <c r="L100" s="181"/>
    </row>
    <row r="101" spans="1:12">
      <c r="A101" s="190">
        <v>45840</v>
      </c>
      <c r="B101" s="288"/>
      <c r="C101" s="288"/>
      <c r="D101" s="290" t="s">
        <v>1076</v>
      </c>
      <c r="E101" s="14" t="s">
        <v>358</v>
      </c>
      <c r="F101" s="14">
        <v>653745620</v>
      </c>
      <c r="G101" s="14"/>
      <c r="H101" s="296">
        <f>SUM(G101:G102)</f>
        <v>0</v>
      </c>
      <c r="I101" s="295" t="e">
        <f ca="1">_xludf.IFS(H101&gt;H99,"W",H101&lt;H99,"L",H101=H99,"D")</f>
        <v>#NAME?</v>
      </c>
      <c r="J101" s="287">
        <f t="array" aca="1" ref="J101" ca="1">IFERROR(IF(I101="W",LOOKUP(H101,{5000,10000,25000,50000,70000,100000},{150,300,800,1700,2300,3500}),LOOKUP(H101,{5000,10000,25000,50000,70000,100000},{75,150,400,850,1150,1750})),0)</f>
        <v>0</v>
      </c>
      <c r="K101" s="16" t="s">
        <v>41</v>
      </c>
      <c r="L101" s="181"/>
    </row>
    <row r="102" spans="1:12">
      <c r="A102" s="190">
        <v>45840</v>
      </c>
      <c r="B102" s="289"/>
      <c r="C102" s="289"/>
      <c r="D102" s="302"/>
      <c r="E102" s="14"/>
      <c r="F102" s="14"/>
      <c r="G102" s="14"/>
      <c r="H102" s="289"/>
      <c r="I102" s="284"/>
      <c r="J102" s="289"/>
      <c r="K102" s="16" t="s">
        <v>41</v>
      </c>
      <c r="L102" s="181"/>
    </row>
    <row r="103" spans="1:12">
      <c r="A103" s="224">
        <v>45840</v>
      </c>
      <c r="B103" s="303">
        <f>A103</f>
        <v>45840</v>
      </c>
      <c r="C103" s="298" t="s">
        <v>1038</v>
      </c>
      <c r="D103" s="298" t="s">
        <v>1077</v>
      </c>
      <c r="E103" s="225"/>
      <c r="F103" s="225"/>
      <c r="G103" s="225"/>
      <c r="H103" s="297">
        <f>SUM(G103:G104)</f>
        <v>0</v>
      </c>
      <c r="I103" s="295" t="e">
        <f ca="1">_xludf.IFS(H103&gt;H105,"W",H103&lt;H105,"L",H103=H105,"D")</f>
        <v>#NAME?</v>
      </c>
      <c r="J103" s="287">
        <f t="array" aca="1" ref="J103" ca="1">IFERROR(IF(I103="W",LOOKUP(H103,{5000,10000,25000,50000,70000,100000},{150,300,800,1700,2300,3500}),LOOKUP(H103,{5000,10000,25000,50000,70000,100000},{75,150,400,850,1150,1750})),0)</f>
        <v>0</v>
      </c>
      <c r="K103" s="16" t="s">
        <v>41</v>
      </c>
      <c r="L103" s="181"/>
    </row>
    <row r="104" spans="1:12">
      <c r="A104" s="224">
        <v>45840</v>
      </c>
      <c r="B104" s="288"/>
      <c r="C104" s="288"/>
      <c r="D104" s="302"/>
      <c r="E104" s="225"/>
      <c r="F104" s="225"/>
      <c r="G104" s="225"/>
      <c r="H104" s="289"/>
      <c r="I104" s="284"/>
      <c r="J104" s="289"/>
      <c r="K104" s="16" t="s">
        <v>41</v>
      </c>
      <c r="L104" s="181"/>
    </row>
    <row r="105" spans="1:12">
      <c r="A105" s="224">
        <v>45840</v>
      </c>
      <c r="B105" s="288"/>
      <c r="C105" s="288"/>
      <c r="D105" s="298" t="s">
        <v>1075</v>
      </c>
      <c r="E105" s="225" t="s">
        <v>1078</v>
      </c>
      <c r="F105" s="225">
        <v>836893821</v>
      </c>
      <c r="G105" s="225"/>
      <c r="H105" s="297">
        <f>SUM(G105:G106)</f>
        <v>0</v>
      </c>
      <c r="I105" s="295" t="e">
        <f ca="1">_xludf.IFS(H105&gt;H103,"W",H105&lt;H103,"L",H105=H103,"D")</f>
        <v>#NAME?</v>
      </c>
      <c r="J105" s="287">
        <f t="array" aca="1" ref="J105" ca="1">IFERROR(IF(I105="W",LOOKUP(H105,{5000,10000,25000,50000,70000,100000},{150,300,800,1700,2300,3500}),LOOKUP(H105,{5000,10000,25000,50000,70000,100000},{75,150,400,850,1150,1750})),0)</f>
        <v>0</v>
      </c>
      <c r="K105" s="16" t="s">
        <v>41</v>
      </c>
      <c r="L105" s="181"/>
    </row>
    <row r="106" spans="1:12">
      <c r="A106" s="224">
        <v>45840</v>
      </c>
      <c r="B106" s="289"/>
      <c r="C106" s="289"/>
      <c r="D106" s="302"/>
      <c r="E106" s="225"/>
      <c r="F106" s="225"/>
      <c r="G106" s="225"/>
      <c r="H106" s="289"/>
      <c r="I106" s="284"/>
      <c r="J106" s="289"/>
      <c r="K106" s="16" t="s">
        <v>41</v>
      </c>
      <c r="L106" s="181"/>
    </row>
    <row r="107" spans="1:12">
      <c r="A107" s="190">
        <v>45840</v>
      </c>
      <c r="B107" s="304">
        <f>A107</f>
        <v>45840</v>
      </c>
      <c r="C107" s="290" t="s">
        <v>1039</v>
      </c>
      <c r="D107" s="290" t="s">
        <v>1076</v>
      </c>
      <c r="E107" s="14" t="s">
        <v>117</v>
      </c>
      <c r="F107" s="14">
        <v>672731344</v>
      </c>
      <c r="G107" s="14"/>
      <c r="H107" s="296">
        <f>SUM(G107:G108)</f>
        <v>0</v>
      </c>
      <c r="I107" s="295" t="e">
        <f ca="1">_xludf.IFS(H107&gt;H109,"W",H107&lt;H109,"L",H107=H109,"D")</f>
        <v>#NAME?</v>
      </c>
      <c r="J107" s="287">
        <f t="array" aca="1" ref="J107" ca="1">IFERROR(IF(I107="W",LOOKUP(H107,{5000,10000,25000,50000,70000,100000},{150,300,800,1700,2300,3500}),LOOKUP(H107,{5000,10000,25000,50000,70000,100000},{75,150,400,850,1150,1750})),0)</f>
        <v>0</v>
      </c>
      <c r="K107" s="16" t="s">
        <v>41</v>
      </c>
      <c r="L107" s="181"/>
    </row>
    <row r="108" spans="1:12">
      <c r="A108" s="190">
        <v>45840</v>
      </c>
      <c r="B108" s="288"/>
      <c r="C108" s="288"/>
      <c r="D108" s="302"/>
      <c r="E108" s="14"/>
      <c r="F108" s="14"/>
      <c r="G108" s="14"/>
      <c r="H108" s="289"/>
      <c r="I108" s="284"/>
      <c r="J108" s="289"/>
      <c r="K108" s="16" t="s">
        <v>41</v>
      </c>
      <c r="L108" s="181"/>
    </row>
    <row r="109" spans="1:12">
      <c r="A109" s="190">
        <v>45840</v>
      </c>
      <c r="B109" s="288"/>
      <c r="C109" s="288"/>
      <c r="D109" s="290" t="s">
        <v>1079</v>
      </c>
      <c r="E109" s="14" t="s">
        <v>185</v>
      </c>
      <c r="F109" s="14">
        <v>517444280</v>
      </c>
      <c r="G109" s="14"/>
      <c r="H109" s="296">
        <f>SUM(G109:G110)</f>
        <v>0</v>
      </c>
      <c r="I109" s="295" t="e">
        <f ca="1">_xludf.IFS(H109&gt;H107,"W",H109&lt;H107,"L",H109=H107,"D")</f>
        <v>#NAME?</v>
      </c>
      <c r="J109" s="287">
        <f t="array" aca="1" ref="J109" ca="1">IFERROR(IF(I109="W",LOOKUP(H109,{5000,10000,25000,50000,70000,100000},{150,300,800,1700,2300,3500}),LOOKUP(H109,{5000,10000,25000,50000,70000,100000},{75,150,400,850,1150,1750})),0)</f>
        <v>0</v>
      </c>
      <c r="K109" s="16" t="s">
        <v>41</v>
      </c>
      <c r="L109" s="181"/>
    </row>
    <row r="110" spans="1:12">
      <c r="A110" s="190">
        <v>45840</v>
      </c>
      <c r="B110" s="289"/>
      <c r="C110" s="289"/>
      <c r="D110" s="302"/>
      <c r="E110" s="14"/>
      <c r="F110" s="14"/>
      <c r="G110" s="14"/>
      <c r="H110" s="289"/>
      <c r="I110" s="284"/>
      <c r="J110" s="289"/>
      <c r="K110" s="16" t="s">
        <v>41</v>
      </c>
      <c r="L110" s="181"/>
    </row>
    <row r="111" spans="1:12">
      <c r="A111" s="224">
        <v>45840</v>
      </c>
      <c r="B111" s="303">
        <f>A111</f>
        <v>45840</v>
      </c>
      <c r="C111" s="298" t="s">
        <v>1041</v>
      </c>
      <c r="D111" s="298" t="s">
        <v>1080</v>
      </c>
      <c r="E111" s="225" t="s">
        <v>434</v>
      </c>
      <c r="F111" s="225">
        <v>689993340</v>
      </c>
      <c r="G111" s="225">
        <v>3550</v>
      </c>
      <c r="H111" s="297">
        <f>SUM(G111:G112)</f>
        <v>3850</v>
      </c>
      <c r="I111" s="295" t="e">
        <f ca="1">_xludf.IFS(H111&gt;H113,"W",H111&lt;H113,"L",H111=H113,"D")</f>
        <v>#NAME?</v>
      </c>
      <c r="J111" s="287">
        <f t="array" aca="1" ref="J111" ca="1">IFERROR(IF(I111="W",LOOKUP(H111,{5000,10000,25000,50000,70000,100000},{150,300,800,1700,2300,3500}),LOOKUP(H111,{5000,10000,25000,50000,70000,100000},{75,150,400,850,1150,1750})),0)</f>
        <v>0</v>
      </c>
      <c r="K111" s="183"/>
      <c r="L111" s="181"/>
    </row>
    <row r="112" spans="1:12">
      <c r="A112" s="224">
        <v>45840</v>
      </c>
      <c r="B112" s="288"/>
      <c r="C112" s="288"/>
      <c r="D112" s="302"/>
      <c r="E112" s="225" t="s">
        <v>208</v>
      </c>
      <c r="F112" s="225">
        <v>582217237</v>
      </c>
      <c r="G112" s="225">
        <v>300</v>
      </c>
      <c r="H112" s="289"/>
      <c r="I112" s="284"/>
      <c r="J112" s="289"/>
      <c r="K112" s="183"/>
      <c r="L112" s="181"/>
    </row>
    <row r="113" spans="1:12">
      <c r="A113" s="224">
        <v>45840</v>
      </c>
      <c r="B113" s="288"/>
      <c r="C113" s="288"/>
      <c r="D113" s="298" t="s">
        <v>1081</v>
      </c>
      <c r="E113" s="225">
        <v>313544867</v>
      </c>
      <c r="F113" s="225">
        <v>1830963821</v>
      </c>
      <c r="G113" s="225">
        <v>16000</v>
      </c>
      <c r="H113" s="297">
        <f>SUM(G113:G114)</f>
        <v>17000</v>
      </c>
      <c r="I113" s="295" t="e">
        <f ca="1">_xludf.IFS(H113&gt;H111,"W",H113&lt;H111,"L",H113=H111,"D")</f>
        <v>#NAME?</v>
      </c>
      <c r="J113" s="287">
        <f t="array" aca="1" ref="J113" ca="1">IFERROR(IF(I113="W",LOOKUP(H113,{5000,10000,25000,50000,70000,100000},{150,300,800,1700,2300,3500}),LOOKUP(H113,{5000,10000,25000,50000,70000,100000},{75,150,400,850,1150,1750})),0)</f>
        <v>0</v>
      </c>
      <c r="K113" s="183"/>
      <c r="L113" s="181"/>
    </row>
    <row r="114" spans="1:12">
      <c r="A114" s="224">
        <v>45840</v>
      </c>
      <c r="B114" s="289"/>
      <c r="C114" s="289"/>
      <c r="D114" s="302"/>
      <c r="E114" s="225" t="s">
        <v>211</v>
      </c>
      <c r="F114" s="225">
        <v>630164256</v>
      </c>
      <c r="G114" s="225">
        <v>1000</v>
      </c>
      <c r="H114" s="289"/>
      <c r="I114" s="284"/>
      <c r="J114" s="289"/>
      <c r="K114" s="183"/>
      <c r="L114" s="181"/>
    </row>
    <row r="115" spans="1:12">
      <c r="A115" s="190">
        <v>45840</v>
      </c>
      <c r="B115" s="304">
        <f>A115</f>
        <v>45840</v>
      </c>
      <c r="C115" s="290" t="s">
        <v>1044</v>
      </c>
      <c r="D115" s="290" t="s">
        <v>1082</v>
      </c>
      <c r="E115" s="14"/>
      <c r="F115" s="14"/>
      <c r="G115" s="14"/>
      <c r="H115" s="296">
        <f>SUM(G115:G116)</f>
        <v>0</v>
      </c>
      <c r="I115" s="295" t="e">
        <f ca="1">_xludf.IFS(H115&gt;H117,"W",H115&lt;H117,"L",H115=H117,"D")</f>
        <v>#NAME?</v>
      </c>
      <c r="J115" s="287">
        <f t="array" aca="1" ref="J115" ca="1">IFERROR(IF(I115="W",LOOKUP(H115,{5000,10000,25000,50000,70000,100000},{150,300,800,1700,2300,3500}),LOOKUP(H115,{5000,10000,25000,50000,70000,100000},{75,150,400,850,1150,1750})),0)</f>
        <v>0</v>
      </c>
      <c r="K115" s="16" t="s">
        <v>41</v>
      </c>
      <c r="L115" s="181"/>
    </row>
    <row r="116" spans="1:12">
      <c r="A116" s="190">
        <v>45840</v>
      </c>
      <c r="B116" s="288"/>
      <c r="C116" s="288"/>
      <c r="D116" s="302"/>
      <c r="E116" s="14"/>
      <c r="F116" s="14"/>
      <c r="G116" s="14"/>
      <c r="H116" s="289"/>
      <c r="I116" s="284"/>
      <c r="J116" s="289"/>
      <c r="K116" s="16" t="s">
        <v>41</v>
      </c>
      <c r="L116" s="181"/>
    </row>
    <row r="117" spans="1:12">
      <c r="A117" s="190">
        <v>45840</v>
      </c>
      <c r="B117" s="288"/>
      <c r="C117" s="288"/>
      <c r="D117" s="290" t="s">
        <v>1083</v>
      </c>
      <c r="E117" s="14" t="s">
        <v>210</v>
      </c>
      <c r="F117" s="14">
        <v>619028083</v>
      </c>
      <c r="G117" s="14"/>
      <c r="H117" s="296">
        <f>SUM(G117:G118)</f>
        <v>0</v>
      </c>
      <c r="I117" s="295" t="e">
        <f ca="1">_xludf.IFS(H117&gt;H115,"W",H117&lt;H115,"L",H117=H115,"D")</f>
        <v>#NAME?</v>
      </c>
      <c r="J117" s="287">
        <f t="array" aca="1" ref="J117" ca="1">IFERROR(IF(I117="W",LOOKUP(H117,{5000,10000,25000,50000,70000,100000},{150,300,800,1700,2300,3500}),LOOKUP(H117,{5000,10000,25000,50000,70000,100000},{75,150,400,850,1150,1750})),0)</f>
        <v>0</v>
      </c>
      <c r="K117" s="16" t="s">
        <v>41</v>
      </c>
      <c r="L117" s="181"/>
    </row>
    <row r="118" spans="1:12">
      <c r="A118" s="190">
        <v>45840</v>
      </c>
      <c r="B118" s="289"/>
      <c r="C118" s="289"/>
      <c r="D118" s="302"/>
      <c r="E118" s="14"/>
      <c r="F118" s="14"/>
      <c r="G118" s="14"/>
      <c r="H118" s="289"/>
      <c r="I118" s="284"/>
      <c r="J118" s="289"/>
      <c r="K118" s="16" t="s">
        <v>41</v>
      </c>
      <c r="L118" s="181"/>
    </row>
    <row r="119" spans="1:12">
      <c r="A119" s="224">
        <v>45840</v>
      </c>
      <c r="B119" s="303">
        <f>A119</f>
        <v>45840</v>
      </c>
      <c r="C119" s="298" t="s">
        <v>1048</v>
      </c>
      <c r="D119" s="298" t="s">
        <v>1084</v>
      </c>
      <c r="E119" s="225" t="s">
        <v>175</v>
      </c>
      <c r="F119" s="225">
        <v>575493402</v>
      </c>
      <c r="G119" s="225"/>
      <c r="H119" s="297">
        <f>SUM(G119:G120)</f>
        <v>0</v>
      </c>
      <c r="I119" s="295" t="e">
        <f ca="1">_xludf.IFS(H119&gt;H121,"W",H119&lt;H121,"L",H119=H121,"D")</f>
        <v>#NAME?</v>
      </c>
      <c r="J119" s="287">
        <f t="array" aca="1" ref="J119" ca="1">IFERROR(IF(I119="W",LOOKUP(H119,{5000,10000,25000,50000,70000,100000},{150,300,800,1700,2300,3500}),LOOKUP(H119,{5000,10000,25000,50000,70000,100000},{75,150,400,850,1150,1750})),0)</f>
        <v>0</v>
      </c>
      <c r="K119" s="16" t="s">
        <v>41</v>
      </c>
      <c r="L119" s="181"/>
    </row>
    <row r="120" spans="1:12">
      <c r="A120" s="224">
        <v>45840</v>
      </c>
      <c r="B120" s="288"/>
      <c r="C120" s="288"/>
      <c r="D120" s="302"/>
      <c r="E120" s="225"/>
      <c r="F120" s="225"/>
      <c r="G120" s="225"/>
      <c r="H120" s="289"/>
      <c r="I120" s="284"/>
      <c r="J120" s="289"/>
      <c r="K120" s="16" t="s">
        <v>41</v>
      </c>
      <c r="L120" s="181"/>
    </row>
    <row r="121" spans="1:12">
      <c r="A121" s="224">
        <v>45840</v>
      </c>
      <c r="B121" s="288"/>
      <c r="C121" s="288"/>
      <c r="D121" s="298" t="s">
        <v>1015</v>
      </c>
      <c r="E121" s="225" t="s">
        <v>188</v>
      </c>
      <c r="F121" s="225">
        <v>836497983</v>
      </c>
      <c r="G121" s="225"/>
      <c r="H121" s="297">
        <f>SUM(G121:G122)</f>
        <v>0</v>
      </c>
      <c r="I121" s="295" t="e">
        <f ca="1">_xludf.IFS(H121&gt;H119,"W",H121&lt;H119,"L",H121=H119,"D")</f>
        <v>#NAME?</v>
      </c>
      <c r="J121" s="287">
        <f t="array" aca="1" ref="J121" ca="1">IFERROR(IF(I121="W",LOOKUP(H121,{5000,10000,25000,50000,70000,100000},{150,300,800,1700,2300,3500}),LOOKUP(H121,{5000,10000,25000,50000,70000,100000},{75,150,400,850,1150,1750})),0)</f>
        <v>0</v>
      </c>
      <c r="K121" s="16" t="s">
        <v>41</v>
      </c>
      <c r="L121" s="181"/>
    </row>
    <row r="122" spans="1:12">
      <c r="A122" s="224">
        <v>45840</v>
      </c>
      <c r="B122" s="289"/>
      <c r="C122" s="289"/>
      <c r="D122" s="302"/>
      <c r="E122" s="225">
        <v>1074605814</v>
      </c>
      <c r="F122" s="225">
        <v>844202250</v>
      </c>
      <c r="G122" s="225"/>
      <c r="H122" s="289"/>
      <c r="I122" s="284"/>
      <c r="J122" s="289"/>
      <c r="K122" s="16" t="s">
        <v>41</v>
      </c>
      <c r="L122" s="181"/>
    </row>
    <row r="123" spans="1:12">
      <c r="A123" s="190">
        <v>45840</v>
      </c>
      <c r="B123" s="304">
        <f>A123</f>
        <v>45840</v>
      </c>
      <c r="C123" s="290" t="s">
        <v>1050</v>
      </c>
      <c r="D123" s="290" t="s">
        <v>1017</v>
      </c>
      <c r="E123" s="14" t="s">
        <v>130</v>
      </c>
      <c r="F123" s="14">
        <v>835222775</v>
      </c>
      <c r="G123" s="14">
        <v>90</v>
      </c>
      <c r="H123" s="296">
        <f>SUM(G123:G124)</f>
        <v>640</v>
      </c>
      <c r="I123" s="295" t="e">
        <f ca="1">_xludf.IFS(H123&gt;H125,"W",H123&lt;H125,"L",H123=H125,"D")</f>
        <v>#NAME?</v>
      </c>
      <c r="J123" s="287">
        <f t="array" aca="1" ref="J123" ca="1">IFERROR(IF(I123="W",LOOKUP(H123,{5000,10000,25000,50000,70000,100000},{150,300,800,1700,2300,3500}),LOOKUP(H123,{5000,10000,25000,50000,70000,100000},{75,150,400,850,1150,1750})),0)</f>
        <v>0</v>
      </c>
      <c r="K123" s="183"/>
      <c r="L123" s="181"/>
    </row>
    <row r="124" spans="1:12">
      <c r="A124" s="190">
        <v>45840</v>
      </c>
      <c r="B124" s="288"/>
      <c r="C124" s="288"/>
      <c r="D124" s="302"/>
      <c r="E124" s="14" t="s">
        <v>93</v>
      </c>
      <c r="F124" s="14">
        <v>833635123</v>
      </c>
      <c r="G124" s="14">
        <v>550</v>
      </c>
      <c r="H124" s="289"/>
      <c r="I124" s="284"/>
      <c r="J124" s="289"/>
      <c r="K124" s="183"/>
      <c r="L124" s="181"/>
    </row>
    <row r="125" spans="1:12">
      <c r="A125" s="190">
        <v>45840</v>
      </c>
      <c r="B125" s="288"/>
      <c r="C125" s="288"/>
      <c r="D125" s="290" t="s">
        <v>1015</v>
      </c>
      <c r="E125" s="14" t="s">
        <v>659</v>
      </c>
      <c r="F125" s="14">
        <v>820511123</v>
      </c>
      <c r="G125" s="14">
        <v>20</v>
      </c>
      <c r="H125" s="296">
        <f>SUM(G125:G126)</f>
        <v>40</v>
      </c>
      <c r="I125" s="295" t="e">
        <f ca="1">_xludf.IFS(H125&gt;H123,"W",H125&lt;H123,"L",H125=H123,"D")</f>
        <v>#NAME?</v>
      </c>
      <c r="J125" s="287">
        <f t="array" aca="1" ref="J125" ca="1">IFERROR(IF(I125="W",LOOKUP(H125,{5000,10000,25000,50000,70000,100000},{150,300,800,1700,2300,3500}),LOOKUP(H125,{5000,10000,25000,50000,70000,100000},{75,150,400,850,1150,1750})),0)</f>
        <v>0</v>
      </c>
      <c r="K125" s="183"/>
      <c r="L125" s="181"/>
    </row>
    <row r="126" spans="1:12">
      <c r="A126" s="190">
        <v>45840</v>
      </c>
      <c r="B126" s="289"/>
      <c r="C126" s="289"/>
      <c r="D126" s="302"/>
      <c r="E126" s="14" t="s">
        <v>207</v>
      </c>
      <c r="F126" s="14">
        <v>594266288</v>
      </c>
      <c r="G126" s="14">
        <v>20</v>
      </c>
      <c r="H126" s="289"/>
      <c r="I126" s="284"/>
      <c r="J126" s="289"/>
      <c r="K126" s="183"/>
      <c r="L126" s="181"/>
    </row>
    <row r="127" spans="1:12">
      <c r="A127" s="224">
        <v>45840</v>
      </c>
      <c r="B127" s="303">
        <f>A127</f>
        <v>45840</v>
      </c>
      <c r="C127" s="298" t="s">
        <v>1052</v>
      </c>
      <c r="D127" s="298" t="s">
        <v>1017</v>
      </c>
      <c r="E127" s="225" t="s">
        <v>124</v>
      </c>
      <c r="F127" s="225">
        <v>820511123</v>
      </c>
      <c r="G127" s="225">
        <v>50</v>
      </c>
      <c r="H127" s="297">
        <f>SUM(G127:G128)</f>
        <v>91</v>
      </c>
      <c r="I127" s="295" t="e">
        <f ca="1">_xludf.IFS(H127&gt;H129,"W",H127&lt;H129,"L",H127=H129,"D")</f>
        <v>#NAME?</v>
      </c>
      <c r="J127" s="287">
        <f t="array" aca="1" ref="J127" ca="1">IFERROR(IF(I127="W",LOOKUP(H127,{5000,10000,25000,50000,70000,100000},{150,300,800,1700,2300,3500}),LOOKUP(H127,{5000,10000,25000,50000,70000,100000},{75,150,400,850,1150,1750})),0)</f>
        <v>0</v>
      </c>
      <c r="K127" s="183"/>
      <c r="L127" s="181"/>
    </row>
    <row r="128" spans="1:12">
      <c r="A128" s="224">
        <v>45840</v>
      </c>
      <c r="B128" s="288"/>
      <c r="C128" s="288"/>
      <c r="D128" s="302"/>
      <c r="E128" s="225" t="s">
        <v>93</v>
      </c>
      <c r="F128" s="225">
        <v>833635123</v>
      </c>
      <c r="G128" s="225">
        <v>41</v>
      </c>
      <c r="H128" s="289"/>
      <c r="I128" s="284"/>
      <c r="J128" s="289"/>
      <c r="K128" s="183"/>
      <c r="L128" s="181"/>
    </row>
    <row r="129" spans="1:12">
      <c r="A129" s="224">
        <v>45840</v>
      </c>
      <c r="B129" s="288"/>
      <c r="C129" s="288"/>
      <c r="D129" s="298" t="s">
        <v>1021</v>
      </c>
      <c r="E129" s="225" t="s">
        <v>177</v>
      </c>
      <c r="F129" s="225">
        <v>594266288</v>
      </c>
      <c r="G129" s="225">
        <v>1410</v>
      </c>
      <c r="H129" s="297">
        <f>SUM(G129:G130)</f>
        <v>1690</v>
      </c>
      <c r="I129" s="295" t="e">
        <f ca="1">_xludf.IFS(H129&gt;H127,"W",H129&lt;H127,"L",H129=H127,"D")</f>
        <v>#NAME?</v>
      </c>
      <c r="J129" s="287">
        <f t="array" aca="1" ref="J129" ca="1">IFERROR(IF(I129="W",LOOKUP(H129,{5000,10000,25000,50000,70000,100000},{150,300,800,1700,2300,3500}),LOOKUP(H129,{5000,10000,25000,50000,70000,100000},{75,150,400,850,1150,1750})),0)</f>
        <v>0</v>
      </c>
      <c r="K129" s="183"/>
      <c r="L129" s="181"/>
    </row>
    <row r="130" spans="1:12">
      <c r="A130" s="224">
        <v>45840</v>
      </c>
      <c r="B130" s="289"/>
      <c r="C130" s="289"/>
      <c r="D130" s="302"/>
      <c r="E130" s="225" t="s">
        <v>441</v>
      </c>
      <c r="F130" s="225">
        <v>835222775</v>
      </c>
      <c r="G130" s="225">
        <v>280</v>
      </c>
      <c r="H130" s="289"/>
      <c r="I130" s="284"/>
      <c r="J130" s="289"/>
      <c r="K130" s="183"/>
      <c r="L130" s="181"/>
    </row>
    <row r="131" spans="1:12">
      <c r="A131" s="219" t="s">
        <v>18</v>
      </c>
      <c r="B131" s="220" t="s">
        <v>1</v>
      </c>
      <c r="C131" s="179" t="s">
        <v>862</v>
      </c>
      <c r="D131" s="179" t="s">
        <v>20</v>
      </c>
      <c r="E131" s="180" t="s">
        <v>863</v>
      </c>
      <c r="F131" s="179" t="s">
        <v>864</v>
      </c>
      <c r="G131" s="179" t="s">
        <v>23</v>
      </c>
      <c r="H131" s="179" t="s">
        <v>1013</v>
      </c>
      <c r="I131" s="179" t="s">
        <v>24</v>
      </c>
      <c r="J131" s="179" t="s">
        <v>0</v>
      </c>
      <c r="K131" s="180" t="s">
        <v>10</v>
      </c>
      <c r="L131" s="181"/>
    </row>
    <row r="132" spans="1:12">
      <c r="A132" s="190">
        <v>45841</v>
      </c>
      <c r="B132" s="304">
        <f>A132</f>
        <v>45841</v>
      </c>
      <c r="C132" s="290" t="s">
        <v>1014</v>
      </c>
      <c r="D132" s="290" t="s">
        <v>1015</v>
      </c>
      <c r="E132" s="14" t="s">
        <v>207</v>
      </c>
      <c r="F132" s="14">
        <v>594266288</v>
      </c>
      <c r="G132" s="14">
        <v>60</v>
      </c>
      <c r="H132" s="296">
        <f>SUM(G132:G133)</f>
        <v>110</v>
      </c>
      <c r="I132" s="295" t="e">
        <f ca="1">_xludf.IFS(H132&gt;H134,"W",H132&lt;H134,"L",H132=H134,"D")</f>
        <v>#NAME?</v>
      </c>
      <c r="J132" s="287">
        <f t="array" aca="1" ref="J132" ca="1">IFERROR(IF(I132="W",LOOKUP(H132,{5000,10000,25000,50000,70000,100000},{150,300,800,1700,2300,3500}),LOOKUP(H132,{5000,10000,25000,50000,70000,100000},{75,150,400,850,1150,1750})),0)</f>
        <v>0</v>
      </c>
      <c r="K132" s="183"/>
      <c r="L132" s="181"/>
    </row>
    <row r="133" spans="1:12">
      <c r="A133" s="190">
        <v>45841</v>
      </c>
      <c r="B133" s="288"/>
      <c r="C133" s="288"/>
      <c r="D133" s="302"/>
      <c r="E133" s="14" t="s">
        <v>1085</v>
      </c>
      <c r="F133" s="14">
        <v>561656213</v>
      </c>
      <c r="G133" s="14">
        <v>50</v>
      </c>
      <c r="H133" s="289"/>
      <c r="I133" s="284"/>
      <c r="J133" s="289"/>
      <c r="K133" s="183"/>
      <c r="L133" s="181"/>
    </row>
    <row r="134" spans="1:12">
      <c r="A134" s="190">
        <v>45841</v>
      </c>
      <c r="B134" s="288"/>
      <c r="C134" s="288"/>
      <c r="D134" s="290" t="s">
        <v>1017</v>
      </c>
      <c r="E134" s="14" t="s">
        <v>618</v>
      </c>
      <c r="F134" s="14">
        <v>736857214</v>
      </c>
      <c r="G134" s="14">
        <v>60</v>
      </c>
      <c r="H134" s="296">
        <f>SUM(G134:G135)</f>
        <v>120</v>
      </c>
      <c r="I134" s="295" t="e">
        <f ca="1">_xludf.IFS(H134&gt;H132,"W",H134&lt;H132,"L",H134=H132,"D")</f>
        <v>#NAME?</v>
      </c>
      <c r="J134" s="287">
        <f t="array" aca="1" ref="J134" ca="1">IFERROR(IF(I134="W",LOOKUP(H134,{5000,10000,25000,50000,70000,100000},{150,300,800,1700,2300,3500}),LOOKUP(H134,{5000,10000,25000,50000,70000,100000},{75,150,400,850,1150,1750})),0)</f>
        <v>0</v>
      </c>
      <c r="K134" s="183"/>
      <c r="L134" s="181"/>
    </row>
    <row r="135" spans="1:12">
      <c r="A135" s="190">
        <v>45841</v>
      </c>
      <c r="B135" s="289"/>
      <c r="C135" s="289"/>
      <c r="D135" s="302"/>
      <c r="E135" s="14" t="s">
        <v>91</v>
      </c>
      <c r="F135" s="14">
        <v>537124071</v>
      </c>
      <c r="G135" s="14">
        <v>60</v>
      </c>
      <c r="H135" s="289"/>
      <c r="I135" s="284"/>
      <c r="J135" s="289"/>
      <c r="K135" s="183"/>
      <c r="L135" s="181"/>
    </row>
    <row r="136" spans="1:12">
      <c r="A136" s="224">
        <v>45841</v>
      </c>
      <c r="B136" s="303">
        <f>A136</f>
        <v>45841</v>
      </c>
      <c r="C136" s="298" t="s">
        <v>1019</v>
      </c>
      <c r="D136" s="298" t="s">
        <v>1015</v>
      </c>
      <c r="E136" s="225" t="s">
        <v>207</v>
      </c>
      <c r="F136" s="225">
        <v>594266288</v>
      </c>
      <c r="G136" s="225">
        <v>280</v>
      </c>
      <c r="H136" s="297">
        <f>SUM(G136:G137)</f>
        <v>610</v>
      </c>
      <c r="I136" s="295" t="e">
        <f ca="1">_xludf.IFS(H136&gt;H138,"W",H136&lt;H138,"L",H136=H138,"D")</f>
        <v>#NAME?</v>
      </c>
      <c r="J136" s="287">
        <f t="array" aca="1" ref="J136" ca="1">IFERROR(IF(I136="W",LOOKUP(H136,{5000,10000,25000,50000,70000,100000},{150,300,800,1700,2300,3500}),LOOKUP(H136,{5000,10000,25000,50000,70000,100000},{75,150,400,850,1150,1750})),0)</f>
        <v>0</v>
      </c>
      <c r="K136" s="183"/>
      <c r="L136" s="181"/>
    </row>
    <row r="137" spans="1:12">
      <c r="A137" s="224">
        <v>45841</v>
      </c>
      <c r="B137" s="288"/>
      <c r="C137" s="288"/>
      <c r="D137" s="302"/>
      <c r="E137" s="225" t="s">
        <v>936</v>
      </c>
      <c r="F137" s="225">
        <v>537124071</v>
      </c>
      <c r="G137" s="225">
        <v>330</v>
      </c>
      <c r="H137" s="289"/>
      <c r="I137" s="284"/>
      <c r="J137" s="289"/>
      <c r="K137" s="183"/>
      <c r="L137" s="181"/>
    </row>
    <row r="138" spans="1:12">
      <c r="A138" s="224">
        <v>45841</v>
      </c>
      <c r="B138" s="288"/>
      <c r="C138" s="288"/>
      <c r="D138" s="298" t="s">
        <v>1017</v>
      </c>
      <c r="E138" s="225" t="s">
        <v>249</v>
      </c>
      <c r="F138" s="225">
        <v>663505369</v>
      </c>
      <c r="G138" s="225">
        <v>340</v>
      </c>
      <c r="H138" s="297">
        <f>SUM(G138:G139)</f>
        <v>610</v>
      </c>
      <c r="I138" s="295" t="e">
        <f ca="1">_xludf.IFS(H138&gt;H136,"W",H138&lt;H136,"L",H138=H136,"D")</f>
        <v>#NAME?</v>
      </c>
      <c r="J138" s="287">
        <f t="array" aca="1" ref="J138" ca="1">IFERROR(IF(I138="W",LOOKUP(H138,{5000,10000,25000,50000,70000,100000},{150,300,800,1700,2300,3500}),LOOKUP(H138,{5000,10000,25000,50000,70000,100000},{75,150,400,850,1150,1750})),0)</f>
        <v>0</v>
      </c>
      <c r="K138" s="183"/>
      <c r="L138" s="181"/>
    </row>
    <row r="139" spans="1:12">
      <c r="A139" s="224">
        <v>45841</v>
      </c>
      <c r="B139" s="289"/>
      <c r="C139" s="289"/>
      <c r="D139" s="302"/>
      <c r="E139" s="225" t="s">
        <v>124</v>
      </c>
      <c r="F139" s="225">
        <v>820511123</v>
      </c>
      <c r="G139" s="225">
        <v>270</v>
      </c>
      <c r="H139" s="289"/>
      <c r="I139" s="284"/>
      <c r="J139" s="289"/>
      <c r="K139" s="183"/>
      <c r="L139" s="181"/>
    </row>
    <row r="140" spans="1:12">
      <c r="A140" s="190">
        <v>45841</v>
      </c>
      <c r="B140" s="304">
        <f>A140</f>
        <v>45841</v>
      </c>
      <c r="C140" s="290" t="s">
        <v>1020</v>
      </c>
      <c r="D140" s="290" t="s">
        <v>1021</v>
      </c>
      <c r="E140" s="14" t="s">
        <v>177</v>
      </c>
      <c r="F140" s="14">
        <v>594266288</v>
      </c>
      <c r="G140" s="14">
        <v>40</v>
      </c>
      <c r="H140" s="296">
        <f>SUM(G140:G141)</f>
        <v>150</v>
      </c>
      <c r="I140" s="295" t="e">
        <f ca="1">_xludf.IFS(H140&gt;H142,"W",H140&lt;H142,"L",H140=H142,"D")</f>
        <v>#NAME?</v>
      </c>
      <c r="J140" s="287">
        <f t="array" aca="1" ref="J140" ca="1">IFERROR(IF(I140="W",LOOKUP(H140,{5000,10000,25000,50000,70000,100000},{150,300,800,1700,2300,3500}),LOOKUP(H140,{5000,10000,25000,50000,70000,100000},{75,150,400,850,1150,1750})),0)</f>
        <v>0</v>
      </c>
      <c r="K140" s="183"/>
      <c r="L140" s="181"/>
    </row>
    <row r="141" spans="1:12">
      <c r="A141" s="190">
        <v>45841</v>
      </c>
      <c r="B141" s="288"/>
      <c r="C141" s="288"/>
      <c r="D141" s="302"/>
      <c r="E141" s="14" t="s">
        <v>124</v>
      </c>
      <c r="F141" s="14">
        <v>820511123</v>
      </c>
      <c r="G141" s="14">
        <v>110</v>
      </c>
      <c r="H141" s="289"/>
      <c r="I141" s="284"/>
      <c r="J141" s="289"/>
      <c r="K141" s="183"/>
      <c r="L141" s="181"/>
    </row>
    <row r="142" spans="1:12">
      <c r="A142" s="190">
        <v>45841</v>
      </c>
      <c r="B142" s="288"/>
      <c r="C142" s="288"/>
      <c r="D142" s="290" t="s">
        <v>1017</v>
      </c>
      <c r="E142" s="14" t="s">
        <v>91</v>
      </c>
      <c r="F142" s="14">
        <v>537124071</v>
      </c>
      <c r="G142" s="14">
        <v>210</v>
      </c>
      <c r="H142" s="296">
        <f>SUM(G142:G143)</f>
        <v>940</v>
      </c>
      <c r="I142" s="295" t="e">
        <f ca="1">_xludf.IFS(H142&gt;H140,"W",H142&lt;H140,"L",H142=H140,"D")</f>
        <v>#NAME?</v>
      </c>
      <c r="J142" s="287">
        <f t="array" aca="1" ref="J142" ca="1">IFERROR(IF(I142="W",LOOKUP(H142,{5000,10000,25000,50000,70000,100000},{150,300,800,1700,2300,3500}),LOOKUP(H142,{5000,10000,25000,50000,70000,100000},{75,150,400,850,1150,1750})),0)</f>
        <v>0</v>
      </c>
      <c r="K142" s="183"/>
      <c r="L142" s="181"/>
    </row>
    <row r="143" spans="1:12">
      <c r="A143" s="190">
        <v>45841</v>
      </c>
      <c r="B143" s="289"/>
      <c r="C143" s="289"/>
      <c r="D143" s="302"/>
      <c r="E143" s="14" t="s">
        <v>1086</v>
      </c>
      <c r="F143" s="14">
        <v>561656213</v>
      </c>
      <c r="G143" s="14">
        <v>730</v>
      </c>
      <c r="H143" s="289"/>
      <c r="I143" s="284"/>
      <c r="J143" s="289"/>
      <c r="K143" s="183"/>
      <c r="L143" s="181"/>
    </row>
    <row r="144" spans="1:12">
      <c r="A144" s="224">
        <v>45841</v>
      </c>
      <c r="B144" s="303">
        <f>A144</f>
        <v>45841</v>
      </c>
      <c r="C144" s="298" t="s">
        <v>1022</v>
      </c>
      <c r="D144" s="298" t="s">
        <v>1023</v>
      </c>
      <c r="E144" s="225" t="s">
        <v>1029</v>
      </c>
      <c r="F144" s="225">
        <v>733753743</v>
      </c>
      <c r="G144" s="225">
        <v>820</v>
      </c>
      <c r="H144" s="297">
        <f>SUM(G144:G145)</f>
        <v>2791</v>
      </c>
      <c r="I144" s="295" t="e">
        <f ca="1">_xludf.IFS(H144&gt;H146,"W",H144&lt;H146,"L",H144=H146,"D")</f>
        <v>#NAME?</v>
      </c>
      <c r="J144" s="287">
        <f t="array" aca="1" ref="J144" ca="1">IFERROR(IF(I144="W",LOOKUP(H144,{5000,10000,25000,50000,70000,100000},{150,300,800,1700,2300,3500}),LOOKUP(H144,{5000,10000,25000,50000,70000,100000},{75,150,400,850,1150,1750})),0)</f>
        <v>0</v>
      </c>
      <c r="K144" s="183"/>
      <c r="L144" s="181" t="s">
        <v>377</v>
      </c>
    </row>
    <row r="145" spans="1:12">
      <c r="A145" s="224">
        <v>45841</v>
      </c>
      <c r="B145" s="288"/>
      <c r="C145" s="288"/>
      <c r="D145" s="302"/>
      <c r="E145" s="225" t="s">
        <v>149</v>
      </c>
      <c r="F145" s="225">
        <v>669588083</v>
      </c>
      <c r="G145" s="225">
        <v>1971</v>
      </c>
      <c r="H145" s="289"/>
      <c r="I145" s="284"/>
      <c r="J145" s="289"/>
      <c r="K145" s="183"/>
      <c r="L145" s="181"/>
    </row>
    <row r="146" spans="1:12">
      <c r="A146" s="224">
        <v>45841</v>
      </c>
      <c r="B146" s="288"/>
      <c r="C146" s="288"/>
      <c r="D146" s="298" t="s">
        <v>1024</v>
      </c>
      <c r="E146" s="225" t="s">
        <v>1031</v>
      </c>
      <c r="F146" s="225">
        <v>521047475</v>
      </c>
      <c r="G146" s="225">
        <v>440</v>
      </c>
      <c r="H146" s="297">
        <f>SUM(G146:G147)</f>
        <v>890</v>
      </c>
      <c r="I146" s="295" t="e">
        <f ca="1">_xludf.IFS(H146&gt;H144,"W",H146&lt;H144,"L",H146=H144,"D")</f>
        <v>#NAME?</v>
      </c>
      <c r="J146" s="287">
        <f t="array" aca="1" ref="J146" ca="1">IFERROR(IF(I146="W",LOOKUP(H146,{5000,10000,25000,50000,70000,100000},{150,300,800,1700,2300,3500}),LOOKUP(H146,{5000,10000,25000,50000,70000,100000},{75,150,400,850,1150,1750})),0)</f>
        <v>0</v>
      </c>
      <c r="K146" s="183"/>
      <c r="L146" s="181"/>
    </row>
    <row r="147" spans="1:12">
      <c r="A147" s="224">
        <v>45841</v>
      </c>
      <c r="B147" s="289"/>
      <c r="C147" s="289"/>
      <c r="D147" s="302"/>
      <c r="E147" s="225" t="s">
        <v>1087</v>
      </c>
      <c r="F147" s="225">
        <v>806540298</v>
      </c>
      <c r="G147" s="225">
        <v>450</v>
      </c>
      <c r="H147" s="289"/>
      <c r="I147" s="284"/>
      <c r="J147" s="289"/>
      <c r="K147" s="183"/>
      <c r="L147" s="181"/>
    </row>
    <row r="148" spans="1:12">
      <c r="A148" s="190">
        <v>45841</v>
      </c>
      <c r="B148" s="304">
        <f>A148</f>
        <v>45841</v>
      </c>
      <c r="C148" s="290" t="s">
        <v>1025</v>
      </c>
      <c r="D148" s="290" t="s">
        <v>1023</v>
      </c>
      <c r="E148" s="14" t="s">
        <v>881</v>
      </c>
      <c r="F148" s="14">
        <v>647103286</v>
      </c>
      <c r="G148" s="14"/>
      <c r="H148" s="296">
        <f>SUM(G148:G149)</f>
        <v>0</v>
      </c>
      <c r="I148" s="295" t="e">
        <f ca="1">_xludf.IFS(H148&gt;H150,"W",H148&lt;H150,"L",H148=H150,"D")</f>
        <v>#NAME?</v>
      </c>
      <c r="J148" s="287">
        <f t="array" aca="1" ref="J148" ca="1">IFERROR(IF(I148="W",LOOKUP(H148,{5000,10000,25000,50000,70000,100000},{150,300,800,1700,2300,3500}),LOOKUP(H148,{5000,10000,25000,50000,70000,100000},{75,150,400,850,1150,1750})),0)</f>
        <v>0</v>
      </c>
      <c r="K148" s="16" t="s">
        <v>41</v>
      </c>
      <c r="L148" s="181"/>
    </row>
    <row r="149" spans="1:12">
      <c r="A149" s="190">
        <v>45841</v>
      </c>
      <c r="B149" s="288"/>
      <c r="C149" s="288"/>
      <c r="D149" s="302"/>
      <c r="E149" s="14" t="s">
        <v>879</v>
      </c>
      <c r="F149" s="14">
        <v>797168451</v>
      </c>
      <c r="G149" s="14"/>
      <c r="H149" s="289"/>
      <c r="I149" s="284"/>
      <c r="J149" s="289"/>
      <c r="K149" s="16" t="s">
        <v>41</v>
      </c>
      <c r="L149" s="181"/>
    </row>
    <row r="150" spans="1:12">
      <c r="A150" s="190">
        <v>45841</v>
      </c>
      <c r="B150" s="288"/>
      <c r="C150" s="288"/>
      <c r="D150" s="290" t="s">
        <v>1026</v>
      </c>
      <c r="E150" s="14"/>
      <c r="F150" s="14">
        <v>839110328</v>
      </c>
      <c r="G150" s="14"/>
      <c r="H150" s="296">
        <f>SUM(G150:G151)</f>
        <v>0</v>
      </c>
      <c r="I150" s="295" t="e">
        <f ca="1">_xludf.IFS(H150&gt;H148,"W",H150&lt;H148,"L",H150=H148,"D")</f>
        <v>#NAME?</v>
      </c>
      <c r="J150" s="287">
        <f t="array" aca="1" ref="J150" ca="1">IFERROR(IF(I150="W",LOOKUP(H150,{5000,10000,25000,50000,70000,100000},{150,300,800,1700,2300,3500}),LOOKUP(H150,{5000,10000,25000,50000,70000,100000},{75,150,400,850,1150,1750})),0)</f>
        <v>0</v>
      </c>
      <c r="K150" s="16" t="s">
        <v>41</v>
      </c>
      <c r="L150" s="181"/>
    </row>
    <row r="151" spans="1:12">
      <c r="A151" s="190">
        <v>45841</v>
      </c>
      <c r="B151" s="289"/>
      <c r="C151" s="289"/>
      <c r="D151" s="302"/>
      <c r="E151" s="14"/>
      <c r="F151" s="14"/>
      <c r="G151" s="14"/>
      <c r="H151" s="289"/>
      <c r="I151" s="284"/>
      <c r="J151" s="289"/>
      <c r="K151" s="16" t="s">
        <v>41</v>
      </c>
      <c r="L151" s="181"/>
    </row>
    <row r="152" spans="1:12">
      <c r="A152" s="224">
        <v>45841</v>
      </c>
      <c r="B152" s="303">
        <f>A152</f>
        <v>45841</v>
      </c>
      <c r="C152" s="298" t="s">
        <v>1027</v>
      </c>
      <c r="D152" s="298" t="s">
        <v>1028</v>
      </c>
      <c r="E152" s="225" t="s">
        <v>1029</v>
      </c>
      <c r="F152" s="225">
        <v>733753743</v>
      </c>
      <c r="G152" s="225">
        <v>1330</v>
      </c>
      <c r="H152" s="297">
        <f>SUM(G152:G153)</f>
        <v>1890</v>
      </c>
      <c r="I152" s="295" t="e">
        <f ca="1">_xludf.IFS(H152&gt;H154,"W",H152&lt;H154,"L",H152=H154,"D")</f>
        <v>#NAME?</v>
      </c>
      <c r="J152" s="287">
        <f t="array" aca="1" ref="J152" ca="1">IFERROR(IF(I152="W",LOOKUP(H152,{5000,10000,25000,50000,70000,100000},{150,300,800,1700,2300,3500}),LOOKUP(H152,{5000,10000,25000,50000,70000,100000},{75,150,400,850,1150,1750})),0)</f>
        <v>0</v>
      </c>
      <c r="K152" s="183"/>
      <c r="L152" s="181"/>
    </row>
    <row r="153" spans="1:12">
      <c r="A153" s="224">
        <v>45841</v>
      </c>
      <c r="B153" s="288"/>
      <c r="C153" s="288"/>
      <c r="D153" s="302"/>
      <c r="E153" s="225" t="s">
        <v>148</v>
      </c>
      <c r="F153" s="225">
        <v>464680746</v>
      </c>
      <c r="G153" s="225">
        <v>560</v>
      </c>
      <c r="H153" s="289"/>
      <c r="I153" s="284"/>
      <c r="J153" s="289"/>
      <c r="K153" s="183"/>
      <c r="L153" s="181"/>
    </row>
    <row r="154" spans="1:12">
      <c r="A154" s="224">
        <v>45841</v>
      </c>
      <c r="B154" s="288"/>
      <c r="C154" s="288"/>
      <c r="D154" s="298" t="s">
        <v>1024</v>
      </c>
      <c r="E154" s="225" t="s">
        <v>1031</v>
      </c>
      <c r="F154" s="225">
        <v>521047475</v>
      </c>
      <c r="G154" s="225">
        <v>380</v>
      </c>
      <c r="H154" s="297">
        <f>SUM(G154:G155)</f>
        <v>850</v>
      </c>
      <c r="I154" s="295" t="e">
        <f ca="1">_xludf.IFS(H154&gt;H152,"W",H154&lt;H152,"L",H154=H152,"D")</f>
        <v>#NAME?</v>
      </c>
      <c r="J154" s="287">
        <f t="array" aca="1" ref="J154" ca="1">IFERROR(IF(I154="W",LOOKUP(H154,{5000,10000,25000,50000,70000,100000},{150,300,800,1700,2300,3500}),LOOKUP(H154,{5000,10000,25000,50000,70000,100000},{75,150,400,850,1150,1750})),0)</f>
        <v>0</v>
      </c>
      <c r="K154" s="183"/>
      <c r="L154" s="181"/>
    </row>
    <row r="155" spans="1:12">
      <c r="A155" s="224">
        <v>45841</v>
      </c>
      <c r="B155" s="289"/>
      <c r="C155" s="289"/>
      <c r="D155" s="302"/>
      <c r="E155" s="225" t="s">
        <v>637</v>
      </c>
      <c r="F155" s="225">
        <v>820046682</v>
      </c>
      <c r="G155" s="225">
        <v>470</v>
      </c>
      <c r="H155" s="289"/>
      <c r="I155" s="284"/>
      <c r="J155" s="289"/>
      <c r="K155" s="183"/>
      <c r="L155" s="181"/>
    </row>
    <row r="156" spans="1:12">
      <c r="A156" s="190">
        <v>45841</v>
      </c>
      <c r="B156" s="304">
        <f>A156</f>
        <v>45841</v>
      </c>
      <c r="C156" s="290" t="s">
        <v>1030</v>
      </c>
      <c r="D156" s="290" t="s">
        <v>1028</v>
      </c>
      <c r="E156" s="14" t="s">
        <v>638</v>
      </c>
      <c r="F156" s="14">
        <v>733753743</v>
      </c>
      <c r="G156" s="14">
        <v>10</v>
      </c>
      <c r="H156" s="296">
        <f>SUM(G156:G157)</f>
        <v>2070</v>
      </c>
      <c r="I156" s="295" t="e">
        <f ca="1">_xludf.IFS(H156&gt;H158,"W",H156&lt;H158,"L",H156=H158,"D")</f>
        <v>#NAME?</v>
      </c>
      <c r="J156" s="287">
        <f t="array" aca="1" ref="J156" ca="1">IFERROR(IF(I156="W",LOOKUP(H156,{5000,10000,25000,50000,70000,100000},{150,300,800,1700,2300,3500}),LOOKUP(H156,{5000,10000,25000,50000,70000,100000},{75,150,400,850,1150,1750})),0)</f>
        <v>0</v>
      </c>
      <c r="K156" s="226"/>
      <c r="L156" s="181"/>
    </row>
    <row r="157" spans="1:12">
      <c r="A157" s="190">
        <v>45841</v>
      </c>
      <c r="B157" s="288"/>
      <c r="C157" s="288"/>
      <c r="D157" s="302"/>
      <c r="E157" s="14" t="s">
        <v>490</v>
      </c>
      <c r="F157" s="14">
        <v>464680746</v>
      </c>
      <c r="G157" s="14">
        <v>2060</v>
      </c>
      <c r="H157" s="289"/>
      <c r="I157" s="284"/>
      <c r="J157" s="289"/>
      <c r="K157" s="226"/>
      <c r="L157" s="181"/>
    </row>
    <row r="158" spans="1:12">
      <c r="A158" s="190">
        <v>45841</v>
      </c>
      <c r="B158" s="288"/>
      <c r="C158" s="288"/>
      <c r="D158" s="290" t="s">
        <v>1024</v>
      </c>
      <c r="E158" s="14" t="s">
        <v>1031</v>
      </c>
      <c r="F158" s="14">
        <v>521047475</v>
      </c>
      <c r="G158" s="14">
        <v>1010</v>
      </c>
      <c r="H158" s="296">
        <f>SUM(G158:G159)</f>
        <v>1271</v>
      </c>
      <c r="I158" s="295" t="e">
        <f ca="1">_xludf.IFS(H158&gt;H156,"W",H158&lt;H156,"L",H158=H156,"D")</f>
        <v>#NAME?</v>
      </c>
      <c r="J158" s="287">
        <f t="array" aca="1" ref="J158" ca="1">IFERROR(IF(I158="W",LOOKUP(H158,{5000,10000,25000,50000,70000,100000},{150,300,800,1700,2300,3500}),LOOKUP(H158,{5000,10000,25000,50000,70000,100000},{75,150,400,850,1150,1750})),0)</f>
        <v>0</v>
      </c>
      <c r="K158" s="226"/>
      <c r="L158" s="181"/>
    </row>
    <row r="159" spans="1:12">
      <c r="A159" s="190">
        <v>45841</v>
      </c>
      <c r="B159" s="289"/>
      <c r="C159" s="289"/>
      <c r="D159" s="302"/>
      <c r="E159" s="14" t="s">
        <v>680</v>
      </c>
      <c r="F159" s="14">
        <v>820046682</v>
      </c>
      <c r="G159" s="14">
        <v>261</v>
      </c>
      <c r="H159" s="289"/>
      <c r="I159" s="284"/>
      <c r="J159" s="289"/>
      <c r="K159" s="226"/>
      <c r="L159" s="181"/>
    </row>
    <row r="160" spans="1:12">
      <c r="A160" s="224">
        <v>45841</v>
      </c>
      <c r="B160" s="303">
        <f>A160</f>
        <v>45841</v>
      </c>
      <c r="C160" s="298" t="s">
        <v>1032</v>
      </c>
      <c r="D160" s="298" t="s">
        <v>1033</v>
      </c>
      <c r="E160" s="225">
        <v>1000547608</v>
      </c>
      <c r="F160" s="225">
        <v>769693427</v>
      </c>
      <c r="G160" s="225"/>
      <c r="H160" s="297">
        <f>SUM(G160:G161)</f>
        <v>0</v>
      </c>
      <c r="I160" s="295" t="e">
        <f ca="1">_xludf.IFS(H160&gt;H162,"W",H160&lt;H162,"L",H160=H162,"D")</f>
        <v>#NAME?</v>
      </c>
      <c r="J160" s="287">
        <f t="array" aca="1" ref="J160" ca="1">IFERROR(IF(I160="W",LOOKUP(H160,{5000,10000,25000,50000,70000,100000},{150,300,800,1700,2300,3500}),LOOKUP(H160,{5000,10000,25000,50000,70000,100000},{75,150,400,850,1150,1750})),0)</f>
        <v>0</v>
      </c>
      <c r="K160" s="16" t="s">
        <v>41</v>
      </c>
      <c r="L160" s="181"/>
    </row>
    <row r="161" spans="1:12">
      <c r="A161" s="224">
        <v>45841</v>
      </c>
      <c r="B161" s="288"/>
      <c r="C161" s="288"/>
      <c r="D161" s="302"/>
      <c r="E161" s="225"/>
      <c r="F161" s="225"/>
      <c r="G161" s="225"/>
      <c r="H161" s="289"/>
      <c r="I161" s="284"/>
      <c r="J161" s="289"/>
      <c r="K161" s="16" t="s">
        <v>41</v>
      </c>
      <c r="L161" s="181"/>
    </row>
    <row r="162" spans="1:12">
      <c r="A162" s="224">
        <v>45841</v>
      </c>
      <c r="B162" s="288"/>
      <c r="C162" s="288"/>
      <c r="D162" s="298" t="s">
        <v>1034</v>
      </c>
      <c r="E162" s="225">
        <v>1000547608</v>
      </c>
      <c r="F162" s="225">
        <v>769693427</v>
      </c>
      <c r="G162" s="225"/>
      <c r="H162" s="297">
        <f>SUM(G162:G163)</f>
        <v>0</v>
      </c>
      <c r="I162" s="295" t="e">
        <f ca="1">_xludf.IFS(H162&gt;H160,"W",H162&lt;H160,"L",H162=H160,"D")</f>
        <v>#NAME?</v>
      </c>
      <c r="J162" s="287">
        <f t="array" aca="1" ref="J162" ca="1">IFERROR(IF(I162="W",LOOKUP(H162,{5000,10000,25000,50000,70000,100000},{150,300,800,1700,2300,3500}),LOOKUP(H162,{5000,10000,25000,50000,70000,100000},{75,150,400,850,1150,1750})),0)</f>
        <v>0</v>
      </c>
      <c r="K162" s="16" t="s">
        <v>41</v>
      </c>
      <c r="L162" s="181"/>
    </row>
    <row r="163" spans="1:12">
      <c r="A163" s="224">
        <v>45841</v>
      </c>
      <c r="B163" s="289"/>
      <c r="C163" s="289"/>
      <c r="D163" s="302"/>
      <c r="E163" s="225"/>
      <c r="F163" s="225"/>
      <c r="G163" s="225"/>
      <c r="H163" s="289"/>
      <c r="I163" s="284"/>
      <c r="J163" s="289"/>
      <c r="K163" s="16" t="s">
        <v>41</v>
      </c>
      <c r="L163" s="181"/>
    </row>
    <row r="164" spans="1:12">
      <c r="A164" s="190">
        <v>45841</v>
      </c>
      <c r="B164" s="304">
        <f>A164</f>
        <v>45841</v>
      </c>
      <c r="C164" s="290" t="s">
        <v>1035</v>
      </c>
      <c r="D164" s="290" t="s">
        <v>1036</v>
      </c>
      <c r="E164" s="14" t="s">
        <v>155</v>
      </c>
      <c r="F164" s="14">
        <v>728603229</v>
      </c>
      <c r="G164" s="14">
        <v>1210</v>
      </c>
      <c r="H164" s="296">
        <f>SUM(G164:G165)</f>
        <v>2290</v>
      </c>
      <c r="I164" s="295" t="e">
        <f ca="1">_xludf.IFS(H164&gt;H166,"W",H164&lt;H166,"L",H164=H166,"D")</f>
        <v>#NAME?</v>
      </c>
      <c r="J164" s="287">
        <f t="array" aca="1" ref="J164" ca="1">IFERROR(IF(I164="W",LOOKUP(H164,{5000,10000,25000,50000,70000,100000},{150,300,800,1700,2300,3500}),LOOKUP(H164,{5000,10000,25000,50000,70000,100000},{75,150,400,850,1150,1750})),0)</f>
        <v>0</v>
      </c>
      <c r="K164" s="183"/>
      <c r="L164" s="181"/>
    </row>
    <row r="165" spans="1:12">
      <c r="A165" s="190">
        <v>45841</v>
      </c>
      <c r="B165" s="288"/>
      <c r="C165" s="288"/>
      <c r="D165" s="302"/>
      <c r="E165" s="14" t="s">
        <v>108</v>
      </c>
      <c r="F165" s="14">
        <v>504349393</v>
      </c>
      <c r="G165" s="14">
        <v>1080</v>
      </c>
      <c r="H165" s="289"/>
      <c r="I165" s="284"/>
      <c r="J165" s="289"/>
      <c r="K165" s="183"/>
      <c r="L165" s="181"/>
    </row>
    <row r="166" spans="1:12">
      <c r="A166" s="190">
        <v>45841</v>
      </c>
      <c r="B166" s="288"/>
      <c r="C166" s="288"/>
      <c r="D166" s="290" t="s">
        <v>1037</v>
      </c>
      <c r="E166" s="14">
        <v>313544867</v>
      </c>
      <c r="F166" s="14">
        <v>1830963821</v>
      </c>
      <c r="G166" s="14">
        <v>10070</v>
      </c>
      <c r="H166" s="296">
        <f>SUM(G166:G167)</f>
        <v>11770</v>
      </c>
      <c r="I166" s="295" t="e">
        <f ca="1">_xludf.IFS(H166&gt;H164,"W",H166&lt;H164,"L",H166=H164,"D")</f>
        <v>#NAME?</v>
      </c>
      <c r="J166" s="287">
        <f t="array" aca="1" ref="J166" ca="1">IFERROR(IF(I166="W",LOOKUP(H166,{5000,10000,25000,50000,70000,100000},{150,300,800,1700,2300,3500}),LOOKUP(H166,{5000,10000,25000,50000,70000,100000},{75,150,400,850,1150,1750})),0)</f>
        <v>0</v>
      </c>
      <c r="K166" s="183"/>
      <c r="L166" s="181"/>
    </row>
    <row r="167" spans="1:12">
      <c r="A167" s="190">
        <v>45841</v>
      </c>
      <c r="B167" s="289"/>
      <c r="C167" s="289"/>
      <c r="D167" s="302"/>
      <c r="E167" s="14" t="s">
        <v>136</v>
      </c>
      <c r="F167" s="14">
        <v>756066307</v>
      </c>
      <c r="G167" s="14">
        <v>1700</v>
      </c>
      <c r="H167" s="289"/>
      <c r="I167" s="284"/>
      <c r="J167" s="289"/>
      <c r="K167" s="183"/>
      <c r="L167" s="181"/>
    </row>
    <row r="168" spans="1:12">
      <c r="A168" s="224">
        <v>45841</v>
      </c>
      <c r="B168" s="303">
        <f>A168</f>
        <v>45841</v>
      </c>
      <c r="C168" s="298" t="s">
        <v>1038</v>
      </c>
      <c r="D168" s="298" t="s">
        <v>1036</v>
      </c>
      <c r="E168" s="225" t="s">
        <v>434</v>
      </c>
      <c r="F168" s="225">
        <v>689993340</v>
      </c>
      <c r="G168" s="225">
        <v>5130</v>
      </c>
      <c r="H168" s="297">
        <f>SUM(G168:G169)</f>
        <v>5250</v>
      </c>
      <c r="I168" s="295" t="e">
        <f ca="1">_xludf.IFS(H168&gt;H170,"W",H168&lt;H170,"L",H168=H170,"D")</f>
        <v>#NAME?</v>
      </c>
      <c r="J168" s="287">
        <f t="array" aca="1" ref="J168" ca="1">IFERROR(IF(I168="W",LOOKUP(H168,{5000,10000,25000,50000,70000,100000},{150,300,800,1700,2300,3500}),LOOKUP(H168,{5000,10000,25000,50000,70000,100000},{75,150,400,850,1150,1750})),0)</f>
        <v>0</v>
      </c>
      <c r="K168" s="183"/>
      <c r="L168" s="181"/>
    </row>
    <row r="169" spans="1:12">
      <c r="A169" s="224">
        <v>45841</v>
      </c>
      <c r="B169" s="288"/>
      <c r="C169" s="288"/>
      <c r="D169" s="302"/>
      <c r="E169" s="225" t="s">
        <v>137</v>
      </c>
      <c r="F169" s="225">
        <v>1879291600</v>
      </c>
      <c r="G169" s="225">
        <v>120</v>
      </c>
      <c r="H169" s="289"/>
      <c r="I169" s="284"/>
      <c r="J169" s="289"/>
      <c r="K169" s="183"/>
      <c r="L169" s="181"/>
    </row>
    <row r="170" spans="1:12">
      <c r="A170" s="224">
        <v>45841</v>
      </c>
      <c r="B170" s="288"/>
      <c r="C170" s="288"/>
      <c r="D170" s="298" t="s">
        <v>1037</v>
      </c>
      <c r="E170" s="225">
        <v>313544867</v>
      </c>
      <c r="F170" s="225">
        <v>1830963821</v>
      </c>
      <c r="G170" s="225">
        <v>120</v>
      </c>
      <c r="H170" s="297">
        <f>SUM(G170:G171)</f>
        <v>1240</v>
      </c>
      <c r="I170" s="295" t="e">
        <f ca="1">_xludf.IFS(H170&gt;H168,"W",H170&lt;H168,"L",H170=H168,"D")</f>
        <v>#NAME?</v>
      </c>
      <c r="J170" s="287">
        <f t="array" aca="1" ref="J170" ca="1">IFERROR(IF(I170="W",LOOKUP(H170,{5000,10000,25000,50000,70000,100000},{150,300,800,1700,2300,3500}),LOOKUP(H170,{5000,10000,25000,50000,70000,100000},{75,150,400,850,1150,1750})),0)</f>
        <v>0</v>
      </c>
      <c r="K170" s="183"/>
      <c r="L170" s="181"/>
    </row>
    <row r="171" spans="1:12">
      <c r="A171" s="224">
        <v>45841</v>
      </c>
      <c r="B171" s="289"/>
      <c r="C171" s="289"/>
      <c r="D171" s="302"/>
      <c r="E171" s="225" t="s">
        <v>208</v>
      </c>
      <c r="F171" s="225">
        <v>582217237</v>
      </c>
      <c r="G171" s="225">
        <v>1120</v>
      </c>
      <c r="H171" s="289"/>
      <c r="I171" s="284"/>
      <c r="J171" s="289"/>
      <c r="K171" s="183"/>
      <c r="L171" s="181"/>
    </row>
    <row r="172" spans="1:12">
      <c r="A172" s="190">
        <v>45841</v>
      </c>
      <c r="B172" s="304">
        <f>A172</f>
        <v>45841</v>
      </c>
      <c r="C172" s="290" t="s">
        <v>1039</v>
      </c>
      <c r="D172" s="290" t="s">
        <v>1040</v>
      </c>
      <c r="E172" s="14">
        <v>313544867</v>
      </c>
      <c r="F172" s="14">
        <v>1830963821</v>
      </c>
      <c r="G172" s="14">
        <v>950</v>
      </c>
      <c r="H172" s="296">
        <f>SUM(G172:G173)</f>
        <v>1970</v>
      </c>
      <c r="I172" s="295" t="e">
        <f ca="1">_xludf.IFS(H172&gt;H174,"W",H172&lt;H174,"L",H172=H174,"D")</f>
        <v>#NAME?</v>
      </c>
      <c r="J172" s="287">
        <f t="array" aca="1" ref="J172" ca="1">IFERROR(IF(I172="W",LOOKUP(H172,{5000,10000,25000,50000,70000,100000},{150,300,800,1700,2300,3500}),LOOKUP(H172,{5000,10000,25000,50000,70000,100000},{75,150,400,850,1150,1750})),0)</f>
        <v>0</v>
      </c>
      <c r="K172" s="183"/>
      <c r="L172" s="181"/>
    </row>
    <row r="173" spans="1:12">
      <c r="A173" s="190">
        <v>45841</v>
      </c>
      <c r="B173" s="288"/>
      <c r="C173" s="288"/>
      <c r="D173" s="302"/>
      <c r="E173" s="14" t="s">
        <v>208</v>
      </c>
      <c r="F173" s="14">
        <v>582217237</v>
      </c>
      <c r="G173" s="14">
        <v>1020</v>
      </c>
      <c r="H173" s="289"/>
      <c r="I173" s="284"/>
      <c r="J173" s="289"/>
      <c r="K173" s="183"/>
      <c r="L173" s="181"/>
    </row>
    <row r="174" spans="1:12">
      <c r="A174" s="190">
        <v>45841</v>
      </c>
      <c r="B174" s="288"/>
      <c r="C174" s="288"/>
      <c r="D174" s="290" t="s">
        <v>1037</v>
      </c>
      <c r="E174" s="14" t="s">
        <v>118</v>
      </c>
      <c r="F174" s="14">
        <v>782770339</v>
      </c>
      <c r="G174" s="14">
        <v>1</v>
      </c>
      <c r="H174" s="296">
        <f>SUM(G174:G175)</f>
        <v>10011</v>
      </c>
      <c r="I174" s="295" t="e">
        <f ca="1">_xludf.IFS(H174&gt;H172,"W",H174&lt;H172,"L",H174=H172,"D")</f>
        <v>#NAME?</v>
      </c>
      <c r="J174" s="287">
        <f t="array" aca="1" ref="J174" ca="1">IFERROR(IF(I174="W",LOOKUP(H174,{5000,10000,25000,50000,70000,100000},{150,300,800,1700,2300,3500}),LOOKUP(H174,{5000,10000,25000,50000,70000,100000},{75,150,400,850,1150,1750})),0)</f>
        <v>0</v>
      </c>
      <c r="K174" s="183"/>
      <c r="L174" s="181"/>
    </row>
    <row r="175" spans="1:12">
      <c r="A175" s="190">
        <v>45841</v>
      </c>
      <c r="B175" s="289"/>
      <c r="C175" s="289"/>
      <c r="D175" s="302"/>
      <c r="E175" s="14" t="s">
        <v>434</v>
      </c>
      <c r="F175" s="14">
        <v>689993340</v>
      </c>
      <c r="G175" s="14">
        <v>10010</v>
      </c>
      <c r="H175" s="289"/>
      <c r="I175" s="284"/>
      <c r="J175" s="289"/>
      <c r="K175" s="183"/>
      <c r="L175" s="181"/>
    </row>
    <row r="176" spans="1:12">
      <c r="A176" s="224">
        <v>45841</v>
      </c>
      <c r="B176" s="303">
        <f>A176</f>
        <v>45841</v>
      </c>
      <c r="C176" s="298" t="s">
        <v>1041</v>
      </c>
      <c r="D176" s="298" t="s">
        <v>1042</v>
      </c>
      <c r="E176" s="225" t="s">
        <v>102</v>
      </c>
      <c r="F176" s="225">
        <v>805191210</v>
      </c>
      <c r="G176" s="225"/>
      <c r="H176" s="297">
        <f>SUM(G176:G177)</f>
        <v>0</v>
      </c>
      <c r="I176" s="295" t="e">
        <f ca="1">_xludf.IFS(H176&gt;H178,"W",H176&lt;H178,"L",H176=H178,"D")</f>
        <v>#NAME?</v>
      </c>
      <c r="J176" s="287">
        <f t="array" aca="1" ref="J176" ca="1">IFERROR(IF(I176="W",LOOKUP(H176,{5000,10000,25000,50000,70000,100000},{150,300,800,1700,2300,3500}),LOOKUP(H176,{5000,10000,25000,50000,70000,100000},{75,150,400,850,1150,1750})),0)</f>
        <v>0</v>
      </c>
      <c r="K176" s="16" t="s">
        <v>41</v>
      </c>
      <c r="L176" s="181"/>
    </row>
    <row r="177" spans="1:12">
      <c r="A177" s="224">
        <v>45841</v>
      </c>
      <c r="B177" s="288"/>
      <c r="C177" s="288"/>
      <c r="D177" s="302"/>
      <c r="E177" s="225"/>
      <c r="F177" s="225"/>
      <c r="G177" s="225"/>
      <c r="H177" s="289"/>
      <c r="I177" s="284"/>
      <c r="J177" s="289"/>
      <c r="K177" s="16" t="s">
        <v>41</v>
      </c>
      <c r="L177" s="181"/>
    </row>
    <row r="178" spans="1:12">
      <c r="A178" s="224">
        <v>45841</v>
      </c>
      <c r="B178" s="288"/>
      <c r="C178" s="288"/>
      <c r="D178" s="298" t="s">
        <v>1043</v>
      </c>
      <c r="E178" s="225" t="s">
        <v>293</v>
      </c>
      <c r="F178" s="225">
        <v>456907819</v>
      </c>
      <c r="G178" s="225"/>
      <c r="H178" s="297">
        <f>SUM(G178:G179)</f>
        <v>0</v>
      </c>
      <c r="I178" s="295" t="e">
        <f ca="1">_xludf.IFS(H178&gt;H176,"W",H178&lt;H176,"L",H178=H176,"D")</f>
        <v>#NAME?</v>
      </c>
      <c r="J178" s="287">
        <f t="array" aca="1" ref="J178" ca="1">IFERROR(IF(I178="W",LOOKUP(H178,{5000,10000,25000,50000,70000,100000},{150,300,800,1700,2300,3500}),LOOKUP(H178,{5000,10000,25000,50000,70000,100000},{75,150,400,850,1150,1750})),0)</f>
        <v>0</v>
      </c>
      <c r="K178" s="16" t="s">
        <v>41</v>
      </c>
      <c r="L178" s="181"/>
    </row>
    <row r="179" spans="1:12">
      <c r="A179" s="224">
        <v>45841</v>
      </c>
      <c r="B179" s="289"/>
      <c r="C179" s="289"/>
      <c r="D179" s="302"/>
      <c r="E179" s="225"/>
      <c r="F179" s="225"/>
      <c r="G179" s="225"/>
      <c r="H179" s="289"/>
      <c r="I179" s="284"/>
      <c r="J179" s="289"/>
      <c r="K179" s="16" t="s">
        <v>41</v>
      </c>
      <c r="L179" s="181"/>
    </row>
    <row r="180" spans="1:12">
      <c r="A180" s="190">
        <v>45841</v>
      </c>
      <c r="B180" s="304">
        <f>A180</f>
        <v>45841</v>
      </c>
      <c r="C180" s="290" t="s">
        <v>1044</v>
      </c>
      <c r="D180" s="290" t="s">
        <v>1045</v>
      </c>
      <c r="E180" s="14" t="s">
        <v>1029</v>
      </c>
      <c r="F180" s="14">
        <v>733753743</v>
      </c>
      <c r="G180" s="14">
        <v>5001</v>
      </c>
      <c r="H180" s="296">
        <f>SUM(G180:G181)</f>
        <v>5401</v>
      </c>
      <c r="I180" s="295" t="e">
        <f ca="1">_xludf.IFS(H180&gt;H182,"W",H180&lt;H182,"L",H180=H182,"D")</f>
        <v>#NAME?</v>
      </c>
      <c r="J180" s="287">
        <f t="array" aca="1" ref="J180" ca="1">IFERROR(IF(I180="W",LOOKUP(H180,{5000,10000,25000,50000,70000,100000},{150,300,800,1700,2300,3500}),LOOKUP(H180,{5000,10000,25000,50000,70000,100000},{75,150,400,850,1150,1750})),0)</f>
        <v>0</v>
      </c>
      <c r="K180" s="226"/>
      <c r="L180" s="181"/>
    </row>
    <row r="181" spans="1:12">
      <c r="A181" s="190">
        <v>45841</v>
      </c>
      <c r="B181" s="288"/>
      <c r="C181" s="288"/>
      <c r="D181" s="302"/>
      <c r="E181" s="14" t="s">
        <v>424</v>
      </c>
      <c r="F181" s="14">
        <v>820046682</v>
      </c>
      <c r="G181" s="14">
        <v>400</v>
      </c>
      <c r="H181" s="289"/>
      <c r="I181" s="284"/>
      <c r="J181" s="289"/>
      <c r="K181" s="226"/>
      <c r="L181" s="181"/>
    </row>
    <row r="182" spans="1:12">
      <c r="A182" s="190">
        <v>45841</v>
      </c>
      <c r="B182" s="288"/>
      <c r="C182" s="288"/>
      <c r="D182" s="290" t="s">
        <v>1046</v>
      </c>
      <c r="E182" s="14" t="s">
        <v>149</v>
      </c>
      <c r="F182" s="14">
        <v>669588083</v>
      </c>
      <c r="G182" s="14">
        <v>1090</v>
      </c>
      <c r="H182" s="296">
        <f>SUM(G182:G183)</f>
        <v>2280</v>
      </c>
      <c r="I182" s="295" t="e">
        <f ca="1">_xludf.IFS(H182&gt;H180,"W",H182&lt;H180,"L",H182=H180,"D")</f>
        <v>#NAME?</v>
      </c>
      <c r="J182" s="287">
        <f t="array" aca="1" ref="J182" ca="1">IFERROR(IF(I182="W",LOOKUP(H182,{5000,10000,25000,50000,70000,100000},{150,300,800,1700,2300,3500}),LOOKUP(H182,{5000,10000,25000,50000,70000,100000},{75,150,400,850,1150,1750})),0)</f>
        <v>0</v>
      </c>
      <c r="K182" s="226"/>
      <c r="L182" s="181"/>
    </row>
    <row r="183" spans="1:12">
      <c r="A183" s="190">
        <v>45841</v>
      </c>
      <c r="B183" s="289"/>
      <c r="C183" s="289"/>
      <c r="D183" s="302"/>
      <c r="E183" s="14" t="s">
        <v>1047</v>
      </c>
      <c r="F183" s="14">
        <v>792925987</v>
      </c>
      <c r="G183" s="14">
        <v>1190</v>
      </c>
      <c r="H183" s="289"/>
      <c r="I183" s="284"/>
      <c r="J183" s="289"/>
      <c r="K183" s="226"/>
      <c r="L183" s="181"/>
    </row>
    <row r="184" spans="1:12">
      <c r="A184" s="224">
        <v>45841</v>
      </c>
      <c r="B184" s="303">
        <f>A184</f>
        <v>45841</v>
      </c>
      <c r="C184" s="298" t="s">
        <v>1048</v>
      </c>
      <c r="D184" s="298" t="s">
        <v>1046</v>
      </c>
      <c r="E184" s="225"/>
      <c r="F184" s="225"/>
      <c r="G184" s="225"/>
      <c r="H184" s="297">
        <f>SUM(G184:G185)</f>
        <v>0</v>
      </c>
      <c r="I184" s="295" t="e">
        <f ca="1">_xludf.IFS(H184&gt;H186,"W",H184&lt;H186,"L",H184=H186,"D")</f>
        <v>#NAME?</v>
      </c>
      <c r="J184" s="287">
        <f t="array" aca="1" ref="J184" ca="1">IFERROR(IF(I184="W",LOOKUP(H184,{5000,10000,25000,50000,70000,100000},{150,300,800,1700,2300,3500}),LOOKUP(H184,{5000,10000,25000,50000,70000,100000},{75,150,400,850,1150,1750})),0)</f>
        <v>0</v>
      </c>
      <c r="K184" s="183"/>
      <c r="L184" s="181"/>
    </row>
    <row r="185" spans="1:12">
      <c r="A185" s="224">
        <v>45841</v>
      </c>
      <c r="B185" s="288"/>
      <c r="C185" s="288"/>
      <c r="D185" s="302"/>
      <c r="E185" s="225"/>
      <c r="F185" s="225"/>
      <c r="G185" s="225"/>
      <c r="H185" s="289"/>
      <c r="I185" s="284"/>
      <c r="J185" s="289"/>
      <c r="K185" s="183"/>
      <c r="L185" s="181"/>
    </row>
    <row r="186" spans="1:12">
      <c r="A186" s="224">
        <v>45841</v>
      </c>
      <c r="B186" s="288"/>
      <c r="C186" s="288"/>
      <c r="D186" s="298" t="s">
        <v>1049</v>
      </c>
      <c r="E186" s="225"/>
      <c r="F186" s="225"/>
      <c r="G186" s="225"/>
      <c r="H186" s="297">
        <f>SUM(G186:G187)</f>
        <v>0</v>
      </c>
      <c r="I186" s="295" t="e">
        <f ca="1">_xludf.IFS(H186&gt;H184,"W",H186&lt;H184,"L",H186=H184,"D")</f>
        <v>#NAME?</v>
      </c>
      <c r="J186" s="287">
        <f t="array" aca="1" ref="J186" ca="1">IFERROR(IF(I186="W",LOOKUP(H186,{5000,10000,25000,50000,70000,100000},{150,300,800,1700,2300,3500}),LOOKUP(H186,{5000,10000,25000,50000,70000,100000},{75,150,400,850,1150,1750})),0)</f>
        <v>0</v>
      </c>
      <c r="K186" s="183"/>
      <c r="L186" s="181"/>
    </row>
    <row r="187" spans="1:12">
      <c r="A187" s="224">
        <v>45841</v>
      </c>
      <c r="B187" s="289"/>
      <c r="C187" s="289"/>
      <c r="D187" s="302"/>
      <c r="E187" s="225"/>
      <c r="F187" s="225"/>
      <c r="G187" s="225"/>
      <c r="H187" s="289"/>
      <c r="I187" s="284"/>
      <c r="J187" s="289"/>
      <c r="K187" s="183"/>
      <c r="L187" s="181"/>
    </row>
    <row r="188" spans="1:12">
      <c r="A188" s="190">
        <v>45841</v>
      </c>
      <c r="B188" s="304">
        <f>A188</f>
        <v>45841</v>
      </c>
      <c r="C188" s="290" t="s">
        <v>1050</v>
      </c>
      <c r="D188" s="290" t="s">
        <v>1051</v>
      </c>
      <c r="E188" s="14"/>
      <c r="F188" s="14"/>
      <c r="G188" s="14"/>
      <c r="H188" s="296">
        <f>SUM(G188:G189)</f>
        <v>0</v>
      </c>
      <c r="I188" s="295" t="e">
        <f ca="1">_xludf.IFS(H188&gt;H190,"W",H188&lt;H190,"L",H188=H190,"D")</f>
        <v>#NAME?</v>
      </c>
      <c r="J188" s="287">
        <f t="array" aca="1" ref="J188" ca="1">IFERROR(IF(I188="W",LOOKUP(H188,{5000,10000,25000,50000,70000,100000},{150,300,800,1700,2300,3500}),LOOKUP(H188,{5000,10000,25000,50000,70000,100000},{75,150,400,850,1150,1750})),0)</f>
        <v>0</v>
      </c>
      <c r="K188" s="183"/>
      <c r="L188" s="181"/>
    </row>
    <row r="189" spans="1:12">
      <c r="A189" s="190">
        <v>45841</v>
      </c>
      <c r="B189" s="288"/>
      <c r="C189" s="288"/>
      <c r="D189" s="302"/>
      <c r="E189" s="14"/>
      <c r="F189" s="14"/>
      <c r="G189" s="14"/>
      <c r="H189" s="289"/>
      <c r="I189" s="284"/>
      <c r="J189" s="289"/>
      <c r="K189" s="183"/>
      <c r="L189" s="181"/>
    </row>
    <row r="190" spans="1:12">
      <c r="A190" s="190">
        <v>45841</v>
      </c>
      <c r="B190" s="288"/>
      <c r="C190" s="288"/>
      <c r="D190" s="290" t="s">
        <v>1049</v>
      </c>
      <c r="E190" s="14"/>
      <c r="F190" s="14"/>
      <c r="G190" s="14"/>
      <c r="H190" s="296">
        <f>SUM(G190:G191)</f>
        <v>0</v>
      </c>
      <c r="I190" s="295" t="e">
        <f ca="1">_xludf.IFS(H190&gt;H188,"W",H190&lt;H188,"L",H190=H188,"D")</f>
        <v>#NAME?</v>
      </c>
      <c r="J190" s="287">
        <f t="array" aca="1" ref="J190" ca="1">IFERROR(IF(I190="W",LOOKUP(H190,{5000,10000,25000,50000,70000,100000},{150,300,800,1700,2300,3500}),LOOKUP(H190,{5000,10000,25000,50000,70000,100000},{75,150,400,850,1150,1750})),0)</f>
        <v>0</v>
      </c>
      <c r="K190" s="183"/>
      <c r="L190" s="181"/>
    </row>
    <row r="191" spans="1:12">
      <c r="A191" s="190">
        <v>45841</v>
      </c>
      <c r="B191" s="289"/>
      <c r="C191" s="289"/>
      <c r="D191" s="302"/>
      <c r="E191" s="14"/>
      <c r="F191" s="14"/>
      <c r="G191" s="14"/>
      <c r="H191" s="289"/>
      <c r="I191" s="284"/>
      <c r="J191" s="289"/>
      <c r="K191" s="183"/>
      <c r="L191" s="181"/>
    </row>
    <row r="192" spans="1:12">
      <c r="A192" s="224">
        <v>45841</v>
      </c>
      <c r="B192" s="303">
        <f>A192</f>
        <v>45841</v>
      </c>
      <c r="C192" s="298" t="s">
        <v>1052</v>
      </c>
      <c r="D192" s="298" t="s">
        <v>1053</v>
      </c>
      <c r="E192" s="225" t="s">
        <v>47</v>
      </c>
      <c r="F192" s="225">
        <v>578980315</v>
      </c>
      <c r="G192" s="225">
        <v>921</v>
      </c>
      <c r="H192" s="297">
        <f>SUM(G192:G193)</f>
        <v>3961</v>
      </c>
      <c r="I192" s="295" t="e">
        <f ca="1">_xludf.IFS(H192&gt;H194,"W",H192&lt;H194,"L",H192=H194,"D")</f>
        <v>#NAME?</v>
      </c>
      <c r="J192" s="287">
        <f t="array" aca="1" ref="J192" ca="1">IFERROR(IF(I192="W",LOOKUP(H192,{5000,10000,25000,50000,70000,100000},{150,300,800,1700,2300,3500}),LOOKUP(H192,{5000,10000,25000,50000,70000,100000},{75,150,400,850,1150,1750})),0)</f>
        <v>0</v>
      </c>
      <c r="K192" s="226"/>
      <c r="L192" s="181"/>
    </row>
    <row r="193" spans="1:12">
      <c r="A193" s="224">
        <v>45841</v>
      </c>
      <c r="B193" s="288"/>
      <c r="C193" s="288"/>
      <c r="D193" s="302"/>
      <c r="E193" s="225" t="s">
        <v>51</v>
      </c>
      <c r="F193" s="225">
        <v>684344469</v>
      </c>
      <c r="G193" s="225">
        <v>3040</v>
      </c>
      <c r="H193" s="289"/>
      <c r="I193" s="284"/>
      <c r="J193" s="289"/>
      <c r="K193" s="226"/>
      <c r="L193" s="181"/>
    </row>
    <row r="194" spans="1:12">
      <c r="A194" s="224">
        <v>45841</v>
      </c>
      <c r="B194" s="288"/>
      <c r="C194" s="288"/>
      <c r="D194" s="298" t="s">
        <v>1054</v>
      </c>
      <c r="E194" s="225" t="s">
        <v>118</v>
      </c>
      <c r="F194" s="225">
        <v>782770339</v>
      </c>
      <c r="G194" s="225">
        <v>2110</v>
      </c>
      <c r="H194" s="297">
        <f>SUM(G194:G195)</f>
        <v>4030</v>
      </c>
      <c r="I194" s="295" t="e">
        <f ca="1">_xludf.IFS(H194&gt;H192,"W",H194&lt;H192,"L",H194=H192,"D")</f>
        <v>#NAME?</v>
      </c>
      <c r="J194" s="287">
        <f t="array" aca="1" ref="J194" ca="1">IFERROR(IF(I194="W",LOOKUP(H194,{5000,10000,25000,50000,70000,100000},{150,300,800,1700,2300,3500}),LOOKUP(H194,{5000,10000,25000,50000,70000,100000},{75,150,400,850,1150,1750})),0)</f>
        <v>0</v>
      </c>
      <c r="K194" s="226"/>
      <c r="L194" s="181"/>
    </row>
    <row r="195" spans="1:12">
      <c r="A195" s="224">
        <v>45841</v>
      </c>
      <c r="B195" s="289"/>
      <c r="C195" s="289"/>
      <c r="D195" s="302"/>
      <c r="E195" s="225" t="s">
        <v>208</v>
      </c>
      <c r="F195" s="225">
        <v>582217237</v>
      </c>
      <c r="G195" s="225">
        <v>1920</v>
      </c>
      <c r="H195" s="289"/>
      <c r="I195" s="284"/>
      <c r="J195" s="289"/>
      <c r="K195" s="226"/>
      <c r="L195" s="181"/>
    </row>
    <row r="196" spans="1:12">
      <c r="A196" s="219" t="s">
        <v>18</v>
      </c>
      <c r="B196" s="220" t="s">
        <v>1</v>
      </c>
      <c r="C196" s="179" t="s">
        <v>862</v>
      </c>
      <c r="D196" s="179" t="s">
        <v>20</v>
      </c>
      <c r="E196" s="180" t="s">
        <v>863</v>
      </c>
      <c r="F196" s="179" t="s">
        <v>864</v>
      </c>
      <c r="G196" s="179" t="s">
        <v>23</v>
      </c>
      <c r="H196" s="179" t="s">
        <v>1013</v>
      </c>
      <c r="I196" s="179" t="s">
        <v>24</v>
      </c>
      <c r="J196" s="179" t="s">
        <v>0</v>
      </c>
      <c r="K196" s="180" t="s">
        <v>10</v>
      </c>
      <c r="L196" s="181"/>
    </row>
    <row r="197" spans="1:12">
      <c r="A197" s="190">
        <v>45842</v>
      </c>
      <c r="B197" s="304">
        <f>A197</f>
        <v>45842</v>
      </c>
      <c r="C197" s="290" t="s">
        <v>1014</v>
      </c>
      <c r="D197" s="290" t="s">
        <v>1053</v>
      </c>
      <c r="E197" s="14" t="s">
        <v>113</v>
      </c>
      <c r="F197" s="14"/>
      <c r="G197" s="14"/>
      <c r="H197" s="296">
        <f>SUM(G197:G198)</f>
        <v>0</v>
      </c>
      <c r="I197" s="295" t="e">
        <f ca="1">_xludf.IFS(H197&gt;H199,"W",H197&lt;H199,"L",H197=H199,"D")</f>
        <v>#NAME?</v>
      </c>
      <c r="J197" s="287">
        <f t="array" aca="1" ref="J197" ca="1">IFERROR(IF(I197="W",LOOKUP(H197,{5000,10000,25000,50000,70000,100000},{150,300,800,1700,2300,3500}),LOOKUP(H197,{5000,10000,25000,50000,70000,100000},{75,150,400,850,1150,1750})),0)</f>
        <v>0</v>
      </c>
      <c r="K197" s="227" t="s">
        <v>41</v>
      </c>
      <c r="L197" s="181"/>
    </row>
    <row r="198" spans="1:12">
      <c r="A198" s="190">
        <v>45842</v>
      </c>
      <c r="B198" s="288"/>
      <c r="C198" s="288"/>
      <c r="D198" s="306"/>
      <c r="E198" s="14"/>
      <c r="F198" s="14"/>
      <c r="G198" s="14"/>
      <c r="H198" s="289"/>
      <c r="I198" s="284"/>
      <c r="J198" s="289"/>
      <c r="K198" s="227" t="s">
        <v>41</v>
      </c>
      <c r="L198" s="181"/>
    </row>
    <row r="199" spans="1:12">
      <c r="A199" s="190">
        <v>45842</v>
      </c>
      <c r="B199" s="288"/>
      <c r="C199" s="288"/>
      <c r="D199" s="290" t="s">
        <v>1057</v>
      </c>
      <c r="E199" s="14" t="s">
        <v>111</v>
      </c>
      <c r="F199" s="14"/>
      <c r="G199" s="14"/>
      <c r="H199" s="296">
        <f>SUM(G199:G200)</f>
        <v>0</v>
      </c>
      <c r="I199" s="295" t="e">
        <f ca="1">_xludf.IFS(H199&gt;H197,"W",H199&lt;H197,"L",H199=H197,"D")</f>
        <v>#NAME?</v>
      </c>
      <c r="J199" s="287">
        <f t="array" aca="1" ref="J199" ca="1">IFERROR(IF(I199="W",LOOKUP(H199,{5000,10000,25000,50000,70000,100000},{150,300,800,1700,2300,3500}),LOOKUP(H199,{5000,10000,25000,50000,70000,100000},{75,150,400,850,1150,1750})),0)</f>
        <v>0</v>
      </c>
      <c r="K199" s="227" t="s">
        <v>41</v>
      </c>
      <c r="L199" s="181"/>
    </row>
    <row r="200" spans="1:12">
      <c r="A200" s="190">
        <v>45842</v>
      </c>
      <c r="B200" s="289"/>
      <c r="C200" s="289"/>
      <c r="D200" s="306"/>
      <c r="E200" s="14"/>
      <c r="F200" s="14"/>
      <c r="G200" s="14"/>
      <c r="H200" s="289"/>
      <c r="I200" s="284"/>
      <c r="J200" s="289"/>
      <c r="K200" s="227" t="s">
        <v>41</v>
      </c>
      <c r="L200" s="181"/>
    </row>
    <row r="201" spans="1:12">
      <c r="A201" s="224">
        <v>45842</v>
      </c>
      <c r="B201" s="303">
        <f>A201</f>
        <v>45842</v>
      </c>
      <c r="C201" s="298" t="s">
        <v>1019</v>
      </c>
      <c r="D201" s="298" t="s">
        <v>1059</v>
      </c>
      <c r="E201" s="225" t="s">
        <v>29</v>
      </c>
      <c r="F201" s="225">
        <v>686958558</v>
      </c>
      <c r="G201" s="225"/>
      <c r="H201" s="297">
        <f>SUM(G201:G202)</f>
        <v>0</v>
      </c>
      <c r="I201" s="295" t="e">
        <f ca="1">_xludf.IFS(H201&gt;H203,"W",H201&lt;H203,"L",H201=H203,"D")</f>
        <v>#NAME?</v>
      </c>
      <c r="J201" s="287">
        <f t="array" aca="1" ref="J201" ca="1">IFERROR(IF(I201="W",LOOKUP(H201,{5000,10000,25000,50000,70000,100000},{150,300,800,1700,2300,3500}),LOOKUP(H201,{5000,10000,25000,50000,70000,100000},{75,150,400,850,1150,1750})),0)</f>
        <v>0</v>
      </c>
      <c r="K201" s="228" t="s">
        <v>122</v>
      </c>
      <c r="L201" s="181"/>
    </row>
    <row r="202" spans="1:12">
      <c r="A202" s="224">
        <v>45842</v>
      </c>
      <c r="B202" s="288"/>
      <c r="C202" s="288"/>
      <c r="D202" s="306"/>
      <c r="E202" s="225" t="s">
        <v>241</v>
      </c>
      <c r="F202" s="225">
        <v>697355089</v>
      </c>
      <c r="G202" s="225"/>
      <c r="H202" s="289"/>
      <c r="I202" s="284"/>
      <c r="J202" s="289"/>
      <c r="K202" s="228" t="s">
        <v>122</v>
      </c>
      <c r="L202" s="181"/>
    </row>
    <row r="203" spans="1:12">
      <c r="A203" s="224">
        <v>45842</v>
      </c>
      <c r="B203" s="288"/>
      <c r="C203" s="288"/>
      <c r="D203" s="298" t="s">
        <v>1060</v>
      </c>
      <c r="E203" s="225">
        <v>880112887</v>
      </c>
      <c r="F203" s="225">
        <v>653473704</v>
      </c>
      <c r="G203" s="225"/>
      <c r="H203" s="297">
        <f>SUM(G203:G204)</f>
        <v>0</v>
      </c>
      <c r="I203" s="295" t="e">
        <f ca="1">_xludf.IFS(H203&gt;H201,"W",H203&lt;H201,"L",H203=H201,"D")</f>
        <v>#NAME?</v>
      </c>
      <c r="J203" s="287">
        <f t="array" aca="1" ref="J203" ca="1">IFERROR(IF(I203="W",LOOKUP(H203,{5000,10000,25000,50000,70000,100000},{150,300,800,1700,2300,3500}),LOOKUP(H203,{5000,10000,25000,50000,70000,100000},{75,150,400,850,1150,1750})),0)</f>
        <v>0</v>
      </c>
      <c r="K203" s="228" t="s">
        <v>122</v>
      </c>
      <c r="L203" s="181"/>
    </row>
    <row r="204" spans="1:12">
      <c r="A204" s="224">
        <v>45842</v>
      </c>
      <c r="B204" s="289"/>
      <c r="C204" s="289"/>
      <c r="D204" s="306"/>
      <c r="E204" s="225" t="s">
        <v>429</v>
      </c>
      <c r="F204" s="225">
        <v>825698569</v>
      </c>
      <c r="G204" s="225"/>
      <c r="H204" s="289"/>
      <c r="I204" s="284"/>
      <c r="J204" s="289"/>
      <c r="K204" s="228" t="s">
        <v>122</v>
      </c>
      <c r="L204" s="181"/>
    </row>
    <row r="205" spans="1:12">
      <c r="A205" s="221">
        <v>45842</v>
      </c>
      <c r="B205" s="301">
        <f>A205</f>
        <v>45842</v>
      </c>
      <c r="C205" s="299" t="s">
        <v>1020</v>
      </c>
      <c r="D205" s="299" t="s">
        <v>1061</v>
      </c>
      <c r="E205" s="192">
        <v>313544867</v>
      </c>
      <c r="F205" s="186">
        <v>1830963821</v>
      </c>
      <c r="G205" s="186">
        <v>20030</v>
      </c>
      <c r="H205" s="296">
        <f>SUM(G205:G206)</f>
        <v>32300</v>
      </c>
      <c r="I205" s="295" t="e">
        <f ca="1">_xludf.IFS(H205&gt;H207,"W",H205&lt;H207,"L",H205=H207,"D")</f>
        <v>#NAME?</v>
      </c>
      <c r="J205" s="287">
        <f t="array" aca="1" ref="J205" ca="1">IFERROR(IF(I205="W",LOOKUP(H205,{5000,10000,25000,50000,70000,100000},{150,300,800,1700,2300,3500}),LOOKUP(H205,{5000,10000,25000,50000,70000,100000},{75,150,400,850,1150,1750})),0)</f>
        <v>0</v>
      </c>
      <c r="K205" s="183"/>
      <c r="L205" s="181"/>
    </row>
    <row r="206" spans="1:12">
      <c r="A206" s="221">
        <v>45842</v>
      </c>
      <c r="B206" s="286"/>
      <c r="C206" s="286"/>
      <c r="D206" s="305"/>
      <c r="E206" s="192" t="s">
        <v>434</v>
      </c>
      <c r="F206" s="222">
        <v>689993340</v>
      </c>
      <c r="G206" s="222">
        <v>12270</v>
      </c>
      <c r="H206" s="289"/>
      <c r="I206" s="284"/>
      <c r="J206" s="289"/>
      <c r="K206" s="183"/>
      <c r="L206" s="181"/>
    </row>
    <row r="207" spans="1:12">
      <c r="A207" s="221">
        <v>45842</v>
      </c>
      <c r="B207" s="286"/>
      <c r="C207" s="286"/>
      <c r="D207" s="299" t="s">
        <v>1064</v>
      </c>
      <c r="E207" s="229" t="s">
        <v>833</v>
      </c>
      <c r="F207" s="186">
        <v>537926844</v>
      </c>
      <c r="G207" s="186">
        <v>8100</v>
      </c>
      <c r="H207" s="296">
        <f>SUM(G207:G208)</f>
        <v>38130</v>
      </c>
      <c r="I207" s="295" t="e">
        <f ca="1">_xludf.IFS(H207&gt;H205,"W",H207&lt;H205,"L",H207=H205,"D")</f>
        <v>#NAME?</v>
      </c>
      <c r="J207" s="287">
        <f t="array" aca="1" ref="J207" ca="1">IFERROR(IF(I207="W",LOOKUP(H207,{5000,10000,25000,50000,70000,100000},{150,300,800,1700,2300,3500}),LOOKUP(H207,{5000,10000,25000,50000,70000,100000},{75,150,400,850,1150,1750})),0)</f>
        <v>0</v>
      </c>
      <c r="K207" s="183"/>
      <c r="L207" s="181"/>
    </row>
    <row r="208" spans="1:12">
      <c r="A208" s="221">
        <v>45842</v>
      </c>
      <c r="B208" s="284"/>
      <c r="C208" s="284"/>
      <c r="D208" s="305"/>
      <c r="E208" s="229" t="s">
        <v>225</v>
      </c>
      <c r="F208" s="222">
        <v>658136043</v>
      </c>
      <c r="G208" s="222">
        <v>30030</v>
      </c>
      <c r="H208" s="289"/>
      <c r="I208" s="284"/>
      <c r="J208" s="289"/>
      <c r="K208" s="183"/>
      <c r="L208" s="181"/>
    </row>
    <row r="209" spans="1:12">
      <c r="A209" s="221">
        <v>45842</v>
      </c>
      <c r="B209" s="301">
        <f>A209</f>
        <v>45842</v>
      </c>
      <c r="C209" s="299" t="s">
        <v>1022</v>
      </c>
      <c r="D209" s="299" t="s">
        <v>1066</v>
      </c>
      <c r="E209" s="187">
        <v>673519272</v>
      </c>
      <c r="F209" s="186">
        <v>461321864</v>
      </c>
      <c r="G209" s="186">
        <v>10210</v>
      </c>
      <c r="H209" s="296">
        <f>SUM(G209:G210)</f>
        <v>11760</v>
      </c>
      <c r="I209" s="295" t="e">
        <f ca="1">_xludf.IFS(H209&gt;H211,"W",H209&lt;H211,"L",H209=H211,"D")</f>
        <v>#NAME?</v>
      </c>
      <c r="J209" s="287">
        <f t="array" aca="1" ref="J209" ca="1">IFERROR(IF(I209="W",LOOKUP(H209,{5000,10000,25000,50000,70000,100000},{150,300,800,1700,2300,3500}),LOOKUP(H209,{5000,10000,25000,50000,70000,100000},{75,150,400,850,1150,1750})),0)</f>
        <v>0</v>
      </c>
      <c r="K209" s="183"/>
      <c r="L209" s="181"/>
    </row>
    <row r="210" spans="1:12">
      <c r="A210" s="221">
        <v>45842</v>
      </c>
      <c r="B210" s="286"/>
      <c r="C210" s="286"/>
      <c r="D210" s="305"/>
      <c r="E210" s="187" t="s">
        <v>130</v>
      </c>
      <c r="F210" s="222">
        <v>835222775</v>
      </c>
      <c r="G210" s="222">
        <v>1550</v>
      </c>
      <c r="H210" s="289"/>
      <c r="I210" s="284"/>
      <c r="J210" s="289"/>
      <c r="K210" s="183"/>
      <c r="L210" s="181"/>
    </row>
    <row r="211" spans="1:12">
      <c r="A211" s="221">
        <v>45842</v>
      </c>
      <c r="B211" s="286"/>
      <c r="C211" s="286"/>
      <c r="D211" s="299" t="s">
        <v>1067</v>
      </c>
      <c r="E211" s="186" t="s">
        <v>223</v>
      </c>
      <c r="F211" s="186">
        <v>805942612</v>
      </c>
      <c r="G211" s="186">
        <v>230</v>
      </c>
      <c r="H211" s="296">
        <f>SUM(G211:G212)</f>
        <v>670</v>
      </c>
      <c r="I211" s="295" t="e">
        <f ca="1">_xludf.IFS(H211&gt;H209,"W",H211&lt;H209,"L",H211=H209,"D")</f>
        <v>#NAME?</v>
      </c>
      <c r="J211" s="287">
        <f t="array" aca="1" ref="J211" ca="1">IFERROR(IF(I211="W",LOOKUP(H211,{5000,10000,25000,50000,70000,100000},{150,300,800,1700,2300,3500}),LOOKUP(H211,{5000,10000,25000,50000,70000,100000},{75,150,400,850,1150,1750})),0)</f>
        <v>0</v>
      </c>
      <c r="K211" s="183"/>
      <c r="L211" s="181"/>
    </row>
    <row r="212" spans="1:12">
      <c r="A212" s="221">
        <v>45842</v>
      </c>
      <c r="B212" s="284"/>
      <c r="C212" s="284"/>
      <c r="D212" s="305"/>
      <c r="E212" s="222" t="s">
        <v>124</v>
      </c>
      <c r="F212" s="222">
        <v>820511123</v>
      </c>
      <c r="G212" s="222">
        <v>440</v>
      </c>
      <c r="H212" s="289"/>
      <c r="I212" s="284"/>
      <c r="J212" s="289"/>
      <c r="K212" s="183"/>
      <c r="L212" s="181"/>
    </row>
    <row r="213" spans="1:12">
      <c r="A213" s="221">
        <v>45842</v>
      </c>
      <c r="B213" s="301">
        <f>A213</f>
        <v>45842</v>
      </c>
      <c r="C213" s="299" t="s">
        <v>1025</v>
      </c>
      <c r="D213" s="299" t="s">
        <v>1069</v>
      </c>
      <c r="E213" s="186">
        <v>1062512318</v>
      </c>
      <c r="F213" s="186"/>
      <c r="G213" s="186"/>
      <c r="H213" s="296">
        <f>SUM(G213:G214)</f>
        <v>0</v>
      </c>
      <c r="I213" s="295" t="e">
        <f ca="1">_xludf.IFS(H213&gt;H215,"W",H213&lt;H215,"L",H213=H215,"D")</f>
        <v>#NAME?</v>
      </c>
      <c r="J213" s="287">
        <f t="array" aca="1" ref="J213" ca="1">IFERROR(IF(I213="W",LOOKUP(H213,{5000,10000,25000,50000,70000,100000},{150,300,800,1700,2300,3500}),LOOKUP(H213,{5000,10000,25000,50000,70000,100000},{75,150,400,850,1150,1750})),0)</f>
        <v>0</v>
      </c>
      <c r="K213" s="227" t="s">
        <v>41</v>
      </c>
      <c r="L213" s="181"/>
    </row>
    <row r="214" spans="1:12">
      <c r="A214" s="221">
        <v>45842</v>
      </c>
      <c r="B214" s="286"/>
      <c r="C214" s="286"/>
      <c r="D214" s="305"/>
      <c r="E214" s="222"/>
      <c r="F214" s="222"/>
      <c r="G214" s="222"/>
      <c r="H214" s="289"/>
      <c r="I214" s="284"/>
      <c r="J214" s="289"/>
      <c r="K214" s="227" t="s">
        <v>41</v>
      </c>
      <c r="L214" s="181"/>
    </row>
    <row r="215" spans="1:12">
      <c r="A215" s="221">
        <v>45842</v>
      </c>
      <c r="B215" s="286"/>
      <c r="C215" s="286"/>
      <c r="D215" s="299" t="s">
        <v>1070</v>
      </c>
      <c r="E215" s="186">
        <v>829144060</v>
      </c>
      <c r="F215" s="186"/>
      <c r="G215" s="186"/>
      <c r="H215" s="296">
        <f>SUM(G215:G216)</f>
        <v>0</v>
      </c>
      <c r="I215" s="295" t="e">
        <f ca="1">_xludf.IFS(H215&gt;H213,"W",H215&lt;H213,"L",H215=H213,"D")</f>
        <v>#NAME?</v>
      </c>
      <c r="J215" s="287">
        <f t="array" aca="1" ref="J215" ca="1">IFERROR(IF(I215="W",LOOKUP(H215,{5000,10000,25000,50000,70000,100000},{150,300,800,1700,2300,3500}),LOOKUP(H215,{5000,10000,25000,50000,70000,100000},{75,150,400,850,1150,1750})),0)</f>
        <v>0</v>
      </c>
      <c r="K215" s="227" t="s">
        <v>41</v>
      </c>
      <c r="L215" s="181"/>
    </row>
    <row r="216" spans="1:12">
      <c r="A216" s="221">
        <v>45842</v>
      </c>
      <c r="B216" s="284"/>
      <c r="C216" s="284"/>
      <c r="D216" s="305"/>
      <c r="E216" s="222"/>
      <c r="F216" s="222"/>
      <c r="G216" s="222"/>
      <c r="H216" s="289"/>
      <c r="I216" s="284"/>
      <c r="J216" s="289"/>
      <c r="K216" s="227" t="s">
        <v>41</v>
      </c>
      <c r="L216" s="181"/>
    </row>
    <row r="217" spans="1:12">
      <c r="A217" s="221">
        <v>45842</v>
      </c>
      <c r="B217" s="301">
        <f>A217</f>
        <v>45842</v>
      </c>
      <c r="C217" s="299" t="s">
        <v>1027</v>
      </c>
      <c r="D217" s="299" t="s">
        <v>1071</v>
      </c>
      <c r="E217" s="187" t="s">
        <v>1088</v>
      </c>
      <c r="F217" s="186">
        <v>717924207</v>
      </c>
      <c r="G217" s="186">
        <v>90</v>
      </c>
      <c r="H217" s="296">
        <f>SUM(G217:G218)</f>
        <v>160</v>
      </c>
      <c r="I217" s="295" t="e">
        <f ca="1">_xludf.IFS(H217&gt;H219,"W",H217&lt;H219,"L",H217=H219,"D")</f>
        <v>#NAME?</v>
      </c>
      <c r="J217" s="287">
        <f t="array" aca="1" ref="J217" ca="1">IFERROR(IF(I217="W",LOOKUP(H217,{5000,10000,25000,50000,70000,100000},{150,300,800,1700,2300,3500}),LOOKUP(H217,{5000,10000,25000,50000,70000,100000},{75,150,400,850,1150,1750})),0)</f>
        <v>0</v>
      </c>
      <c r="K217" s="226"/>
      <c r="L217" s="181"/>
    </row>
    <row r="218" spans="1:12">
      <c r="A218" s="221">
        <v>45842</v>
      </c>
      <c r="B218" s="286"/>
      <c r="C218" s="286"/>
      <c r="D218" s="305"/>
      <c r="E218" s="187" t="s">
        <v>91</v>
      </c>
      <c r="F218" s="222">
        <v>537124071</v>
      </c>
      <c r="G218" s="222">
        <v>70</v>
      </c>
      <c r="H218" s="289"/>
      <c r="I218" s="284"/>
      <c r="J218" s="289"/>
      <c r="K218" s="226"/>
      <c r="L218" s="181"/>
    </row>
    <row r="219" spans="1:12">
      <c r="A219" s="221">
        <v>45842</v>
      </c>
      <c r="B219" s="286"/>
      <c r="C219" s="286"/>
      <c r="D219" s="299" t="s">
        <v>1072</v>
      </c>
      <c r="E219" s="186">
        <v>673519272</v>
      </c>
      <c r="F219" s="186">
        <v>461321864</v>
      </c>
      <c r="G219" s="186">
        <v>100</v>
      </c>
      <c r="H219" s="296">
        <f>SUM(G219:G220)</f>
        <v>170</v>
      </c>
      <c r="I219" s="295" t="e">
        <f ca="1">_xludf.IFS(H219&gt;H217,"W",H219&lt;H217,"L",H219=H217,"D")</f>
        <v>#NAME?</v>
      </c>
      <c r="J219" s="287">
        <f t="array" aca="1" ref="J219" ca="1">IFERROR(IF(I219="W",LOOKUP(H219,{5000,10000,25000,50000,70000,100000},{150,300,800,1700,2300,3500}),LOOKUP(H219,{5000,10000,25000,50000,70000,100000},{75,150,400,850,1150,1750})),0)</f>
        <v>0</v>
      </c>
      <c r="K219" s="226"/>
      <c r="L219" s="181"/>
    </row>
    <row r="220" spans="1:12">
      <c r="A220" s="221">
        <v>45842</v>
      </c>
      <c r="B220" s="284"/>
      <c r="C220" s="284"/>
      <c r="D220" s="305"/>
      <c r="E220" s="222" t="s">
        <v>177</v>
      </c>
      <c r="F220" s="222">
        <v>594266288</v>
      </c>
      <c r="G220" s="222">
        <v>70</v>
      </c>
      <c r="H220" s="289"/>
      <c r="I220" s="284"/>
      <c r="J220" s="289"/>
      <c r="K220" s="226"/>
      <c r="L220" s="181"/>
    </row>
    <row r="221" spans="1:12">
      <c r="A221" s="221">
        <v>45842</v>
      </c>
      <c r="B221" s="301">
        <f>A221</f>
        <v>45842</v>
      </c>
      <c r="C221" s="299" t="s">
        <v>1030</v>
      </c>
      <c r="D221" s="299" t="s">
        <v>1073</v>
      </c>
      <c r="E221" s="192" t="s">
        <v>641</v>
      </c>
      <c r="F221" s="186">
        <v>463528080</v>
      </c>
      <c r="G221" s="186">
        <v>0</v>
      </c>
      <c r="H221" s="296">
        <f>SUM(G221:G222)</f>
        <v>500</v>
      </c>
      <c r="I221" s="295" t="e">
        <f ca="1">_xludf.IFS(H221&gt;H223,"W",H221&lt;H223,"L",H221=H223,"D")</f>
        <v>#NAME?</v>
      </c>
      <c r="J221" s="287">
        <f t="array" aca="1" ref="J221" ca="1">IFERROR(IF(I221="W",LOOKUP(H221,{5000,10000,25000,50000,70000,100000},{150,300,800,1700,2300,3500}),LOOKUP(H221,{5000,10000,25000,50000,70000,100000},{75,150,400,850,1150,1750})),0)</f>
        <v>0</v>
      </c>
      <c r="K221" s="183"/>
      <c r="L221" s="181"/>
    </row>
    <row r="222" spans="1:12">
      <c r="A222" s="221">
        <v>45842</v>
      </c>
      <c r="B222" s="286"/>
      <c r="C222" s="286"/>
      <c r="D222" s="305"/>
      <c r="E222" s="192" t="s">
        <v>205</v>
      </c>
      <c r="F222" s="222">
        <v>1879291600</v>
      </c>
      <c r="G222" s="222">
        <v>500</v>
      </c>
      <c r="H222" s="289"/>
      <c r="I222" s="284"/>
      <c r="J222" s="289"/>
      <c r="K222" s="183"/>
      <c r="L222" s="181"/>
    </row>
    <row r="223" spans="1:12">
      <c r="A223" s="221">
        <v>45842</v>
      </c>
      <c r="B223" s="286"/>
      <c r="C223" s="286"/>
      <c r="D223" s="299" t="s">
        <v>1074</v>
      </c>
      <c r="E223" s="192">
        <v>313544867</v>
      </c>
      <c r="F223" s="186">
        <v>1830963821</v>
      </c>
      <c r="G223" s="186">
        <v>0</v>
      </c>
      <c r="H223" s="296">
        <f>SUM(G223:G224)</f>
        <v>0</v>
      </c>
      <c r="I223" s="295" t="e">
        <f ca="1">_xludf.IFS(H223&gt;H221,"W",H223&lt;H221,"L",H223=H221,"D")</f>
        <v>#NAME?</v>
      </c>
      <c r="J223" s="287">
        <f t="array" aca="1" ref="J223" ca="1">IFERROR(IF(I223="W",LOOKUP(H223,{5000,10000,25000,50000,70000,100000},{150,300,800,1700,2300,3500}),LOOKUP(H223,{5000,10000,25000,50000,70000,100000},{75,150,400,850,1150,1750})),0)</f>
        <v>0</v>
      </c>
      <c r="K223" s="183"/>
      <c r="L223" s="181"/>
    </row>
    <row r="224" spans="1:12">
      <c r="A224" s="221">
        <v>45842</v>
      </c>
      <c r="B224" s="284"/>
      <c r="C224" s="284"/>
      <c r="D224" s="305"/>
      <c r="E224" s="192" t="s">
        <v>266</v>
      </c>
      <c r="F224" s="222">
        <v>522744881</v>
      </c>
      <c r="G224" s="222">
        <v>0</v>
      </c>
      <c r="H224" s="289"/>
      <c r="I224" s="284"/>
      <c r="J224" s="289"/>
      <c r="K224" s="183"/>
      <c r="L224" s="181"/>
    </row>
    <row r="225" spans="1:12">
      <c r="A225" s="221">
        <v>45842</v>
      </c>
      <c r="B225" s="301">
        <f>A225</f>
        <v>45842</v>
      </c>
      <c r="C225" s="299" t="s">
        <v>1032</v>
      </c>
      <c r="D225" s="299" t="s">
        <v>1074</v>
      </c>
      <c r="E225" s="186" t="s">
        <v>526</v>
      </c>
      <c r="F225" s="186"/>
      <c r="G225" s="186"/>
      <c r="H225" s="296">
        <f>SUM(G225:G226)</f>
        <v>0</v>
      </c>
      <c r="I225" s="295" t="e">
        <f ca="1">_xludf.IFS(H225&gt;H227,"W",H225&lt;H227,"L",H225=H227,"D")</f>
        <v>#NAME?</v>
      </c>
      <c r="J225" s="287">
        <f t="array" aca="1" ref="J225" ca="1">IFERROR(IF(I225="W",LOOKUP(H225,{5000,10000,25000,50000,70000,100000},{150,300,800,1700,2300,3500}),LOOKUP(H225,{5000,10000,25000,50000,70000,100000},{75,150,400,850,1150,1750})),0)</f>
        <v>0</v>
      </c>
      <c r="K225" s="227" t="s">
        <v>41</v>
      </c>
      <c r="L225" s="181"/>
    </row>
    <row r="226" spans="1:12">
      <c r="A226" s="221">
        <v>45842</v>
      </c>
      <c r="B226" s="286"/>
      <c r="C226" s="286"/>
      <c r="D226" s="305"/>
      <c r="E226" s="222"/>
      <c r="F226" s="222"/>
      <c r="G226" s="222"/>
      <c r="H226" s="289"/>
      <c r="I226" s="284"/>
      <c r="J226" s="289"/>
      <c r="K226" s="227" t="s">
        <v>41</v>
      </c>
      <c r="L226" s="181"/>
    </row>
    <row r="227" spans="1:12">
      <c r="A227" s="221">
        <v>45842</v>
      </c>
      <c r="B227" s="286"/>
      <c r="C227" s="286"/>
      <c r="D227" s="299" t="s">
        <v>1075</v>
      </c>
      <c r="E227" s="186" t="s">
        <v>355</v>
      </c>
      <c r="F227" s="186"/>
      <c r="G227" s="186"/>
      <c r="H227" s="296">
        <f>SUM(G227:G228)</f>
        <v>0</v>
      </c>
      <c r="I227" s="295" t="e">
        <f ca="1">_xludf.IFS(H227&gt;H225,"W",H227&lt;H225,"L",H227=H225,"D")</f>
        <v>#NAME?</v>
      </c>
      <c r="J227" s="287">
        <f t="array" aca="1" ref="J227" ca="1">IFERROR(IF(I227="W",LOOKUP(H227,{5000,10000,25000,50000,70000,100000},{150,300,800,1700,2300,3500}),LOOKUP(H227,{5000,10000,25000,50000,70000,100000},{75,150,400,850,1150,1750})),0)</f>
        <v>0</v>
      </c>
      <c r="K227" s="227" t="s">
        <v>41</v>
      </c>
      <c r="L227" s="181"/>
    </row>
    <row r="228" spans="1:12">
      <c r="A228" s="221">
        <v>45842</v>
      </c>
      <c r="B228" s="284"/>
      <c r="C228" s="284"/>
      <c r="D228" s="305"/>
      <c r="E228" s="222" t="s">
        <v>172</v>
      </c>
      <c r="F228" s="222"/>
      <c r="G228" s="222"/>
      <c r="H228" s="289"/>
      <c r="I228" s="284"/>
      <c r="J228" s="289"/>
      <c r="K228" s="227" t="s">
        <v>41</v>
      </c>
      <c r="L228" s="181"/>
    </row>
    <row r="229" spans="1:12">
      <c r="A229" s="221">
        <v>45842</v>
      </c>
      <c r="B229" s="301">
        <f>A229</f>
        <v>45842</v>
      </c>
      <c r="C229" s="299" t="s">
        <v>1035</v>
      </c>
      <c r="D229" s="299" t="s">
        <v>1075</v>
      </c>
      <c r="E229" s="186" t="s">
        <v>40</v>
      </c>
      <c r="F229" s="186">
        <v>832716992</v>
      </c>
      <c r="G229" s="186">
        <v>12892</v>
      </c>
      <c r="H229" s="296">
        <f>SUM(G229:G230)</f>
        <v>27254</v>
      </c>
      <c r="I229" s="295" t="e">
        <f ca="1">_xludf.IFS(H229&gt;H231,"W",H229&lt;H231,"L",H229=H231,"D")</f>
        <v>#NAME?</v>
      </c>
      <c r="J229" s="287">
        <f t="array" aca="1" ref="J229" ca="1">IFERROR(IF(I229="W",LOOKUP(H229,{5000,10000,25000,50000,70000,100000},{150,300,800,1700,2300,3500}),LOOKUP(H229,{5000,10000,25000,50000,70000,100000},{75,150,400,850,1150,1750})),0)</f>
        <v>0</v>
      </c>
      <c r="K229" s="183" t="s">
        <v>1089</v>
      </c>
      <c r="L229" s="181"/>
    </row>
    <row r="230" spans="1:12">
      <c r="A230" s="221">
        <v>45842</v>
      </c>
      <c r="B230" s="286"/>
      <c r="C230" s="286"/>
      <c r="D230" s="305"/>
      <c r="E230" s="222" t="s">
        <v>120</v>
      </c>
      <c r="F230" s="222">
        <v>836893821</v>
      </c>
      <c r="G230" s="222">
        <v>14362</v>
      </c>
      <c r="H230" s="289"/>
      <c r="I230" s="284"/>
      <c r="J230" s="289"/>
      <c r="K230" s="183"/>
      <c r="L230" s="181"/>
    </row>
    <row r="231" spans="1:12">
      <c r="A231" s="221">
        <v>45842</v>
      </c>
      <c r="B231" s="286"/>
      <c r="C231" s="286"/>
      <c r="D231" s="299" t="s">
        <v>1076</v>
      </c>
      <c r="E231" s="192" t="s">
        <v>434</v>
      </c>
      <c r="F231" s="186">
        <v>689993340</v>
      </c>
      <c r="G231" s="186">
        <v>6900</v>
      </c>
      <c r="H231" s="296">
        <f>SUM(G231:G232)</f>
        <v>11570</v>
      </c>
      <c r="I231" s="295" t="e">
        <f ca="1">_xludf.IFS(H231&gt;H229,"W",H231&lt;H229,"L",H231=H229,"D")</f>
        <v>#NAME?</v>
      </c>
      <c r="J231" s="287">
        <f t="array" aca="1" ref="J231" ca="1">IFERROR(IF(I231="W",LOOKUP(H231,{5000,10000,25000,50000,70000,100000},{150,300,800,1700,2300,3500}),LOOKUP(H231,{5000,10000,25000,50000,70000,100000},{75,150,400,850,1150,1750})),0)</f>
        <v>0</v>
      </c>
      <c r="K231" s="183"/>
      <c r="L231" s="181"/>
    </row>
    <row r="232" spans="1:12">
      <c r="A232" s="221">
        <v>45842</v>
      </c>
      <c r="B232" s="284"/>
      <c r="C232" s="284"/>
      <c r="D232" s="305"/>
      <c r="E232" s="230" t="s">
        <v>193</v>
      </c>
      <c r="F232" s="222">
        <v>756066307</v>
      </c>
      <c r="G232" s="222">
        <v>4670</v>
      </c>
      <c r="H232" s="289"/>
      <c r="I232" s="284"/>
      <c r="J232" s="289"/>
      <c r="K232" s="183"/>
      <c r="L232" s="181"/>
    </row>
    <row r="233" spans="1:12">
      <c r="A233" s="221">
        <v>45842</v>
      </c>
      <c r="B233" s="301">
        <f>A233</f>
        <v>45842</v>
      </c>
      <c r="C233" s="299" t="s">
        <v>1038</v>
      </c>
      <c r="D233" s="299" t="s">
        <v>1077</v>
      </c>
      <c r="E233" s="231" t="s">
        <v>1090</v>
      </c>
      <c r="F233" s="186">
        <v>733753743</v>
      </c>
      <c r="G233" s="186">
        <v>52630</v>
      </c>
      <c r="H233" s="296">
        <f>SUM(G233:G234)</f>
        <v>55080</v>
      </c>
      <c r="I233" s="295" t="e">
        <f ca="1">_xludf.IFS(H233&gt;H235,"W",H233&lt;H235,"L",H233=H235,"D")</f>
        <v>#NAME?</v>
      </c>
      <c r="J233" s="287">
        <f t="array" aca="1" ref="J233" ca="1">IFERROR(IF(I233="W",LOOKUP(H233,{5000,10000,25000,50000,70000,100000},{150,300,800,1700,2300,3500}),LOOKUP(H233,{5000,10000,25000,50000,70000,100000},{75,150,400,850,1150,1750})),0)</f>
        <v>0</v>
      </c>
      <c r="K233" s="183" t="s">
        <v>1091</v>
      </c>
      <c r="L233" s="181" t="s">
        <v>1092</v>
      </c>
    </row>
    <row r="234" spans="1:12">
      <c r="A234" s="221">
        <v>45842</v>
      </c>
      <c r="B234" s="286"/>
      <c r="C234" s="286"/>
      <c r="D234" s="305"/>
      <c r="E234" s="231" t="s">
        <v>447</v>
      </c>
      <c r="F234" s="222">
        <v>521047475</v>
      </c>
      <c r="G234" s="222">
        <v>2450</v>
      </c>
      <c r="H234" s="289"/>
      <c r="I234" s="284"/>
      <c r="J234" s="289"/>
      <c r="K234" s="226"/>
      <c r="L234" s="181"/>
    </row>
    <row r="235" spans="1:12">
      <c r="A235" s="221">
        <v>45842</v>
      </c>
      <c r="B235" s="286"/>
      <c r="C235" s="286"/>
      <c r="D235" s="299" t="s">
        <v>1075</v>
      </c>
      <c r="E235" s="186" t="s">
        <v>1078</v>
      </c>
      <c r="F235" s="186">
        <v>836893821</v>
      </c>
      <c r="G235" s="186">
        <v>24790</v>
      </c>
      <c r="H235" s="296">
        <f>SUM(G235:G236)</f>
        <v>66261</v>
      </c>
      <c r="I235" s="295" t="e">
        <f ca="1">_xludf.IFS(H235&gt;H233,"W",H235&lt;H233,"L",H235=H233,"D")</f>
        <v>#NAME?</v>
      </c>
      <c r="J235" s="287">
        <f t="array" aca="1" ref="J235" ca="1">IFERROR(IF(I235="W",LOOKUP(H235,{5000,10000,25000,50000,70000,100000},{150,300,800,1700,2300,3500}),LOOKUP(H235,{5000,10000,25000,50000,70000,100000},{75,150,400,850,1150,1750})),0)</f>
        <v>0</v>
      </c>
      <c r="K235" s="183"/>
      <c r="L235" s="181"/>
    </row>
    <row r="236" spans="1:12">
      <c r="A236" s="221">
        <v>45842</v>
      </c>
      <c r="B236" s="284"/>
      <c r="C236" s="284"/>
      <c r="D236" s="305"/>
      <c r="E236" s="222" t="s">
        <v>201</v>
      </c>
      <c r="F236" s="222">
        <v>689212116</v>
      </c>
      <c r="G236" s="222">
        <v>41471</v>
      </c>
      <c r="H236" s="289"/>
      <c r="I236" s="284"/>
      <c r="J236" s="289"/>
      <c r="K236" s="183"/>
      <c r="L236" s="181"/>
    </row>
    <row r="237" spans="1:12">
      <c r="A237" s="221">
        <v>45842</v>
      </c>
      <c r="B237" s="301">
        <f>A237</f>
        <v>45842</v>
      </c>
      <c r="C237" s="299" t="s">
        <v>1039</v>
      </c>
      <c r="D237" s="299" t="s">
        <v>1076</v>
      </c>
      <c r="E237" s="186"/>
      <c r="F237" s="186"/>
      <c r="G237" s="186"/>
      <c r="H237" s="296">
        <f>SUM(G237:G238)</f>
        <v>0</v>
      </c>
      <c r="I237" s="295" t="e">
        <f ca="1">_xludf.IFS(H237&gt;H239,"W",H237&lt;H239,"L",H237=H239,"D")</f>
        <v>#NAME?</v>
      </c>
      <c r="J237" s="287">
        <f t="array" aca="1" ref="J237" ca="1">IFERROR(IF(I237="W",LOOKUP(H237,{5000,10000,25000,50000,70000,100000},{150,300,800,1700,2300,3500}),LOOKUP(H237,{5000,10000,25000,50000,70000,100000},{75,150,400,850,1150,1750})),0)</f>
        <v>0</v>
      </c>
      <c r="K237" s="227" t="s">
        <v>41</v>
      </c>
      <c r="L237" s="181"/>
    </row>
    <row r="238" spans="1:12">
      <c r="A238" s="221">
        <v>45842</v>
      </c>
      <c r="B238" s="286"/>
      <c r="C238" s="286"/>
      <c r="D238" s="305"/>
      <c r="E238" s="222"/>
      <c r="F238" s="222"/>
      <c r="G238" s="222"/>
      <c r="H238" s="289"/>
      <c r="I238" s="284"/>
      <c r="J238" s="289"/>
      <c r="K238" s="227" t="s">
        <v>41</v>
      </c>
      <c r="L238" s="181"/>
    </row>
    <row r="239" spans="1:12">
      <c r="A239" s="221">
        <v>45842</v>
      </c>
      <c r="B239" s="286"/>
      <c r="C239" s="286"/>
      <c r="D239" s="299" t="s">
        <v>1079</v>
      </c>
      <c r="E239" s="186" t="s">
        <v>185</v>
      </c>
      <c r="F239" s="186"/>
      <c r="G239" s="186"/>
      <c r="H239" s="296">
        <f>SUM(G239:G240)</f>
        <v>0</v>
      </c>
      <c r="I239" s="295" t="e">
        <f ca="1">_xludf.IFS(H239&gt;H237,"W",H239&lt;H237,"L",H239=H237,"D")</f>
        <v>#NAME?</v>
      </c>
      <c r="J239" s="287">
        <f t="array" aca="1" ref="J239" ca="1">IFERROR(IF(I239="W",LOOKUP(H239,{5000,10000,25000,50000,70000,100000},{150,300,800,1700,2300,3500}),LOOKUP(H239,{5000,10000,25000,50000,70000,100000},{75,150,400,850,1150,1750})),0)</f>
        <v>0</v>
      </c>
      <c r="K239" s="227" t="s">
        <v>41</v>
      </c>
      <c r="L239" s="181"/>
    </row>
    <row r="240" spans="1:12">
      <c r="A240" s="221">
        <v>45842</v>
      </c>
      <c r="B240" s="284"/>
      <c r="C240" s="284"/>
      <c r="D240" s="305"/>
      <c r="E240" s="222"/>
      <c r="F240" s="222"/>
      <c r="G240" s="222"/>
      <c r="H240" s="289"/>
      <c r="I240" s="284"/>
      <c r="J240" s="289"/>
      <c r="K240" s="227" t="s">
        <v>41</v>
      </c>
      <c r="L240" s="181"/>
    </row>
    <row r="241" spans="1:12">
      <c r="A241" s="221">
        <v>45842</v>
      </c>
      <c r="B241" s="301">
        <f>A241</f>
        <v>45842</v>
      </c>
      <c r="C241" s="299" t="s">
        <v>1041</v>
      </c>
      <c r="D241" s="299" t="s">
        <v>1080</v>
      </c>
      <c r="E241" s="186" t="s">
        <v>177</v>
      </c>
      <c r="F241" s="186">
        <v>594266288</v>
      </c>
      <c r="G241" s="186">
        <v>10110</v>
      </c>
      <c r="H241" s="296">
        <f>SUM(G241:G242)</f>
        <v>10130</v>
      </c>
      <c r="I241" s="295" t="e">
        <f ca="1">_xludf.IFS(H241&gt;H243,"W",H241&lt;H243,"L",H241=H243,"D")</f>
        <v>#NAME?</v>
      </c>
      <c r="J241" s="287">
        <f t="array" aca="1" ref="J241" ca="1">IFERROR(IF(I241="W",LOOKUP(H241,{5000,10000,25000,50000,70000,100000},{150,300,800,1700,2300,3500}),LOOKUP(H241,{5000,10000,25000,50000,70000,100000},{75,150,400,850,1150,1750})),0)</f>
        <v>0</v>
      </c>
      <c r="K241" s="226"/>
      <c r="L241" s="181"/>
    </row>
    <row r="242" spans="1:12">
      <c r="A242" s="221">
        <v>45842</v>
      </c>
      <c r="B242" s="286"/>
      <c r="C242" s="286"/>
      <c r="D242" s="305"/>
      <c r="E242" s="222" t="s">
        <v>249</v>
      </c>
      <c r="F242" s="222">
        <v>663505369</v>
      </c>
      <c r="G242" s="222">
        <v>20</v>
      </c>
      <c r="H242" s="289"/>
      <c r="I242" s="284"/>
      <c r="J242" s="289"/>
      <c r="K242" s="226"/>
      <c r="L242" s="181"/>
    </row>
    <row r="243" spans="1:12">
      <c r="A243" s="221">
        <v>45842</v>
      </c>
      <c r="B243" s="286"/>
      <c r="C243" s="286"/>
      <c r="D243" s="299" t="s">
        <v>1081</v>
      </c>
      <c r="E243" s="187">
        <v>673519272</v>
      </c>
      <c r="F243" s="186">
        <v>461321864</v>
      </c>
      <c r="G243" s="186">
        <v>310</v>
      </c>
      <c r="H243" s="296">
        <f>SUM(G243:G244)</f>
        <v>1330</v>
      </c>
      <c r="I243" s="295" t="e">
        <f ca="1">_xludf.IFS(H243&gt;H241,"W",H243&lt;H241,"L",H243=H241,"D")</f>
        <v>#NAME?</v>
      </c>
      <c r="J243" s="287">
        <f t="array" aca="1" ref="J243" ca="1">IFERROR(IF(I243="W",LOOKUP(H243,{5000,10000,25000,50000,70000,100000},{150,300,800,1700,2300,3500}),LOOKUP(H243,{5000,10000,25000,50000,70000,100000},{75,150,400,850,1150,1750})),0)</f>
        <v>0</v>
      </c>
      <c r="K243" s="226"/>
      <c r="L243" s="181"/>
    </row>
    <row r="244" spans="1:12">
      <c r="A244" s="221">
        <v>45842</v>
      </c>
      <c r="B244" s="284"/>
      <c r="C244" s="284"/>
      <c r="D244" s="305"/>
      <c r="E244" s="187" t="s">
        <v>130</v>
      </c>
      <c r="F244" s="222">
        <v>835222775</v>
      </c>
      <c r="G244" s="222">
        <v>1020</v>
      </c>
      <c r="H244" s="289"/>
      <c r="I244" s="284"/>
      <c r="J244" s="289"/>
      <c r="K244" s="226"/>
      <c r="L244" s="181"/>
    </row>
    <row r="245" spans="1:12">
      <c r="A245" s="221">
        <v>45842</v>
      </c>
      <c r="B245" s="301">
        <f>A245</f>
        <v>45842</v>
      </c>
      <c r="C245" s="299" t="s">
        <v>1044</v>
      </c>
      <c r="D245" s="299" t="s">
        <v>1082</v>
      </c>
      <c r="E245" s="232" t="s">
        <v>306</v>
      </c>
      <c r="F245" s="186"/>
      <c r="G245" s="186"/>
      <c r="H245" s="296">
        <f>SUM(G245:G246)</f>
        <v>0</v>
      </c>
      <c r="I245" s="295" t="e">
        <f ca="1">_xludf.IFS(H245&gt;H247,"W",H245&lt;H247,"L",H245=H247,"D")</f>
        <v>#NAME?</v>
      </c>
      <c r="J245" s="287">
        <f t="array" aca="1" ref="J245" ca="1">IFERROR(IF(I245="W",LOOKUP(H245,{5000,10000,25000,50000,70000,100000},{150,300,800,1700,2300,3500}),LOOKUP(H245,{5000,10000,25000,50000,70000,100000},{75,150,400,850,1150,1750})),0)</f>
        <v>0</v>
      </c>
      <c r="K245" s="227" t="s">
        <v>41</v>
      </c>
      <c r="L245" s="181"/>
    </row>
    <row r="246" spans="1:12">
      <c r="A246" s="221">
        <v>45842</v>
      </c>
      <c r="B246" s="286"/>
      <c r="C246" s="286"/>
      <c r="D246" s="305"/>
      <c r="E246" s="229" t="s">
        <v>204</v>
      </c>
      <c r="F246" s="222"/>
      <c r="G246" s="222"/>
      <c r="H246" s="289"/>
      <c r="I246" s="284"/>
      <c r="J246" s="289"/>
      <c r="K246" s="227" t="s">
        <v>41</v>
      </c>
      <c r="L246" s="181"/>
    </row>
    <row r="247" spans="1:12">
      <c r="A247" s="221">
        <v>45842</v>
      </c>
      <c r="B247" s="286"/>
      <c r="C247" s="286"/>
      <c r="D247" s="299" t="s">
        <v>1083</v>
      </c>
      <c r="E247" s="186" t="s">
        <v>210</v>
      </c>
      <c r="F247" s="186"/>
      <c r="G247" s="186"/>
      <c r="H247" s="296">
        <f>SUM(G247:G248)</f>
        <v>0</v>
      </c>
      <c r="I247" s="295" t="e">
        <f ca="1">_xludf.IFS(H247&gt;H245,"W",H247&lt;H245,"L",H247=H245,"D")</f>
        <v>#NAME?</v>
      </c>
      <c r="J247" s="287">
        <f t="array" aca="1" ref="J247" ca="1">IFERROR(IF(I247="W",LOOKUP(H247,{5000,10000,25000,50000,70000,100000},{150,300,800,1700,2300,3500}),LOOKUP(H247,{5000,10000,25000,50000,70000,100000},{75,150,400,850,1150,1750})),0)</f>
        <v>0</v>
      </c>
      <c r="K247" s="227" t="s">
        <v>41</v>
      </c>
      <c r="L247" s="181"/>
    </row>
    <row r="248" spans="1:12">
      <c r="A248" s="221">
        <v>45842</v>
      </c>
      <c r="B248" s="284"/>
      <c r="C248" s="284"/>
      <c r="D248" s="305"/>
      <c r="E248" s="222"/>
      <c r="F248" s="222"/>
      <c r="G248" s="222"/>
      <c r="H248" s="289"/>
      <c r="I248" s="284"/>
      <c r="J248" s="289"/>
      <c r="K248" s="227" t="s">
        <v>41</v>
      </c>
      <c r="L248" s="181"/>
    </row>
    <row r="249" spans="1:12">
      <c r="A249" s="221">
        <v>45842</v>
      </c>
      <c r="B249" s="301">
        <f>A249</f>
        <v>45842</v>
      </c>
      <c r="C249" s="299" t="s">
        <v>1048</v>
      </c>
      <c r="D249" s="299" t="s">
        <v>1084</v>
      </c>
      <c r="E249" s="186" t="s">
        <v>175</v>
      </c>
      <c r="F249" s="186"/>
      <c r="G249" s="186"/>
      <c r="H249" s="296">
        <f>SUM(G249:G250)</f>
        <v>0</v>
      </c>
      <c r="I249" s="295" t="e">
        <f ca="1">_xludf.IFS(H249&gt;H251,"W",H249&lt;H251,"L",H249=H251,"D")</f>
        <v>#NAME?</v>
      </c>
      <c r="J249" s="287">
        <f t="array" aca="1" ref="J249" ca="1">IFERROR(IF(I249="W",LOOKUP(H249,{5000,10000,25000,50000,70000,100000},{150,300,800,1700,2300,3500}),LOOKUP(H249,{5000,10000,25000,50000,70000,100000},{75,150,400,850,1150,1750})),0)</f>
        <v>0</v>
      </c>
      <c r="K249" s="227" t="s">
        <v>41</v>
      </c>
      <c r="L249" s="181"/>
    </row>
    <row r="250" spans="1:12">
      <c r="A250" s="221">
        <v>45842</v>
      </c>
      <c r="B250" s="286"/>
      <c r="C250" s="286"/>
      <c r="D250" s="305"/>
      <c r="E250" s="222"/>
      <c r="F250" s="222"/>
      <c r="G250" s="222"/>
      <c r="H250" s="289"/>
      <c r="I250" s="284"/>
      <c r="J250" s="289"/>
      <c r="K250" s="227" t="s">
        <v>41</v>
      </c>
      <c r="L250" s="181"/>
    </row>
    <row r="251" spans="1:12">
      <c r="A251" s="221">
        <v>45842</v>
      </c>
      <c r="B251" s="286"/>
      <c r="C251" s="286"/>
      <c r="D251" s="299" t="s">
        <v>1015</v>
      </c>
      <c r="E251" s="186" t="s">
        <v>188</v>
      </c>
      <c r="F251" s="186"/>
      <c r="G251" s="186"/>
      <c r="H251" s="296">
        <f>SUM(G251:G252)</f>
        <v>0</v>
      </c>
      <c r="I251" s="295" t="e">
        <f ca="1">_xludf.IFS(H251&gt;H249,"W",H251&lt;H249,"L",H251=H249,"D")</f>
        <v>#NAME?</v>
      </c>
      <c r="J251" s="287">
        <f t="array" aca="1" ref="J251" ca="1">IFERROR(IF(I251="W",LOOKUP(H251,{5000,10000,25000,50000,70000,100000},{150,300,800,1700,2300,3500}),LOOKUP(H251,{5000,10000,25000,50000,70000,100000},{75,150,400,850,1150,1750})),0)</f>
        <v>0</v>
      </c>
      <c r="K251" s="227" t="s">
        <v>41</v>
      </c>
      <c r="L251" s="181"/>
    </row>
    <row r="252" spans="1:12">
      <c r="A252" s="221">
        <v>45842</v>
      </c>
      <c r="B252" s="284"/>
      <c r="C252" s="284"/>
      <c r="D252" s="305"/>
      <c r="E252" s="222">
        <v>1074605814</v>
      </c>
      <c r="F252" s="222"/>
      <c r="G252" s="222"/>
      <c r="H252" s="289"/>
      <c r="I252" s="284"/>
      <c r="J252" s="289"/>
      <c r="K252" s="227" t="s">
        <v>41</v>
      </c>
      <c r="L252" s="181"/>
    </row>
    <row r="253" spans="1:12">
      <c r="A253" s="221">
        <v>45842</v>
      </c>
      <c r="B253" s="301">
        <f>A253</f>
        <v>45842</v>
      </c>
      <c r="C253" s="299" t="s">
        <v>1050</v>
      </c>
      <c r="D253" s="299" t="s">
        <v>1017</v>
      </c>
      <c r="E253" s="187" t="s">
        <v>207</v>
      </c>
      <c r="F253" s="186">
        <v>594266288</v>
      </c>
      <c r="G253" s="186">
        <v>2030</v>
      </c>
      <c r="H253" s="296">
        <f>SUM(G253:G254)</f>
        <v>23931</v>
      </c>
      <c r="I253" s="295" t="e">
        <f ca="1">_xludf.IFS(H253&gt;H255,"W",H253&lt;H255,"L",H253=H255,"D")</f>
        <v>#NAME?</v>
      </c>
      <c r="J253" s="287">
        <f t="array" aca="1" ref="J253" ca="1">IFERROR(IF(I253="W",LOOKUP(H253,{5000,10000,25000,50000,70000,100000},{150,300,800,1700,2300,3500}),LOOKUP(H253,{5000,10000,25000,50000,70000,100000},{75,150,400,850,1150,1750})),0)</f>
        <v>0</v>
      </c>
      <c r="K253" s="183"/>
      <c r="L253" s="181"/>
    </row>
    <row r="254" spans="1:12">
      <c r="A254" s="221">
        <v>45842</v>
      </c>
      <c r="B254" s="286"/>
      <c r="C254" s="286"/>
      <c r="D254" s="305"/>
      <c r="E254" s="187" t="s">
        <v>212</v>
      </c>
      <c r="F254" s="222">
        <v>634880806</v>
      </c>
      <c r="G254" s="222">
        <v>21901</v>
      </c>
      <c r="H254" s="289"/>
      <c r="I254" s="284"/>
      <c r="J254" s="289"/>
      <c r="K254" s="183"/>
      <c r="L254" s="181"/>
    </row>
    <row r="255" spans="1:12">
      <c r="A255" s="221">
        <v>45842</v>
      </c>
      <c r="B255" s="286"/>
      <c r="C255" s="286"/>
      <c r="D255" s="299" t="s">
        <v>1015</v>
      </c>
      <c r="E255" s="186" t="s">
        <v>619</v>
      </c>
      <c r="F255" s="186">
        <v>663505369</v>
      </c>
      <c r="G255" s="186">
        <v>3040</v>
      </c>
      <c r="H255" s="296">
        <f>SUM(G255:G256)</f>
        <v>23530</v>
      </c>
      <c r="I255" s="295" t="e">
        <f ca="1">_xludf.IFS(H255&gt;H253,"W",H255&lt;H253,"L",H255=H253,"D")</f>
        <v>#NAME?</v>
      </c>
      <c r="J255" s="287">
        <f t="array" aca="1" ref="J255" ca="1">IFERROR(IF(I255="W",LOOKUP(H255,{5000,10000,25000,50000,70000,100000},{150,300,800,1700,2300,3500}),LOOKUP(H255,{5000,10000,25000,50000,70000,100000},{75,150,400,850,1150,1750})),0)</f>
        <v>0</v>
      </c>
      <c r="K255" s="183"/>
      <c r="L255" s="181"/>
    </row>
    <row r="256" spans="1:12">
      <c r="A256" s="221">
        <v>45842</v>
      </c>
      <c r="B256" s="284"/>
      <c r="C256" s="284"/>
      <c r="D256" s="305"/>
      <c r="E256" s="222" t="s">
        <v>412</v>
      </c>
      <c r="F256" s="222">
        <v>659060208</v>
      </c>
      <c r="G256" s="222">
        <v>20490</v>
      </c>
      <c r="H256" s="289"/>
      <c r="I256" s="284"/>
      <c r="J256" s="289"/>
      <c r="K256" s="183"/>
      <c r="L256" s="181"/>
    </row>
    <row r="257" spans="1:12">
      <c r="A257" s="221">
        <v>45842</v>
      </c>
      <c r="B257" s="301">
        <f>A257</f>
        <v>45842</v>
      </c>
      <c r="C257" s="299" t="s">
        <v>1052</v>
      </c>
      <c r="D257" s="299" t="s">
        <v>1017</v>
      </c>
      <c r="E257" s="187" t="s">
        <v>91</v>
      </c>
      <c r="F257" s="186">
        <v>537124071</v>
      </c>
      <c r="G257" s="186">
        <v>18223</v>
      </c>
      <c r="H257" s="296">
        <f>SUM(G257:G258)</f>
        <v>28213</v>
      </c>
      <c r="I257" s="295" t="e">
        <f ca="1">_xludf.IFS(H257&gt;H259,"W",H257&lt;H259,"L",H257=H259,"D")</f>
        <v>#NAME?</v>
      </c>
      <c r="J257" s="287">
        <f t="array" aca="1" ref="J257" ca="1">IFERROR(IF(I257="W",LOOKUP(H257,{5000,10000,25000,50000,70000,100000},{150,300,800,1700,2300,3500}),LOOKUP(H257,{5000,10000,25000,50000,70000,100000},{75,150,400,850,1150,1750})),0)</f>
        <v>0</v>
      </c>
      <c r="K257" s="183"/>
      <c r="L257" s="181"/>
    </row>
    <row r="258" spans="1:12">
      <c r="A258" s="221">
        <v>45842</v>
      </c>
      <c r="B258" s="286"/>
      <c r="C258" s="286"/>
      <c r="D258" s="305"/>
      <c r="E258" s="187" t="s">
        <v>234</v>
      </c>
      <c r="F258" s="222">
        <v>825815585</v>
      </c>
      <c r="G258" s="222">
        <v>9990</v>
      </c>
      <c r="H258" s="289"/>
      <c r="I258" s="284"/>
      <c r="J258" s="289"/>
      <c r="K258" s="183"/>
      <c r="L258" s="181"/>
    </row>
    <row r="259" spans="1:12">
      <c r="A259" s="221">
        <v>45842</v>
      </c>
      <c r="B259" s="286"/>
      <c r="C259" s="286"/>
      <c r="D259" s="299" t="s">
        <v>1021</v>
      </c>
      <c r="E259" s="200" t="s">
        <v>207</v>
      </c>
      <c r="F259" s="186">
        <v>594266288</v>
      </c>
      <c r="G259" s="186">
        <v>3200</v>
      </c>
      <c r="H259" s="296">
        <f>SUM(G259:G260)</f>
        <v>19250</v>
      </c>
      <c r="I259" s="295" t="e">
        <f ca="1">_xludf.IFS(H259&gt;H257,"W",H259&lt;H257,"L",H259=H257,"D")</f>
        <v>#NAME?</v>
      </c>
      <c r="J259" s="287">
        <f t="array" aca="1" ref="J259" ca="1">IFERROR(IF(I259="W",LOOKUP(H259,{5000,10000,25000,50000,70000,100000},{150,300,800,1700,2300,3500}),LOOKUP(H259,{5000,10000,25000,50000,70000,100000},{75,150,400,850,1150,1750})),0)</f>
        <v>0</v>
      </c>
      <c r="K259" s="183"/>
      <c r="L259" s="181"/>
    </row>
    <row r="260" spans="1:12">
      <c r="A260" s="221">
        <v>45842</v>
      </c>
      <c r="B260" s="284"/>
      <c r="C260" s="284"/>
      <c r="D260" s="305"/>
      <c r="E260" s="200" t="s">
        <v>1093</v>
      </c>
      <c r="F260" s="222">
        <v>491547606</v>
      </c>
      <c r="G260" s="222">
        <v>16050</v>
      </c>
      <c r="H260" s="289"/>
      <c r="I260" s="284"/>
      <c r="J260" s="289"/>
      <c r="K260" s="183"/>
      <c r="L260" s="181"/>
    </row>
    <row r="261" spans="1:12">
      <c r="A261" s="219" t="s">
        <v>18</v>
      </c>
      <c r="B261" s="220" t="s">
        <v>1</v>
      </c>
      <c r="C261" s="179" t="s">
        <v>862</v>
      </c>
      <c r="D261" s="179" t="s">
        <v>20</v>
      </c>
      <c r="E261" s="180" t="s">
        <v>863</v>
      </c>
      <c r="F261" s="179" t="s">
        <v>864</v>
      </c>
      <c r="G261" s="179" t="s">
        <v>23</v>
      </c>
      <c r="H261" s="179" t="s">
        <v>1013</v>
      </c>
      <c r="I261" s="179" t="s">
        <v>24</v>
      </c>
      <c r="J261" s="179" t="s">
        <v>0</v>
      </c>
      <c r="K261" s="180" t="s">
        <v>10</v>
      </c>
      <c r="L261" s="181"/>
    </row>
    <row r="262" spans="1:12">
      <c r="A262" s="190">
        <v>45843</v>
      </c>
      <c r="B262" s="304">
        <f>A262</f>
        <v>45843</v>
      </c>
      <c r="C262" s="290" t="s">
        <v>1014</v>
      </c>
      <c r="D262" s="290" t="s">
        <v>1015</v>
      </c>
      <c r="E262" s="14" t="s">
        <v>679</v>
      </c>
      <c r="F262" s="14">
        <v>805970535</v>
      </c>
      <c r="G262" s="14">
        <v>220</v>
      </c>
      <c r="H262" s="296">
        <f>SUM(G262:G263)</f>
        <v>510</v>
      </c>
      <c r="I262" s="295" t="e">
        <f ca="1">_xludf.IFS(H262&gt;H264,"W",H262&lt;H264,"L",H262=H264,"D")</f>
        <v>#NAME?</v>
      </c>
      <c r="J262" s="287">
        <f t="array" aca="1" ref="J262" ca="1">IFERROR(IF(I262="W",LOOKUP(H262,{5000,10000,25000,50000,70000,100000},{150,300,800,1700,2300,3500}),LOOKUP(H262,{5000,10000,25000,50000,70000,100000},{75,150,400,850,1150,1750})),0)</f>
        <v>0</v>
      </c>
      <c r="K262" s="183"/>
      <c r="L262" s="181"/>
    </row>
    <row r="263" spans="1:12">
      <c r="A263" s="190">
        <v>45843</v>
      </c>
      <c r="B263" s="288"/>
      <c r="C263" s="288"/>
      <c r="D263" s="302"/>
      <c r="E263" s="14" t="s">
        <v>177</v>
      </c>
      <c r="F263" s="14">
        <v>594266288</v>
      </c>
      <c r="G263" s="14">
        <v>290</v>
      </c>
      <c r="H263" s="289"/>
      <c r="I263" s="284"/>
      <c r="J263" s="289"/>
      <c r="K263" s="183"/>
      <c r="L263" s="181"/>
    </row>
    <row r="264" spans="1:12">
      <c r="A264" s="190">
        <v>45843</v>
      </c>
      <c r="B264" s="288"/>
      <c r="C264" s="288"/>
      <c r="D264" s="290" t="s">
        <v>1017</v>
      </c>
      <c r="E264" s="14" t="s">
        <v>91</v>
      </c>
      <c r="F264" s="14">
        <v>537124071</v>
      </c>
      <c r="G264" s="14">
        <v>5010</v>
      </c>
      <c r="H264" s="296">
        <f>SUM(G264:G265)</f>
        <v>5060</v>
      </c>
      <c r="I264" s="295" t="e">
        <f ca="1">_xludf.IFS(H264&gt;H262,"W",H264&lt;H262,"L",H264=H262,"D")</f>
        <v>#NAME?</v>
      </c>
      <c r="J264" s="287">
        <f t="array" aca="1" ref="J264" ca="1">IFERROR(IF(I264="W",LOOKUP(H264,{5000,10000,25000,50000,70000,100000},{150,300,800,1700,2300,3500}),LOOKUP(H264,{5000,10000,25000,50000,70000,100000},{75,150,400,850,1150,1750})),0)</f>
        <v>0</v>
      </c>
      <c r="K264" s="183"/>
      <c r="L264" s="181"/>
    </row>
    <row r="265" spans="1:12">
      <c r="A265" s="190">
        <v>45843</v>
      </c>
      <c r="B265" s="289"/>
      <c r="C265" s="289"/>
      <c r="D265" s="302"/>
      <c r="E265" s="14">
        <v>673519272</v>
      </c>
      <c r="F265" s="14">
        <v>461321864</v>
      </c>
      <c r="G265" s="14">
        <v>50</v>
      </c>
      <c r="H265" s="289"/>
      <c r="I265" s="284"/>
      <c r="J265" s="289"/>
      <c r="K265" s="183"/>
      <c r="L265" s="181"/>
    </row>
    <row r="266" spans="1:12">
      <c r="A266" s="224">
        <v>45843</v>
      </c>
      <c r="B266" s="303">
        <f>A266</f>
        <v>45843</v>
      </c>
      <c r="C266" s="298" t="s">
        <v>1019</v>
      </c>
      <c r="D266" s="298" t="s">
        <v>1015</v>
      </c>
      <c r="E266" s="225" t="s">
        <v>463</v>
      </c>
      <c r="F266" s="225">
        <v>805970535</v>
      </c>
      <c r="G266" s="225">
        <v>110</v>
      </c>
      <c r="H266" s="297">
        <f>SUM(G266:G267)</f>
        <v>330</v>
      </c>
      <c r="I266" s="295" t="e">
        <f ca="1">_xludf.IFS(H266&gt;H268,"W",H266&lt;H268,"L",H266=H268,"D")</f>
        <v>#NAME?</v>
      </c>
      <c r="J266" s="287">
        <f t="array" aca="1" ref="J266" ca="1">IFERROR(IF(I266="W",LOOKUP(H266,{5000,10000,25000,50000,70000,100000},{150,300,800,1700,2300,3500}),LOOKUP(H266,{5000,10000,25000,50000,70000,100000},{75,150,400,850,1150,1750})),0)</f>
        <v>0</v>
      </c>
      <c r="K266" s="183"/>
      <c r="L266" s="181"/>
    </row>
    <row r="267" spans="1:12">
      <c r="A267" s="224">
        <v>45843</v>
      </c>
      <c r="B267" s="288"/>
      <c r="C267" s="288"/>
      <c r="D267" s="302"/>
      <c r="E267" s="225" t="s">
        <v>207</v>
      </c>
      <c r="F267" s="225">
        <v>594266288</v>
      </c>
      <c r="G267" s="225">
        <v>220</v>
      </c>
      <c r="H267" s="289"/>
      <c r="I267" s="284"/>
      <c r="J267" s="289"/>
      <c r="K267" s="183"/>
      <c r="L267" s="181"/>
    </row>
    <row r="268" spans="1:12">
      <c r="A268" s="224">
        <v>45843</v>
      </c>
      <c r="B268" s="288"/>
      <c r="C268" s="288"/>
      <c r="D268" s="298" t="s">
        <v>1017</v>
      </c>
      <c r="E268" s="225" t="s">
        <v>91</v>
      </c>
      <c r="F268" s="225">
        <v>537124071</v>
      </c>
      <c r="G268" s="225">
        <v>81</v>
      </c>
      <c r="H268" s="297">
        <f>SUM(G268:G269)</f>
        <v>301</v>
      </c>
      <c r="I268" s="295" t="e">
        <f ca="1">_xludf.IFS(H268&gt;H266,"W",H268&lt;H266,"L",H268=H266,"D")</f>
        <v>#NAME?</v>
      </c>
      <c r="J268" s="287">
        <f t="array" aca="1" ref="J268" ca="1">IFERROR(IF(I268="W",LOOKUP(H268,{5000,10000,25000,50000,70000,100000},{150,300,800,1700,2300,3500}),LOOKUP(H268,{5000,10000,25000,50000,70000,100000},{75,150,400,850,1150,1750})),0)</f>
        <v>0</v>
      </c>
      <c r="K268" s="183"/>
      <c r="L268" s="181"/>
    </row>
    <row r="269" spans="1:12">
      <c r="A269" s="224">
        <v>45843</v>
      </c>
      <c r="B269" s="289"/>
      <c r="C269" s="289"/>
      <c r="D269" s="302"/>
      <c r="E269" s="225" t="s">
        <v>223</v>
      </c>
      <c r="F269" s="225">
        <v>805942612</v>
      </c>
      <c r="G269" s="225">
        <v>220</v>
      </c>
      <c r="H269" s="289"/>
      <c r="I269" s="284"/>
      <c r="J269" s="289"/>
      <c r="K269" s="183"/>
      <c r="L269" s="181"/>
    </row>
    <row r="270" spans="1:12">
      <c r="A270" s="190">
        <v>45843</v>
      </c>
      <c r="B270" s="304">
        <f>A270</f>
        <v>45843</v>
      </c>
      <c r="C270" s="290" t="s">
        <v>1020</v>
      </c>
      <c r="D270" s="290" t="s">
        <v>1021</v>
      </c>
      <c r="E270" s="14" t="s">
        <v>679</v>
      </c>
      <c r="F270" s="14">
        <v>805970535</v>
      </c>
      <c r="G270" s="14">
        <v>1140</v>
      </c>
      <c r="H270" s="296">
        <f>SUM(G270:G271)</f>
        <v>3280</v>
      </c>
      <c r="I270" s="295" t="e">
        <f ca="1">_xludf.IFS(H270&gt;H272,"W",H270&lt;H272,"L",H270=H272,"D")</f>
        <v>#NAME?</v>
      </c>
      <c r="J270" s="287">
        <f t="array" aca="1" ref="J270" ca="1">IFERROR(IF(I270="W",LOOKUP(H270,{5000,10000,25000,50000,70000,100000},{150,300,800,1700,2300,3500}),LOOKUP(H270,{5000,10000,25000,50000,70000,100000},{75,150,400,850,1150,1750})),0)</f>
        <v>0</v>
      </c>
      <c r="K270" s="183"/>
      <c r="L270" s="181"/>
    </row>
    <row r="271" spans="1:12">
      <c r="A271" s="190">
        <v>45843</v>
      </c>
      <c r="B271" s="288"/>
      <c r="C271" s="288"/>
      <c r="D271" s="302"/>
      <c r="E271" s="14" t="s">
        <v>223</v>
      </c>
      <c r="F271" s="14">
        <v>805942612</v>
      </c>
      <c r="G271" s="14">
        <v>2140</v>
      </c>
      <c r="H271" s="289"/>
      <c r="I271" s="284"/>
      <c r="J271" s="289"/>
      <c r="K271" s="183"/>
      <c r="L271" s="181"/>
    </row>
    <row r="272" spans="1:12">
      <c r="A272" s="190">
        <v>45843</v>
      </c>
      <c r="B272" s="288"/>
      <c r="C272" s="288"/>
      <c r="D272" s="290" t="s">
        <v>1017</v>
      </c>
      <c r="E272" s="14" t="s">
        <v>91</v>
      </c>
      <c r="F272" s="14">
        <v>537124071</v>
      </c>
      <c r="G272" s="14">
        <v>1100</v>
      </c>
      <c r="H272" s="296">
        <f>SUM(G272:G273)</f>
        <v>2200</v>
      </c>
      <c r="I272" s="295" t="e">
        <f ca="1">_xludf.IFS(H272&gt;H270,"W",H272&lt;H270,"L",H272=H270,"D")</f>
        <v>#NAME?</v>
      </c>
      <c r="J272" s="287">
        <f t="array" aca="1" ref="J272" ca="1">IFERROR(IF(I272="W",LOOKUP(H272,{5000,10000,25000,50000,70000,100000},{150,300,800,1700,2300,3500}),LOOKUP(H272,{5000,10000,25000,50000,70000,100000},{75,150,400,850,1150,1750})),0)</f>
        <v>0</v>
      </c>
      <c r="K272" s="183"/>
      <c r="L272" s="181"/>
    </row>
    <row r="273" spans="1:12">
      <c r="A273" s="190">
        <v>45843</v>
      </c>
      <c r="B273" s="289"/>
      <c r="C273" s="289"/>
      <c r="D273" s="302"/>
      <c r="E273" s="14" t="s">
        <v>177</v>
      </c>
      <c r="F273" s="14">
        <v>594266288</v>
      </c>
      <c r="G273" s="14">
        <v>1100</v>
      </c>
      <c r="H273" s="289"/>
      <c r="I273" s="284"/>
      <c r="J273" s="289"/>
      <c r="K273" s="183"/>
      <c r="L273" s="181"/>
    </row>
    <row r="274" spans="1:12">
      <c r="A274" s="224">
        <v>45843</v>
      </c>
      <c r="B274" s="303">
        <f>A274</f>
        <v>45843</v>
      </c>
      <c r="C274" s="298" t="s">
        <v>1022</v>
      </c>
      <c r="D274" s="298" t="s">
        <v>1023</v>
      </c>
      <c r="E274" s="225"/>
      <c r="F274" s="225"/>
      <c r="G274" s="225"/>
      <c r="H274" s="297">
        <f>SUM(G274:G275)</f>
        <v>0</v>
      </c>
      <c r="I274" s="295" t="e">
        <f ca="1">_xludf.IFS(H274&gt;H276,"W",H274&lt;H276,"L",H274=H276,"D")</f>
        <v>#NAME?</v>
      </c>
      <c r="J274" s="287">
        <f t="array" aca="1" ref="J274" ca="1">IFERROR(IF(I274="W",LOOKUP(H274,{5000,10000,25000,50000,70000,100000},{150,300,800,1700,2300,3500}),LOOKUP(H274,{5000,10000,25000,50000,70000,100000},{75,150,400,850,1150,1750})),0)</f>
        <v>0</v>
      </c>
      <c r="K274" s="226"/>
      <c r="L274" s="181" t="s">
        <v>377</v>
      </c>
    </row>
    <row r="275" spans="1:12">
      <c r="A275" s="224">
        <v>45843</v>
      </c>
      <c r="B275" s="288"/>
      <c r="C275" s="288"/>
      <c r="D275" s="302"/>
      <c r="E275" s="225"/>
      <c r="F275" s="225"/>
      <c r="G275" s="225"/>
      <c r="H275" s="289"/>
      <c r="I275" s="284"/>
      <c r="J275" s="289"/>
      <c r="K275" s="226"/>
      <c r="L275" s="181"/>
    </row>
    <row r="276" spans="1:12">
      <c r="A276" s="224">
        <v>45843</v>
      </c>
      <c r="B276" s="288"/>
      <c r="C276" s="288"/>
      <c r="D276" s="298" t="s">
        <v>1024</v>
      </c>
      <c r="E276" s="225"/>
      <c r="F276" s="225"/>
      <c r="G276" s="225"/>
      <c r="H276" s="297">
        <f>SUM(G276:G277)</f>
        <v>0</v>
      </c>
      <c r="I276" s="295" t="e">
        <f ca="1">_xludf.IFS(H276&gt;H274,"W",H276&lt;H274,"L",H276=H274,"D")</f>
        <v>#NAME?</v>
      </c>
      <c r="J276" s="287">
        <f t="array" aca="1" ref="J276" ca="1">IFERROR(IF(I276="W",LOOKUP(H276,{5000,10000,25000,50000,70000,100000},{150,300,800,1700,2300,3500}),LOOKUP(H276,{5000,10000,25000,50000,70000,100000},{75,150,400,850,1150,1750})),0)</f>
        <v>0</v>
      </c>
      <c r="K276" s="226"/>
      <c r="L276" s="181"/>
    </row>
    <row r="277" spans="1:12">
      <c r="A277" s="224">
        <v>45843</v>
      </c>
      <c r="B277" s="289"/>
      <c r="C277" s="289"/>
      <c r="D277" s="302"/>
      <c r="E277" s="225"/>
      <c r="F277" s="225"/>
      <c r="G277" s="225"/>
      <c r="H277" s="289"/>
      <c r="I277" s="284"/>
      <c r="J277" s="289"/>
      <c r="K277" s="226"/>
      <c r="L277" s="181"/>
    </row>
    <row r="278" spans="1:12">
      <c r="A278" s="190">
        <v>45843</v>
      </c>
      <c r="B278" s="304">
        <f>A278</f>
        <v>45843</v>
      </c>
      <c r="C278" s="290" t="s">
        <v>1025</v>
      </c>
      <c r="D278" s="290" t="s">
        <v>1023</v>
      </c>
      <c r="E278" s="14" t="s">
        <v>170</v>
      </c>
      <c r="F278" s="14">
        <v>638834207</v>
      </c>
      <c r="G278" s="14"/>
      <c r="H278" s="296">
        <f>SUM(G278:G279)</f>
        <v>0</v>
      </c>
      <c r="I278" s="295" t="e">
        <f ca="1">_xludf.IFS(H278&gt;H280,"W",H278&lt;H280,"L",H278=H280,"D")</f>
        <v>#NAME?</v>
      </c>
      <c r="J278" s="287">
        <f t="array" aca="1" ref="J278" ca="1">IFERROR(IF(I278="W",LOOKUP(H278,{5000,10000,25000,50000,70000,100000},{150,300,800,1700,2300,3500}),LOOKUP(H278,{5000,10000,25000,50000,70000,100000},{75,150,400,850,1150,1750})),0)</f>
        <v>0</v>
      </c>
      <c r="K278" s="227" t="s">
        <v>41</v>
      </c>
      <c r="L278" s="181"/>
    </row>
    <row r="279" spans="1:12">
      <c r="A279" s="190">
        <v>45843</v>
      </c>
      <c r="B279" s="288"/>
      <c r="C279" s="288"/>
      <c r="D279" s="302"/>
      <c r="E279" s="14"/>
      <c r="F279" s="14"/>
      <c r="G279" s="14"/>
      <c r="H279" s="289"/>
      <c r="I279" s="284"/>
      <c r="J279" s="289"/>
      <c r="K279" s="227" t="s">
        <v>41</v>
      </c>
      <c r="L279" s="181"/>
    </row>
    <row r="280" spans="1:12">
      <c r="A280" s="190">
        <v>45843</v>
      </c>
      <c r="B280" s="288"/>
      <c r="C280" s="288"/>
      <c r="D280" s="290" t="s">
        <v>1026</v>
      </c>
      <c r="E280" s="14"/>
      <c r="F280" s="14">
        <v>839110328</v>
      </c>
      <c r="G280" s="14"/>
      <c r="H280" s="296">
        <f>SUM(G280:G281)</f>
        <v>0</v>
      </c>
      <c r="I280" s="295" t="e">
        <f ca="1">_xludf.IFS(H280&gt;H278,"W",H280&lt;H278,"L",H280=H278,"D")</f>
        <v>#NAME?</v>
      </c>
      <c r="J280" s="287">
        <f t="array" aca="1" ref="J280" ca="1">IFERROR(IF(I280="W",LOOKUP(H280,{5000,10000,25000,50000,70000,100000},{150,300,800,1700,2300,3500}),LOOKUP(H280,{5000,10000,25000,50000,70000,100000},{75,150,400,850,1150,1750})),0)</f>
        <v>0</v>
      </c>
      <c r="K280" s="227" t="s">
        <v>41</v>
      </c>
      <c r="L280" s="181"/>
    </row>
    <row r="281" spans="1:12">
      <c r="A281" s="190">
        <v>45843</v>
      </c>
      <c r="B281" s="289"/>
      <c r="C281" s="289"/>
      <c r="D281" s="302"/>
      <c r="E281" s="14"/>
      <c r="F281" s="14"/>
      <c r="G281" s="14"/>
      <c r="H281" s="289"/>
      <c r="I281" s="284"/>
      <c r="J281" s="289"/>
      <c r="K281" s="227" t="s">
        <v>41</v>
      </c>
      <c r="L281" s="181"/>
    </row>
    <row r="282" spans="1:12">
      <c r="A282" s="224">
        <v>45843</v>
      </c>
      <c r="B282" s="303">
        <f>A282</f>
        <v>45843</v>
      </c>
      <c r="C282" s="298" t="s">
        <v>1027</v>
      </c>
      <c r="D282" s="298" t="s">
        <v>1028</v>
      </c>
      <c r="E282" s="225" t="s">
        <v>1094</v>
      </c>
      <c r="F282" s="225">
        <v>464680746</v>
      </c>
      <c r="G282" s="225">
        <v>23231</v>
      </c>
      <c r="H282" s="297">
        <f>SUM(G282:G283)</f>
        <v>52242</v>
      </c>
      <c r="I282" s="295" t="e">
        <f ca="1">_xludf.IFS(H282&gt;H284,"W",H282&lt;H284,"L",H282=H284,"D")</f>
        <v>#NAME?</v>
      </c>
      <c r="J282" s="287">
        <f t="array" aca="1" ref="J282" ca="1">IFERROR(IF(I282="W",LOOKUP(H282,{5000,10000,25000,50000,70000,100000},{150,300,800,1700,2300,3500}),LOOKUP(H282,{5000,10000,25000,50000,70000,100000},{75,150,400,850,1150,1750})),0)</f>
        <v>0</v>
      </c>
      <c r="K282" s="183"/>
      <c r="L282" s="181"/>
    </row>
    <row r="283" spans="1:12">
      <c r="A283" s="224">
        <v>45843</v>
      </c>
      <c r="B283" s="288"/>
      <c r="C283" s="288"/>
      <c r="D283" s="302"/>
      <c r="E283" s="225" t="s">
        <v>638</v>
      </c>
      <c r="F283" s="225">
        <v>733753743</v>
      </c>
      <c r="G283" s="225">
        <v>29011</v>
      </c>
      <c r="H283" s="289"/>
      <c r="I283" s="284"/>
      <c r="J283" s="289"/>
      <c r="K283" s="183"/>
      <c r="L283" s="181"/>
    </row>
    <row r="284" spans="1:12">
      <c r="A284" s="224">
        <v>45843</v>
      </c>
      <c r="B284" s="288"/>
      <c r="C284" s="288"/>
      <c r="D284" s="298" t="s">
        <v>1024</v>
      </c>
      <c r="E284" s="225" t="s">
        <v>680</v>
      </c>
      <c r="F284" s="225">
        <v>820046682</v>
      </c>
      <c r="G284" s="225">
        <v>100</v>
      </c>
      <c r="H284" s="297">
        <f>SUM(G284:G285)</f>
        <v>5100</v>
      </c>
      <c r="I284" s="295" t="e">
        <f ca="1">_xludf.IFS(H284&gt;H282,"W",H284&lt;H282,"L",H284=H282,"D")</f>
        <v>#NAME?</v>
      </c>
      <c r="J284" s="287">
        <f t="array" aca="1" ref="J284" ca="1">IFERROR(IF(I284="W",LOOKUP(H284,{5000,10000,25000,50000,70000,100000},{150,300,800,1700,2300,3500}),LOOKUP(H284,{5000,10000,25000,50000,70000,100000},{75,150,400,850,1150,1750})),0)</f>
        <v>0</v>
      </c>
      <c r="K284" s="183"/>
      <c r="L284" s="181"/>
    </row>
    <row r="285" spans="1:12">
      <c r="A285" s="224">
        <v>45843</v>
      </c>
      <c r="B285" s="289"/>
      <c r="C285" s="289"/>
      <c r="D285" s="302"/>
      <c r="E285" s="225" t="s">
        <v>1095</v>
      </c>
      <c r="F285" s="225">
        <v>806540298</v>
      </c>
      <c r="G285" s="225">
        <v>5000</v>
      </c>
      <c r="H285" s="289"/>
      <c r="I285" s="284"/>
      <c r="J285" s="289"/>
      <c r="K285" s="183"/>
      <c r="L285" s="181"/>
    </row>
    <row r="286" spans="1:12">
      <c r="A286" s="190">
        <v>45843</v>
      </c>
      <c r="B286" s="304">
        <f>A286</f>
        <v>45843</v>
      </c>
      <c r="C286" s="290" t="s">
        <v>1030</v>
      </c>
      <c r="D286" s="290" t="s">
        <v>1028</v>
      </c>
      <c r="E286" s="14" t="s">
        <v>637</v>
      </c>
      <c r="F286" s="14">
        <v>820046682</v>
      </c>
      <c r="G286" s="14">
        <v>25000</v>
      </c>
      <c r="H286" s="296">
        <f>SUM(G286:G287)</f>
        <v>50060</v>
      </c>
      <c r="I286" s="295" t="e">
        <f ca="1">_xludf.IFS(H286&gt;H288,"W",H286&lt;H288,"L",H286=H288,"D")</f>
        <v>#NAME?</v>
      </c>
      <c r="J286" s="287">
        <f t="array" aca="1" ref="J286" ca="1">IFERROR(IF(I286="W",LOOKUP(H286,{5000,10000,25000,50000,70000,100000},{150,300,800,1700,2300,3500}),LOOKUP(H286,{5000,10000,25000,50000,70000,100000},{75,150,400,850,1150,1750})),0)</f>
        <v>0</v>
      </c>
      <c r="K286" s="183"/>
      <c r="L286" s="181"/>
    </row>
    <row r="287" spans="1:12">
      <c r="A287" s="190">
        <v>45843</v>
      </c>
      <c r="B287" s="288"/>
      <c r="C287" s="288"/>
      <c r="D287" s="302"/>
      <c r="E287" s="14" t="s">
        <v>1095</v>
      </c>
      <c r="F287" s="14">
        <v>806540298</v>
      </c>
      <c r="G287" s="14">
        <v>25060</v>
      </c>
      <c r="H287" s="289"/>
      <c r="I287" s="284"/>
      <c r="J287" s="289"/>
      <c r="K287" s="183"/>
      <c r="L287" s="181"/>
    </row>
    <row r="288" spans="1:12">
      <c r="A288" s="190">
        <v>45843</v>
      </c>
      <c r="B288" s="288"/>
      <c r="C288" s="288"/>
      <c r="D288" s="290" t="s">
        <v>1024</v>
      </c>
      <c r="E288" s="14" t="s">
        <v>638</v>
      </c>
      <c r="F288" s="14">
        <v>733753743</v>
      </c>
      <c r="G288" s="14">
        <v>270</v>
      </c>
      <c r="H288" s="296">
        <f>SUM(G288:G289)</f>
        <v>530</v>
      </c>
      <c r="I288" s="295" t="e">
        <f ca="1">_xludf.IFS(H288&gt;H286,"W",H288&lt;H286,"L",H288=H286,"D")</f>
        <v>#NAME?</v>
      </c>
      <c r="J288" s="287">
        <f t="array" aca="1" ref="J288" ca="1">IFERROR(IF(I288="W",LOOKUP(H288,{5000,10000,25000,50000,70000,100000},{150,300,800,1700,2300,3500}),LOOKUP(H288,{5000,10000,25000,50000,70000,100000},{75,150,400,850,1150,1750})),0)</f>
        <v>0</v>
      </c>
      <c r="K288" s="183"/>
      <c r="L288" s="181"/>
    </row>
    <row r="289" spans="1:12">
      <c r="A289" s="190">
        <v>45843</v>
      </c>
      <c r="B289" s="289"/>
      <c r="C289" s="289"/>
      <c r="D289" s="302"/>
      <c r="E289" s="14" t="s">
        <v>1094</v>
      </c>
      <c r="F289" s="14">
        <v>464680746</v>
      </c>
      <c r="G289" s="14">
        <v>260</v>
      </c>
      <c r="H289" s="289"/>
      <c r="I289" s="284"/>
      <c r="J289" s="289"/>
      <c r="K289" s="183"/>
      <c r="L289" s="181"/>
    </row>
    <row r="290" spans="1:12">
      <c r="A290" s="224">
        <v>45843</v>
      </c>
      <c r="B290" s="303">
        <f>A290</f>
        <v>45843</v>
      </c>
      <c r="C290" s="298" t="s">
        <v>1032</v>
      </c>
      <c r="D290" s="298" t="s">
        <v>1033</v>
      </c>
      <c r="E290" s="225">
        <v>1000547608</v>
      </c>
      <c r="F290" s="225">
        <v>769693427</v>
      </c>
      <c r="G290" s="225"/>
      <c r="H290" s="297">
        <f>SUM(G290:G291)</f>
        <v>0</v>
      </c>
      <c r="I290" s="295" t="e">
        <f ca="1">_xludf.IFS(H290&gt;H292,"W",H290&lt;H292,"L",H290=H292,"D")</f>
        <v>#NAME?</v>
      </c>
      <c r="J290" s="287">
        <f t="array" aca="1" ref="J290" ca="1">IFERROR(IF(I290="W",LOOKUP(H290,{5000,10000,25000,50000,70000,100000},{150,300,800,1700,2300,3500}),LOOKUP(H290,{5000,10000,25000,50000,70000,100000},{75,150,400,850,1150,1750})),0)</f>
        <v>0</v>
      </c>
      <c r="K290" s="227" t="s">
        <v>41</v>
      </c>
      <c r="L290" s="181"/>
    </row>
    <row r="291" spans="1:12">
      <c r="A291" s="224">
        <v>45843</v>
      </c>
      <c r="B291" s="288"/>
      <c r="C291" s="288"/>
      <c r="D291" s="302"/>
      <c r="E291" s="225"/>
      <c r="F291" s="225"/>
      <c r="G291" s="225"/>
      <c r="H291" s="289"/>
      <c r="I291" s="284"/>
      <c r="J291" s="289"/>
      <c r="K291" s="227" t="s">
        <v>41</v>
      </c>
      <c r="L291" s="181"/>
    </row>
    <row r="292" spans="1:12">
      <c r="A292" s="224">
        <v>45843</v>
      </c>
      <c r="B292" s="288"/>
      <c r="C292" s="288"/>
      <c r="D292" s="298" t="s">
        <v>1034</v>
      </c>
      <c r="E292" s="225" t="s">
        <v>243</v>
      </c>
      <c r="F292" s="225">
        <v>1666339130</v>
      </c>
      <c r="G292" s="225"/>
      <c r="H292" s="297">
        <f>SUM(G292:G293)</f>
        <v>0</v>
      </c>
      <c r="I292" s="295" t="e">
        <f ca="1">_xludf.IFS(H292&gt;H290,"W",H292&lt;H290,"L",H292=H290,"D")</f>
        <v>#NAME?</v>
      </c>
      <c r="J292" s="287">
        <f t="array" aca="1" ref="J292" ca="1">IFERROR(IF(I292="W",LOOKUP(H292,{5000,10000,25000,50000,70000,100000},{150,300,800,1700,2300,3500}),LOOKUP(H292,{5000,10000,25000,50000,70000,100000},{75,150,400,850,1150,1750})),0)</f>
        <v>0</v>
      </c>
      <c r="K292" s="227" t="s">
        <v>41</v>
      </c>
      <c r="L292" s="181"/>
    </row>
    <row r="293" spans="1:12">
      <c r="A293" s="224">
        <v>45843</v>
      </c>
      <c r="B293" s="289"/>
      <c r="C293" s="289"/>
      <c r="D293" s="302"/>
      <c r="E293" s="225" t="s">
        <v>255</v>
      </c>
      <c r="F293" s="225">
        <v>422581337</v>
      </c>
      <c r="G293" s="225"/>
      <c r="H293" s="289"/>
      <c r="I293" s="284"/>
      <c r="J293" s="289"/>
      <c r="K293" s="227" t="s">
        <v>41</v>
      </c>
      <c r="L293" s="181"/>
    </row>
    <row r="294" spans="1:12">
      <c r="A294" s="190">
        <v>45843</v>
      </c>
      <c r="B294" s="304">
        <f>A294</f>
        <v>45843</v>
      </c>
      <c r="C294" s="290" t="s">
        <v>1035</v>
      </c>
      <c r="D294" s="290" t="s">
        <v>1036</v>
      </c>
      <c r="E294" s="14"/>
      <c r="F294" s="14"/>
      <c r="G294" s="14"/>
      <c r="H294" s="296">
        <f>SUM(G294:G295)</f>
        <v>0</v>
      </c>
      <c r="I294" s="295" t="e">
        <f ca="1">_xludf.IFS(H294&gt;H296,"W",H294&lt;H296,"L",H294=H296,"D")</f>
        <v>#NAME?</v>
      </c>
      <c r="J294" s="287">
        <f t="array" aca="1" ref="J294" ca="1">IFERROR(IF(I294="W",LOOKUP(H294,{5000,10000,25000,50000,70000,100000},{150,300,800,1700,2300,3500}),LOOKUP(H294,{5000,10000,25000,50000,70000,100000},{75,150,400,850,1150,1750})),0)</f>
        <v>0</v>
      </c>
      <c r="K294" s="183"/>
      <c r="L294" s="181"/>
    </row>
    <row r="295" spans="1:12">
      <c r="A295" s="190">
        <v>45843</v>
      </c>
      <c r="B295" s="288"/>
      <c r="C295" s="288"/>
      <c r="D295" s="302"/>
      <c r="E295" s="14"/>
      <c r="F295" s="14"/>
      <c r="G295" s="14"/>
      <c r="H295" s="289"/>
      <c r="I295" s="284"/>
      <c r="J295" s="289"/>
      <c r="K295" s="183"/>
      <c r="L295" s="181"/>
    </row>
    <row r="296" spans="1:12">
      <c r="A296" s="190">
        <v>45843</v>
      </c>
      <c r="B296" s="288"/>
      <c r="C296" s="288"/>
      <c r="D296" s="290" t="s">
        <v>1037</v>
      </c>
      <c r="E296" s="14"/>
      <c r="F296" s="14"/>
      <c r="G296" s="14"/>
      <c r="H296" s="296">
        <f>SUM(G296:G297)</f>
        <v>0</v>
      </c>
      <c r="I296" s="295" t="e">
        <f ca="1">_xludf.IFS(H296&gt;H294,"W",H296&lt;H294,"L",H296=H294,"D")</f>
        <v>#NAME?</v>
      </c>
      <c r="J296" s="287">
        <f t="array" aca="1" ref="J296" ca="1">IFERROR(IF(I296="W",LOOKUP(H296,{5000,10000,25000,50000,70000,100000},{150,300,800,1700,2300,3500}),LOOKUP(H296,{5000,10000,25000,50000,70000,100000},{75,150,400,850,1150,1750})),0)</f>
        <v>0</v>
      </c>
      <c r="K296" s="183"/>
      <c r="L296" s="181"/>
    </row>
    <row r="297" spans="1:12">
      <c r="A297" s="190">
        <v>45843</v>
      </c>
      <c r="B297" s="289"/>
      <c r="C297" s="289"/>
      <c r="D297" s="302"/>
      <c r="E297" s="14"/>
      <c r="F297" s="14"/>
      <c r="G297" s="14"/>
      <c r="H297" s="289"/>
      <c r="I297" s="284"/>
      <c r="J297" s="289"/>
      <c r="K297" s="183"/>
      <c r="L297" s="181"/>
    </row>
    <row r="298" spans="1:12">
      <c r="A298" s="224">
        <v>45843</v>
      </c>
      <c r="B298" s="303">
        <f>A298</f>
        <v>45843</v>
      </c>
      <c r="C298" s="298" t="s">
        <v>1038</v>
      </c>
      <c r="D298" s="298" t="s">
        <v>1036</v>
      </c>
      <c r="E298" s="225"/>
      <c r="F298" s="225"/>
      <c r="G298" s="225"/>
      <c r="H298" s="297">
        <f>SUM(G298:G299)</f>
        <v>0</v>
      </c>
      <c r="I298" s="295" t="e">
        <f ca="1">_xludf.IFS(H298&gt;H300,"W",H298&lt;H300,"L",H298=H300,"D")</f>
        <v>#NAME?</v>
      </c>
      <c r="J298" s="287">
        <f t="array" aca="1" ref="J298" ca="1">IFERROR(IF(I298="W",LOOKUP(H298,{5000,10000,25000,50000,70000,100000},{150,300,800,1700,2300,3500}),LOOKUP(H298,{5000,10000,25000,50000,70000,100000},{75,150,400,850,1150,1750})),0)</f>
        <v>0</v>
      </c>
      <c r="K298" s="226"/>
      <c r="L298" s="181"/>
    </row>
    <row r="299" spans="1:12">
      <c r="A299" s="224">
        <v>45843</v>
      </c>
      <c r="B299" s="288"/>
      <c r="C299" s="288"/>
      <c r="D299" s="302"/>
      <c r="E299" s="225"/>
      <c r="F299" s="225"/>
      <c r="G299" s="225"/>
      <c r="H299" s="289"/>
      <c r="I299" s="284"/>
      <c r="J299" s="289"/>
      <c r="K299" s="226"/>
      <c r="L299" s="181"/>
    </row>
    <row r="300" spans="1:12">
      <c r="A300" s="224">
        <v>45843</v>
      </c>
      <c r="B300" s="288"/>
      <c r="C300" s="288"/>
      <c r="D300" s="298" t="s">
        <v>1037</v>
      </c>
      <c r="E300" s="225"/>
      <c r="F300" s="225"/>
      <c r="G300" s="225"/>
      <c r="H300" s="297">
        <f>SUM(G300:G301)</f>
        <v>0</v>
      </c>
      <c r="I300" s="295" t="e">
        <f ca="1">_xludf.IFS(H300&gt;H298,"W",H300&lt;H298,"L",H300=H298,"D")</f>
        <v>#NAME?</v>
      </c>
      <c r="J300" s="287">
        <f t="array" aca="1" ref="J300" ca="1">IFERROR(IF(I300="W",LOOKUP(H300,{5000,10000,25000,50000,70000,100000},{150,300,800,1700,2300,3500}),LOOKUP(H300,{5000,10000,25000,50000,70000,100000},{75,150,400,850,1150,1750})),0)</f>
        <v>0</v>
      </c>
      <c r="K300" s="226"/>
      <c r="L300" s="181"/>
    </row>
    <row r="301" spans="1:12">
      <c r="A301" s="224">
        <v>45843</v>
      </c>
      <c r="B301" s="289"/>
      <c r="C301" s="289"/>
      <c r="D301" s="302"/>
      <c r="E301" s="225"/>
      <c r="F301" s="225"/>
      <c r="G301" s="225"/>
      <c r="H301" s="289"/>
      <c r="I301" s="284"/>
      <c r="J301" s="289"/>
      <c r="K301" s="226"/>
      <c r="L301" s="181"/>
    </row>
    <row r="302" spans="1:12">
      <c r="A302" s="190">
        <v>45843</v>
      </c>
      <c r="B302" s="304">
        <f>A302</f>
        <v>45843</v>
      </c>
      <c r="C302" s="290" t="s">
        <v>1039</v>
      </c>
      <c r="D302" s="290" t="s">
        <v>1040</v>
      </c>
      <c r="E302" s="14" t="s">
        <v>1096</v>
      </c>
      <c r="F302" s="14">
        <v>809429810</v>
      </c>
      <c r="G302" s="14"/>
      <c r="H302" s="296">
        <f>SUM(G302:G303)</f>
        <v>0</v>
      </c>
      <c r="I302" s="295" t="e">
        <f ca="1">_xludf.IFS(H302&gt;H304,"W",H302&lt;H304,"L",H302=H304,"D")</f>
        <v>#NAME?</v>
      </c>
      <c r="J302" s="287">
        <f t="array" aca="1" ref="J302" ca="1">IFERROR(IF(I302="W",LOOKUP(H302,{5000,10000,25000,50000,70000,100000},{150,300,800,1700,2300,3500}),LOOKUP(H302,{5000,10000,25000,50000,70000,100000},{75,150,400,850,1150,1750})),0)</f>
        <v>0</v>
      </c>
      <c r="K302" s="227" t="s">
        <v>41</v>
      </c>
      <c r="L302" s="181"/>
    </row>
    <row r="303" spans="1:12">
      <c r="A303" s="190">
        <v>45843</v>
      </c>
      <c r="B303" s="288"/>
      <c r="C303" s="288"/>
      <c r="D303" s="302"/>
      <c r="E303" s="14" t="s">
        <v>308</v>
      </c>
      <c r="F303" s="14">
        <v>788419797</v>
      </c>
      <c r="G303" s="14"/>
      <c r="H303" s="289"/>
      <c r="I303" s="284"/>
      <c r="J303" s="289"/>
      <c r="K303" s="227" t="s">
        <v>41</v>
      </c>
      <c r="L303" s="181"/>
    </row>
    <row r="304" spans="1:12">
      <c r="A304" s="190">
        <v>45843</v>
      </c>
      <c r="B304" s="288"/>
      <c r="C304" s="288"/>
      <c r="D304" s="290" t="s">
        <v>1037</v>
      </c>
      <c r="E304" s="14"/>
      <c r="F304" s="14"/>
      <c r="G304" s="14"/>
      <c r="H304" s="296">
        <f>SUM(G304:G305)</f>
        <v>0</v>
      </c>
      <c r="I304" s="295" t="e">
        <f ca="1">_xludf.IFS(H304&gt;H302,"W",H304&lt;H302,"L",H304=H302,"D")</f>
        <v>#NAME?</v>
      </c>
      <c r="J304" s="287">
        <f t="array" aca="1" ref="J304" ca="1">IFERROR(IF(I304="W",LOOKUP(H304,{5000,10000,25000,50000,70000,100000},{150,300,800,1700,2300,3500}),LOOKUP(H304,{5000,10000,25000,50000,70000,100000},{75,150,400,850,1150,1750})),0)</f>
        <v>0</v>
      </c>
      <c r="K304" s="227" t="s">
        <v>41</v>
      </c>
      <c r="L304" s="181"/>
    </row>
    <row r="305" spans="1:12">
      <c r="A305" s="190">
        <v>45843</v>
      </c>
      <c r="B305" s="289"/>
      <c r="C305" s="289"/>
      <c r="D305" s="302"/>
      <c r="E305" s="14"/>
      <c r="F305" s="14"/>
      <c r="G305" s="14"/>
      <c r="H305" s="289"/>
      <c r="I305" s="284"/>
      <c r="J305" s="289"/>
      <c r="K305" s="227" t="s">
        <v>41</v>
      </c>
      <c r="L305" s="181"/>
    </row>
    <row r="306" spans="1:12">
      <c r="A306" s="224">
        <v>45843</v>
      </c>
      <c r="B306" s="303">
        <f>A306</f>
        <v>45843</v>
      </c>
      <c r="C306" s="298" t="s">
        <v>1041</v>
      </c>
      <c r="D306" s="298" t="s">
        <v>1042</v>
      </c>
      <c r="E306" s="225"/>
      <c r="F306" s="225"/>
      <c r="G306" s="225"/>
      <c r="H306" s="297">
        <f>SUM(G306:G307)</f>
        <v>0</v>
      </c>
      <c r="I306" s="295" t="e">
        <f ca="1">_xludf.IFS(H306&gt;H308,"W",H306&lt;H308,"L",H306=H308,"D")</f>
        <v>#NAME?</v>
      </c>
      <c r="J306" s="287">
        <f t="array" aca="1" ref="J306" ca="1">IFERROR(IF(I306="W",LOOKUP(H306,{5000,10000,25000,50000,70000,100000},{150,300,800,1700,2300,3500}),LOOKUP(H306,{5000,10000,25000,50000,70000,100000},{75,150,400,850,1150,1750})),0)</f>
        <v>0</v>
      </c>
      <c r="K306" s="226"/>
      <c r="L306" s="181"/>
    </row>
    <row r="307" spans="1:12">
      <c r="A307" s="224">
        <v>45843</v>
      </c>
      <c r="B307" s="288"/>
      <c r="C307" s="288"/>
      <c r="D307" s="302"/>
      <c r="E307" s="225"/>
      <c r="F307" s="225"/>
      <c r="G307" s="225"/>
      <c r="H307" s="289"/>
      <c r="I307" s="284"/>
      <c r="J307" s="289"/>
      <c r="K307" s="226"/>
      <c r="L307" s="181"/>
    </row>
    <row r="308" spans="1:12">
      <c r="A308" s="224">
        <v>45843</v>
      </c>
      <c r="B308" s="288"/>
      <c r="C308" s="288"/>
      <c r="D308" s="298" t="s">
        <v>1043</v>
      </c>
      <c r="E308" s="225"/>
      <c r="F308" s="225"/>
      <c r="G308" s="225"/>
      <c r="H308" s="297">
        <f>SUM(G308:G309)</f>
        <v>0</v>
      </c>
      <c r="I308" s="295" t="e">
        <f ca="1">_xludf.IFS(H308&gt;H306,"W",H308&lt;H306,"L",H308=H306,"D")</f>
        <v>#NAME?</v>
      </c>
      <c r="J308" s="287">
        <f t="array" aca="1" ref="J308" ca="1">IFERROR(IF(I308="W",LOOKUP(H308,{5000,10000,25000,50000,70000,100000},{150,300,800,1700,2300,3500}),LOOKUP(H308,{5000,10000,25000,50000,70000,100000},{75,150,400,850,1150,1750})),0)</f>
        <v>0</v>
      </c>
      <c r="K308" s="226"/>
      <c r="L308" s="181" t="s">
        <v>1097</v>
      </c>
    </row>
    <row r="309" spans="1:12">
      <c r="A309" s="224">
        <v>45843</v>
      </c>
      <c r="B309" s="289"/>
      <c r="C309" s="289"/>
      <c r="D309" s="302"/>
      <c r="E309" s="225"/>
      <c r="F309" s="225"/>
      <c r="G309" s="225"/>
      <c r="H309" s="289"/>
      <c r="I309" s="284"/>
      <c r="J309" s="289"/>
      <c r="K309" s="226"/>
      <c r="L309" s="181"/>
    </row>
    <row r="310" spans="1:12">
      <c r="A310" s="190">
        <v>45843</v>
      </c>
      <c r="B310" s="304">
        <f>A310</f>
        <v>45843</v>
      </c>
      <c r="C310" s="290" t="s">
        <v>1044</v>
      </c>
      <c r="D310" s="290" t="s">
        <v>1045</v>
      </c>
      <c r="E310" s="14"/>
      <c r="F310" s="14"/>
      <c r="G310" s="14"/>
      <c r="H310" s="296">
        <f>SUM(G310:G311)</f>
        <v>0</v>
      </c>
      <c r="I310" s="295" t="e">
        <f ca="1">_xludf.IFS(H310&gt;H312,"W",H310&lt;H312,"L",H310=H312,"D")</f>
        <v>#NAME?</v>
      </c>
      <c r="J310" s="287">
        <f t="array" aca="1" ref="J310" ca="1">IFERROR(IF(I310="W",LOOKUP(H310,{5000,10000,25000,50000,70000,100000},{150,300,800,1700,2300,3500}),LOOKUP(H310,{5000,10000,25000,50000,70000,100000},{75,150,400,850,1150,1750})),0)</f>
        <v>0</v>
      </c>
      <c r="K310" s="183"/>
      <c r="L310" s="181"/>
    </row>
    <row r="311" spans="1:12">
      <c r="A311" s="190">
        <v>45843</v>
      </c>
      <c r="B311" s="288"/>
      <c r="C311" s="288"/>
      <c r="D311" s="302"/>
      <c r="E311" s="14"/>
      <c r="F311" s="14"/>
      <c r="G311" s="14"/>
      <c r="H311" s="289"/>
      <c r="I311" s="284"/>
      <c r="J311" s="289"/>
      <c r="K311" s="183"/>
      <c r="L311" s="181"/>
    </row>
    <row r="312" spans="1:12">
      <c r="A312" s="190">
        <v>45843</v>
      </c>
      <c r="B312" s="288"/>
      <c r="C312" s="288"/>
      <c r="D312" s="290" t="s">
        <v>1046</v>
      </c>
      <c r="E312" s="14"/>
      <c r="F312" s="14"/>
      <c r="G312" s="14"/>
      <c r="H312" s="296">
        <f>SUM(G312:G313)</f>
        <v>0</v>
      </c>
      <c r="I312" s="295" t="e">
        <f ca="1">_xludf.IFS(H312&gt;H310,"W",H312&lt;H310,"L",H312=H310,"D")</f>
        <v>#NAME?</v>
      </c>
      <c r="J312" s="287">
        <f t="array" aca="1" ref="J312" ca="1">IFERROR(IF(I312="W",LOOKUP(H312,{5000,10000,25000,50000,70000,100000},{150,300,800,1700,2300,3500}),LOOKUP(H312,{5000,10000,25000,50000,70000,100000},{75,150,400,850,1150,1750})),0)</f>
        <v>0</v>
      </c>
      <c r="K312" s="183"/>
      <c r="L312" s="181"/>
    </row>
    <row r="313" spans="1:12">
      <c r="A313" s="190">
        <v>45843</v>
      </c>
      <c r="B313" s="289"/>
      <c r="C313" s="289"/>
      <c r="D313" s="302"/>
      <c r="E313" s="14"/>
      <c r="F313" s="14"/>
      <c r="G313" s="14"/>
      <c r="H313" s="289"/>
      <c r="I313" s="284"/>
      <c r="J313" s="289"/>
      <c r="K313" s="183"/>
      <c r="L313" s="181"/>
    </row>
    <row r="314" spans="1:12">
      <c r="A314" s="224">
        <v>45843</v>
      </c>
      <c r="B314" s="303">
        <f>A314</f>
        <v>45843</v>
      </c>
      <c r="C314" s="298" t="s">
        <v>1048</v>
      </c>
      <c r="D314" s="298" t="s">
        <v>1046</v>
      </c>
      <c r="E314" s="225"/>
      <c r="F314" s="225"/>
      <c r="G314" s="225"/>
      <c r="H314" s="297">
        <f>SUM(G314:G315)</f>
        <v>0</v>
      </c>
      <c r="I314" s="295" t="e">
        <f ca="1">_xludf.IFS(H314&gt;H316,"W",H314&lt;H316,"L",H314=H316,"D")</f>
        <v>#NAME?</v>
      </c>
      <c r="J314" s="287">
        <f t="array" aca="1" ref="J314" ca="1">IFERROR(IF(I314="W",LOOKUP(H314,{5000,10000,25000,50000,70000,100000},{150,300,800,1700,2300,3500}),LOOKUP(H314,{5000,10000,25000,50000,70000,100000},{75,150,400,850,1150,1750})),0)</f>
        <v>0</v>
      </c>
      <c r="K314" s="183"/>
      <c r="L314" s="181"/>
    </row>
    <row r="315" spans="1:12">
      <c r="A315" s="224">
        <v>45843</v>
      </c>
      <c r="B315" s="288"/>
      <c r="C315" s="288"/>
      <c r="D315" s="302"/>
      <c r="E315" s="225"/>
      <c r="F315" s="225"/>
      <c r="G315" s="225"/>
      <c r="H315" s="289"/>
      <c r="I315" s="284"/>
      <c r="J315" s="289"/>
      <c r="K315" s="183"/>
      <c r="L315" s="181"/>
    </row>
    <row r="316" spans="1:12">
      <c r="A316" s="224">
        <v>45843</v>
      </c>
      <c r="B316" s="288"/>
      <c r="C316" s="288"/>
      <c r="D316" s="298" t="s">
        <v>1049</v>
      </c>
      <c r="E316" s="225"/>
      <c r="F316" s="225"/>
      <c r="G316" s="225"/>
      <c r="H316" s="297">
        <f>SUM(G316:G317)</f>
        <v>0</v>
      </c>
      <c r="I316" s="295" t="e">
        <f ca="1">_xludf.IFS(H316&gt;H314,"W",H316&lt;H314,"L",H316=H314,"D")</f>
        <v>#NAME?</v>
      </c>
      <c r="J316" s="287">
        <f t="array" aca="1" ref="J316" ca="1">IFERROR(IF(I316="W",LOOKUP(H316,{5000,10000,25000,50000,70000,100000},{150,300,800,1700,2300,3500}),LOOKUP(H316,{5000,10000,25000,50000,70000,100000},{75,150,400,850,1150,1750})),0)</f>
        <v>0</v>
      </c>
      <c r="K316" s="183"/>
      <c r="L316" s="181"/>
    </row>
    <row r="317" spans="1:12">
      <c r="A317" s="224">
        <v>45843</v>
      </c>
      <c r="B317" s="289"/>
      <c r="C317" s="289"/>
      <c r="D317" s="302"/>
      <c r="E317" s="225"/>
      <c r="F317" s="225"/>
      <c r="G317" s="225"/>
      <c r="H317" s="289"/>
      <c r="I317" s="284"/>
      <c r="J317" s="289"/>
      <c r="K317" s="183"/>
      <c r="L317" s="181"/>
    </row>
    <row r="318" spans="1:12">
      <c r="A318" s="190">
        <v>45843</v>
      </c>
      <c r="B318" s="304">
        <f>A318</f>
        <v>45843</v>
      </c>
      <c r="C318" s="290" t="s">
        <v>1050</v>
      </c>
      <c r="D318" s="290" t="s">
        <v>1051</v>
      </c>
      <c r="E318" s="14" t="s">
        <v>317</v>
      </c>
      <c r="F318" s="14">
        <v>496331225</v>
      </c>
      <c r="G318" s="14">
        <v>50080</v>
      </c>
      <c r="H318" s="296">
        <f>SUM(G318:G319)</f>
        <v>150181</v>
      </c>
      <c r="I318" s="295" t="e">
        <f ca="1">_xludf.IFS(H318&gt;H320,"W",H318&lt;H320,"L",H318=H320,"D")</f>
        <v>#NAME?</v>
      </c>
      <c r="J318" s="287">
        <f t="array" aca="1" ref="J318" ca="1">IFERROR(IF(I318="W",LOOKUP(H318,{5000,10000,25000,50000,70000,100000},{150,300,800,1700,2300,3500}),LOOKUP(H318,{5000,10000,25000,50000,70000,100000},{75,150,400,850,1150,1750})),0)</f>
        <v>0</v>
      </c>
      <c r="K318" s="183"/>
      <c r="L318" s="181"/>
    </row>
    <row r="319" spans="1:12">
      <c r="A319" s="190">
        <v>45843</v>
      </c>
      <c r="B319" s="288"/>
      <c r="C319" s="288"/>
      <c r="D319" s="302"/>
      <c r="E319" s="14" t="s">
        <v>59</v>
      </c>
      <c r="F319" s="14">
        <v>517012798</v>
      </c>
      <c r="G319" s="14">
        <v>100101</v>
      </c>
      <c r="H319" s="289"/>
      <c r="I319" s="284"/>
      <c r="J319" s="289"/>
      <c r="K319" s="183"/>
      <c r="L319" s="181"/>
    </row>
    <row r="320" spans="1:12">
      <c r="A320" s="190">
        <v>45843</v>
      </c>
      <c r="B320" s="288"/>
      <c r="C320" s="288"/>
      <c r="D320" s="290" t="s">
        <v>1049</v>
      </c>
      <c r="E320" s="14">
        <v>1076541664</v>
      </c>
      <c r="F320" s="14">
        <v>846086883</v>
      </c>
      <c r="G320" s="14">
        <v>100</v>
      </c>
      <c r="H320" s="296">
        <f>SUM(G320:G321)</f>
        <v>200</v>
      </c>
      <c r="I320" s="295" t="e">
        <f ca="1">_xludf.IFS(H320&gt;H318,"W",H320&lt;H318,"L",H320=H318,"D")</f>
        <v>#NAME?</v>
      </c>
      <c r="J320" s="287">
        <f t="array" aca="1" ref="J320" ca="1">IFERROR(IF(I320="W",LOOKUP(H320,{5000,10000,25000,50000,70000,100000},{150,300,800,1700,2300,3500}),LOOKUP(H320,{5000,10000,25000,50000,70000,100000},{75,150,400,850,1150,1750})),0)</f>
        <v>0</v>
      </c>
      <c r="K320" s="183"/>
      <c r="L320" s="181"/>
    </row>
    <row r="321" spans="1:12">
      <c r="A321" s="190">
        <v>45843</v>
      </c>
      <c r="B321" s="289"/>
      <c r="C321" s="289"/>
      <c r="D321" s="302"/>
      <c r="E321" s="14" t="s">
        <v>73</v>
      </c>
      <c r="F321" s="14">
        <v>841943080</v>
      </c>
      <c r="G321" s="14">
        <v>100</v>
      </c>
      <c r="H321" s="289"/>
      <c r="I321" s="284"/>
      <c r="J321" s="289"/>
      <c r="K321" s="183"/>
      <c r="L321" s="181"/>
    </row>
    <row r="322" spans="1:12">
      <c r="A322" s="224">
        <v>45843</v>
      </c>
      <c r="B322" s="303">
        <f>A322</f>
        <v>45843</v>
      </c>
      <c r="C322" s="298" t="s">
        <v>1052</v>
      </c>
      <c r="D322" s="298" t="s">
        <v>1053</v>
      </c>
      <c r="E322" s="225" t="s">
        <v>208</v>
      </c>
      <c r="F322" s="225">
        <v>582217237</v>
      </c>
      <c r="G322" s="225">
        <v>1000</v>
      </c>
      <c r="H322" s="297">
        <f>SUM(G322:G323)</f>
        <v>2000</v>
      </c>
      <c r="I322" s="295" t="e">
        <f ca="1">_xludf.IFS(H322&gt;H324,"W",H322&lt;H324,"L",H322=H324,"D")</f>
        <v>#NAME?</v>
      </c>
      <c r="J322" s="287">
        <f t="array" aca="1" ref="J322" ca="1">IFERROR(IF(I322="W",LOOKUP(H322,{5000,10000,25000,50000,70000,100000},{150,300,800,1700,2300,3500}),LOOKUP(H322,{5000,10000,25000,50000,70000,100000},{75,150,400,850,1150,1750})),0)</f>
        <v>0</v>
      </c>
      <c r="K322" s="183"/>
      <c r="L322" s="181"/>
    </row>
    <row r="323" spans="1:12">
      <c r="A323" s="224">
        <v>45843</v>
      </c>
      <c r="B323" s="288"/>
      <c r="C323" s="288"/>
      <c r="D323" s="302"/>
      <c r="E323" s="225" t="s">
        <v>190</v>
      </c>
      <c r="F323" s="225">
        <v>734321088</v>
      </c>
      <c r="G323" s="225">
        <v>1000</v>
      </c>
      <c r="H323" s="289"/>
      <c r="I323" s="284"/>
      <c r="J323" s="289"/>
      <c r="K323" s="183"/>
      <c r="L323" s="181"/>
    </row>
    <row r="324" spans="1:12">
      <c r="A324" s="224">
        <v>45843</v>
      </c>
      <c r="B324" s="288"/>
      <c r="C324" s="288"/>
      <c r="D324" s="298" t="s">
        <v>1054</v>
      </c>
      <c r="E324" s="225" t="s">
        <v>630</v>
      </c>
      <c r="F324" s="225">
        <v>721761259</v>
      </c>
      <c r="G324" s="225">
        <v>100010</v>
      </c>
      <c r="H324" s="297">
        <f>SUM(G324:G325)</f>
        <v>200411</v>
      </c>
      <c r="I324" s="295" t="e">
        <f ca="1">_xludf.IFS(H324&gt;H322,"W",H324&lt;H322,"L",H324=H322,"D")</f>
        <v>#NAME?</v>
      </c>
      <c r="J324" s="287">
        <f t="array" aca="1" ref="J324" ca="1">IFERROR(IF(I324="W",LOOKUP(H324,{5000,10000,25000,50000,70000,100000},{150,300,800,1700,2300,3500}),LOOKUP(H324,{5000,10000,25000,50000,70000,100000},{75,150,400,850,1150,1750})),0)</f>
        <v>0</v>
      </c>
      <c r="K324" s="183"/>
      <c r="L324" s="181"/>
    </row>
    <row r="325" spans="1:12">
      <c r="A325" s="224">
        <v>45843</v>
      </c>
      <c r="B325" s="289"/>
      <c r="C325" s="289"/>
      <c r="D325" s="302"/>
      <c r="E325" s="225" t="s">
        <v>275</v>
      </c>
      <c r="F325" s="225">
        <v>522507310</v>
      </c>
      <c r="G325" s="225">
        <v>100401</v>
      </c>
      <c r="H325" s="289"/>
      <c r="I325" s="284"/>
      <c r="J325" s="289"/>
      <c r="K325" s="183"/>
      <c r="L325" s="181"/>
    </row>
    <row r="326" spans="1:12">
      <c r="A326" s="219" t="s">
        <v>18</v>
      </c>
      <c r="B326" s="220" t="s">
        <v>1</v>
      </c>
      <c r="C326" s="179" t="s">
        <v>862</v>
      </c>
      <c r="D326" s="179" t="s">
        <v>20</v>
      </c>
      <c r="E326" s="180" t="s">
        <v>863</v>
      </c>
      <c r="F326" s="179" t="s">
        <v>864</v>
      </c>
      <c r="G326" s="179" t="s">
        <v>23</v>
      </c>
      <c r="H326" s="179" t="s">
        <v>1013</v>
      </c>
      <c r="I326" s="179" t="s">
        <v>24</v>
      </c>
      <c r="J326" s="179" t="s">
        <v>0</v>
      </c>
      <c r="K326" s="180" t="s">
        <v>10</v>
      </c>
      <c r="L326" s="181"/>
    </row>
    <row r="327" spans="1:12">
      <c r="A327" s="221">
        <v>45844</v>
      </c>
      <c r="B327" s="301">
        <f>A327</f>
        <v>45844</v>
      </c>
      <c r="C327" s="299" t="s">
        <v>1014</v>
      </c>
      <c r="D327" s="299" t="s">
        <v>1053</v>
      </c>
      <c r="E327" s="186" t="s">
        <v>113</v>
      </c>
      <c r="F327" s="186">
        <v>537687387</v>
      </c>
      <c r="G327" s="186"/>
      <c r="H327" s="296">
        <f>SUM(G327:G328)</f>
        <v>0</v>
      </c>
      <c r="I327" s="295" t="e">
        <f ca="1">_xludf.IFS(H327&gt;H329,"W",H327&lt;H329,"L",H327=H329,"D")</f>
        <v>#NAME?</v>
      </c>
      <c r="J327" s="287">
        <f t="array" aca="1" ref="J327" ca="1">IFERROR(IF(I327="W",LOOKUP(H327,{5000,10000,25000,50000,70000,100000},{150,300,800,1700,2300,3500}),LOOKUP(H327,{5000,10000,25000,50000,70000,100000},{75,150,400,850,1150,1750})),0)</f>
        <v>0</v>
      </c>
      <c r="K327" s="227" t="s">
        <v>41</v>
      </c>
      <c r="L327" s="181"/>
    </row>
    <row r="328" spans="1:12">
      <c r="A328" s="221">
        <v>45844</v>
      </c>
      <c r="B328" s="286"/>
      <c r="C328" s="286"/>
      <c r="D328" s="305"/>
      <c r="E328" s="222"/>
      <c r="F328" s="222"/>
      <c r="G328" s="222"/>
      <c r="H328" s="289"/>
      <c r="I328" s="284"/>
      <c r="J328" s="289"/>
      <c r="K328" s="227" t="s">
        <v>41</v>
      </c>
      <c r="L328" s="181"/>
    </row>
    <row r="329" spans="1:12">
      <c r="A329" s="221">
        <v>45844</v>
      </c>
      <c r="B329" s="286"/>
      <c r="C329" s="286"/>
      <c r="D329" s="299" t="s">
        <v>1057</v>
      </c>
      <c r="E329" s="186" t="s">
        <v>111</v>
      </c>
      <c r="F329" s="186">
        <v>538014221</v>
      </c>
      <c r="G329" s="186"/>
      <c r="H329" s="296">
        <f>SUM(G329:G330)</f>
        <v>0</v>
      </c>
      <c r="I329" s="295" t="e">
        <f ca="1">_xludf.IFS(H329&gt;H327,"W",H329&lt;H327,"L",H329=H327,"D")</f>
        <v>#NAME?</v>
      </c>
      <c r="J329" s="287">
        <f t="array" aca="1" ref="J329" ca="1">IFERROR(IF(I329="W",LOOKUP(H329,{5000,10000,25000,50000,70000,100000},{150,300,800,1700,2300,3500}),LOOKUP(H329,{5000,10000,25000,50000,70000,100000},{75,150,400,850,1150,1750})),0)</f>
        <v>0</v>
      </c>
      <c r="K329" s="227" t="s">
        <v>41</v>
      </c>
      <c r="L329" s="181"/>
    </row>
    <row r="330" spans="1:12">
      <c r="A330" s="221">
        <v>45844</v>
      </c>
      <c r="B330" s="284"/>
      <c r="C330" s="284"/>
      <c r="D330" s="305"/>
      <c r="E330" s="222"/>
      <c r="F330" s="222"/>
      <c r="G330" s="222"/>
      <c r="H330" s="289"/>
      <c r="I330" s="284"/>
      <c r="J330" s="289"/>
      <c r="K330" s="227" t="s">
        <v>41</v>
      </c>
      <c r="L330" s="181"/>
    </row>
    <row r="331" spans="1:12">
      <c r="A331" s="221">
        <v>45844</v>
      </c>
      <c r="B331" s="301">
        <f>A331</f>
        <v>45844</v>
      </c>
      <c r="C331" s="299" t="s">
        <v>1019</v>
      </c>
      <c r="D331" s="299" t="s">
        <v>1059</v>
      </c>
      <c r="E331" s="186" t="s">
        <v>29</v>
      </c>
      <c r="F331" s="186">
        <v>686958558</v>
      </c>
      <c r="G331" s="186"/>
      <c r="H331" s="296">
        <f>SUM(G331:G332)</f>
        <v>0</v>
      </c>
      <c r="I331" s="295" t="e">
        <f ca="1">_xludf.IFS(H331&gt;H333,"W",H331&lt;H333,"L",H331=H333,"D")</f>
        <v>#NAME?</v>
      </c>
      <c r="J331" s="287">
        <f t="array" aca="1" ref="J331" ca="1">IFERROR(IF(I331="W",LOOKUP(H331,{5000,10000,25000,50000,70000,100000},{150,300,800,1700,2300,3500}),LOOKUP(H331,{5000,10000,25000,50000,70000,100000},{75,150,400,850,1150,1750})),0)</f>
        <v>0</v>
      </c>
      <c r="K331" s="16" t="s">
        <v>32</v>
      </c>
      <c r="L331" s="181"/>
    </row>
    <row r="332" spans="1:12">
      <c r="A332" s="221">
        <v>45844</v>
      </c>
      <c r="B332" s="286"/>
      <c r="C332" s="286"/>
      <c r="D332" s="305"/>
      <c r="E332" s="222" t="s">
        <v>241</v>
      </c>
      <c r="F332" s="222">
        <v>697355089</v>
      </c>
      <c r="G332" s="222"/>
      <c r="H332" s="289"/>
      <c r="I332" s="284"/>
      <c r="J332" s="289"/>
      <c r="K332" s="16" t="s">
        <v>32</v>
      </c>
      <c r="L332" s="181"/>
    </row>
    <row r="333" spans="1:12">
      <c r="A333" s="221">
        <v>45844</v>
      </c>
      <c r="B333" s="286"/>
      <c r="C333" s="286"/>
      <c r="D333" s="299" t="s">
        <v>1060</v>
      </c>
      <c r="E333" s="186">
        <v>880112887</v>
      </c>
      <c r="F333" s="186">
        <v>653473704</v>
      </c>
      <c r="G333" s="186"/>
      <c r="H333" s="296">
        <f>SUM(G333:G334)</f>
        <v>0</v>
      </c>
      <c r="I333" s="295" t="e">
        <f ca="1">_xludf.IFS(H333&gt;H331,"W",H333&lt;H331,"L",H333=H331,"D")</f>
        <v>#NAME?</v>
      </c>
      <c r="J333" s="287">
        <f t="array" aca="1" ref="J333" ca="1">IFERROR(IF(I333="W",LOOKUP(H333,{5000,10000,25000,50000,70000,100000},{150,300,800,1700,2300,3500}),LOOKUP(H333,{5000,10000,25000,50000,70000,100000},{75,150,400,850,1150,1750})),0)</f>
        <v>0</v>
      </c>
      <c r="K333" s="16" t="s">
        <v>32</v>
      </c>
      <c r="L333" s="181"/>
    </row>
    <row r="334" spans="1:12">
      <c r="A334" s="221">
        <v>45844</v>
      </c>
      <c r="B334" s="284"/>
      <c r="C334" s="284"/>
      <c r="D334" s="305"/>
      <c r="E334" s="222" t="s">
        <v>429</v>
      </c>
      <c r="F334" s="222">
        <v>825698569</v>
      </c>
      <c r="G334" s="222"/>
      <c r="H334" s="289"/>
      <c r="I334" s="284"/>
      <c r="J334" s="289"/>
      <c r="K334" s="16" t="s">
        <v>32</v>
      </c>
      <c r="L334" s="181"/>
    </row>
    <row r="335" spans="1:12">
      <c r="A335" s="221">
        <v>45844</v>
      </c>
      <c r="B335" s="301">
        <f>A335</f>
        <v>45844</v>
      </c>
      <c r="C335" s="299" t="s">
        <v>1020</v>
      </c>
      <c r="D335" s="299" t="s">
        <v>1061</v>
      </c>
      <c r="E335" s="192"/>
      <c r="F335" s="186"/>
      <c r="G335" s="186"/>
      <c r="H335" s="296">
        <f>SUM(G335:G336)</f>
        <v>0</v>
      </c>
      <c r="I335" s="295" t="e">
        <f ca="1">_xludf.IFS(H335&gt;H337,"W",H335&lt;H337,"L",H335=H337,"D")</f>
        <v>#NAME?</v>
      </c>
      <c r="J335" s="287">
        <f t="array" aca="1" ref="J335" ca="1">IFERROR(IF(I335="W",LOOKUP(H335,{5000,10000,25000,50000,70000,100000},{150,300,800,1700,2300,3500}),LOOKUP(H335,{5000,10000,25000,50000,70000,100000},{75,150,400,850,1150,1750})),0)</f>
        <v>0</v>
      </c>
      <c r="K335" s="183"/>
      <c r="L335" s="181"/>
    </row>
    <row r="336" spans="1:12">
      <c r="A336" s="221">
        <v>45844</v>
      </c>
      <c r="B336" s="286"/>
      <c r="C336" s="286"/>
      <c r="D336" s="305"/>
      <c r="E336" s="192"/>
      <c r="F336" s="222"/>
      <c r="G336" s="222"/>
      <c r="H336" s="289"/>
      <c r="I336" s="284"/>
      <c r="J336" s="289"/>
      <c r="K336" s="183"/>
      <c r="L336" s="181"/>
    </row>
    <row r="337" spans="1:12">
      <c r="A337" s="221">
        <v>45844</v>
      </c>
      <c r="B337" s="286"/>
      <c r="C337" s="286"/>
      <c r="D337" s="299" t="s">
        <v>1064</v>
      </c>
      <c r="E337" s="192"/>
      <c r="F337" s="186"/>
      <c r="G337" s="186"/>
      <c r="H337" s="296">
        <f>SUM(G337:G338)</f>
        <v>0</v>
      </c>
      <c r="I337" s="295" t="e">
        <f ca="1">_xludf.IFS(H337&gt;H335,"W",H337&lt;H335,"L",H337=H335,"D")</f>
        <v>#NAME?</v>
      </c>
      <c r="J337" s="287">
        <f t="array" aca="1" ref="J337" ca="1">IFERROR(IF(I337="W",LOOKUP(H337,{5000,10000,25000,50000,70000,100000},{150,300,800,1700,2300,3500}),LOOKUP(H337,{5000,10000,25000,50000,70000,100000},{75,150,400,850,1150,1750})),0)</f>
        <v>0</v>
      </c>
      <c r="K337" s="183"/>
      <c r="L337" s="181"/>
    </row>
    <row r="338" spans="1:12">
      <c r="A338" s="221">
        <v>45844</v>
      </c>
      <c r="B338" s="284"/>
      <c r="C338" s="284"/>
      <c r="D338" s="305"/>
      <c r="E338" s="192"/>
      <c r="F338" s="222"/>
      <c r="G338" s="222"/>
      <c r="H338" s="289"/>
      <c r="I338" s="284"/>
      <c r="J338" s="289"/>
      <c r="K338" s="183"/>
      <c r="L338" s="181"/>
    </row>
    <row r="339" spans="1:12">
      <c r="A339" s="221">
        <v>45844</v>
      </c>
      <c r="B339" s="301">
        <f>A339</f>
        <v>45844</v>
      </c>
      <c r="C339" s="299" t="s">
        <v>1022</v>
      </c>
      <c r="D339" s="299" t="s">
        <v>1066</v>
      </c>
      <c r="E339" s="186"/>
      <c r="F339" s="186"/>
      <c r="G339" s="186"/>
      <c r="H339" s="296">
        <f>SUM(G339:G340)</f>
        <v>0</v>
      </c>
      <c r="I339" s="295" t="e">
        <f ca="1">_xludf.IFS(H339&gt;H341,"W",H339&lt;H341,"L",H339=H341,"D")</f>
        <v>#NAME?</v>
      </c>
      <c r="J339" s="287">
        <f t="array" aca="1" ref="J339" ca="1">IFERROR(IF(I339="W",LOOKUP(H339,{5000,10000,25000,50000,70000,100000},{150,300,800,1700,2300,3500}),LOOKUP(H339,{5000,10000,25000,50000,70000,100000},{75,150,400,850,1150,1750})),0)</f>
        <v>0</v>
      </c>
      <c r="K339" s="227" t="s">
        <v>41</v>
      </c>
      <c r="L339" s="181"/>
    </row>
    <row r="340" spans="1:12">
      <c r="A340" s="221">
        <v>45844</v>
      </c>
      <c r="B340" s="286"/>
      <c r="C340" s="286"/>
      <c r="D340" s="305"/>
      <c r="E340" s="222"/>
      <c r="F340" s="222"/>
      <c r="G340" s="222"/>
      <c r="H340" s="289"/>
      <c r="I340" s="284"/>
      <c r="J340" s="289"/>
      <c r="K340" s="227" t="s">
        <v>41</v>
      </c>
      <c r="L340" s="181"/>
    </row>
    <row r="341" spans="1:12">
      <c r="A341" s="221">
        <v>45844</v>
      </c>
      <c r="B341" s="286"/>
      <c r="C341" s="286"/>
      <c r="D341" s="299" t="s">
        <v>1067</v>
      </c>
      <c r="E341" s="186" t="s">
        <v>1068</v>
      </c>
      <c r="F341" s="186">
        <v>758350180</v>
      </c>
      <c r="G341" s="186"/>
      <c r="H341" s="296">
        <f>SUM(G341:G342)</f>
        <v>0</v>
      </c>
      <c r="I341" s="295" t="e">
        <f ca="1">_xludf.IFS(H341&gt;H339,"W",H341&lt;H339,"L",H341=H339,"D")</f>
        <v>#NAME?</v>
      </c>
      <c r="J341" s="287">
        <f t="array" aca="1" ref="J341" ca="1">IFERROR(IF(I341="W",LOOKUP(H341,{5000,10000,25000,50000,70000,100000},{150,300,800,1700,2300,3500}),LOOKUP(H341,{5000,10000,25000,50000,70000,100000},{75,150,400,850,1150,1750})),0)</f>
        <v>0</v>
      </c>
      <c r="K341" s="227" t="s">
        <v>41</v>
      </c>
      <c r="L341" s="181"/>
    </row>
    <row r="342" spans="1:12">
      <c r="A342" s="221">
        <v>45844</v>
      </c>
      <c r="B342" s="284"/>
      <c r="C342" s="284"/>
      <c r="D342" s="305"/>
      <c r="E342" s="222"/>
      <c r="F342" s="222"/>
      <c r="G342" s="222"/>
      <c r="H342" s="289"/>
      <c r="I342" s="284"/>
      <c r="J342" s="289"/>
      <c r="K342" s="227" t="s">
        <v>41</v>
      </c>
      <c r="L342" s="181"/>
    </row>
    <row r="343" spans="1:12">
      <c r="A343" s="221">
        <v>45844</v>
      </c>
      <c r="B343" s="301">
        <f>A343</f>
        <v>45844</v>
      </c>
      <c r="C343" s="299" t="s">
        <v>1025</v>
      </c>
      <c r="D343" s="299" t="s">
        <v>1069</v>
      </c>
      <c r="E343" s="186">
        <v>1062512318</v>
      </c>
      <c r="F343" s="186">
        <v>832082656</v>
      </c>
      <c r="G343" s="186"/>
      <c r="H343" s="296">
        <f>SUM(G343:G344)</f>
        <v>0</v>
      </c>
      <c r="I343" s="295" t="e">
        <f ca="1">_xludf.IFS(H343&gt;H345,"W",H343&lt;H345,"L",H343=H345,"D")</f>
        <v>#NAME?</v>
      </c>
      <c r="J343" s="287">
        <f t="array" aca="1" ref="J343" ca="1">IFERROR(IF(I343="W",LOOKUP(H343,{5000,10000,25000,50000,70000,100000},{150,300,800,1700,2300,3500}),LOOKUP(H343,{5000,10000,25000,50000,70000,100000},{75,150,400,850,1150,1750})),0)</f>
        <v>0</v>
      </c>
      <c r="K343" s="227" t="s">
        <v>41</v>
      </c>
      <c r="L343" s="181"/>
    </row>
    <row r="344" spans="1:12">
      <c r="A344" s="221">
        <v>45844</v>
      </c>
      <c r="B344" s="286"/>
      <c r="C344" s="286"/>
      <c r="D344" s="305"/>
      <c r="E344" s="222"/>
      <c r="F344" s="222"/>
      <c r="G344" s="222"/>
      <c r="H344" s="289"/>
      <c r="I344" s="284"/>
      <c r="J344" s="289"/>
      <c r="K344" s="227" t="s">
        <v>41</v>
      </c>
      <c r="L344" s="181"/>
    </row>
    <row r="345" spans="1:12">
      <c r="A345" s="221">
        <v>45844</v>
      </c>
      <c r="B345" s="286"/>
      <c r="C345" s="286"/>
      <c r="D345" s="299" t="s">
        <v>1070</v>
      </c>
      <c r="E345" s="186">
        <v>829144060</v>
      </c>
      <c r="F345" s="186">
        <v>605811465</v>
      </c>
      <c r="G345" s="186"/>
      <c r="H345" s="296">
        <f>SUM(G345:G346)</f>
        <v>0</v>
      </c>
      <c r="I345" s="295" t="e">
        <f ca="1">_xludf.IFS(H345&gt;H343,"W",H345&lt;H343,"L",H345=H343,"D")</f>
        <v>#NAME?</v>
      </c>
      <c r="J345" s="287">
        <f t="array" aca="1" ref="J345" ca="1">IFERROR(IF(I345="W",LOOKUP(H345,{5000,10000,25000,50000,70000,100000},{150,300,800,1700,2300,3500}),LOOKUP(H345,{5000,10000,25000,50000,70000,100000},{75,150,400,850,1150,1750})),0)</f>
        <v>0</v>
      </c>
      <c r="K345" s="227" t="s">
        <v>41</v>
      </c>
      <c r="L345" s="181"/>
    </row>
    <row r="346" spans="1:12">
      <c r="A346" s="221">
        <v>45844</v>
      </c>
      <c r="B346" s="284"/>
      <c r="C346" s="284"/>
      <c r="D346" s="305"/>
      <c r="E346" s="222"/>
      <c r="F346" s="222"/>
      <c r="G346" s="222"/>
      <c r="H346" s="289"/>
      <c r="I346" s="284"/>
      <c r="J346" s="289"/>
      <c r="K346" s="227" t="s">
        <v>41</v>
      </c>
      <c r="L346" s="181"/>
    </row>
    <row r="347" spans="1:12">
      <c r="A347" s="221">
        <v>45844</v>
      </c>
      <c r="B347" s="301">
        <f>A347</f>
        <v>45844</v>
      </c>
      <c r="C347" s="299" t="s">
        <v>1027</v>
      </c>
      <c r="D347" s="299" t="s">
        <v>1071</v>
      </c>
      <c r="E347" s="187" t="s">
        <v>249</v>
      </c>
      <c r="F347" s="186">
        <v>663505369</v>
      </c>
      <c r="G347" s="186">
        <v>21</v>
      </c>
      <c r="H347" s="296">
        <f>SUM(G347:G348)</f>
        <v>122</v>
      </c>
      <c r="I347" s="295" t="e">
        <f ca="1">_xludf.IFS(H347&gt;H349,"W",H347&lt;H349,"L",H347=H349,"D")</f>
        <v>#NAME?</v>
      </c>
      <c r="J347" s="287">
        <f t="array" aca="1" ref="J347" ca="1">IFERROR(IF(I347="W",LOOKUP(H347,{5000,10000,25000,50000,70000,100000},{150,300,800,1700,2300,3500}),LOOKUP(H347,{5000,10000,25000,50000,70000,100000},{75,150,400,850,1150,1750})),0)</f>
        <v>0</v>
      </c>
      <c r="K347" s="183"/>
      <c r="L347" s="181"/>
    </row>
    <row r="348" spans="1:12">
      <c r="A348" s="221">
        <v>45844</v>
      </c>
      <c r="B348" s="286"/>
      <c r="C348" s="286"/>
      <c r="D348" s="305"/>
      <c r="E348" s="187" t="s">
        <v>93</v>
      </c>
      <c r="F348" s="222">
        <v>833635123</v>
      </c>
      <c r="G348" s="222">
        <v>101</v>
      </c>
      <c r="H348" s="289"/>
      <c r="I348" s="284"/>
      <c r="J348" s="289"/>
      <c r="K348" s="183"/>
      <c r="L348" s="181"/>
    </row>
    <row r="349" spans="1:12">
      <c r="A349" s="221">
        <v>45844</v>
      </c>
      <c r="B349" s="286"/>
      <c r="C349" s="286"/>
      <c r="D349" s="299" t="s">
        <v>1072</v>
      </c>
      <c r="E349" s="186" t="s">
        <v>124</v>
      </c>
      <c r="F349" s="186">
        <v>820511123</v>
      </c>
      <c r="G349" s="186">
        <v>20</v>
      </c>
      <c r="H349" s="296">
        <f>SUM(G349:G350)</f>
        <v>60</v>
      </c>
      <c r="I349" s="295" t="e">
        <f ca="1">_xludf.IFS(H349&gt;H347,"W",H349&lt;H347,"L",H349=H347,"D")</f>
        <v>#NAME?</v>
      </c>
      <c r="J349" s="287">
        <f t="array" aca="1" ref="J349" ca="1">IFERROR(IF(I349="W",LOOKUP(H349,{5000,10000,25000,50000,70000,100000},{150,300,800,1700,2300,3500}),LOOKUP(H349,{5000,10000,25000,50000,70000,100000},{75,150,400,850,1150,1750})),0)</f>
        <v>0</v>
      </c>
      <c r="K349" s="183"/>
      <c r="L349" s="181"/>
    </row>
    <row r="350" spans="1:12">
      <c r="A350" s="221">
        <v>45844</v>
      </c>
      <c r="B350" s="284"/>
      <c r="C350" s="284"/>
      <c r="D350" s="305"/>
      <c r="E350" s="222" t="s">
        <v>130</v>
      </c>
      <c r="F350" s="222">
        <v>835222775</v>
      </c>
      <c r="G350" s="222">
        <v>40</v>
      </c>
      <c r="H350" s="289"/>
      <c r="I350" s="284"/>
      <c r="J350" s="289"/>
      <c r="K350" s="183"/>
      <c r="L350" s="181"/>
    </row>
    <row r="351" spans="1:12">
      <c r="A351" s="221">
        <v>45844</v>
      </c>
      <c r="B351" s="301">
        <f>A351</f>
        <v>45844</v>
      </c>
      <c r="C351" s="299" t="s">
        <v>1030</v>
      </c>
      <c r="D351" s="299" t="s">
        <v>1073</v>
      </c>
      <c r="E351" s="192"/>
      <c r="F351" s="186"/>
      <c r="G351" s="186"/>
      <c r="H351" s="296">
        <f>SUM(G351:G352)</f>
        <v>0</v>
      </c>
      <c r="I351" s="295" t="e">
        <f ca="1">_xludf.IFS(H351&gt;H353,"W",H351&lt;H353,"L",H351=H353,"D")</f>
        <v>#NAME?</v>
      </c>
      <c r="J351" s="287">
        <f t="array" aca="1" ref="J351" ca="1">IFERROR(IF(I351="W",LOOKUP(H351,{5000,10000,25000,50000,70000,100000},{150,300,800,1700,2300,3500}),LOOKUP(H351,{5000,10000,25000,50000,70000,100000},{75,150,400,850,1150,1750})),0)</f>
        <v>0</v>
      </c>
      <c r="K351" s="227" t="s">
        <v>41</v>
      </c>
      <c r="L351" s="181"/>
    </row>
    <row r="352" spans="1:12">
      <c r="A352" s="221">
        <v>45844</v>
      </c>
      <c r="B352" s="286"/>
      <c r="C352" s="286"/>
      <c r="D352" s="305"/>
      <c r="E352" s="192"/>
      <c r="F352" s="222"/>
      <c r="G352" s="222"/>
      <c r="H352" s="289"/>
      <c r="I352" s="284"/>
      <c r="J352" s="289"/>
      <c r="K352" s="227" t="s">
        <v>41</v>
      </c>
      <c r="L352" s="181"/>
    </row>
    <row r="353" spans="1:12">
      <c r="A353" s="221">
        <v>45844</v>
      </c>
      <c r="B353" s="286"/>
      <c r="C353" s="286"/>
      <c r="D353" s="299" t="s">
        <v>1074</v>
      </c>
      <c r="E353" s="186">
        <v>1051292447</v>
      </c>
      <c r="F353" s="186">
        <v>820855542</v>
      </c>
      <c r="G353" s="186"/>
      <c r="H353" s="296">
        <f>SUM(G353:G354)</f>
        <v>0</v>
      </c>
      <c r="I353" s="295" t="e">
        <f ca="1">_xludf.IFS(H353&gt;H351,"W",H353&lt;H351,"L",H353=H351,"D")</f>
        <v>#NAME?</v>
      </c>
      <c r="J353" s="287">
        <f t="array" aca="1" ref="J353" ca="1">IFERROR(IF(I353="W",LOOKUP(H353,{5000,10000,25000,50000,70000,100000},{150,300,800,1700,2300,3500}),LOOKUP(H353,{5000,10000,25000,50000,70000,100000},{75,150,400,850,1150,1750})),0)</f>
        <v>0</v>
      </c>
      <c r="K353" s="227" t="s">
        <v>41</v>
      </c>
      <c r="L353" s="181"/>
    </row>
    <row r="354" spans="1:12">
      <c r="A354" s="221">
        <v>45844</v>
      </c>
      <c r="B354" s="284"/>
      <c r="C354" s="284"/>
      <c r="D354" s="305"/>
      <c r="E354" s="222" t="s">
        <v>525</v>
      </c>
      <c r="F354" s="222">
        <v>752953078</v>
      </c>
      <c r="G354" s="222"/>
      <c r="H354" s="289"/>
      <c r="I354" s="284"/>
      <c r="J354" s="289"/>
      <c r="K354" s="227" t="s">
        <v>41</v>
      </c>
      <c r="L354" s="181"/>
    </row>
    <row r="355" spans="1:12">
      <c r="A355" s="221">
        <v>45844</v>
      </c>
      <c r="B355" s="301">
        <f>A355</f>
        <v>45844</v>
      </c>
      <c r="C355" s="299" t="s">
        <v>1032</v>
      </c>
      <c r="D355" s="299" t="s">
        <v>1074</v>
      </c>
      <c r="E355" s="200" t="s">
        <v>59</v>
      </c>
      <c r="F355" s="186">
        <v>517012798</v>
      </c>
      <c r="G355" s="186">
        <v>16010</v>
      </c>
      <c r="H355" s="296">
        <f>SUM(G355:G356)</f>
        <v>17121</v>
      </c>
      <c r="I355" s="295" t="e">
        <f ca="1">_xludf.IFS(H355&gt;H357,"W",H355&lt;H357,"L",H355=H357,"D")</f>
        <v>#NAME?</v>
      </c>
      <c r="J355" s="287">
        <f t="array" aca="1" ref="J355" ca="1">IFERROR(IF(I355="W",LOOKUP(H355,{5000,10000,25000,50000,70000,100000},{150,300,800,1700,2300,3500}),LOOKUP(H355,{5000,10000,25000,50000,70000,100000},{75,150,400,850,1150,1750})),0)</f>
        <v>0</v>
      </c>
      <c r="K355" s="183" t="s">
        <v>1098</v>
      </c>
      <c r="L355" s="181"/>
    </row>
    <row r="356" spans="1:12">
      <c r="A356" s="221">
        <v>45844</v>
      </c>
      <c r="B356" s="286"/>
      <c r="C356" s="286"/>
      <c r="D356" s="305"/>
      <c r="E356" s="200" t="s">
        <v>317</v>
      </c>
      <c r="F356" s="222">
        <v>496331225</v>
      </c>
      <c r="G356" s="222">
        <v>1111</v>
      </c>
      <c r="H356" s="289"/>
      <c r="I356" s="284"/>
      <c r="J356" s="289"/>
      <c r="K356" s="183"/>
      <c r="L356" s="181"/>
    </row>
    <row r="357" spans="1:12" ht="15.75" customHeight="1">
      <c r="A357" s="221">
        <v>45844</v>
      </c>
      <c r="B357" s="286"/>
      <c r="C357" s="286"/>
      <c r="D357" s="299" t="s">
        <v>1075</v>
      </c>
      <c r="E357" s="233" t="s">
        <v>73</v>
      </c>
      <c r="F357" s="186">
        <v>841943080</v>
      </c>
      <c r="G357" s="186">
        <v>40</v>
      </c>
      <c r="H357" s="296">
        <f>SUM(G357:G358)</f>
        <v>2120</v>
      </c>
      <c r="I357" s="295" t="e">
        <f ca="1">_xludf.IFS(H357&gt;H355,"W",H357&lt;H355,"L",H357=H355,"D")</f>
        <v>#NAME?</v>
      </c>
      <c r="J357" s="287">
        <f t="array" aca="1" ref="J357" ca="1">IFERROR(IF(I357="W",LOOKUP(H357,{5000,10000,25000,50000,70000,100000},{150,300,800,1700,2300,3500}),LOOKUP(H357,{5000,10000,25000,50000,70000,100000},{75,150,400,850,1150,1750})),0)</f>
        <v>0</v>
      </c>
      <c r="K357" s="183"/>
      <c r="L357" s="181"/>
    </row>
    <row r="358" spans="1:12">
      <c r="A358" s="221">
        <v>45844</v>
      </c>
      <c r="B358" s="284"/>
      <c r="C358" s="284"/>
      <c r="D358" s="305"/>
      <c r="E358" s="200">
        <v>1076541664</v>
      </c>
      <c r="F358" s="222">
        <v>846086883</v>
      </c>
      <c r="G358" s="222">
        <v>2080</v>
      </c>
      <c r="H358" s="289"/>
      <c r="I358" s="284"/>
      <c r="J358" s="289"/>
      <c r="K358" s="183"/>
      <c r="L358" s="181"/>
    </row>
    <row r="359" spans="1:12">
      <c r="A359" s="221">
        <v>45844</v>
      </c>
      <c r="B359" s="301">
        <f>A359</f>
        <v>45844</v>
      </c>
      <c r="C359" s="299" t="s">
        <v>1035</v>
      </c>
      <c r="D359" s="299" t="s">
        <v>1075</v>
      </c>
      <c r="E359" s="200" t="s">
        <v>59</v>
      </c>
      <c r="F359" s="186">
        <v>517012798</v>
      </c>
      <c r="G359" s="186">
        <v>100071</v>
      </c>
      <c r="H359" s="296">
        <f>SUM(G359:G360)</f>
        <v>150091</v>
      </c>
      <c r="I359" s="295" t="e">
        <f ca="1">_xludf.IFS(H359&gt;H361,"W",H359&lt;H361,"L",H359=H361,"D")</f>
        <v>#NAME?</v>
      </c>
      <c r="J359" s="287">
        <f t="array" aca="1" ref="J359" ca="1">IFERROR(IF(I359="W",LOOKUP(H359,{5000,10000,25000,50000,70000,100000},{150,300,800,1700,2300,3500}),LOOKUP(H359,{5000,10000,25000,50000,70000,100000},{75,150,400,850,1150,1750})),0)</f>
        <v>0</v>
      </c>
      <c r="K359" s="183"/>
      <c r="L359" s="181"/>
    </row>
    <row r="360" spans="1:12">
      <c r="A360" s="221">
        <v>45844</v>
      </c>
      <c r="B360" s="286"/>
      <c r="C360" s="286"/>
      <c r="D360" s="305"/>
      <c r="E360" s="200" t="s">
        <v>317</v>
      </c>
      <c r="F360" s="222">
        <v>496331225</v>
      </c>
      <c r="G360" s="222">
        <v>50020</v>
      </c>
      <c r="H360" s="289"/>
      <c r="I360" s="284"/>
      <c r="J360" s="289"/>
      <c r="K360" s="183"/>
      <c r="L360" s="181"/>
    </row>
    <row r="361" spans="1:12" ht="15.75" customHeight="1">
      <c r="A361" s="221">
        <v>45844</v>
      </c>
      <c r="B361" s="286"/>
      <c r="C361" s="286"/>
      <c r="D361" s="299" t="s">
        <v>1076</v>
      </c>
      <c r="E361" s="233" t="s">
        <v>73</v>
      </c>
      <c r="F361" s="186">
        <v>841943080</v>
      </c>
      <c r="G361" s="186">
        <v>10</v>
      </c>
      <c r="H361" s="296">
        <f>SUM(G361:G362)</f>
        <v>10</v>
      </c>
      <c r="I361" s="295" t="e">
        <f ca="1">_xludf.IFS(H361&gt;H359,"W",H361&lt;H359,"L",H361=H359,"D")</f>
        <v>#NAME?</v>
      </c>
      <c r="J361" s="287">
        <f t="array" aca="1" ref="J361" ca="1">IFERROR(IF(I361="W",LOOKUP(H361,{5000,10000,25000,50000,70000,100000},{150,300,800,1700,2300,3500}),LOOKUP(H361,{5000,10000,25000,50000,70000,100000},{75,150,400,850,1150,1750})),0)</f>
        <v>0</v>
      </c>
      <c r="K361" s="183"/>
      <c r="L361" s="181"/>
    </row>
    <row r="362" spans="1:12">
      <c r="A362" s="221">
        <v>45844</v>
      </c>
      <c r="B362" s="284"/>
      <c r="C362" s="284"/>
      <c r="D362" s="305"/>
      <c r="E362" s="200">
        <v>1076541664</v>
      </c>
      <c r="F362" s="222">
        <v>846086883</v>
      </c>
      <c r="G362" s="222">
        <v>0</v>
      </c>
      <c r="H362" s="289"/>
      <c r="I362" s="284"/>
      <c r="J362" s="289"/>
      <c r="K362" s="183"/>
      <c r="L362" s="181"/>
    </row>
    <row r="363" spans="1:12">
      <c r="A363" s="221">
        <v>45844</v>
      </c>
      <c r="B363" s="301">
        <f>A363</f>
        <v>45844</v>
      </c>
      <c r="C363" s="299" t="s">
        <v>1038</v>
      </c>
      <c r="D363" s="299" t="s">
        <v>1077</v>
      </c>
      <c r="E363" s="234" t="s">
        <v>107</v>
      </c>
      <c r="F363" s="186">
        <v>725853031</v>
      </c>
      <c r="G363" s="186">
        <v>2040</v>
      </c>
      <c r="H363" s="296">
        <f>SUM(G363:G364)</f>
        <v>5110</v>
      </c>
      <c r="I363" s="295" t="e">
        <f ca="1">_xludf.IFS(H363&gt;H365,"W",H363&lt;H365,"L",H363=H365,"D")</f>
        <v>#NAME?</v>
      </c>
      <c r="J363" s="287">
        <f t="array" aca="1" ref="J363" ca="1">IFERROR(IF(I363="W",LOOKUP(H363,{5000,10000,25000,50000,70000,100000},{150,300,800,1700,2300,3500}),LOOKUP(H363,{5000,10000,25000,50000,70000,100000},{75,150,400,850,1150,1750})),0)</f>
        <v>0</v>
      </c>
      <c r="K363" s="183"/>
      <c r="L363" s="181"/>
    </row>
    <row r="364" spans="1:12">
      <c r="A364" s="221">
        <v>45844</v>
      </c>
      <c r="B364" s="286"/>
      <c r="C364" s="286"/>
      <c r="D364" s="305"/>
      <c r="E364" s="234">
        <v>979993201</v>
      </c>
      <c r="F364" s="222">
        <v>753012678</v>
      </c>
      <c r="G364" s="222">
        <v>3070</v>
      </c>
      <c r="H364" s="289"/>
      <c r="I364" s="284"/>
      <c r="J364" s="289"/>
      <c r="K364" s="183"/>
      <c r="L364" s="181"/>
    </row>
    <row r="365" spans="1:12">
      <c r="A365" s="221">
        <v>45844</v>
      </c>
      <c r="B365" s="286"/>
      <c r="C365" s="286"/>
      <c r="D365" s="299" t="s">
        <v>1075</v>
      </c>
      <c r="E365" s="186" t="s">
        <v>158</v>
      </c>
      <c r="F365" s="186">
        <v>522821068</v>
      </c>
      <c r="G365" s="186">
        <v>571</v>
      </c>
      <c r="H365" s="296">
        <f>SUM(G365:G366)</f>
        <v>1512</v>
      </c>
      <c r="I365" s="295" t="e">
        <f ca="1">_xludf.IFS(H365&gt;H363,"W",H365&lt;H363,"L",H365=H363,"D")</f>
        <v>#NAME?</v>
      </c>
      <c r="J365" s="287">
        <f t="array" aca="1" ref="J365" ca="1">IFERROR(IF(I365="W",LOOKUP(H365,{5000,10000,25000,50000,70000,100000},{150,300,800,1700,2300,3500}),LOOKUP(H365,{5000,10000,25000,50000,70000,100000},{75,150,400,850,1150,1750})),0)</f>
        <v>0</v>
      </c>
      <c r="K365" s="183"/>
      <c r="L365" s="181"/>
    </row>
    <row r="366" spans="1:12">
      <c r="A366" s="221">
        <v>45844</v>
      </c>
      <c r="B366" s="284"/>
      <c r="C366" s="284"/>
      <c r="D366" s="305"/>
      <c r="E366" s="222" t="s">
        <v>176</v>
      </c>
      <c r="F366" s="222">
        <v>556958246</v>
      </c>
      <c r="G366" s="222">
        <v>941</v>
      </c>
      <c r="H366" s="289"/>
      <c r="I366" s="284"/>
      <c r="J366" s="289"/>
      <c r="K366" s="183"/>
      <c r="L366" s="181"/>
    </row>
    <row r="367" spans="1:12">
      <c r="A367" s="221">
        <v>45844</v>
      </c>
      <c r="B367" s="301">
        <f>A367</f>
        <v>45844</v>
      </c>
      <c r="C367" s="299" t="s">
        <v>1039</v>
      </c>
      <c r="D367" s="299" t="s">
        <v>1076</v>
      </c>
      <c r="E367" s="186"/>
      <c r="F367" s="186"/>
      <c r="G367" s="186"/>
      <c r="H367" s="296">
        <f>SUM(G367:G368)</f>
        <v>0</v>
      </c>
      <c r="I367" s="295" t="e">
        <f ca="1">_xludf.IFS(H367&gt;H369,"W",H367&lt;H369,"L",H367=H369,"D")</f>
        <v>#NAME?</v>
      </c>
      <c r="J367" s="287">
        <f t="array" aca="1" ref="J367" ca="1">IFERROR(IF(I367="W",LOOKUP(H367,{5000,10000,25000,50000,70000,100000},{150,300,800,1700,2300,3500}),LOOKUP(H367,{5000,10000,25000,50000,70000,100000},{75,150,400,850,1150,1750})),0)</f>
        <v>0</v>
      </c>
      <c r="K367" s="227" t="s">
        <v>41</v>
      </c>
      <c r="L367" s="181"/>
    </row>
    <row r="368" spans="1:12">
      <c r="A368" s="221">
        <v>45844</v>
      </c>
      <c r="B368" s="286"/>
      <c r="C368" s="286"/>
      <c r="D368" s="305"/>
      <c r="E368" s="222"/>
      <c r="F368" s="222"/>
      <c r="G368" s="222"/>
      <c r="H368" s="289"/>
      <c r="I368" s="284"/>
      <c r="J368" s="289"/>
      <c r="K368" s="227" t="s">
        <v>41</v>
      </c>
      <c r="L368" s="181"/>
    </row>
    <row r="369" spans="1:12">
      <c r="A369" s="221">
        <v>45844</v>
      </c>
      <c r="B369" s="286"/>
      <c r="C369" s="286"/>
      <c r="D369" s="299" t="s">
        <v>1079</v>
      </c>
      <c r="E369" s="186" t="s">
        <v>185</v>
      </c>
      <c r="F369" s="186">
        <v>517444280</v>
      </c>
      <c r="G369" s="186"/>
      <c r="H369" s="296">
        <f>SUM(G369:G370)</f>
        <v>0</v>
      </c>
      <c r="I369" s="295" t="e">
        <f ca="1">_xludf.IFS(H369&gt;H367,"W",H369&lt;H367,"L",H369=H367,"D")</f>
        <v>#NAME?</v>
      </c>
      <c r="J369" s="287">
        <f t="array" aca="1" ref="J369" ca="1">IFERROR(IF(I369="W",LOOKUP(H369,{5000,10000,25000,50000,70000,100000},{150,300,800,1700,2300,3500}),LOOKUP(H369,{5000,10000,25000,50000,70000,100000},{75,150,400,850,1150,1750})),0)</f>
        <v>0</v>
      </c>
      <c r="K369" s="227" t="s">
        <v>41</v>
      </c>
      <c r="L369" s="181"/>
    </row>
    <row r="370" spans="1:12">
      <c r="A370" s="221">
        <v>45844</v>
      </c>
      <c r="B370" s="284"/>
      <c r="C370" s="284"/>
      <c r="D370" s="305"/>
      <c r="E370" s="222"/>
      <c r="F370" s="222"/>
      <c r="G370" s="222"/>
      <c r="H370" s="289"/>
      <c r="I370" s="284"/>
      <c r="J370" s="289"/>
      <c r="K370" s="227" t="s">
        <v>41</v>
      </c>
      <c r="L370" s="181"/>
    </row>
    <row r="371" spans="1:12">
      <c r="A371" s="221">
        <v>45844</v>
      </c>
      <c r="B371" s="301">
        <f>A371</f>
        <v>45844</v>
      </c>
      <c r="C371" s="299" t="s">
        <v>1041</v>
      </c>
      <c r="D371" s="299" t="s">
        <v>1080</v>
      </c>
      <c r="E371" s="186" t="s">
        <v>207</v>
      </c>
      <c r="F371" s="186">
        <v>594266288</v>
      </c>
      <c r="G371" s="186">
        <v>110</v>
      </c>
      <c r="H371" s="296">
        <f>SUM(G371:G372)</f>
        <v>210</v>
      </c>
      <c r="I371" s="295" t="e">
        <f ca="1">_xludf.IFS(H371&gt;H373,"W",H371&lt;H373,"L",H371=H373,"D")</f>
        <v>#NAME?</v>
      </c>
      <c r="J371" s="287">
        <f t="array" aca="1" ref="J371" ca="1">IFERROR(IF(I371="W",LOOKUP(H371,{5000,10000,25000,50000,70000,100000},{150,300,800,1700,2300,3500}),LOOKUP(H371,{5000,10000,25000,50000,70000,100000},{75,150,400,850,1150,1750})),0)</f>
        <v>0</v>
      </c>
      <c r="K371" s="183"/>
      <c r="L371" s="181"/>
    </row>
    <row r="372" spans="1:12">
      <c r="A372" s="221">
        <v>45844</v>
      </c>
      <c r="B372" s="286"/>
      <c r="C372" s="286"/>
      <c r="D372" s="305"/>
      <c r="E372" s="222" t="s">
        <v>389</v>
      </c>
      <c r="F372" s="222">
        <v>831891181</v>
      </c>
      <c r="G372" s="222">
        <v>100</v>
      </c>
      <c r="H372" s="289"/>
      <c r="I372" s="284"/>
      <c r="J372" s="289"/>
      <c r="K372" s="183"/>
      <c r="L372" s="181"/>
    </row>
    <row r="373" spans="1:12">
      <c r="A373" s="221">
        <v>45844</v>
      </c>
      <c r="B373" s="286"/>
      <c r="C373" s="286"/>
      <c r="D373" s="299" t="s">
        <v>1081</v>
      </c>
      <c r="E373" s="235" t="s">
        <v>90</v>
      </c>
      <c r="F373" s="186">
        <v>615137564</v>
      </c>
      <c r="G373" s="186">
        <v>121</v>
      </c>
      <c r="H373" s="296">
        <f>SUM(G373:G374)</f>
        <v>251</v>
      </c>
      <c r="I373" s="295" t="e">
        <f ca="1">_xludf.IFS(H373&gt;H371,"W",H373&lt;H371,"L",H373=H371,"D")</f>
        <v>#NAME?</v>
      </c>
      <c r="J373" s="287">
        <f t="array" aca="1" ref="J373" ca="1">IFERROR(IF(I373="W",LOOKUP(H373,{5000,10000,25000,50000,70000,100000},{150,300,800,1700,2300,3500}),LOOKUP(H373,{5000,10000,25000,50000,70000,100000},{75,150,400,850,1150,1750})),0)</f>
        <v>0</v>
      </c>
      <c r="K373" s="183"/>
      <c r="L373" s="181"/>
    </row>
    <row r="374" spans="1:12">
      <c r="A374" s="221">
        <v>45844</v>
      </c>
      <c r="B374" s="284"/>
      <c r="C374" s="284"/>
      <c r="D374" s="305"/>
      <c r="E374" s="235" t="s">
        <v>89</v>
      </c>
      <c r="F374" s="222">
        <v>1677086379</v>
      </c>
      <c r="G374" s="222">
        <v>130</v>
      </c>
      <c r="H374" s="289"/>
      <c r="I374" s="284"/>
      <c r="J374" s="289"/>
      <c r="K374" s="183"/>
      <c r="L374" s="181"/>
    </row>
    <row r="375" spans="1:12">
      <c r="A375" s="221">
        <v>45844</v>
      </c>
      <c r="B375" s="301">
        <f>A375</f>
        <v>45844</v>
      </c>
      <c r="C375" s="299" t="s">
        <v>1044</v>
      </c>
      <c r="D375" s="299" t="s">
        <v>1082</v>
      </c>
      <c r="E375" s="206"/>
      <c r="F375" s="186"/>
      <c r="G375" s="186"/>
      <c r="H375" s="296">
        <f>SUM(G375:G376)</f>
        <v>0</v>
      </c>
      <c r="I375" s="295" t="e">
        <f ca="1">_xludf.IFS(H375&gt;H377,"W",H375&lt;H377,"L",H375=H377,"D")</f>
        <v>#NAME?</v>
      </c>
      <c r="J375" s="287">
        <f t="array" aca="1" ref="J375" ca="1">IFERROR(IF(I375="W",LOOKUP(H375,{5000,10000,25000,50000,70000,100000},{150,300,800,1700,2300,3500}),LOOKUP(H375,{5000,10000,25000,50000,70000,100000},{75,150,400,850,1150,1750})),0)</f>
        <v>0</v>
      </c>
      <c r="K375" s="183"/>
      <c r="L375" s="181" t="s">
        <v>1099</v>
      </c>
    </row>
    <row r="376" spans="1:12">
      <c r="A376" s="221">
        <v>45844</v>
      </c>
      <c r="B376" s="286"/>
      <c r="C376" s="286"/>
      <c r="D376" s="305"/>
      <c r="E376" s="206"/>
      <c r="F376" s="222"/>
      <c r="G376" s="222"/>
      <c r="H376" s="289"/>
      <c r="I376" s="284"/>
      <c r="J376" s="289"/>
      <c r="K376" s="183"/>
      <c r="L376" s="181"/>
    </row>
    <row r="377" spans="1:12">
      <c r="A377" s="221">
        <v>45844</v>
      </c>
      <c r="B377" s="286"/>
      <c r="C377" s="286"/>
      <c r="D377" s="299" t="s">
        <v>1083</v>
      </c>
      <c r="E377" s="231"/>
      <c r="F377" s="186"/>
      <c r="G377" s="186"/>
      <c r="H377" s="296">
        <f>SUM(G377:G378)</f>
        <v>0</v>
      </c>
      <c r="I377" s="295" t="e">
        <f ca="1">_xludf.IFS(H377&gt;H375,"W",H377&lt;H375,"L",H377=H375,"D")</f>
        <v>#NAME?</v>
      </c>
      <c r="J377" s="287">
        <f t="array" aca="1" ref="J377" ca="1">IFERROR(IF(I377="W",LOOKUP(H377,{5000,10000,25000,50000,70000,100000},{150,300,800,1700,2300,3500}),LOOKUP(H377,{5000,10000,25000,50000,70000,100000},{75,150,400,850,1150,1750})),0)</f>
        <v>0</v>
      </c>
      <c r="K377" s="183"/>
      <c r="L377" s="181"/>
    </row>
    <row r="378" spans="1:12">
      <c r="A378" s="221">
        <v>45844</v>
      </c>
      <c r="B378" s="284"/>
      <c r="C378" s="284"/>
      <c r="D378" s="305"/>
      <c r="E378" s="222"/>
      <c r="F378" s="222"/>
      <c r="G378" s="222"/>
      <c r="H378" s="289"/>
      <c r="I378" s="284"/>
      <c r="J378" s="289"/>
      <c r="K378" s="183"/>
      <c r="L378" s="181"/>
    </row>
    <row r="379" spans="1:12">
      <c r="A379" s="221">
        <v>45844</v>
      </c>
      <c r="B379" s="301">
        <f>A379</f>
        <v>45844</v>
      </c>
      <c r="C379" s="299" t="s">
        <v>1048</v>
      </c>
      <c r="D379" s="299" t="s">
        <v>1084</v>
      </c>
      <c r="E379" s="186" t="s">
        <v>175</v>
      </c>
      <c r="F379" s="186">
        <v>575493402</v>
      </c>
      <c r="G379" s="186"/>
      <c r="H379" s="296">
        <f>SUM(G379:G380)</f>
        <v>0</v>
      </c>
      <c r="I379" s="295" t="e">
        <f ca="1">_xludf.IFS(H379&gt;H381,"W",H379&lt;H381,"L",H379=H381,"D")</f>
        <v>#NAME?</v>
      </c>
      <c r="J379" s="287">
        <f t="array" aca="1" ref="J379" ca="1">IFERROR(IF(I379="W",LOOKUP(H379,{5000,10000,25000,50000,70000,100000},{150,300,800,1700,2300,3500}),LOOKUP(H379,{5000,10000,25000,50000,70000,100000},{75,150,400,850,1150,1750})),0)</f>
        <v>0</v>
      </c>
      <c r="K379" s="227" t="s">
        <v>41</v>
      </c>
      <c r="L379" s="181"/>
    </row>
    <row r="380" spans="1:12">
      <c r="A380" s="221">
        <v>45844</v>
      </c>
      <c r="B380" s="286"/>
      <c r="C380" s="286"/>
      <c r="D380" s="305"/>
      <c r="E380" s="222"/>
      <c r="F380" s="222"/>
      <c r="G380" s="222"/>
      <c r="H380" s="289"/>
      <c r="I380" s="284"/>
      <c r="J380" s="289"/>
      <c r="K380" s="227" t="s">
        <v>41</v>
      </c>
      <c r="L380" s="181"/>
    </row>
    <row r="381" spans="1:12">
      <c r="A381" s="221">
        <v>45844</v>
      </c>
      <c r="B381" s="286"/>
      <c r="C381" s="286"/>
      <c r="D381" s="299" t="s">
        <v>1015</v>
      </c>
      <c r="E381" s="186" t="s">
        <v>188</v>
      </c>
      <c r="F381" s="186">
        <v>836497983</v>
      </c>
      <c r="G381" s="186"/>
      <c r="H381" s="296">
        <f>SUM(G381:G382)</f>
        <v>0</v>
      </c>
      <c r="I381" s="295" t="e">
        <f ca="1">_xludf.IFS(H381&gt;H379,"W",H381&lt;H379,"L",H381=H379,"D")</f>
        <v>#NAME?</v>
      </c>
      <c r="J381" s="287">
        <f t="array" aca="1" ref="J381" ca="1">IFERROR(IF(I381="W",LOOKUP(H381,{5000,10000,25000,50000,70000,100000},{150,300,800,1700,2300,3500}),LOOKUP(H381,{5000,10000,25000,50000,70000,100000},{75,150,400,850,1150,1750})),0)</f>
        <v>0</v>
      </c>
      <c r="K381" s="227" t="s">
        <v>41</v>
      </c>
      <c r="L381" s="181"/>
    </row>
    <row r="382" spans="1:12">
      <c r="A382" s="221">
        <v>45844</v>
      </c>
      <c r="B382" s="284"/>
      <c r="C382" s="284"/>
      <c r="D382" s="305"/>
      <c r="E382" s="222">
        <v>1074605814</v>
      </c>
      <c r="F382" s="222">
        <v>844202250</v>
      </c>
      <c r="G382" s="222"/>
      <c r="H382" s="289"/>
      <c r="I382" s="284"/>
      <c r="J382" s="289"/>
      <c r="K382" s="227" t="s">
        <v>41</v>
      </c>
      <c r="L382" s="181"/>
    </row>
    <row r="383" spans="1:12">
      <c r="A383" s="221">
        <v>45844</v>
      </c>
      <c r="B383" s="301">
        <f>A383</f>
        <v>45844</v>
      </c>
      <c r="C383" s="299" t="s">
        <v>1050</v>
      </c>
      <c r="D383" s="299" t="s">
        <v>1017</v>
      </c>
      <c r="E383" s="187" t="s">
        <v>124</v>
      </c>
      <c r="F383" s="186">
        <v>820511123</v>
      </c>
      <c r="G383" s="186">
        <v>60</v>
      </c>
      <c r="H383" s="296">
        <f>SUM(G383:G384)</f>
        <v>120</v>
      </c>
      <c r="I383" s="295" t="e">
        <f ca="1">_xludf.IFS(H383&gt;H385,"W",H383&lt;H385,"L",H383=H385,"D")</f>
        <v>#NAME?</v>
      </c>
      <c r="J383" s="287">
        <f t="array" aca="1" ref="J383" ca="1">IFERROR(IF(I383="W",LOOKUP(H383,{5000,10000,25000,50000,70000,100000},{150,300,800,1700,2300,3500}),LOOKUP(H383,{5000,10000,25000,50000,70000,100000},{75,150,400,850,1150,1750})),0)</f>
        <v>0</v>
      </c>
      <c r="K383" s="183"/>
      <c r="L383" s="181"/>
    </row>
    <row r="384" spans="1:12">
      <c r="A384" s="221">
        <v>45844</v>
      </c>
      <c r="B384" s="286"/>
      <c r="C384" s="286"/>
      <c r="D384" s="305"/>
      <c r="E384" s="187" t="s">
        <v>130</v>
      </c>
      <c r="F384" s="222">
        <v>835222775</v>
      </c>
      <c r="G384" s="222">
        <v>60</v>
      </c>
      <c r="H384" s="289"/>
      <c r="I384" s="284"/>
      <c r="J384" s="289"/>
      <c r="K384" s="183"/>
      <c r="L384" s="181"/>
    </row>
    <row r="385" spans="1:12">
      <c r="A385" s="221">
        <v>45844</v>
      </c>
      <c r="B385" s="286"/>
      <c r="C385" s="286"/>
      <c r="D385" s="299" t="s">
        <v>1015</v>
      </c>
      <c r="E385" s="186" t="s">
        <v>207</v>
      </c>
      <c r="F385" s="186">
        <v>594266288</v>
      </c>
      <c r="G385" s="186">
        <v>40</v>
      </c>
      <c r="H385" s="296">
        <f>SUM(G385:G386)</f>
        <v>310</v>
      </c>
      <c r="I385" s="295" t="e">
        <f ca="1">_xludf.IFS(H385&gt;H383,"W",H385&lt;H383,"L",H385=H383,"D")</f>
        <v>#NAME?</v>
      </c>
      <c r="J385" s="287">
        <f t="array" aca="1" ref="J385" ca="1">IFERROR(IF(I385="W",LOOKUP(H385,{5000,10000,25000,50000,70000,100000},{150,300,800,1700,2300,3500}),LOOKUP(H385,{5000,10000,25000,50000,70000,100000},{75,150,400,850,1150,1750})),0)</f>
        <v>0</v>
      </c>
      <c r="K385" s="183"/>
      <c r="L385" s="181"/>
    </row>
    <row r="386" spans="1:12">
      <c r="A386" s="221">
        <v>45844</v>
      </c>
      <c r="B386" s="284"/>
      <c r="C386" s="284"/>
      <c r="D386" s="305"/>
      <c r="E386" s="222" t="s">
        <v>412</v>
      </c>
      <c r="F386" s="222">
        <v>659060208</v>
      </c>
      <c r="G386" s="222">
        <v>270</v>
      </c>
      <c r="H386" s="289"/>
      <c r="I386" s="284"/>
      <c r="J386" s="289"/>
      <c r="K386" s="183"/>
      <c r="L386" s="181"/>
    </row>
    <row r="387" spans="1:12">
      <c r="A387" s="221">
        <v>45844</v>
      </c>
      <c r="B387" s="301">
        <f>A387</f>
        <v>45844</v>
      </c>
      <c r="C387" s="299" t="s">
        <v>1052</v>
      </c>
      <c r="D387" s="299" t="s">
        <v>1017</v>
      </c>
      <c r="E387" s="187" t="s">
        <v>290</v>
      </c>
      <c r="F387" s="186">
        <v>659060208</v>
      </c>
      <c r="G387" s="186">
        <v>10020</v>
      </c>
      <c r="H387" s="296">
        <f>SUM(G387:G388)</f>
        <v>10070</v>
      </c>
      <c r="I387" s="295" t="e">
        <f ca="1">_xludf.IFS(H387&gt;H389,"W",H387&lt;H389,"L",H387=H389,"D")</f>
        <v>#NAME?</v>
      </c>
      <c r="J387" s="287">
        <f t="array" aca="1" ref="J387" ca="1">IFERROR(IF(I387="W",LOOKUP(H387,{5000,10000,25000,50000,70000,100000},{150,300,800,1700,2300,3500}),LOOKUP(H387,{5000,10000,25000,50000,70000,100000},{75,150,400,850,1150,1750})),0)</f>
        <v>0</v>
      </c>
      <c r="K387" s="183"/>
      <c r="L387" s="181"/>
    </row>
    <row r="388" spans="1:12">
      <c r="A388" s="221">
        <v>45844</v>
      </c>
      <c r="B388" s="286"/>
      <c r="C388" s="286"/>
      <c r="D388" s="305"/>
      <c r="E388" s="187" t="s">
        <v>93</v>
      </c>
      <c r="F388" s="222">
        <v>833635123</v>
      </c>
      <c r="G388" s="222">
        <v>50</v>
      </c>
      <c r="H388" s="289"/>
      <c r="I388" s="284"/>
      <c r="J388" s="289"/>
      <c r="K388" s="183"/>
      <c r="L388" s="181"/>
    </row>
    <row r="389" spans="1:12">
      <c r="A389" s="221">
        <v>45844</v>
      </c>
      <c r="B389" s="286"/>
      <c r="C389" s="286"/>
      <c r="D389" s="299" t="s">
        <v>1021</v>
      </c>
      <c r="E389" s="24" t="s">
        <v>127</v>
      </c>
      <c r="F389" s="186">
        <v>663505369</v>
      </c>
      <c r="G389" s="186">
        <v>150</v>
      </c>
      <c r="H389" s="296">
        <f>SUM(G389:G390)</f>
        <v>240</v>
      </c>
      <c r="I389" s="295" t="e">
        <f ca="1">_xludf.IFS(H389&gt;H387,"W",H389&lt;H387,"L",H389=H387,"D")</f>
        <v>#NAME?</v>
      </c>
      <c r="J389" s="287">
        <f t="array" aca="1" ref="J389" ca="1">IFERROR(IF(I389="W",LOOKUP(H389,{5000,10000,25000,50000,70000,100000},{150,300,800,1700,2300,3500}),LOOKUP(H389,{5000,10000,25000,50000,70000,100000},{75,150,400,850,1150,1750})),0)</f>
        <v>0</v>
      </c>
      <c r="K389" s="183"/>
      <c r="L389" s="181"/>
    </row>
    <row r="390" spans="1:12">
      <c r="A390" s="221">
        <v>45844</v>
      </c>
      <c r="B390" s="284"/>
      <c r="C390" s="284"/>
      <c r="D390" s="305"/>
      <c r="E390" s="24" t="s">
        <v>127</v>
      </c>
      <c r="F390" s="222">
        <v>594266288</v>
      </c>
      <c r="G390" s="222">
        <v>90</v>
      </c>
      <c r="H390" s="289"/>
      <c r="I390" s="284"/>
      <c r="J390" s="289"/>
      <c r="K390" s="183"/>
      <c r="L390" s="181"/>
    </row>
    <row r="391" spans="1:12">
      <c r="A391" s="219" t="s">
        <v>18</v>
      </c>
      <c r="B391" s="220" t="s">
        <v>1</v>
      </c>
      <c r="C391" s="179" t="s">
        <v>862</v>
      </c>
      <c r="D391" s="179" t="s">
        <v>20</v>
      </c>
      <c r="E391" s="180" t="s">
        <v>863</v>
      </c>
      <c r="F391" s="179" t="s">
        <v>864</v>
      </c>
      <c r="G391" s="179" t="s">
        <v>23</v>
      </c>
      <c r="H391" s="179" t="s">
        <v>1013</v>
      </c>
      <c r="I391" s="179" t="s">
        <v>24</v>
      </c>
      <c r="J391" s="179" t="s">
        <v>0</v>
      </c>
      <c r="K391" s="180" t="s">
        <v>10</v>
      </c>
      <c r="L391" s="181"/>
    </row>
    <row r="392" spans="1:12">
      <c r="A392" s="221">
        <v>45845</v>
      </c>
      <c r="B392" s="301">
        <f>A392</f>
        <v>45845</v>
      </c>
      <c r="C392" s="299" t="s">
        <v>1014</v>
      </c>
      <c r="D392" s="307" t="s">
        <v>1015</v>
      </c>
      <c r="E392" s="186" t="s">
        <v>177</v>
      </c>
      <c r="F392" s="186">
        <v>594266288</v>
      </c>
      <c r="G392" s="186">
        <v>20</v>
      </c>
      <c r="H392" s="296">
        <f>SUM(G392:G393)</f>
        <v>120</v>
      </c>
      <c r="I392" s="295" t="e">
        <f ca="1">_xludf.IFS(H392&gt;H394,"W",H392&lt;H394,"L",H392=H394,"D")</f>
        <v>#NAME?</v>
      </c>
      <c r="J392" s="287">
        <f t="array" aca="1" ref="J392" ca="1">IFERROR(IF(I392="W",LOOKUP(H392,{5000,10000,25000,50000,70000,100000},{150,300,800,1700,2300,3500}),LOOKUP(H392,{5000,10000,25000,50000,70000,100000},{75,150,400,850,1150,1750})),0)</f>
        <v>0</v>
      </c>
      <c r="K392" s="226"/>
      <c r="L392" s="181"/>
    </row>
    <row r="393" spans="1:12">
      <c r="A393" s="221">
        <v>45845</v>
      </c>
      <c r="B393" s="286"/>
      <c r="C393" s="286"/>
      <c r="D393" s="300"/>
      <c r="E393" s="186" t="s">
        <v>124</v>
      </c>
      <c r="F393" s="186">
        <v>820511123</v>
      </c>
      <c r="G393" s="186">
        <v>100</v>
      </c>
      <c r="H393" s="289"/>
      <c r="I393" s="284"/>
      <c r="J393" s="289"/>
      <c r="K393" s="226"/>
      <c r="L393" s="181"/>
    </row>
    <row r="394" spans="1:12">
      <c r="A394" s="221">
        <v>45845</v>
      </c>
      <c r="B394" s="286"/>
      <c r="C394" s="286"/>
      <c r="D394" s="307" t="s">
        <v>1100</v>
      </c>
      <c r="E394" s="187" t="s">
        <v>1088</v>
      </c>
      <c r="F394" s="186">
        <v>717924207</v>
      </c>
      <c r="G394" s="186">
        <v>100</v>
      </c>
      <c r="H394" s="296">
        <f>SUM(G394:G395)</f>
        <v>171</v>
      </c>
      <c r="I394" s="295" t="e">
        <f ca="1">_xludf.IFS(H394&gt;H392,"W",H394&lt;H392,"L",H394=H392,"D")</f>
        <v>#NAME?</v>
      </c>
      <c r="J394" s="287">
        <f t="array" aca="1" ref="J394" ca="1">IFERROR(IF(I394="W",LOOKUP(H394,{5000,10000,25000,50000,70000,100000},{150,300,800,1700,2300,3500}),LOOKUP(H394,{5000,10000,25000,50000,70000,100000},{75,150,400,850,1150,1750})),0)</f>
        <v>0</v>
      </c>
      <c r="K394" s="226"/>
      <c r="L394" s="181"/>
    </row>
    <row r="395" spans="1:12">
      <c r="A395" s="221">
        <v>45845</v>
      </c>
      <c r="B395" s="284"/>
      <c r="C395" s="284"/>
      <c r="D395" s="300"/>
      <c r="E395" s="187">
        <v>673519272</v>
      </c>
      <c r="F395" s="186">
        <v>461321864</v>
      </c>
      <c r="G395" s="186">
        <v>71</v>
      </c>
      <c r="H395" s="289"/>
      <c r="I395" s="284"/>
      <c r="J395" s="289"/>
      <c r="K395" s="226"/>
      <c r="L395" s="181"/>
    </row>
    <row r="396" spans="1:12">
      <c r="A396" s="221">
        <v>45845</v>
      </c>
      <c r="B396" s="301">
        <f>A396</f>
        <v>45845</v>
      </c>
      <c r="C396" s="299" t="s">
        <v>1019</v>
      </c>
      <c r="D396" s="307" t="s">
        <v>1021</v>
      </c>
      <c r="E396" s="186"/>
      <c r="F396" s="186"/>
      <c r="G396" s="186"/>
      <c r="H396" s="296">
        <f>SUM(G396:G397)</f>
        <v>0</v>
      </c>
      <c r="I396" s="295" t="e">
        <f ca="1">_xludf.IFS(H396&gt;H398,"W",H396&lt;H398,"L",H396=H398,"D")</f>
        <v>#NAME?</v>
      </c>
      <c r="J396" s="287">
        <f t="array" aca="1" ref="J396" ca="1">IFERROR(IF(I396="W",LOOKUP(H396,{5000,10000,25000,50000,70000,100000},{150,300,800,1700,2300,3500}),LOOKUP(H396,{5000,10000,25000,50000,70000,100000},{75,150,400,850,1150,1750})),0)</f>
        <v>0</v>
      </c>
      <c r="K396" s="226"/>
      <c r="L396" s="181"/>
    </row>
    <row r="397" spans="1:12">
      <c r="A397" s="221">
        <v>45845</v>
      </c>
      <c r="B397" s="286"/>
      <c r="C397" s="286"/>
      <c r="D397" s="300"/>
      <c r="E397" s="186"/>
      <c r="F397" s="186"/>
      <c r="G397" s="186"/>
      <c r="H397" s="289"/>
      <c r="I397" s="284"/>
      <c r="J397" s="289"/>
      <c r="K397" s="226"/>
      <c r="L397" s="181"/>
    </row>
    <row r="398" spans="1:12">
      <c r="A398" s="221">
        <v>45845</v>
      </c>
      <c r="B398" s="286"/>
      <c r="C398" s="286"/>
      <c r="D398" s="307" t="s">
        <v>1023</v>
      </c>
      <c r="E398" s="186"/>
      <c r="F398" s="186"/>
      <c r="G398" s="186"/>
      <c r="H398" s="296">
        <f>SUM(G398:G399)</f>
        <v>0</v>
      </c>
      <c r="I398" s="295" t="e">
        <f ca="1">_xludf.IFS(H398&gt;H396,"W",H398&lt;H396,"L",H398=H396,"D")</f>
        <v>#NAME?</v>
      </c>
      <c r="J398" s="287">
        <f t="array" aca="1" ref="J398" ca="1">IFERROR(IF(I398="W",LOOKUP(H398,{5000,10000,25000,50000,70000,100000},{150,300,800,1700,2300,3500}),LOOKUP(H398,{5000,10000,25000,50000,70000,100000},{75,150,400,850,1150,1750})),0)</f>
        <v>0</v>
      </c>
      <c r="K398" s="226"/>
      <c r="L398" s="181"/>
    </row>
    <row r="399" spans="1:12">
      <c r="A399" s="221">
        <v>45845</v>
      </c>
      <c r="B399" s="284"/>
      <c r="C399" s="284"/>
      <c r="D399" s="300"/>
      <c r="E399" s="186"/>
      <c r="F399" s="186"/>
      <c r="G399" s="186"/>
      <c r="H399" s="289"/>
      <c r="I399" s="284"/>
      <c r="J399" s="289"/>
      <c r="K399" s="226"/>
      <c r="L399" s="181"/>
    </row>
    <row r="400" spans="1:12">
      <c r="A400" s="221">
        <v>45845</v>
      </c>
      <c r="B400" s="301">
        <f>A400</f>
        <v>45845</v>
      </c>
      <c r="C400" s="299" t="s">
        <v>1020</v>
      </c>
      <c r="D400" s="307" t="s">
        <v>1101</v>
      </c>
      <c r="E400" s="236" t="s">
        <v>207</v>
      </c>
      <c r="F400" s="186">
        <v>594266288</v>
      </c>
      <c r="G400" s="186">
        <v>100</v>
      </c>
      <c r="H400" s="296">
        <f>SUM(G400:G401)</f>
        <v>270</v>
      </c>
      <c r="I400" s="295" t="e">
        <f ca="1">_xludf.IFS(H400&gt;H402,"W",H400&lt;H402,"L",H400=H402,"D")</f>
        <v>#NAME?</v>
      </c>
      <c r="J400" s="287">
        <f t="array" aca="1" ref="J400" ca="1">IFERROR(IF(I400="W",LOOKUP(H400,{5000,10000,25000,50000,70000,100000},{150,300,800,1700,2300,3500}),LOOKUP(H400,{5000,10000,25000,50000,70000,100000},{75,150,400,850,1150,1750})),0)</f>
        <v>0</v>
      </c>
      <c r="K400" s="183"/>
      <c r="L400" s="181"/>
    </row>
    <row r="401" spans="1:12">
      <c r="A401" s="221">
        <v>45845</v>
      </c>
      <c r="B401" s="286"/>
      <c r="C401" s="286"/>
      <c r="D401" s="300"/>
      <c r="E401" s="186" t="s">
        <v>689</v>
      </c>
      <c r="F401" s="186">
        <v>586294912</v>
      </c>
      <c r="G401" s="186">
        <v>170</v>
      </c>
      <c r="H401" s="289"/>
      <c r="I401" s="284"/>
      <c r="J401" s="289"/>
      <c r="K401" s="183"/>
      <c r="L401" s="181"/>
    </row>
    <row r="402" spans="1:12">
      <c r="A402" s="221">
        <v>45845</v>
      </c>
      <c r="B402" s="286"/>
      <c r="C402" s="286"/>
      <c r="D402" s="307" t="s">
        <v>1102</v>
      </c>
      <c r="E402" s="235" t="s">
        <v>90</v>
      </c>
      <c r="F402" s="186">
        <v>615137564</v>
      </c>
      <c r="G402" s="186">
        <v>100</v>
      </c>
      <c r="H402" s="296">
        <f>SUM(G402:G403)</f>
        <v>281</v>
      </c>
      <c r="I402" s="295" t="e">
        <f ca="1">_xludf.IFS(H402&gt;H400,"W",H402&lt;H400,"L",H402=H400,"D")</f>
        <v>#NAME?</v>
      </c>
      <c r="J402" s="287">
        <f t="array" aca="1" ref="J402" ca="1">IFERROR(IF(I402="W",LOOKUP(H402,{5000,10000,25000,50000,70000,100000},{150,300,800,1700,2300,3500}),LOOKUP(H402,{5000,10000,25000,50000,70000,100000},{75,150,400,850,1150,1750})),0)</f>
        <v>0</v>
      </c>
      <c r="K402" s="183"/>
      <c r="L402" s="181"/>
    </row>
    <row r="403" spans="1:12">
      <c r="A403" s="221">
        <v>45845</v>
      </c>
      <c r="B403" s="284"/>
      <c r="C403" s="284"/>
      <c r="D403" s="300"/>
      <c r="E403" s="235" t="s">
        <v>89</v>
      </c>
      <c r="F403" s="186">
        <v>1677086379</v>
      </c>
      <c r="G403" s="186">
        <v>181</v>
      </c>
      <c r="H403" s="289"/>
      <c r="I403" s="284"/>
      <c r="J403" s="289"/>
      <c r="K403" s="183"/>
      <c r="L403" s="181"/>
    </row>
    <row r="404" spans="1:12">
      <c r="A404" s="221">
        <v>45845</v>
      </c>
      <c r="B404" s="301">
        <f>A404</f>
        <v>45845</v>
      </c>
      <c r="C404" s="299" t="s">
        <v>1022</v>
      </c>
      <c r="D404" s="307" t="s">
        <v>1103</v>
      </c>
      <c r="E404" s="206" t="s">
        <v>636</v>
      </c>
      <c r="F404" s="186">
        <v>772107072</v>
      </c>
      <c r="G404" s="186">
        <v>3080</v>
      </c>
      <c r="H404" s="296">
        <f>SUM(G404:G405)</f>
        <v>7120</v>
      </c>
      <c r="I404" s="295" t="e">
        <f ca="1">_xludf.IFS(H404&gt;H406,"W",H404&lt;H406,"L",H404=H406,"D")</f>
        <v>#NAME?</v>
      </c>
      <c r="J404" s="287">
        <f t="array" aca="1" ref="J404" ca="1">IFERROR(IF(I404="W",LOOKUP(H404,{5000,10000,25000,50000,70000,100000},{150,300,800,1700,2300,3500}),LOOKUP(H404,{5000,10000,25000,50000,70000,100000},{75,150,400,850,1150,1750})),0)</f>
        <v>0</v>
      </c>
      <c r="K404" s="226"/>
      <c r="L404" s="181"/>
    </row>
    <row r="405" spans="1:12">
      <c r="A405" s="221">
        <v>45845</v>
      </c>
      <c r="B405" s="286"/>
      <c r="C405" s="286"/>
      <c r="D405" s="300"/>
      <c r="E405" s="206" t="s">
        <v>1090</v>
      </c>
      <c r="F405" s="186">
        <v>733753743</v>
      </c>
      <c r="G405" s="186">
        <v>4040</v>
      </c>
      <c r="H405" s="289"/>
      <c r="I405" s="284"/>
      <c r="J405" s="289"/>
      <c r="K405" s="226"/>
      <c r="L405" s="181"/>
    </row>
    <row r="406" spans="1:12">
      <c r="A406" s="221">
        <v>45845</v>
      </c>
      <c r="B406" s="286"/>
      <c r="C406" s="286"/>
      <c r="D406" s="307" t="s">
        <v>1104</v>
      </c>
      <c r="E406" s="206" t="s">
        <v>148</v>
      </c>
      <c r="F406" s="186">
        <v>464680746</v>
      </c>
      <c r="G406" s="186">
        <v>3620</v>
      </c>
      <c r="H406" s="296">
        <f>SUM(G406:G407)</f>
        <v>4500</v>
      </c>
      <c r="I406" s="295" t="e">
        <f ca="1">_xludf.IFS(H406&gt;H404,"W",H406&lt;H404,"L",H406=H404,"D")</f>
        <v>#NAME?</v>
      </c>
      <c r="J406" s="287">
        <f t="array" aca="1" ref="J406" ca="1">IFERROR(IF(I406="W",LOOKUP(H406,{5000,10000,25000,50000,70000,100000},{150,300,800,1700,2300,3500}),LOOKUP(H406,{5000,10000,25000,50000,70000,100000},{75,150,400,850,1150,1750})),0)</f>
        <v>0</v>
      </c>
      <c r="K406" s="226"/>
      <c r="L406" s="181"/>
    </row>
    <row r="407" spans="1:12">
      <c r="A407" s="221">
        <v>45845</v>
      </c>
      <c r="B407" s="284"/>
      <c r="C407" s="284"/>
      <c r="D407" s="300"/>
      <c r="E407" s="206" t="s">
        <v>637</v>
      </c>
      <c r="F407" s="186">
        <v>820046682</v>
      </c>
      <c r="G407" s="186">
        <v>880</v>
      </c>
      <c r="H407" s="289"/>
      <c r="I407" s="284"/>
      <c r="J407" s="289"/>
      <c r="K407" s="226"/>
      <c r="L407" s="181"/>
    </row>
    <row r="408" spans="1:12">
      <c r="A408" s="221">
        <v>45845</v>
      </c>
      <c r="B408" s="301">
        <f>A408</f>
        <v>45845</v>
      </c>
      <c r="C408" s="299" t="s">
        <v>1025</v>
      </c>
      <c r="D408" s="307" t="s">
        <v>1024</v>
      </c>
      <c r="E408" s="222"/>
      <c r="F408" s="222"/>
      <c r="G408" s="222"/>
      <c r="H408" s="296">
        <f>SUM(G408:G409)</f>
        <v>0</v>
      </c>
      <c r="I408" s="295" t="e">
        <f ca="1">_xludf.IFS(H408&gt;H410,"W",H408&lt;H410,"L",H408=H410,"D")</f>
        <v>#NAME?</v>
      </c>
      <c r="J408" s="287">
        <f t="array" aca="1" ref="J408" ca="1">IFERROR(IF(I408="W",LOOKUP(H408,{5000,10000,25000,50000,70000,100000},{150,300,800,1700,2300,3500}),LOOKUP(H408,{5000,10000,25000,50000,70000,100000},{75,150,400,850,1150,1750})),0)</f>
        <v>0</v>
      </c>
      <c r="K408" s="227" t="s">
        <v>41</v>
      </c>
      <c r="L408" s="181"/>
    </row>
    <row r="409" spans="1:12">
      <c r="A409" s="221">
        <v>45845</v>
      </c>
      <c r="B409" s="286"/>
      <c r="C409" s="286"/>
      <c r="D409" s="300"/>
      <c r="E409" s="186"/>
      <c r="F409" s="186"/>
      <c r="G409" s="186"/>
      <c r="H409" s="289"/>
      <c r="I409" s="284"/>
      <c r="J409" s="289"/>
      <c r="K409" s="227" t="s">
        <v>41</v>
      </c>
      <c r="L409" s="181"/>
    </row>
    <row r="410" spans="1:12">
      <c r="A410" s="221">
        <v>45845</v>
      </c>
      <c r="B410" s="286"/>
      <c r="C410" s="286"/>
      <c r="D410" s="307" t="s">
        <v>1105</v>
      </c>
      <c r="E410" s="222" t="s">
        <v>681</v>
      </c>
      <c r="F410" s="222">
        <v>508085171</v>
      </c>
      <c r="G410" s="222"/>
      <c r="H410" s="296">
        <f>SUM(G410:G411)</f>
        <v>0</v>
      </c>
      <c r="I410" s="295" t="e">
        <f ca="1">_xludf.IFS(H410&gt;H408,"W",H410&lt;H408,"L",H410=H408,"D")</f>
        <v>#NAME?</v>
      </c>
      <c r="J410" s="287">
        <f t="array" aca="1" ref="J410" ca="1">IFERROR(IF(I410="W",LOOKUP(H410,{5000,10000,25000,50000,70000,100000},{150,300,800,1700,2300,3500}),LOOKUP(H410,{5000,10000,25000,50000,70000,100000},{75,150,400,850,1150,1750})),0)</f>
        <v>0</v>
      </c>
      <c r="K410" s="227" t="s">
        <v>41</v>
      </c>
      <c r="L410" s="181"/>
    </row>
    <row r="411" spans="1:12">
      <c r="A411" s="221">
        <v>45845</v>
      </c>
      <c r="B411" s="284"/>
      <c r="C411" s="284"/>
      <c r="D411" s="300"/>
      <c r="E411" s="186"/>
      <c r="F411" s="186"/>
      <c r="G411" s="186"/>
      <c r="H411" s="289"/>
      <c r="I411" s="284"/>
      <c r="J411" s="289"/>
      <c r="K411" s="227" t="s">
        <v>41</v>
      </c>
      <c r="L411" s="181"/>
    </row>
    <row r="412" spans="1:12">
      <c r="A412" s="221">
        <v>45845</v>
      </c>
      <c r="B412" s="301">
        <f>A412</f>
        <v>45845</v>
      </c>
      <c r="C412" s="299" t="s">
        <v>1027</v>
      </c>
      <c r="D412" s="307" t="s">
        <v>1036</v>
      </c>
      <c r="E412" s="234" t="s">
        <v>184</v>
      </c>
      <c r="F412" s="222">
        <v>725853031</v>
      </c>
      <c r="G412" s="222">
        <v>100541</v>
      </c>
      <c r="H412" s="296">
        <f>SUM(G412:G413)</f>
        <v>103181</v>
      </c>
      <c r="I412" s="295" t="e">
        <f ca="1">_xludf.IFS(H412&gt;H414,"W",H412&lt;H414,"L",H412=H414,"D")</f>
        <v>#NAME?</v>
      </c>
      <c r="J412" s="287">
        <f t="array" aca="1" ref="J412" ca="1">IFERROR(IF(I412="W",LOOKUP(H412,{5000,10000,25000,50000,70000,100000},{150,300,800,1700,2300,3500}),LOOKUP(H412,{5000,10000,25000,50000,70000,100000},{75,150,400,850,1150,1750})),0)</f>
        <v>0</v>
      </c>
      <c r="K412" s="183"/>
      <c r="L412" s="181"/>
    </row>
    <row r="413" spans="1:12">
      <c r="A413" s="221">
        <v>45845</v>
      </c>
      <c r="B413" s="286"/>
      <c r="C413" s="286"/>
      <c r="D413" s="300"/>
      <c r="E413" s="234" t="s">
        <v>200</v>
      </c>
      <c r="F413" s="186">
        <v>806954002</v>
      </c>
      <c r="G413" s="186">
        <v>2640</v>
      </c>
      <c r="H413" s="289"/>
      <c r="I413" s="284"/>
      <c r="J413" s="289"/>
      <c r="K413" s="183"/>
      <c r="L413" s="181"/>
    </row>
    <row r="414" spans="1:12">
      <c r="A414" s="221">
        <v>45845</v>
      </c>
      <c r="B414" s="286"/>
      <c r="C414" s="286"/>
      <c r="D414" s="307" t="s">
        <v>1037</v>
      </c>
      <c r="E414" s="19" t="s">
        <v>205</v>
      </c>
      <c r="F414" s="222">
        <v>1879291600</v>
      </c>
      <c r="G414" s="186">
        <v>540</v>
      </c>
      <c r="H414" s="296">
        <f>SUM(G414:G415)</f>
        <v>2140</v>
      </c>
      <c r="I414" s="295" t="e">
        <f ca="1">_xludf.IFS(H414&gt;H412,"W",H414&lt;H412,"L",H414=H412,"D")</f>
        <v>#NAME?</v>
      </c>
      <c r="J414" s="287">
        <f t="array" aca="1" ref="J414" ca="1">IFERROR(IF(I414="W",LOOKUP(H414,{5000,10000,25000,50000,70000,100000},{150,300,800,1700,2300,3500}),LOOKUP(H414,{5000,10000,25000,50000,70000,100000},{75,150,400,850,1150,1750})),0)</f>
        <v>0</v>
      </c>
      <c r="K414" s="183"/>
      <c r="L414" s="181"/>
    </row>
    <row r="415" spans="1:12">
      <c r="A415" s="221">
        <v>45845</v>
      </c>
      <c r="B415" s="284"/>
      <c r="C415" s="284"/>
      <c r="D415" s="300"/>
      <c r="E415" s="19" t="s">
        <v>434</v>
      </c>
      <c r="F415" s="186">
        <v>689993340</v>
      </c>
      <c r="G415" s="186">
        <v>1600</v>
      </c>
      <c r="H415" s="289"/>
      <c r="I415" s="284"/>
      <c r="J415" s="289"/>
      <c r="K415" s="183"/>
      <c r="L415" s="181"/>
    </row>
    <row r="416" spans="1:12">
      <c r="A416" s="221">
        <v>45845</v>
      </c>
      <c r="B416" s="301">
        <f>A416</f>
        <v>45845</v>
      </c>
      <c r="C416" s="299" t="s">
        <v>1030</v>
      </c>
      <c r="D416" s="307" t="s">
        <v>1106</v>
      </c>
      <c r="E416" s="222">
        <v>1056602089</v>
      </c>
      <c r="F416" s="222">
        <v>826057828</v>
      </c>
      <c r="G416" s="186"/>
      <c r="H416" s="296">
        <f>SUM(G416:G417)</f>
        <v>0</v>
      </c>
      <c r="I416" s="295" t="e">
        <f ca="1">_xludf.IFS(H416&gt;H418,"W",H416&lt;H418,"L",H416=H418,"D")</f>
        <v>#NAME?</v>
      </c>
      <c r="J416" s="287">
        <f t="array" aca="1" ref="J416" ca="1">IFERROR(IF(I416="W",LOOKUP(H416,{5000,10000,25000,50000,70000,100000},{150,300,800,1700,2300,3500}),LOOKUP(H416,{5000,10000,25000,50000,70000,100000},{75,150,400,850,1150,1750})),0)</f>
        <v>0</v>
      </c>
      <c r="K416" s="227" t="s">
        <v>41</v>
      </c>
      <c r="L416" s="181"/>
    </row>
    <row r="417" spans="1:12">
      <c r="A417" s="221">
        <v>45845</v>
      </c>
      <c r="B417" s="286"/>
      <c r="C417" s="286"/>
      <c r="D417" s="300"/>
      <c r="E417" s="186"/>
      <c r="F417" s="186"/>
      <c r="G417" s="186"/>
      <c r="H417" s="289"/>
      <c r="I417" s="284"/>
      <c r="J417" s="289"/>
      <c r="K417" s="227" t="s">
        <v>41</v>
      </c>
      <c r="L417" s="181"/>
    </row>
    <row r="418" spans="1:12">
      <c r="A418" s="221">
        <v>45845</v>
      </c>
      <c r="B418" s="286"/>
      <c r="C418" s="286"/>
      <c r="D418" s="307" t="s">
        <v>1043</v>
      </c>
      <c r="E418" s="222" t="s">
        <v>301</v>
      </c>
      <c r="F418" s="222">
        <v>712381882</v>
      </c>
      <c r="G418" s="186"/>
      <c r="H418" s="296">
        <f>SUM(G418:G419)</f>
        <v>0</v>
      </c>
      <c r="I418" s="295" t="e">
        <f ca="1">_xludf.IFS(H418&gt;H416,"W",H418&lt;H416,"L",H418=H416,"D")</f>
        <v>#NAME?</v>
      </c>
      <c r="J418" s="287">
        <f t="array" aca="1" ref="J418" ca="1">IFERROR(IF(I418="W",LOOKUP(H418,{5000,10000,25000,50000,70000,100000},{150,300,800,1700,2300,3500}),LOOKUP(H418,{5000,10000,25000,50000,70000,100000},{75,150,400,850,1150,1750})),0)</f>
        <v>0</v>
      </c>
      <c r="K418" s="227" t="s">
        <v>41</v>
      </c>
      <c r="L418" s="181"/>
    </row>
    <row r="419" spans="1:12">
      <c r="A419" s="221">
        <v>45845</v>
      </c>
      <c r="B419" s="284"/>
      <c r="C419" s="284"/>
      <c r="D419" s="300"/>
      <c r="E419" s="186"/>
      <c r="F419" s="186"/>
      <c r="G419" s="186"/>
      <c r="H419" s="289"/>
      <c r="I419" s="284"/>
      <c r="J419" s="289"/>
      <c r="K419" s="227" t="s">
        <v>41</v>
      </c>
      <c r="L419" s="181"/>
    </row>
    <row r="420" spans="1:12">
      <c r="A420" s="221">
        <v>45845</v>
      </c>
      <c r="B420" s="301">
        <f>A420</f>
        <v>45845</v>
      </c>
      <c r="C420" s="299" t="s">
        <v>1032</v>
      </c>
      <c r="D420" s="307" t="s">
        <v>1107</v>
      </c>
      <c r="E420" s="222" t="s">
        <v>75</v>
      </c>
      <c r="F420" s="222">
        <v>828790102</v>
      </c>
      <c r="G420" s="186"/>
      <c r="H420" s="296">
        <f>SUM(G420:G421)</f>
        <v>0</v>
      </c>
      <c r="I420" s="295" t="e">
        <f ca="1">_xludf.IFS(H420&gt;H422,"W",H420&lt;H422,"L",H420=H422,"D")</f>
        <v>#NAME?</v>
      </c>
      <c r="J420" s="287">
        <f t="array" aca="1" ref="J420" ca="1">IFERROR(IF(I420="W",LOOKUP(H420,{5000,10000,25000,50000,70000,100000},{150,300,800,1700,2300,3500}),LOOKUP(H420,{5000,10000,25000,50000,70000,100000},{75,150,400,850,1150,1750})),0)</f>
        <v>0</v>
      </c>
      <c r="K420" s="227" t="s">
        <v>41</v>
      </c>
      <c r="L420" s="181"/>
    </row>
    <row r="421" spans="1:12">
      <c r="A421" s="221">
        <v>45845</v>
      </c>
      <c r="B421" s="286"/>
      <c r="C421" s="286"/>
      <c r="D421" s="300"/>
      <c r="E421" s="186"/>
      <c r="F421" s="186"/>
      <c r="G421" s="186"/>
      <c r="H421" s="289"/>
      <c r="I421" s="284"/>
      <c r="J421" s="289"/>
      <c r="K421" s="227" t="s">
        <v>41</v>
      </c>
      <c r="L421" s="181"/>
    </row>
    <row r="422" spans="1:12">
      <c r="A422" s="221">
        <v>45845</v>
      </c>
      <c r="B422" s="286"/>
      <c r="C422" s="286"/>
      <c r="D422" s="307" t="s">
        <v>1043</v>
      </c>
      <c r="E422" s="222"/>
      <c r="F422" s="222"/>
      <c r="G422" s="186"/>
      <c r="H422" s="296">
        <f>SUM(G422:G423)</f>
        <v>0</v>
      </c>
      <c r="I422" s="295" t="e">
        <f ca="1">_xludf.IFS(H422&gt;H420,"W",H422&lt;H420,"L",H422=H420,"D")</f>
        <v>#NAME?</v>
      </c>
      <c r="J422" s="287">
        <f t="array" aca="1" ref="J422" ca="1">IFERROR(IF(I422="W",LOOKUP(H422,{5000,10000,25000,50000,70000,100000},{150,300,800,1700,2300,3500}),LOOKUP(H422,{5000,10000,25000,50000,70000,100000},{75,150,400,850,1150,1750})),0)</f>
        <v>0</v>
      </c>
      <c r="K422" s="227" t="s">
        <v>41</v>
      </c>
      <c r="L422" s="181"/>
    </row>
    <row r="423" spans="1:12">
      <c r="A423" s="221">
        <v>45845</v>
      </c>
      <c r="B423" s="284"/>
      <c r="C423" s="284"/>
      <c r="D423" s="300"/>
      <c r="E423" s="186"/>
      <c r="F423" s="186"/>
      <c r="G423" s="186"/>
      <c r="H423" s="289"/>
      <c r="I423" s="284"/>
      <c r="J423" s="289"/>
      <c r="K423" s="227" t="s">
        <v>41</v>
      </c>
      <c r="L423" s="181"/>
    </row>
    <row r="424" spans="1:12">
      <c r="A424" s="221">
        <v>45845</v>
      </c>
      <c r="B424" s="301">
        <f>A424</f>
        <v>45845</v>
      </c>
      <c r="C424" s="299" t="s">
        <v>1035</v>
      </c>
      <c r="D424" s="307" t="s">
        <v>1108</v>
      </c>
      <c r="E424" s="19" t="s">
        <v>434</v>
      </c>
      <c r="F424" s="222">
        <v>689993340</v>
      </c>
      <c r="G424" s="186">
        <v>150</v>
      </c>
      <c r="H424" s="296">
        <f>SUM(G424:G425)</f>
        <v>1191</v>
      </c>
      <c r="I424" s="295" t="e">
        <f ca="1">_xludf.IFS(H424&gt;H426,"W",H424&lt;H426,"L",H424=H426,"D")</f>
        <v>#NAME?</v>
      </c>
      <c r="J424" s="287">
        <f t="array" aca="1" ref="J424" ca="1">IFERROR(IF(I424="W",LOOKUP(H424,{5000,10000,25000,50000,70000,100000},{150,300,800,1700,2300,3500}),LOOKUP(H424,{5000,10000,25000,50000,70000,100000},{75,150,400,850,1150,1750})),0)</f>
        <v>0</v>
      </c>
      <c r="K424" s="183"/>
      <c r="L424" s="181"/>
    </row>
    <row r="425" spans="1:12">
      <c r="A425" s="221">
        <v>45845</v>
      </c>
      <c r="B425" s="286"/>
      <c r="C425" s="286"/>
      <c r="D425" s="300"/>
      <c r="E425" s="19" t="s">
        <v>261</v>
      </c>
      <c r="F425" s="186">
        <v>782770339</v>
      </c>
      <c r="G425" s="186">
        <v>1041</v>
      </c>
      <c r="H425" s="289"/>
      <c r="I425" s="284"/>
      <c r="J425" s="289"/>
      <c r="K425" s="183"/>
      <c r="L425" s="181"/>
    </row>
    <row r="426" spans="1:12">
      <c r="A426" s="221">
        <v>45845</v>
      </c>
      <c r="B426" s="286"/>
      <c r="C426" s="286"/>
      <c r="D426" s="307" t="s">
        <v>1049</v>
      </c>
      <c r="E426" s="19">
        <v>313544867</v>
      </c>
      <c r="F426" s="222">
        <v>1830963821</v>
      </c>
      <c r="G426" s="222">
        <v>10150</v>
      </c>
      <c r="H426" s="296">
        <f>SUM(G426:G427)</f>
        <v>20250</v>
      </c>
      <c r="I426" s="295" t="e">
        <f ca="1">_xludf.IFS(H426&gt;H424,"W",H426&lt;H424,"L",H426=H424,"D")</f>
        <v>#NAME?</v>
      </c>
      <c r="J426" s="287">
        <f t="array" aca="1" ref="J426" ca="1">IFERROR(IF(I426="W",LOOKUP(H426,{5000,10000,25000,50000,70000,100000},{150,300,800,1700,2300,3500}),LOOKUP(H426,{5000,10000,25000,50000,70000,100000},{75,150,400,850,1150,1750})),0)</f>
        <v>0</v>
      </c>
      <c r="K426" s="183"/>
      <c r="L426" s="181"/>
    </row>
    <row r="427" spans="1:12">
      <c r="A427" s="221">
        <v>45845</v>
      </c>
      <c r="B427" s="284"/>
      <c r="C427" s="284"/>
      <c r="D427" s="300"/>
      <c r="E427" s="19" t="s">
        <v>208</v>
      </c>
      <c r="F427" s="186">
        <v>582217237</v>
      </c>
      <c r="G427" s="186">
        <v>10100</v>
      </c>
      <c r="H427" s="289"/>
      <c r="I427" s="284"/>
      <c r="J427" s="289"/>
      <c r="K427" s="183"/>
      <c r="L427" s="181"/>
    </row>
    <row r="428" spans="1:12">
      <c r="A428" s="221">
        <v>45845</v>
      </c>
      <c r="B428" s="301">
        <f>A428</f>
        <v>45845</v>
      </c>
      <c r="C428" s="299" t="s">
        <v>1038</v>
      </c>
      <c r="D428" s="307" t="s">
        <v>1045</v>
      </c>
      <c r="E428" s="24" t="s">
        <v>1109</v>
      </c>
      <c r="F428" s="222"/>
      <c r="G428" s="222"/>
      <c r="H428" s="296">
        <f>SUM(G428:G429)</f>
        <v>0</v>
      </c>
      <c r="I428" s="295" t="e">
        <f ca="1">_xludf.IFS(H428&gt;H430,"W",H428&lt;H430,"L",H428=H430,"D")</f>
        <v>#NAME?</v>
      </c>
      <c r="J428" s="287">
        <f t="array" aca="1" ref="J428" ca="1">IFERROR(IF(I428="W",LOOKUP(H428,{5000,10000,25000,50000,70000,100000},{150,300,800,1700,2300,3500}),LOOKUP(H428,{5000,10000,25000,50000,70000,100000},{75,150,400,850,1150,1750})),0)</f>
        <v>0</v>
      </c>
      <c r="K428" s="227" t="s">
        <v>41</v>
      </c>
      <c r="L428" s="181"/>
    </row>
    <row r="429" spans="1:12">
      <c r="A429" s="221">
        <v>45845</v>
      </c>
      <c r="B429" s="286"/>
      <c r="C429" s="286"/>
      <c r="D429" s="300"/>
      <c r="E429" s="24" t="s">
        <v>1109</v>
      </c>
      <c r="F429" s="186"/>
      <c r="G429" s="186"/>
      <c r="H429" s="289"/>
      <c r="I429" s="284"/>
      <c r="J429" s="289"/>
      <c r="K429" s="227" t="s">
        <v>41</v>
      </c>
      <c r="L429" s="181"/>
    </row>
    <row r="430" spans="1:12">
      <c r="A430" s="221">
        <v>45845</v>
      </c>
      <c r="B430" s="286"/>
      <c r="C430" s="286"/>
      <c r="D430" s="307" t="s">
        <v>1053</v>
      </c>
      <c r="E430" s="222" t="s">
        <v>312</v>
      </c>
      <c r="F430" s="222">
        <v>679523651</v>
      </c>
      <c r="G430" s="222"/>
      <c r="H430" s="296">
        <f>SUM(G430:G431)</f>
        <v>0</v>
      </c>
      <c r="I430" s="295" t="e">
        <f ca="1">_xludf.IFS(H430&gt;H428,"W",H430&lt;H428,"L",H430=H428,"D")</f>
        <v>#NAME?</v>
      </c>
      <c r="J430" s="287">
        <f t="array" aca="1" ref="J430" ca="1">IFERROR(IF(I430="W",LOOKUP(H430,{5000,10000,25000,50000,70000,100000},{150,300,800,1700,2300,3500}),LOOKUP(H430,{5000,10000,25000,50000,70000,100000},{75,150,400,850,1150,1750})),0)</f>
        <v>0</v>
      </c>
      <c r="K430" s="227" t="s">
        <v>41</v>
      </c>
      <c r="L430" s="181"/>
    </row>
    <row r="431" spans="1:12">
      <c r="A431" s="221">
        <v>45845</v>
      </c>
      <c r="B431" s="284"/>
      <c r="C431" s="284"/>
      <c r="D431" s="300"/>
      <c r="E431" s="186" t="s">
        <v>307</v>
      </c>
      <c r="F431" s="186">
        <v>684344469</v>
      </c>
      <c r="G431" s="186"/>
      <c r="H431" s="289"/>
      <c r="I431" s="284"/>
      <c r="J431" s="289"/>
      <c r="K431" s="227" t="s">
        <v>41</v>
      </c>
      <c r="L431" s="181"/>
    </row>
    <row r="432" spans="1:12">
      <c r="A432" s="221">
        <v>45845</v>
      </c>
      <c r="B432" s="301">
        <f>A432</f>
        <v>45845</v>
      </c>
      <c r="C432" s="299" t="s">
        <v>1039</v>
      </c>
      <c r="D432" s="307" t="s">
        <v>1064</v>
      </c>
      <c r="E432" s="29"/>
      <c r="F432" s="222"/>
      <c r="G432" s="186"/>
      <c r="H432" s="296">
        <f>SUM(G432:G433)</f>
        <v>0</v>
      </c>
      <c r="I432" s="295" t="e">
        <f ca="1">_xludf.IFS(H432&gt;H434,"W",H432&lt;H434,"L",H432=H434,"D")</f>
        <v>#NAME?</v>
      </c>
      <c r="J432" s="287">
        <f t="array" aca="1" ref="J432" ca="1">IFERROR(IF(I432="W",LOOKUP(H432,{5000,10000,25000,50000,70000,100000},{150,300,800,1700,2300,3500}),LOOKUP(H432,{5000,10000,25000,50000,70000,100000},{75,150,400,850,1150,1750})),0)</f>
        <v>0</v>
      </c>
      <c r="K432" s="183"/>
      <c r="L432" s="181"/>
    </row>
    <row r="433" spans="1:12">
      <c r="A433" s="221">
        <v>45845</v>
      </c>
      <c r="B433" s="286"/>
      <c r="C433" s="286"/>
      <c r="D433" s="300"/>
      <c r="E433" s="229"/>
      <c r="F433" s="186"/>
      <c r="G433" s="186"/>
      <c r="H433" s="289"/>
      <c r="I433" s="284"/>
      <c r="J433" s="289"/>
      <c r="K433" s="183"/>
      <c r="L433" s="181"/>
    </row>
    <row r="434" spans="1:12">
      <c r="A434" s="221">
        <v>45845</v>
      </c>
      <c r="B434" s="286"/>
      <c r="C434" s="286"/>
      <c r="D434" s="307" t="s">
        <v>1046</v>
      </c>
      <c r="E434" s="24"/>
      <c r="F434" s="222"/>
      <c r="G434" s="186"/>
      <c r="H434" s="296">
        <f>SUM(G434:G435)</f>
        <v>0</v>
      </c>
      <c r="I434" s="295" t="e">
        <f ca="1">_xludf.IFS(H434&gt;H432,"W",H434&lt;H432,"L",H434=H432,"D")</f>
        <v>#NAME?</v>
      </c>
      <c r="J434" s="287">
        <f t="array" aca="1" ref="J434" ca="1">IFERROR(IF(I434="W",LOOKUP(H434,{5000,10000,25000,50000,70000,100000},{150,300,800,1700,2300,3500}),LOOKUP(H434,{5000,10000,25000,50000,70000,100000},{75,150,400,850,1150,1750})),0)</f>
        <v>0</v>
      </c>
      <c r="K434" s="183"/>
      <c r="L434" s="181"/>
    </row>
    <row r="435" spans="1:12">
      <c r="A435" s="221">
        <v>45845</v>
      </c>
      <c r="B435" s="284"/>
      <c r="C435" s="284"/>
      <c r="D435" s="300"/>
      <c r="E435" s="24"/>
      <c r="F435" s="186"/>
      <c r="G435" s="186"/>
      <c r="H435" s="289"/>
      <c r="I435" s="284"/>
      <c r="J435" s="289"/>
      <c r="K435" s="183"/>
      <c r="L435" s="181" t="s">
        <v>377</v>
      </c>
    </row>
    <row r="436" spans="1:12">
      <c r="A436" s="221">
        <v>45845</v>
      </c>
      <c r="B436" s="301">
        <f>A436</f>
        <v>45845</v>
      </c>
      <c r="C436" s="299" t="s">
        <v>1041</v>
      </c>
      <c r="D436" s="307" t="s">
        <v>1110</v>
      </c>
      <c r="E436" s="222" t="s">
        <v>300</v>
      </c>
      <c r="F436" s="222">
        <v>406209818</v>
      </c>
      <c r="G436" s="186"/>
      <c r="H436" s="296">
        <f>SUM(G436:G437)</f>
        <v>0</v>
      </c>
      <c r="I436" s="295" t="e">
        <f ca="1">_xludf.IFS(H436&gt;H438,"W",H436&lt;H438,"L",H436=H438,"D")</f>
        <v>#NAME?</v>
      </c>
      <c r="J436" s="287">
        <f t="array" aca="1" ref="J436" ca="1">IFERROR(IF(I436="W",LOOKUP(H436,{5000,10000,25000,50000,70000,100000},{150,300,800,1700,2300,3500}),LOOKUP(H436,{5000,10000,25000,50000,70000,100000},{75,150,400,850,1150,1750})),0)</f>
        <v>0</v>
      </c>
      <c r="K436" s="227" t="s">
        <v>41</v>
      </c>
      <c r="L436" s="181"/>
    </row>
    <row r="437" spans="1:12">
      <c r="A437" s="221">
        <v>45845</v>
      </c>
      <c r="B437" s="286"/>
      <c r="C437" s="286"/>
      <c r="D437" s="300"/>
      <c r="E437" s="186"/>
      <c r="F437" s="186"/>
      <c r="G437" s="186"/>
      <c r="H437" s="289"/>
      <c r="I437" s="284"/>
      <c r="J437" s="289"/>
      <c r="K437" s="227" t="s">
        <v>41</v>
      </c>
      <c r="L437" s="181"/>
    </row>
    <row r="438" spans="1:12">
      <c r="A438" s="221">
        <v>45845</v>
      </c>
      <c r="B438" s="286"/>
      <c r="C438" s="286"/>
      <c r="D438" s="307" t="s">
        <v>1111</v>
      </c>
      <c r="E438" s="237"/>
      <c r="F438" s="186"/>
      <c r="G438" s="186"/>
      <c r="H438" s="296">
        <f>SUM(G438:G439)</f>
        <v>0</v>
      </c>
      <c r="I438" s="295" t="e">
        <f ca="1">_xludf.IFS(H438&gt;H436,"W",H438&lt;H436,"L",H438=H436,"D")</f>
        <v>#NAME?</v>
      </c>
      <c r="J438" s="287">
        <f t="array" aca="1" ref="J438" ca="1">IFERROR(IF(I438="W",LOOKUP(H438,{5000,10000,25000,50000,70000,100000},{150,300,800,1700,2300,3500}),LOOKUP(H438,{5000,10000,25000,50000,70000,100000},{75,150,400,850,1150,1750})),0)</f>
        <v>0</v>
      </c>
      <c r="K438" s="227" t="s">
        <v>41</v>
      </c>
      <c r="L438" s="181"/>
    </row>
    <row r="439" spans="1:12">
      <c r="A439" s="221">
        <v>45845</v>
      </c>
      <c r="B439" s="284"/>
      <c r="C439" s="284"/>
      <c r="D439" s="300"/>
      <c r="E439" s="237"/>
      <c r="F439" s="186"/>
      <c r="G439" s="186"/>
      <c r="H439" s="289"/>
      <c r="I439" s="284"/>
      <c r="J439" s="289"/>
      <c r="K439" s="227" t="s">
        <v>41</v>
      </c>
      <c r="L439" s="181"/>
    </row>
    <row r="440" spans="1:12">
      <c r="A440" s="221">
        <v>45845</v>
      </c>
      <c r="B440" s="301">
        <f>A440</f>
        <v>45845</v>
      </c>
      <c r="C440" s="299" t="s">
        <v>1044</v>
      </c>
      <c r="D440" s="307" t="s">
        <v>1061</v>
      </c>
      <c r="E440" s="19" t="s">
        <v>434</v>
      </c>
      <c r="F440" s="186">
        <v>689993340</v>
      </c>
      <c r="G440" s="186">
        <v>200</v>
      </c>
      <c r="H440" s="296">
        <f>SUM(G440:G441)</f>
        <v>201</v>
      </c>
      <c r="I440" s="295" t="e">
        <f ca="1">_xludf.IFS(H440&gt;H442,"W",H440&lt;H442,"L",H440=H442,"D")</f>
        <v>#NAME?</v>
      </c>
      <c r="J440" s="287">
        <f t="array" aca="1" ref="J440" ca="1">IFERROR(IF(I440="W",LOOKUP(H440,{5000,10000,25000,50000,70000,100000},{150,300,800,1700,2300,3500}),LOOKUP(H440,{5000,10000,25000,50000,70000,100000},{75,150,400,850,1150,1750})),0)</f>
        <v>0</v>
      </c>
      <c r="K440" s="183"/>
      <c r="L440" s="181"/>
    </row>
    <row r="441" spans="1:12">
      <c r="A441" s="221">
        <v>45845</v>
      </c>
      <c r="B441" s="286"/>
      <c r="C441" s="286"/>
      <c r="D441" s="300"/>
      <c r="E441" s="19" t="s">
        <v>190</v>
      </c>
      <c r="F441" s="186">
        <v>734321088</v>
      </c>
      <c r="G441" s="186">
        <v>1</v>
      </c>
      <c r="H441" s="289"/>
      <c r="I441" s="284"/>
      <c r="J441" s="289"/>
      <c r="K441" s="183"/>
      <c r="L441" s="181"/>
    </row>
    <row r="442" spans="1:12">
      <c r="A442" s="221">
        <v>45845</v>
      </c>
      <c r="B442" s="286"/>
      <c r="C442" s="286"/>
      <c r="D442" s="307" t="s">
        <v>1112</v>
      </c>
      <c r="E442" s="186" t="s">
        <v>384</v>
      </c>
      <c r="F442" s="186">
        <v>686189751</v>
      </c>
      <c r="G442" s="186">
        <v>10020</v>
      </c>
      <c r="H442" s="296">
        <f>SUM(G442:G443)</f>
        <v>10030</v>
      </c>
      <c r="I442" s="295" t="e">
        <f ca="1">_xludf.IFS(H442&gt;H440,"W",H442&lt;H440,"L",H442=H440,"D")</f>
        <v>#NAME?</v>
      </c>
      <c r="J442" s="287">
        <f t="array" aca="1" ref="J442" ca="1">IFERROR(IF(I442="W",LOOKUP(H442,{5000,10000,25000,50000,70000,100000},{150,300,800,1700,2300,3500}),LOOKUP(H442,{5000,10000,25000,50000,70000,100000},{75,150,400,850,1150,1750})),0)</f>
        <v>0</v>
      </c>
      <c r="K442" s="183"/>
      <c r="L442" s="181"/>
    </row>
    <row r="443" spans="1:12">
      <c r="A443" s="221">
        <v>45845</v>
      </c>
      <c r="B443" s="284"/>
      <c r="C443" s="284"/>
      <c r="D443" s="300"/>
      <c r="E443" s="186" t="s">
        <v>268</v>
      </c>
      <c r="F443" s="186">
        <v>587747066</v>
      </c>
      <c r="G443" s="186">
        <v>10</v>
      </c>
      <c r="H443" s="289"/>
      <c r="I443" s="284"/>
      <c r="J443" s="289"/>
      <c r="K443" s="183"/>
      <c r="L443" s="181"/>
    </row>
    <row r="444" spans="1:12">
      <c r="A444" s="221">
        <v>45845</v>
      </c>
      <c r="B444" s="301">
        <f>A444</f>
        <v>45845</v>
      </c>
      <c r="C444" s="299" t="s">
        <v>1048</v>
      </c>
      <c r="D444" s="307" t="s">
        <v>1113</v>
      </c>
      <c r="E444" s="222" t="s">
        <v>326</v>
      </c>
      <c r="F444" s="222">
        <v>837011545</v>
      </c>
      <c r="G444" s="222">
        <v>330</v>
      </c>
      <c r="H444" s="296">
        <f>SUM(G444:G445)</f>
        <v>1430</v>
      </c>
      <c r="I444" s="295" t="e">
        <f ca="1">_xludf.IFS(H444&gt;H446,"W",H444&lt;H446,"L",H444=H446,"D")</f>
        <v>#NAME?</v>
      </c>
      <c r="J444" s="287">
        <f t="array" aca="1" ref="J444" ca="1">IFERROR(IF(I444="W",LOOKUP(H444,{5000,10000,25000,50000,70000,100000},{150,300,800,1700,2300,3500}),LOOKUP(H444,{5000,10000,25000,50000,70000,100000},{75,150,400,850,1150,1750})),0)</f>
        <v>0</v>
      </c>
      <c r="K444" s="226"/>
      <c r="L444" s="181"/>
    </row>
    <row r="445" spans="1:12">
      <c r="A445" s="221">
        <v>45845</v>
      </c>
      <c r="B445" s="286"/>
      <c r="C445" s="286"/>
      <c r="D445" s="300"/>
      <c r="E445" s="186" t="s">
        <v>274</v>
      </c>
      <c r="F445" s="186">
        <v>477506269</v>
      </c>
      <c r="G445" s="186">
        <v>1100</v>
      </c>
      <c r="H445" s="289"/>
      <c r="I445" s="284"/>
      <c r="J445" s="289"/>
      <c r="K445" s="226"/>
      <c r="L445" s="181"/>
    </row>
    <row r="446" spans="1:12">
      <c r="A446" s="221">
        <v>45845</v>
      </c>
      <c r="B446" s="286"/>
      <c r="C446" s="286"/>
      <c r="D446" s="307" t="s">
        <v>1067</v>
      </c>
      <c r="E446" s="222" t="s">
        <v>384</v>
      </c>
      <c r="F446" s="222">
        <v>686189751</v>
      </c>
      <c r="G446" s="222">
        <v>2000</v>
      </c>
      <c r="H446" s="296">
        <f>SUM(G446:G447)</f>
        <v>6660</v>
      </c>
      <c r="I446" s="295" t="e">
        <f ca="1">_xludf.IFS(H446&gt;H444,"W",H446&lt;H444,"L",H446=H444,"D")</f>
        <v>#NAME?</v>
      </c>
      <c r="J446" s="287">
        <f t="array" aca="1" ref="J446" ca="1">IFERROR(IF(I446="W",LOOKUP(H446,{5000,10000,25000,50000,70000,100000},{150,300,800,1700,2300,3500}),LOOKUP(H446,{5000,10000,25000,50000,70000,100000},{75,150,400,850,1150,1750})),0)</f>
        <v>0</v>
      </c>
      <c r="K446" s="226"/>
      <c r="L446" s="181"/>
    </row>
    <row r="447" spans="1:12">
      <c r="A447" s="221">
        <v>45845</v>
      </c>
      <c r="B447" s="284"/>
      <c r="C447" s="284"/>
      <c r="D447" s="300"/>
      <c r="E447" s="186" t="s">
        <v>268</v>
      </c>
      <c r="F447" s="186">
        <v>587747066</v>
      </c>
      <c r="G447" s="186">
        <v>4660</v>
      </c>
      <c r="H447" s="289"/>
      <c r="I447" s="284"/>
      <c r="J447" s="289"/>
      <c r="K447" s="226"/>
      <c r="L447" s="181"/>
    </row>
    <row r="448" spans="1:12">
      <c r="A448" s="221">
        <v>45845</v>
      </c>
      <c r="B448" s="301">
        <f>A448</f>
        <v>45845</v>
      </c>
      <c r="C448" s="299" t="s">
        <v>1050</v>
      </c>
      <c r="D448" s="307" t="s">
        <v>1114</v>
      </c>
      <c r="E448" s="222" t="s">
        <v>263</v>
      </c>
      <c r="F448" s="222">
        <v>799725446</v>
      </c>
      <c r="G448" s="222">
        <v>10141</v>
      </c>
      <c r="H448" s="296">
        <f>SUM(G448:G449)</f>
        <v>10241</v>
      </c>
      <c r="I448" s="295" t="e">
        <f ca="1">_xludf.IFS(H448&gt;H450,"W",H448&lt;H450,"L",H448=H450,"D")</f>
        <v>#NAME?</v>
      </c>
      <c r="J448" s="287">
        <f t="array" aca="1" ref="J448" ca="1">IFERROR(IF(I448="W",LOOKUP(H448,{5000,10000,25000,50000,70000,100000},{150,300,800,1700,2300,3500}),LOOKUP(H448,{5000,10000,25000,50000,70000,100000},{75,150,400,850,1150,1750})),0)</f>
        <v>0</v>
      </c>
      <c r="K448" s="226"/>
      <c r="L448" s="181"/>
    </row>
    <row r="449" spans="1:12">
      <c r="A449" s="221">
        <v>45845</v>
      </c>
      <c r="B449" s="286"/>
      <c r="C449" s="286"/>
      <c r="D449" s="300"/>
      <c r="E449" s="186" t="s">
        <v>1115</v>
      </c>
      <c r="F449" s="186">
        <v>535622574</v>
      </c>
      <c r="G449" s="186">
        <v>100</v>
      </c>
      <c r="H449" s="289"/>
      <c r="I449" s="284"/>
      <c r="J449" s="289"/>
      <c r="K449" s="226"/>
      <c r="L449" s="181"/>
    </row>
    <row r="450" spans="1:12">
      <c r="A450" s="221">
        <v>45845</v>
      </c>
      <c r="B450" s="286"/>
      <c r="C450" s="286"/>
      <c r="D450" s="307" t="s">
        <v>1116</v>
      </c>
      <c r="E450" s="187" t="s">
        <v>124</v>
      </c>
      <c r="F450" s="222">
        <v>820511123</v>
      </c>
      <c r="G450" s="222">
        <v>0</v>
      </c>
      <c r="H450" s="296">
        <f>SUM(G450:G451)</f>
        <v>10</v>
      </c>
      <c r="I450" s="295" t="e">
        <f ca="1">_xludf.IFS(H450&gt;H448,"W",H450&lt;H448,"L",H450=H448,"D")</f>
        <v>#NAME?</v>
      </c>
      <c r="J450" s="287">
        <f t="array" aca="1" ref="J450" ca="1">IFERROR(IF(I450="W",LOOKUP(H450,{5000,10000,25000,50000,70000,100000},{150,300,800,1700,2300,3500}),LOOKUP(H450,{5000,10000,25000,50000,70000,100000},{75,150,400,850,1150,1750})),0)</f>
        <v>0</v>
      </c>
      <c r="K450" s="226"/>
      <c r="L450" s="181"/>
    </row>
    <row r="451" spans="1:12">
      <c r="A451" s="221">
        <v>45845</v>
      </c>
      <c r="B451" s="284"/>
      <c r="C451" s="284"/>
      <c r="D451" s="300"/>
      <c r="E451" s="187" t="s">
        <v>93</v>
      </c>
      <c r="F451" s="186">
        <v>833635123</v>
      </c>
      <c r="G451" s="186">
        <v>10</v>
      </c>
      <c r="H451" s="289"/>
      <c r="I451" s="284"/>
      <c r="J451" s="289"/>
      <c r="K451" s="226"/>
      <c r="L451" s="181"/>
    </row>
    <row r="452" spans="1:12">
      <c r="A452" s="221">
        <v>45845</v>
      </c>
      <c r="B452" s="301">
        <f>A452</f>
        <v>45845</v>
      </c>
      <c r="C452" s="299" t="s">
        <v>1052</v>
      </c>
      <c r="D452" s="307" t="s">
        <v>1117</v>
      </c>
      <c r="E452" s="222" t="s">
        <v>332</v>
      </c>
      <c r="F452" s="222">
        <v>837423449</v>
      </c>
      <c r="G452" s="222"/>
      <c r="H452" s="296">
        <f>SUM(G452:G453)</f>
        <v>0</v>
      </c>
      <c r="I452" s="295" t="e">
        <f ca="1">_xludf.IFS(H452&gt;H454,"W",H452&lt;H454,"L",H452=H454,"D")</f>
        <v>#NAME?</v>
      </c>
      <c r="J452" s="287">
        <f t="array" aca="1" ref="J452" ca="1">IFERROR(IF(I452="W",LOOKUP(H452,{5000,10000,25000,50000,70000,100000},{150,300,800,1700,2300,3500}),LOOKUP(H452,{5000,10000,25000,50000,70000,100000},{75,150,400,850,1150,1750})),0)</f>
        <v>0</v>
      </c>
      <c r="K452" s="227" t="s">
        <v>41</v>
      </c>
      <c r="L452" s="181"/>
    </row>
    <row r="453" spans="1:12">
      <c r="A453" s="221">
        <v>45845</v>
      </c>
      <c r="B453" s="286"/>
      <c r="C453" s="286"/>
      <c r="D453" s="300"/>
      <c r="E453" s="186"/>
      <c r="F453" s="186"/>
      <c r="G453" s="186"/>
      <c r="H453" s="289"/>
      <c r="I453" s="284"/>
      <c r="J453" s="289"/>
      <c r="K453" s="227" t="s">
        <v>41</v>
      </c>
      <c r="L453" s="181"/>
    </row>
    <row r="454" spans="1:12">
      <c r="A454" s="221">
        <v>45845</v>
      </c>
      <c r="B454" s="286"/>
      <c r="C454" s="286"/>
      <c r="D454" s="307" t="s">
        <v>1066</v>
      </c>
      <c r="E454" s="222"/>
      <c r="F454" s="222"/>
      <c r="G454" s="222"/>
      <c r="H454" s="296">
        <f>SUM(G454:G455)</f>
        <v>0</v>
      </c>
      <c r="I454" s="295" t="e">
        <f ca="1">_xludf.IFS(H454&gt;H452,"W",H454&lt;H452,"L",H454=H452,"D")</f>
        <v>#NAME?</v>
      </c>
      <c r="J454" s="287">
        <f t="array" aca="1" ref="J454" ca="1">IFERROR(IF(I454="W",LOOKUP(H454,{5000,10000,25000,50000,70000,100000},{150,300,800,1700,2300,3500}),LOOKUP(H454,{5000,10000,25000,50000,70000,100000},{75,150,400,850,1150,1750})),0)</f>
        <v>0</v>
      </c>
      <c r="K454" s="227" t="s">
        <v>41</v>
      </c>
      <c r="L454" s="181"/>
    </row>
    <row r="455" spans="1:12">
      <c r="A455" s="221">
        <v>45845</v>
      </c>
      <c r="B455" s="284"/>
      <c r="C455" s="284"/>
      <c r="D455" s="300"/>
      <c r="E455" s="186"/>
      <c r="F455" s="186"/>
      <c r="G455" s="186"/>
      <c r="H455" s="289"/>
      <c r="I455" s="284"/>
      <c r="J455" s="289"/>
      <c r="K455" s="227" t="s">
        <v>41</v>
      </c>
      <c r="L455" s="181"/>
    </row>
    <row r="456" spans="1:12">
      <c r="A456" s="219" t="s">
        <v>18</v>
      </c>
      <c r="B456" s="220" t="s">
        <v>1</v>
      </c>
      <c r="C456" s="179" t="s">
        <v>862</v>
      </c>
      <c r="D456" s="179" t="s">
        <v>20</v>
      </c>
      <c r="E456" s="180" t="s">
        <v>863</v>
      </c>
      <c r="F456" s="179" t="s">
        <v>864</v>
      </c>
      <c r="G456" s="179" t="s">
        <v>23</v>
      </c>
      <c r="H456" s="179" t="s">
        <v>1013</v>
      </c>
      <c r="I456" s="179" t="s">
        <v>24</v>
      </c>
      <c r="J456" s="179" t="s">
        <v>0</v>
      </c>
      <c r="K456" s="180" t="s">
        <v>10</v>
      </c>
      <c r="L456" s="181"/>
    </row>
    <row r="457" spans="1:12">
      <c r="A457" s="190">
        <v>45846</v>
      </c>
      <c r="B457" s="304">
        <f>A457</f>
        <v>45846</v>
      </c>
      <c r="C457" s="290" t="s">
        <v>1014</v>
      </c>
      <c r="D457" s="290" t="s">
        <v>1075</v>
      </c>
      <c r="E457" s="14" t="s">
        <v>355</v>
      </c>
      <c r="F457" s="14">
        <v>689212116</v>
      </c>
      <c r="G457" s="14">
        <v>3611</v>
      </c>
      <c r="H457" s="296">
        <f>SUM(G457:G458)</f>
        <v>6672</v>
      </c>
      <c r="I457" s="295" t="e">
        <f ca="1">_xludf.IFS(H457&gt;H459,"W",H457&lt;H459,"L",H457=H459,"D")</f>
        <v>#NAME?</v>
      </c>
      <c r="J457" s="287">
        <f t="array" aca="1" ref="J457" ca="1">IFERROR(IF(I457="W",LOOKUP(H457,{5000,10000,25000,50000,70000,100000},{150,300,800,1700,2300,3500}),LOOKUP(H457,{5000,10000,25000,50000,70000,100000},{75,150,400,850,1150,1750})),0)</f>
        <v>0</v>
      </c>
      <c r="K457" s="226"/>
      <c r="L457" s="181"/>
    </row>
    <row r="458" spans="1:12">
      <c r="A458" s="190">
        <v>45846</v>
      </c>
      <c r="B458" s="288"/>
      <c r="C458" s="288"/>
      <c r="D458" s="306"/>
      <c r="E458" s="14" t="s">
        <v>172</v>
      </c>
      <c r="F458" s="14">
        <v>832716992</v>
      </c>
      <c r="G458" s="14">
        <v>3061</v>
      </c>
      <c r="H458" s="289"/>
      <c r="I458" s="284"/>
      <c r="J458" s="289"/>
      <c r="K458" s="226"/>
      <c r="L458" s="181"/>
    </row>
    <row r="459" spans="1:12">
      <c r="A459" s="190">
        <v>45846</v>
      </c>
      <c r="B459" s="288"/>
      <c r="C459" s="288"/>
      <c r="D459" s="290" t="s">
        <v>1076</v>
      </c>
      <c r="E459" s="14" t="s">
        <v>250</v>
      </c>
      <c r="F459" s="14">
        <v>780109818</v>
      </c>
      <c r="G459" s="14">
        <v>2040</v>
      </c>
      <c r="H459" s="296">
        <f>SUM(G459:G460)</f>
        <v>3210</v>
      </c>
      <c r="I459" s="295" t="e">
        <f ca="1">_xludf.IFS(H459&gt;H457,"W",H459&lt;H457,"L",H459=H457,"D")</f>
        <v>#NAME?</v>
      </c>
      <c r="J459" s="287">
        <f t="array" aca="1" ref="J459" ca="1">IFERROR(IF(I459="W",LOOKUP(H459,{5000,10000,25000,50000,70000,100000},{150,300,800,1700,2300,3500}),LOOKUP(H459,{5000,10000,25000,50000,70000,100000},{75,150,400,850,1150,1750})),0)</f>
        <v>0</v>
      </c>
      <c r="K459" s="226"/>
      <c r="L459" s="181"/>
    </row>
    <row r="460" spans="1:12">
      <c r="A460" s="190">
        <v>45846</v>
      </c>
      <c r="B460" s="289"/>
      <c r="C460" s="289"/>
      <c r="D460" s="306"/>
      <c r="E460" s="14" t="s">
        <v>1118</v>
      </c>
      <c r="F460" s="14">
        <v>568336421</v>
      </c>
      <c r="G460" s="14">
        <v>1170</v>
      </c>
      <c r="H460" s="289"/>
      <c r="I460" s="284"/>
      <c r="J460" s="289"/>
      <c r="K460" s="226"/>
      <c r="L460" s="181"/>
    </row>
    <row r="461" spans="1:12">
      <c r="A461" s="224">
        <v>45846</v>
      </c>
      <c r="B461" s="303">
        <f>A461</f>
        <v>45846</v>
      </c>
      <c r="C461" s="298" t="s">
        <v>1019</v>
      </c>
      <c r="D461" s="298" t="s">
        <v>1119</v>
      </c>
      <c r="E461" s="225" t="s">
        <v>371</v>
      </c>
      <c r="F461" s="225">
        <v>779904997</v>
      </c>
      <c r="G461" s="225"/>
      <c r="H461" s="297">
        <f>SUM(G461:G462)</f>
        <v>0</v>
      </c>
      <c r="I461" s="295" t="e">
        <f ca="1">_xludf.IFS(H461&gt;H463,"W",H461&lt;H463,"L",H461=H463,"D")</f>
        <v>#NAME?</v>
      </c>
      <c r="J461" s="287">
        <f t="array" aca="1" ref="J461" ca="1">IFERROR(IF(I461="W",LOOKUP(H461,{5000,10000,25000,50000,70000,100000},{150,300,800,1700,2300,3500}),LOOKUP(H461,{5000,10000,25000,50000,70000,100000},{75,150,400,850,1150,1750})),0)</f>
        <v>0</v>
      </c>
      <c r="K461" s="227" t="s">
        <v>41</v>
      </c>
      <c r="L461" s="181"/>
    </row>
    <row r="462" spans="1:12">
      <c r="A462" s="224">
        <v>45846</v>
      </c>
      <c r="B462" s="288"/>
      <c r="C462" s="288"/>
      <c r="D462" s="306"/>
      <c r="E462" s="225"/>
      <c r="F462" s="225"/>
      <c r="G462" s="225"/>
      <c r="H462" s="289"/>
      <c r="I462" s="284"/>
      <c r="J462" s="289"/>
      <c r="K462" s="227" t="s">
        <v>41</v>
      </c>
      <c r="L462" s="181"/>
    </row>
    <row r="463" spans="1:12">
      <c r="A463" s="224">
        <v>45846</v>
      </c>
      <c r="B463" s="288"/>
      <c r="C463" s="288"/>
      <c r="D463" s="298" t="s">
        <v>377</v>
      </c>
      <c r="E463" s="225"/>
      <c r="F463" s="225"/>
      <c r="G463" s="225"/>
      <c r="H463" s="297">
        <f>SUM(G463:G464)</f>
        <v>0</v>
      </c>
      <c r="I463" s="295" t="e">
        <f ca="1">_xludf.IFS(H463&gt;H461,"W",H463&lt;H461,"L",H463=H461,"D")</f>
        <v>#NAME?</v>
      </c>
      <c r="J463" s="287">
        <f t="array" aca="1" ref="J463" ca="1">IFERROR(IF(I463="W",LOOKUP(H463,{5000,10000,25000,50000,70000,100000},{150,300,800,1700,2300,3500}),LOOKUP(H463,{5000,10000,25000,50000,70000,100000},{75,150,400,850,1150,1750})),0)</f>
        <v>0</v>
      </c>
      <c r="K463" s="227" t="s">
        <v>41</v>
      </c>
      <c r="L463" s="181"/>
    </row>
    <row r="464" spans="1:12">
      <c r="A464" s="224">
        <v>45846</v>
      </c>
      <c r="B464" s="289"/>
      <c r="C464" s="289"/>
      <c r="D464" s="306"/>
      <c r="E464" s="225"/>
      <c r="F464" s="225"/>
      <c r="G464" s="225"/>
      <c r="H464" s="289"/>
      <c r="I464" s="284"/>
      <c r="J464" s="289"/>
      <c r="K464" s="227" t="s">
        <v>41</v>
      </c>
      <c r="L464" s="181"/>
    </row>
    <row r="465" spans="1:12">
      <c r="A465" s="190">
        <v>45846</v>
      </c>
      <c r="B465" s="304">
        <f>A465</f>
        <v>45846</v>
      </c>
      <c r="C465" s="290" t="s">
        <v>1020</v>
      </c>
      <c r="D465" s="290" t="s">
        <v>1083</v>
      </c>
      <c r="E465" s="14" t="s">
        <v>177</v>
      </c>
      <c r="F465" s="14">
        <v>594266288</v>
      </c>
      <c r="G465" s="14">
        <v>3182</v>
      </c>
      <c r="H465" s="296">
        <f>SUM(G465:G466)</f>
        <v>3303</v>
      </c>
      <c r="I465" s="295" t="e">
        <f ca="1">_xludf.IFS(H465&gt;H467,"W",H465&lt;H467,"L",H465=H467,"D")</f>
        <v>#NAME?</v>
      </c>
      <c r="J465" s="287">
        <f t="array" aca="1" ref="J465" ca="1">IFERROR(IF(I465="W",LOOKUP(H465,{5000,10000,25000,50000,70000,100000},{150,300,800,1700,2300,3500}),LOOKUP(H465,{5000,10000,25000,50000,70000,100000},{75,150,400,850,1150,1750})),0)</f>
        <v>0</v>
      </c>
      <c r="K465" s="183"/>
      <c r="L465" s="181"/>
    </row>
    <row r="466" spans="1:12">
      <c r="A466" s="190">
        <v>45846</v>
      </c>
      <c r="B466" s="288"/>
      <c r="C466" s="288"/>
      <c r="D466" s="306"/>
      <c r="E466" s="14" t="s">
        <v>249</v>
      </c>
      <c r="F466" s="14">
        <v>663505369</v>
      </c>
      <c r="G466" s="14">
        <v>121</v>
      </c>
      <c r="H466" s="289"/>
      <c r="I466" s="284"/>
      <c r="J466" s="289"/>
      <c r="K466" s="183"/>
      <c r="L466" s="181"/>
    </row>
    <row r="467" spans="1:12">
      <c r="A467" s="190">
        <v>45846</v>
      </c>
      <c r="B467" s="288"/>
      <c r="C467" s="288"/>
      <c r="D467" s="290" t="s">
        <v>1017</v>
      </c>
      <c r="E467" s="14" t="s">
        <v>1086</v>
      </c>
      <c r="F467" s="14">
        <v>561656213</v>
      </c>
      <c r="G467" s="14">
        <v>120</v>
      </c>
      <c r="H467" s="296">
        <f>SUM(G467:G468)</f>
        <v>2220</v>
      </c>
      <c r="I467" s="295" t="e">
        <f ca="1">_xludf.IFS(H467&gt;H465,"W",H467&lt;H465,"L",H467=H465,"D")</f>
        <v>#NAME?</v>
      </c>
      <c r="J467" s="287">
        <f t="array" aca="1" ref="J467" ca="1">IFERROR(IF(I467="W",LOOKUP(H467,{5000,10000,25000,50000,70000,100000},{150,300,800,1700,2300,3500}),LOOKUP(H467,{5000,10000,25000,50000,70000,100000},{75,150,400,850,1150,1750})),0)</f>
        <v>0</v>
      </c>
      <c r="K467" s="183"/>
      <c r="L467" s="181"/>
    </row>
    <row r="468" spans="1:12">
      <c r="A468" s="190">
        <v>45846</v>
      </c>
      <c r="B468" s="289"/>
      <c r="C468" s="289"/>
      <c r="D468" s="306"/>
      <c r="E468" s="14" t="s">
        <v>93</v>
      </c>
      <c r="F468" s="14">
        <v>833635123</v>
      </c>
      <c r="G468" s="14">
        <v>2100</v>
      </c>
      <c r="H468" s="289"/>
      <c r="I468" s="284"/>
      <c r="J468" s="289"/>
      <c r="K468" s="183"/>
      <c r="L468" s="181"/>
    </row>
    <row r="469" spans="1:12">
      <c r="A469" s="224">
        <v>45846</v>
      </c>
      <c r="B469" s="303">
        <f>A469</f>
        <v>45846</v>
      </c>
      <c r="C469" s="298" t="s">
        <v>1022</v>
      </c>
      <c r="D469" s="298" t="s">
        <v>1036</v>
      </c>
      <c r="E469" s="225" t="s">
        <v>155</v>
      </c>
      <c r="F469" s="225">
        <v>728603229</v>
      </c>
      <c r="G469" s="225">
        <v>200</v>
      </c>
      <c r="H469" s="297">
        <f>SUM(G469:G470)</f>
        <v>230</v>
      </c>
      <c r="I469" s="295" t="e">
        <f ca="1">_xludf.IFS(H469&gt;H471,"W",H469&lt;H471,"L",H469=H471,"D")</f>
        <v>#NAME?</v>
      </c>
      <c r="J469" s="287">
        <f t="array" aca="1" ref="J469" ca="1">IFERROR(IF(I469="W",LOOKUP(H469,{5000,10000,25000,50000,70000,100000},{150,300,800,1700,2300,3500}),LOOKUP(H469,{5000,10000,25000,50000,70000,100000},{75,150,400,850,1150,1750})),0)</f>
        <v>0</v>
      </c>
      <c r="K469" s="226"/>
      <c r="L469" s="181"/>
    </row>
    <row r="470" spans="1:12">
      <c r="A470" s="224">
        <v>45846</v>
      </c>
      <c r="B470" s="288"/>
      <c r="C470" s="288"/>
      <c r="D470" s="306"/>
      <c r="E470" s="225" t="s">
        <v>108</v>
      </c>
      <c r="F470" s="225">
        <v>504349393</v>
      </c>
      <c r="G470" s="225">
        <v>30</v>
      </c>
      <c r="H470" s="289"/>
      <c r="I470" s="284"/>
      <c r="J470" s="289"/>
      <c r="K470" s="226"/>
      <c r="L470" s="181"/>
    </row>
    <row r="471" spans="1:12">
      <c r="A471" s="224">
        <v>45846</v>
      </c>
      <c r="B471" s="288"/>
      <c r="C471" s="288"/>
      <c r="D471" s="298" t="s">
        <v>1037</v>
      </c>
      <c r="E471" s="225">
        <v>313544867</v>
      </c>
      <c r="F471" s="225">
        <v>1830963821</v>
      </c>
      <c r="G471" s="225">
        <v>10002</v>
      </c>
      <c r="H471" s="297">
        <f>SUM(G471:G472)</f>
        <v>12302</v>
      </c>
      <c r="I471" s="295" t="e">
        <f ca="1">_xludf.IFS(H471&gt;H469,"W",H471&lt;H469,"L",H471=H469,"D")</f>
        <v>#NAME?</v>
      </c>
      <c r="J471" s="287">
        <f t="array" aca="1" ref="J471" ca="1">IFERROR(IF(I471="W",LOOKUP(H471,{5000,10000,25000,50000,70000,100000},{150,300,800,1700,2300,3500}),LOOKUP(H471,{5000,10000,25000,50000,70000,100000},{75,150,400,850,1150,1750})),0)</f>
        <v>0</v>
      </c>
      <c r="K471" s="226"/>
      <c r="L471" s="181"/>
    </row>
    <row r="472" spans="1:12">
      <c r="A472" s="224">
        <v>45846</v>
      </c>
      <c r="B472" s="289"/>
      <c r="C472" s="289"/>
      <c r="D472" s="306"/>
      <c r="E472" s="225" t="s">
        <v>434</v>
      </c>
      <c r="F472" s="225">
        <v>689993340</v>
      </c>
      <c r="G472" s="225">
        <v>2300</v>
      </c>
      <c r="H472" s="289"/>
      <c r="I472" s="284"/>
      <c r="J472" s="289"/>
      <c r="K472" s="226"/>
      <c r="L472" s="181"/>
    </row>
    <row r="473" spans="1:12">
      <c r="A473" s="190">
        <v>45846</v>
      </c>
      <c r="B473" s="304">
        <f>A473</f>
        <v>45846</v>
      </c>
      <c r="C473" s="290" t="s">
        <v>1025</v>
      </c>
      <c r="D473" s="290" t="s">
        <v>1108</v>
      </c>
      <c r="E473" s="14">
        <v>1076541664</v>
      </c>
      <c r="F473" s="14">
        <v>846086883</v>
      </c>
      <c r="G473" s="14"/>
      <c r="H473" s="296">
        <f>SUM(G473:G474)</f>
        <v>0</v>
      </c>
      <c r="I473" s="295" t="e">
        <f ca="1">_xludf.IFS(H473&gt;H475,"W",H473&lt;H475,"L",H473=H475,"D")</f>
        <v>#NAME?</v>
      </c>
      <c r="J473" s="287">
        <f t="array" aca="1" ref="J473" ca="1">IFERROR(IF(I473="W",LOOKUP(H473,{5000,10000,25000,50000,70000,100000},{150,300,800,1700,2300,3500}),LOOKUP(H473,{5000,10000,25000,50000,70000,100000},{75,150,400,850,1150,1750})),0)</f>
        <v>0</v>
      </c>
      <c r="K473" s="227" t="s">
        <v>32</v>
      </c>
      <c r="L473" s="181"/>
    </row>
    <row r="474" spans="1:12">
      <c r="A474" s="190">
        <v>45846</v>
      </c>
      <c r="B474" s="288"/>
      <c r="C474" s="288"/>
      <c r="D474" s="306"/>
      <c r="E474" s="14" t="s">
        <v>73</v>
      </c>
      <c r="F474" s="14">
        <v>841943080</v>
      </c>
      <c r="G474" s="14"/>
      <c r="H474" s="289"/>
      <c r="I474" s="284"/>
      <c r="J474" s="289"/>
      <c r="K474" s="227" t="s">
        <v>32</v>
      </c>
      <c r="L474" s="181"/>
    </row>
    <row r="475" spans="1:12">
      <c r="A475" s="190">
        <v>45846</v>
      </c>
      <c r="B475" s="288"/>
      <c r="C475" s="288"/>
      <c r="D475" s="290" t="s">
        <v>1049</v>
      </c>
      <c r="E475" s="14" t="s">
        <v>317</v>
      </c>
      <c r="F475" s="14">
        <v>496331225</v>
      </c>
      <c r="G475" s="14"/>
      <c r="H475" s="296">
        <f>SUM(G475:G476)</f>
        <v>0</v>
      </c>
      <c r="I475" s="295" t="e">
        <f ca="1">_xludf.IFS(H475&gt;H473,"W",H475&lt;H473,"L",H475=H473,"D")</f>
        <v>#NAME?</v>
      </c>
      <c r="J475" s="287">
        <f t="array" aca="1" ref="J475" ca="1">IFERROR(IF(I475="W",LOOKUP(H475,{5000,10000,25000,50000,70000,100000},{150,300,800,1700,2300,3500}),LOOKUP(H475,{5000,10000,25000,50000,70000,100000},{75,150,400,850,1150,1750})),0)</f>
        <v>0</v>
      </c>
      <c r="K475" s="227" t="s">
        <v>32</v>
      </c>
      <c r="L475" s="181"/>
    </row>
    <row r="476" spans="1:12">
      <c r="A476" s="190">
        <v>45846</v>
      </c>
      <c r="B476" s="289"/>
      <c r="C476" s="289"/>
      <c r="D476" s="306"/>
      <c r="E476" s="14" t="s">
        <v>260</v>
      </c>
      <c r="F476" s="14">
        <v>517012798</v>
      </c>
      <c r="G476" s="14"/>
      <c r="H476" s="289"/>
      <c r="I476" s="284"/>
      <c r="J476" s="289"/>
      <c r="K476" s="227" t="s">
        <v>32</v>
      </c>
      <c r="L476" s="181"/>
    </row>
    <row r="477" spans="1:12">
      <c r="A477" s="224">
        <v>45846</v>
      </c>
      <c r="B477" s="303">
        <f>A477</f>
        <v>45846</v>
      </c>
      <c r="C477" s="298" t="s">
        <v>1027</v>
      </c>
      <c r="D477" s="298" t="s">
        <v>1046</v>
      </c>
      <c r="E477" s="225">
        <v>313544867</v>
      </c>
      <c r="F477" s="225">
        <v>1830963821</v>
      </c>
      <c r="G477" s="225">
        <v>10020</v>
      </c>
      <c r="H477" s="297">
        <f>SUM(G477:G478)</f>
        <v>10170</v>
      </c>
      <c r="I477" s="295" t="e">
        <f ca="1">_xludf.IFS(H477&gt;H479,"W",H477&lt;H479,"L",H477=H479,"D")</f>
        <v>#NAME?</v>
      </c>
      <c r="J477" s="287">
        <f t="array" aca="1" ref="J477" ca="1">IFERROR(IF(I477="W",LOOKUP(H477,{5000,10000,25000,50000,70000,100000},{150,300,800,1700,2300,3500}),LOOKUP(H477,{5000,10000,25000,50000,70000,100000},{75,150,400,850,1150,1750})),0)</f>
        <v>0</v>
      </c>
      <c r="K477" s="183"/>
      <c r="L477" s="181"/>
    </row>
    <row r="478" spans="1:12">
      <c r="A478" s="224">
        <v>45846</v>
      </c>
      <c r="B478" s="288"/>
      <c r="C478" s="288"/>
      <c r="D478" s="306"/>
      <c r="E478" s="225" t="s">
        <v>208</v>
      </c>
      <c r="F478" s="225">
        <v>582217237</v>
      </c>
      <c r="G478" s="225">
        <v>150</v>
      </c>
      <c r="H478" s="289"/>
      <c r="I478" s="284"/>
      <c r="J478" s="289"/>
      <c r="K478" s="183"/>
      <c r="L478" s="181"/>
    </row>
    <row r="479" spans="1:12">
      <c r="A479" s="224">
        <v>45846</v>
      </c>
      <c r="B479" s="288"/>
      <c r="C479" s="288"/>
      <c r="D479" s="298" t="s">
        <v>1061</v>
      </c>
      <c r="E479" s="225" t="s">
        <v>266</v>
      </c>
      <c r="F479" s="225">
        <v>522744881</v>
      </c>
      <c r="G479" s="225">
        <v>40</v>
      </c>
      <c r="H479" s="297">
        <f>SUM(G479:G480)</f>
        <v>1860</v>
      </c>
      <c r="I479" s="295" t="e">
        <f ca="1">_xludf.IFS(H479&gt;H477,"W",H479&lt;H477,"L",H479=H477,"D")</f>
        <v>#NAME?</v>
      </c>
      <c r="J479" s="287">
        <f t="array" aca="1" ref="J479" ca="1">IFERROR(IF(I479="W",LOOKUP(H479,{5000,10000,25000,50000,70000,100000},{150,300,800,1700,2300,3500}),LOOKUP(H479,{5000,10000,25000,50000,70000,100000},{75,150,400,850,1150,1750})),0)</f>
        <v>0</v>
      </c>
      <c r="K479" s="183"/>
      <c r="L479" s="181"/>
    </row>
    <row r="480" spans="1:12">
      <c r="A480" s="224">
        <v>45846</v>
      </c>
      <c r="B480" s="289"/>
      <c r="C480" s="289"/>
      <c r="D480" s="306"/>
      <c r="E480" s="225" t="s">
        <v>193</v>
      </c>
      <c r="F480" s="225">
        <v>756066307</v>
      </c>
      <c r="G480" s="225">
        <v>1820</v>
      </c>
      <c r="H480" s="289"/>
      <c r="I480" s="284"/>
      <c r="J480" s="289"/>
      <c r="K480" s="183"/>
      <c r="L480" s="181"/>
    </row>
    <row r="481" spans="1:12">
      <c r="A481" s="190">
        <v>45846</v>
      </c>
      <c r="B481" s="304">
        <f>A481</f>
        <v>45846</v>
      </c>
      <c r="C481" s="290" t="s">
        <v>1030</v>
      </c>
      <c r="D481" s="290" t="s">
        <v>1075</v>
      </c>
      <c r="E481" s="14" t="s">
        <v>172</v>
      </c>
      <c r="F481" s="14">
        <v>832716992</v>
      </c>
      <c r="G481" s="14">
        <v>10</v>
      </c>
      <c r="H481" s="296">
        <f>SUM(G481:G482)</f>
        <v>1030</v>
      </c>
      <c r="I481" s="295" t="e">
        <f ca="1">_xludf.IFS(H481&gt;H483,"W",H481&lt;H483,"L",H481=H483,"D")</f>
        <v>#NAME?</v>
      </c>
      <c r="J481" s="287">
        <f t="array" aca="1" ref="J481" ca="1">IFERROR(IF(I481="W",LOOKUP(H481,{5000,10000,25000,50000,70000,100000},{150,300,800,1700,2300,3500}),LOOKUP(H481,{5000,10000,25000,50000,70000,100000},{75,150,400,850,1150,1750})),0)</f>
        <v>0</v>
      </c>
      <c r="K481" s="183"/>
      <c r="L481" s="181"/>
    </row>
    <row r="482" spans="1:12">
      <c r="A482" s="190">
        <v>45846</v>
      </c>
      <c r="B482" s="288"/>
      <c r="C482" s="288"/>
      <c r="D482" s="306"/>
      <c r="E482" s="14" t="s">
        <v>120</v>
      </c>
      <c r="F482" s="14">
        <v>836893821</v>
      </c>
      <c r="G482" s="14">
        <v>1020</v>
      </c>
      <c r="H482" s="289"/>
      <c r="I482" s="284"/>
      <c r="J482" s="289"/>
      <c r="K482" s="183"/>
      <c r="L482" s="181"/>
    </row>
    <row r="483" spans="1:12">
      <c r="A483" s="190">
        <v>45846</v>
      </c>
      <c r="B483" s="288"/>
      <c r="C483" s="288"/>
      <c r="D483" s="290" t="s">
        <v>1017</v>
      </c>
      <c r="E483" s="14" t="s">
        <v>1088</v>
      </c>
      <c r="F483" s="14">
        <v>717924207</v>
      </c>
      <c r="G483" s="14">
        <v>820</v>
      </c>
      <c r="H483" s="296">
        <f>SUM(G483:G484)</f>
        <v>4701</v>
      </c>
      <c r="I483" s="295" t="e">
        <f ca="1">_xludf.IFS(H483&gt;H481,"W",H483&lt;H481,"L",H483=H481,"D")</f>
        <v>#NAME?</v>
      </c>
      <c r="J483" s="287">
        <f t="array" aca="1" ref="J483" ca="1">IFERROR(IF(I483="W",LOOKUP(H483,{5000,10000,25000,50000,70000,100000},{150,300,800,1700,2300,3500}),LOOKUP(H483,{5000,10000,25000,50000,70000,100000},{75,150,400,850,1150,1750})),0)</f>
        <v>0</v>
      </c>
      <c r="K483" s="183"/>
      <c r="L483" s="181"/>
    </row>
    <row r="484" spans="1:12">
      <c r="A484" s="190">
        <v>45846</v>
      </c>
      <c r="B484" s="289"/>
      <c r="C484" s="289"/>
      <c r="D484" s="306"/>
      <c r="E484" s="14" t="s">
        <v>91</v>
      </c>
      <c r="F484" s="14">
        <v>537124071</v>
      </c>
      <c r="G484" s="14">
        <v>3881</v>
      </c>
      <c r="H484" s="289"/>
      <c r="I484" s="284"/>
      <c r="J484" s="289"/>
      <c r="K484" s="183"/>
      <c r="L484" s="181"/>
    </row>
    <row r="485" spans="1:12">
      <c r="A485" s="224">
        <v>45846</v>
      </c>
      <c r="B485" s="303">
        <f>A485</f>
        <v>45846</v>
      </c>
      <c r="C485" s="298" t="s">
        <v>1032</v>
      </c>
      <c r="D485" s="298" t="s">
        <v>1037</v>
      </c>
      <c r="E485" s="225">
        <v>313544867</v>
      </c>
      <c r="F485" s="225">
        <v>1830963821</v>
      </c>
      <c r="G485" s="225">
        <v>10021</v>
      </c>
      <c r="H485" s="297">
        <f>SUM(G485:G486)</f>
        <v>12031</v>
      </c>
      <c r="I485" s="295" t="e">
        <f ca="1">_xludf.IFS(H485&gt;H487,"W",H485&lt;H487,"L",H485=H487,"D")</f>
        <v>#NAME?</v>
      </c>
      <c r="J485" s="287">
        <f t="array" aca="1" ref="J485" ca="1">IFERROR(IF(I485="W",LOOKUP(H485,{5000,10000,25000,50000,70000,100000},{150,300,800,1700,2300,3500}),LOOKUP(H485,{5000,10000,25000,50000,70000,100000},{75,150,400,850,1150,1750})),0)</f>
        <v>0</v>
      </c>
      <c r="K485" s="226"/>
      <c r="L485" s="181"/>
    </row>
    <row r="486" spans="1:12">
      <c r="A486" s="224">
        <v>45846</v>
      </c>
      <c r="B486" s="288"/>
      <c r="C486" s="288"/>
      <c r="D486" s="306"/>
      <c r="E486" s="225" t="s">
        <v>434</v>
      </c>
      <c r="F486" s="225">
        <v>689993340</v>
      </c>
      <c r="G486" s="225">
        <v>2010</v>
      </c>
      <c r="H486" s="289"/>
      <c r="I486" s="284"/>
      <c r="J486" s="289"/>
      <c r="K486" s="226"/>
      <c r="L486" s="181"/>
    </row>
    <row r="487" spans="1:12">
      <c r="A487" s="224">
        <v>45846</v>
      </c>
      <c r="B487" s="288"/>
      <c r="C487" s="288"/>
      <c r="D487" s="298" t="s">
        <v>1108</v>
      </c>
      <c r="E487" s="225" t="s">
        <v>1120</v>
      </c>
      <c r="F487" s="225">
        <v>582217237</v>
      </c>
      <c r="G487" s="225">
        <v>100</v>
      </c>
      <c r="H487" s="297">
        <f>SUM(G487:G488)</f>
        <v>200</v>
      </c>
      <c r="I487" s="295" t="e">
        <f ca="1">_xludf.IFS(H487&gt;H485,"W",H487&lt;H485,"L",H487=H485,"D")</f>
        <v>#NAME?</v>
      </c>
      <c r="J487" s="287">
        <f t="array" aca="1" ref="J487" ca="1">IFERROR(IF(I487="W",LOOKUP(H487,{5000,10000,25000,50000,70000,100000},{150,300,800,1700,2300,3500}),LOOKUP(H487,{5000,10000,25000,50000,70000,100000},{75,150,400,850,1150,1750})),0)</f>
        <v>0</v>
      </c>
      <c r="K487" s="226"/>
      <c r="L487" s="181"/>
    </row>
    <row r="488" spans="1:12">
      <c r="A488" s="224">
        <v>45846</v>
      </c>
      <c r="B488" s="289"/>
      <c r="C488" s="289"/>
      <c r="D488" s="306"/>
      <c r="E488" s="225" t="s">
        <v>266</v>
      </c>
      <c r="F488" s="225">
        <v>522744881</v>
      </c>
      <c r="G488" s="225">
        <v>100</v>
      </c>
      <c r="H488" s="289"/>
      <c r="I488" s="284"/>
      <c r="J488" s="289"/>
      <c r="K488" s="226"/>
      <c r="L488" s="181"/>
    </row>
    <row r="489" spans="1:12">
      <c r="A489" s="190">
        <v>45846</v>
      </c>
      <c r="B489" s="304">
        <f>A489</f>
        <v>45846</v>
      </c>
      <c r="C489" s="290" t="s">
        <v>1035</v>
      </c>
      <c r="D489" s="290" t="s">
        <v>1046</v>
      </c>
      <c r="E489" s="14">
        <v>673519272</v>
      </c>
      <c r="F489" s="14">
        <v>461321864</v>
      </c>
      <c r="G489" s="14">
        <v>221</v>
      </c>
      <c r="H489" s="296">
        <f>SUM(G489:G490)</f>
        <v>1341</v>
      </c>
      <c r="I489" s="295" t="e">
        <f ca="1">_xludf.IFS(H489&gt;H491,"W",H489&lt;H491,"L",H489=H491,"D")</f>
        <v>#NAME?</v>
      </c>
      <c r="J489" s="287">
        <f t="array" aca="1" ref="J489" ca="1">IFERROR(IF(I489="W",LOOKUP(H489,{5000,10000,25000,50000,70000,100000},{150,300,800,1700,2300,3500}),LOOKUP(H489,{5000,10000,25000,50000,70000,100000},{75,150,400,850,1150,1750})),0)</f>
        <v>0</v>
      </c>
      <c r="K489" s="183"/>
      <c r="L489" s="181"/>
    </row>
    <row r="490" spans="1:12">
      <c r="A490" s="190">
        <v>45846</v>
      </c>
      <c r="B490" s="288"/>
      <c r="C490" s="288"/>
      <c r="D490" s="306"/>
      <c r="E490" s="14">
        <v>1055545701</v>
      </c>
      <c r="F490" s="14">
        <v>825132486</v>
      </c>
      <c r="G490" s="14">
        <v>1120</v>
      </c>
      <c r="H490" s="289"/>
      <c r="I490" s="284"/>
      <c r="J490" s="289"/>
      <c r="K490" s="183"/>
      <c r="L490" s="181"/>
    </row>
    <row r="491" spans="1:12">
      <c r="A491" s="190">
        <v>45846</v>
      </c>
      <c r="B491" s="288"/>
      <c r="C491" s="288"/>
      <c r="D491" s="290" t="s">
        <v>1108</v>
      </c>
      <c r="E491" s="14" t="s">
        <v>91</v>
      </c>
      <c r="F491" s="14">
        <v>537124071</v>
      </c>
      <c r="G491" s="14">
        <v>120</v>
      </c>
      <c r="H491" s="296">
        <f>SUM(G491:G492)</f>
        <v>240</v>
      </c>
      <c r="I491" s="295" t="e">
        <f ca="1">_xludf.IFS(H491&gt;H489,"W",H491&lt;H489,"L",H491=H489,"D")</f>
        <v>#NAME?</v>
      </c>
      <c r="J491" s="287">
        <f t="array" aca="1" ref="J491" ca="1">IFERROR(IF(I491="W",LOOKUP(H491,{5000,10000,25000,50000,70000,100000},{150,300,800,1700,2300,3500}),LOOKUP(H491,{5000,10000,25000,50000,70000,100000},{75,150,400,850,1150,1750})),0)</f>
        <v>0</v>
      </c>
      <c r="K491" s="183"/>
      <c r="L491" s="181"/>
    </row>
    <row r="492" spans="1:12">
      <c r="A492" s="190">
        <v>45846</v>
      </c>
      <c r="B492" s="289"/>
      <c r="C492" s="289"/>
      <c r="D492" s="306"/>
      <c r="E492" s="14" t="s">
        <v>679</v>
      </c>
      <c r="F492" s="14">
        <v>805970535</v>
      </c>
      <c r="G492" s="14">
        <v>120</v>
      </c>
      <c r="H492" s="289"/>
      <c r="I492" s="284"/>
      <c r="J492" s="289"/>
      <c r="K492" s="183"/>
      <c r="L492" s="181"/>
    </row>
    <row r="493" spans="1:12">
      <c r="A493" s="224">
        <v>45846</v>
      </c>
      <c r="B493" s="303">
        <f>A493</f>
        <v>45846</v>
      </c>
      <c r="C493" s="298" t="s">
        <v>1038</v>
      </c>
      <c r="D493" s="298" t="s">
        <v>377</v>
      </c>
      <c r="E493" s="225" t="s">
        <v>638</v>
      </c>
      <c r="F493" s="225">
        <v>733753743</v>
      </c>
      <c r="G493" s="225"/>
      <c r="H493" s="297">
        <f>SUM(G493:G494)</f>
        <v>0</v>
      </c>
      <c r="I493" s="295" t="e">
        <f ca="1">_xludf.IFS(H493&gt;H495,"W",H493&lt;H495,"L",H493=H495,"D")</f>
        <v>#NAME?</v>
      </c>
      <c r="J493" s="287">
        <f t="array" aca="1" ref="J493" ca="1">IFERROR(IF(I493="W",LOOKUP(H493,{5000,10000,25000,50000,70000,100000},{150,300,800,1700,2300,3500}),LOOKUP(H493,{5000,10000,25000,50000,70000,100000},{75,150,400,850,1150,1750})),0)</f>
        <v>0</v>
      </c>
      <c r="K493" s="183"/>
      <c r="L493" s="181"/>
    </row>
    <row r="494" spans="1:12">
      <c r="A494" s="224">
        <v>45846</v>
      </c>
      <c r="B494" s="288"/>
      <c r="C494" s="288"/>
      <c r="D494" s="306"/>
      <c r="E494" s="225" t="s">
        <v>835</v>
      </c>
      <c r="F494" s="225">
        <v>669588083</v>
      </c>
      <c r="G494" s="225"/>
      <c r="H494" s="289"/>
      <c r="I494" s="284"/>
      <c r="J494" s="289"/>
      <c r="K494" s="183"/>
      <c r="L494" s="181"/>
    </row>
    <row r="495" spans="1:12">
      <c r="A495" s="224">
        <v>45846</v>
      </c>
      <c r="B495" s="288"/>
      <c r="C495" s="288"/>
      <c r="D495" s="298" t="s">
        <v>1121</v>
      </c>
      <c r="E495" s="225">
        <v>313544867</v>
      </c>
      <c r="F495" s="225">
        <v>1830963821</v>
      </c>
      <c r="G495" s="225"/>
      <c r="H495" s="297">
        <f>SUM(G495:G496)</f>
        <v>0</v>
      </c>
      <c r="I495" s="295" t="e">
        <f ca="1">_xludf.IFS(H495&gt;H493,"W",H495&lt;H493,"L",H495=H493,"D")</f>
        <v>#NAME?</v>
      </c>
      <c r="J495" s="287">
        <f t="array" aca="1" ref="J495" ca="1">IFERROR(IF(I495="W",LOOKUP(H495,{5000,10000,25000,50000,70000,100000},{150,300,800,1700,2300,3500}),LOOKUP(H495,{5000,10000,25000,50000,70000,100000},{75,150,400,850,1150,1750})),0)</f>
        <v>0</v>
      </c>
      <c r="K495" s="183"/>
      <c r="L495" s="181"/>
    </row>
    <row r="496" spans="1:12">
      <c r="A496" s="224">
        <v>45846</v>
      </c>
      <c r="B496" s="289"/>
      <c r="C496" s="289"/>
      <c r="D496" s="306"/>
      <c r="E496" s="225" t="s">
        <v>261</v>
      </c>
      <c r="F496" s="225">
        <v>782770339</v>
      </c>
      <c r="G496" s="225"/>
      <c r="H496" s="289"/>
      <c r="I496" s="284"/>
      <c r="J496" s="289"/>
      <c r="K496" s="183"/>
      <c r="L496" s="181"/>
    </row>
    <row r="497" spans="1:12">
      <c r="A497" s="190">
        <v>45846</v>
      </c>
      <c r="B497" s="304">
        <f>A497</f>
        <v>45846</v>
      </c>
      <c r="C497" s="290" t="s">
        <v>1039</v>
      </c>
      <c r="D497" s="290" t="s">
        <v>1108</v>
      </c>
      <c r="E497" s="14">
        <v>673519272</v>
      </c>
      <c r="F497" s="14">
        <v>461321864</v>
      </c>
      <c r="G497" s="14">
        <v>0</v>
      </c>
      <c r="H497" s="296">
        <f>SUM(G497:G498)</f>
        <v>0</v>
      </c>
      <c r="I497" s="295" t="e">
        <f ca="1">_xludf.IFS(H497&gt;H499,"W",H497&lt;H499,"L",H497=H499,"D")</f>
        <v>#NAME?</v>
      </c>
      <c r="J497" s="287">
        <f t="array" aca="1" ref="J497" ca="1">IFERROR(IF(I497="W",LOOKUP(H497,{5000,10000,25000,50000,70000,100000},{150,300,800,1700,2300,3500}),LOOKUP(H497,{5000,10000,25000,50000,70000,100000},{75,150,400,850,1150,1750})),0)</f>
        <v>0</v>
      </c>
      <c r="K497" s="183"/>
      <c r="L497" s="181"/>
    </row>
    <row r="498" spans="1:12">
      <c r="A498" s="190">
        <v>45846</v>
      </c>
      <c r="B498" s="288"/>
      <c r="C498" s="288"/>
      <c r="D498" s="306"/>
      <c r="E498" s="14">
        <v>1055545701</v>
      </c>
      <c r="F498" s="14">
        <v>825132486</v>
      </c>
      <c r="G498" s="14">
        <v>0</v>
      </c>
      <c r="H498" s="289"/>
      <c r="I498" s="284"/>
      <c r="J498" s="289"/>
      <c r="K498" s="183"/>
      <c r="L498" s="181"/>
    </row>
    <row r="499" spans="1:12">
      <c r="A499" s="190">
        <v>45846</v>
      </c>
      <c r="B499" s="288"/>
      <c r="C499" s="288"/>
      <c r="D499" s="290" t="s">
        <v>1046</v>
      </c>
      <c r="E499" s="14" t="s">
        <v>91</v>
      </c>
      <c r="F499" s="14">
        <v>537124071</v>
      </c>
      <c r="G499" s="14">
        <v>120</v>
      </c>
      <c r="H499" s="296">
        <f>SUM(G499:G500)</f>
        <v>140</v>
      </c>
      <c r="I499" s="295" t="e">
        <f ca="1">_xludf.IFS(H499&gt;H497,"W",H499&lt;H497,"L",H499=H497,"D")</f>
        <v>#NAME?</v>
      </c>
      <c r="J499" s="287">
        <f t="array" aca="1" ref="J499" ca="1">IFERROR(IF(I499="W",LOOKUP(H499,{5000,10000,25000,50000,70000,100000},{150,300,800,1700,2300,3500}),LOOKUP(H499,{5000,10000,25000,50000,70000,100000},{75,150,400,850,1150,1750})),0)</f>
        <v>0</v>
      </c>
      <c r="K499" s="183"/>
      <c r="L499" s="181"/>
    </row>
    <row r="500" spans="1:12">
      <c r="A500" s="190">
        <v>45846</v>
      </c>
      <c r="B500" s="289"/>
      <c r="C500" s="289"/>
      <c r="D500" s="306"/>
      <c r="E500" s="14" t="s">
        <v>679</v>
      </c>
      <c r="F500" s="14">
        <v>805970535</v>
      </c>
      <c r="G500" s="14">
        <v>20</v>
      </c>
      <c r="H500" s="289"/>
      <c r="I500" s="284"/>
      <c r="J500" s="289"/>
      <c r="K500" s="183"/>
      <c r="L500" s="181"/>
    </row>
    <row r="501" spans="1:12">
      <c r="A501" s="224">
        <v>45846</v>
      </c>
      <c r="B501" s="303">
        <f>A501</f>
        <v>45846</v>
      </c>
      <c r="C501" s="298" t="s">
        <v>1041</v>
      </c>
      <c r="D501" s="298" t="s">
        <v>1108</v>
      </c>
      <c r="E501" s="225" t="s">
        <v>208</v>
      </c>
      <c r="F501" s="225">
        <v>582217237</v>
      </c>
      <c r="G501" s="225">
        <v>180</v>
      </c>
      <c r="H501" s="297">
        <f>SUM(G501:G502)</f>
        <v>1330</v>
      </c>
      <c r="I501" s="295" t="e">
        <f ca="1">_xludf.IFS(H501&gt;H503,"W",H501&lt;H503,"L",H501=H503,"D")</f>
        <v>#NAME?</v>
      </c>
      <c r="J501" s="287">
        <f t="array" aca="1" ref="J501" ca="1">IFERROR(IF(I501="W",LOOKUP(H501,{5000,10000,25000,50000,70000,100000},{150,300,800,1700,2300,3500}),LOOKUP(H501,{5000,10000,25000,50000,70000,100000},{75,150,400,850,1150,1750})),0)</f>
        <v>0</v>
      </c>
      <c r="K501" s="226"/>
      <c r="L501" s="181"/>
    </row>
    <row r="502" spans="1:12">
      <c r="A502" s="224">
        <v>45846</v>
      </c>
      <c r="B502" s="288"/>
      <c r="C502" s="288"/>
      <c r="D502" s="306"/>
      <c r="E502" s="225" t="s">
        <v>261</v>
      </c>
      <c r="F502" s="225">
        <v>782770339</v>
      </c>
      <c r="G502" s="225">
        <v>1150</v>
      </c>
      <c r="H502" s="289"/>
      <c r="I502" s="284"/>
      <c r="J502" s="289"/>
      <c r="K502" s="226"/>
      <c r="L502" s="181"/>
    </row>
    <row r="503" spans="1:12">
      <c r="A503" s="224">
        <v>45846</v>
      </c>
      <c r="B503" s="288"/>
      <c r="C503" s="288"/>
      <c r="D503" s="298" t="s">
        <v>377</v>
      </c>
      <c r="E503" s="225" t="s">
        <v>1122</v>
      </c>
      <c r="F503" s="225">
        <v>792925987</v>
      </c>
      <c r="G503" s="225">
        <v>11121</v>
      </c>
      <c r="H503" s="297">
        <f>SUM(G503:G504)</f>
        <v>18261</v>
      </c>
      <c r="I503" s="295" t="e">
        <f ca="1">_xludf.IFS(H503&gt;H501,"W",H503&lt;H501,"L",H503=H501,"D")</f>
        <v>#NAME?</v>
      </c>
      <c r="J503" s="287">
        <f t="array" aca="1" ref="J503" ca="1">IFERROR(IF(I503="W",LOOKUP(H503,{5000,10000,25000,50000,70000,100000},{150,300,800,1700,2300,3500}),LOOKUP(H503,{5000,10000,25000,50000,70000,100000},{75,150,400,850,1150,1750})),0)</f>
        <v>0</v>
      </c>
      <c r="K503" s="226"/>
      <c r="L503" s="181"/>
    </row>
    <row r="504" spans="1:12">
      <c r="A504" s="224">
        <v>45846</v>
      </c>
      <c r="B504" s="289"/>
      <c r="C504" s="289"/>
      <c r="D504" s="306"/>
      <c r="E504" s="225" t="s">
        <v>1123</v>
      </c>
      <c r="F504" s="225">
        <v>669588083</v>
      </c>
      <c r="G504" s="225">
        <v>7140</v>
      </c>
      <c r="H504" s="289"/>
      <c r="I504" s="284"/>
      <c r="J504" s="289"/>
      <c r="K504" s="226"/>
      <c r="L504" s="181"/>
    </row>
    <row r="505" spans="1:12">
      <c r="A505" s="190">
        <v>45846</v>
      </c>
      <c r="B505" s="304">
        <f>A505</f>
        <v>45846</v>
      </c>
      <c r="C505" s="290" t="s">
        <v>1044</v>
      </c>
      <c r="D505" s="290" t="s">
        <v>1108</v>
      </c>
      <c r="E505" s="14" t="s">
        <v>45</v>
      </c>
      <c r="F505" s="14">
        <v>838710935</v>
      </c>
      <c r="G505" s="14"/>
      <c r="H505" s="296">
        <f>SUM(G505:G506)</f>
        <v>0</v>
      </c>
      <c r="I505" s="295" t="e">
        <f ca="1">_xludf.IFS(H505&gt;H507,"W",H505&lt;H507,"L",H505=H507,"D")</f>
        <v>#NAME?</v>
      </c>
      <c r="J505" s="287">
        <f t="array" aca="1" ref="J505" ca="1">IFERROR(IF(I505="W",LOOKUP(H505,{5000,10000,25000,50000,70000,100000},{150,300,800,1700,2300,3500}),LOOKUP(H505,{5000,10000,25000,50000,70000,100000},{75,150,400,850,1150,1750})),0)</f>
        <v>0</v>
      </c>
      <c r="K505" s="227" t="s">
        <v>41</v>
      </c>
      <c r="L505" s="181"/>
    </row>
    <row r="506" spans="1:12">
      <c r="A506" s="190">
        <v>45846</v>
      </c>
      <c r="B506" s="288"/>
      <c r="C506" s="288"/>
      <c r="D506" s="306"/>
      <c r="E506" s="14" t="s">
        <v>368</v>
      </c>
      <c r="F506" s="14">
        <v>838899512</v>
      </c>
      <c r="G506" s="14"/>
      <c r="H506" s="289"/>
      <c r="I506" s="284"/>
      <c r="J506" s="289"/>
      <c r="K506" s="227" t="s">
        <v>41</v>
      </c>
      <c r="L506" s="181"/>
    </row>
    <row r="507" spans="1:12">
      <c r="A507" s="190">
        <v>45846</v>
      </c>
      <c r="B507" s="288"/>
      <c r="C507" s="288"/>
      <c r="D507" s="290" t="s">
        <v>1015</v>
      </c>
      <c r="E507" s="14" t="s">
        <v>195</v>
      </c>
      <c r="F507" s="14">
        <v>820150051</v>
      </c>
      <c r="G507" s="14"/>
      <c r="H507" s="296">
        <f>SUM(G507:G508)</f>
        <v>0</v>
      </c>
      <c r="I507" s="295" t="e">
        <f ca="1">_xludf.IFS(H507&gt;H505,"W",H507&lt;H505,"L",H507=H505,"D")</f>
        <v>#NAME?</v>
      </c>
      <c r="J507" s="287">
        <f t="array" aca="1" ref="J507" ca="1">IFERROR(IF(I507="W",LOOKUP(H507,{5000,10000,25000,50000,70000,100000},{150,300,800,1700,2300,3500}),LOOKUP(H507,{5000,10000,25000,50000,70000,100000},{75,150,400,850,1150,1750})),0)</f>
        <v>0</v>
      </c>
      <c r="K507" s="227" t="s">
        <v>41</v>
      </c>
      <c r="L507" s="181"/>
    </row>
    <row r="508" spans="1:12">
      <c r="A508" s="190">
        <v>45846</v>
      </c>
      <c r="B508" s="289"/>
      <c r="C508" s="289"/>
      <c r="D508" s="306"/>
      <c r="E508" s="14"/>
      <c r="F508" s="14"/>
      <c r="G508" s="14"/>
      <c r="H508" s="289"/>
      <c r="I508" s="284"/>
      <c r="J508" s="289"/>
      <c r="K508" s="227" t="s">
        <v>41</v>
      </c>
      <c r="L508" s="181"/>
    </row>
    <row r="509" spans="1:12">
      <c r="A509" s="224">
        <v>45846</v>
      </c>
      <c r="B509" s="303">
        <f>A509</f>
        <v>45846</v>
      </c>
      <c r="C509" s="298" t="s">
        <v>1048</v>
      </c>
      <c r="D509" s="298" t="s">
        <v>1108</v>
      </c>
      <c r="E509" s="225" t="s">
        <v>325</v>
      </c>
      <c r="F509" s="225">
        <v>830712821</v>
      </c>
      <c r="G509" s="225"/>
      <c r="H509" s="297">
        <f>SUM(G509:G510)</f>
        <v>0</v>
      </c>
      <c r="I509" s="295" t="e">
        <f ca="1">_xludf.IFS(H509&gt;H511,"W",H509&lt;H511,"L",H509=H511,"D")</f>
        <v>#NAME?</v>
      </c>
      <c r="J509" s="287">
        <f t="array" aca="1" ref="J509" ca="1">IFERROR(IF(I509="W",LOOKUP(H509,{5000,10000,25000,50000,70000,100000},{150,300,800,1700,2300,3500}),LOOKUP(H509,{5000,10000,25000,50000,70000,100000},{75,150,400,850,1150,1750})),0)</f>
        <v>0</v>
      </c>
      <c r="K509" s="227" t="s">
        <v>41</v>
      </c>
      <c r="L509" s="181"/>
    </row>
    <row r="510" spans="1:12">
      <c r="A510" s="224">
        <v>45846</v>
      </c>
      <c r="B510" s="288"/>
      <c r="C510" s="288"/>
      <c r="D510" s="306"/>
      <c r="E510" s="225" t="s">
        <v>583</v>
      </c>
      <c r="F510" s="225">
        <v>708889645</v>
      </c>
      <c r="G510" s="225"/>
      <c r="H510" s="289"/>
      <c r="I510" s="284"/>
      <c r="J510" s="289"/>
      <c r="K510" s="227" t="s">
        <v>41</v>
      </c>
      <c r="L510" s="181"/>
    </row>
    <row r="511" spans="1:12">
      <c r="A511" s="224">
        <v>45846</v>
      </c>
      <c r="B511" s="288"/>
      <c r="C511" s="288"/>
      <c r="D511" s="298" t="s">
        <v>1015</v>
      </c>
      <c r="E511" s="225" t="s">
        <v>195</v>
      </c>
      <c r="F511" s="225">
        <v>820150051</v>
      </c>
      <c r="G511" s="225"/>
      <c r="H511" s="297">
        <f>SUM(G511:G512)</f>
        <v>0</v>
      </c>
      <c r="I511" s="295" t="e">
        <f ca="1">_xludf.IFS(H511&gt;H509,"W",H511&lt;H509,"L",H511=H509,"D")</f>
        <v>#NAME?</v>
      </c>
      <c r="J511" s="287">
        <f t="array" aca="1" ref="J511" ca="1">IFERROR(IF(I511="W",LOOKUP(H511,{5000,10000,25000,50000,70000,100000},{150,300,800,1700,2300,3500}),LOOKUP(H511,{5000,10000,25000,50000,70000,100000},{75,150,400,850,1150,1750})),0)</f>
        <v>0</v>
      </c>
      <c r="K511" s="227" t="s">
        <v>41</v>
      </c>
      <c r="L511" s="181"/>
    </row>
    <row r="512" spans="1:12">
      <c r="A512" s="224">
        <v>45846</v>
      </c>
      <c r="B512" s="289"/>
      <c r="C512" s="289"/>
      <c r="D512" s="306"/>
      <c r="E512" s="225"/>
      <c r="F512" s="225"/>
      <c r="G512" s="225"/>
      <c r="H512" s="289"/>
      <c r="I512" s="284"/>
      <c r="J512" s="289"/>
      <c r="K512" s="227" t="s">
        <v>41</v>
      </c>
      <c r="L512" s="181"/>
    </row>
    <row r="513" spans="1:12">
      <c r="A513" s="190">
        <v>45846</v>
      </c>
      <c r="B513" s="304">
        <f>A513</f>
        <v>45846</v>
      </c>
      <c r="C513" s="290" t="s">
        <v>1050</v>
      </c>
      <c r="D513" s="290" t="s">
        <v>1108</v>
      </c>
      <c r="E513" s="14" t="s">
        <v>207</v>
      </c>
      <c r="F513" s="14">
        <v>594266288</v>
      </c>
      <c r="G513" s="14">
        <v>5271</v>
      </c>
      <c r="H513" s="296">
        <f>SUM(G513:G514)</f>
        <v>12042</v>
      </c>
      <c r="I513" s="295" t="e">
        <f ca="1">_xludf.IFS(H513&gt;H515,"W",H513&lt;H515,"L",H513=H515,"D")</f>
        <v>#NAME?</v>
      </c>
      <c r="J513" s="287">
        <f t="array" aca="1" ref="J513" ca="1">IFERROR(IF(I513="W",LOOKUP(H513,{5000,10000,25000,50000,70000,100000},{150,300,800,1700,2300,3500}),LOOKUP(H513,{5000,10000,25000,50000,70000,100000},{75,150,400,850,1150,1750})),0)</f>
        <v>0</v>
      </c>
      <c r="K513" s="238"/>
      <c r="L513" s="181"/>
    </row>
    <row r="514" spans="1:12">
      <c r="A514" s="190">
        <v>45846</v>
      </c>
      <c r="B514" s="288"/>
      <c r="C514" s="288"/>
      <c r="D514" s="306"/>
      <c r="E514" s="14" t="s">
        <v>689</v>
      </c>
      <c r="F514" s="14">
        <v>586294912</v>
      </c>
      <c r="G514" s="14">
        <v>6771</v>
      </c>
      <c r="H514" s="289"/>
      <c r="I514" s="284"/>
      <c r="J514" s="289"/>
      <c r="K514" s="226"/>
      <c r="L514" s="181"/>
    </row>
    <row r="515" spans="1:12">
      <c r="A515" s="190">
        <v>45846</v>
      </c>
      <c r="B515" s="288"/>
      <c r="C515" s="288"/>
      <c r="D515" s="290" t="s">
        <v>1100</v>
      </c>
      <c r="E515" s="14">
        <v>673519272</v>
      </c>
      <c r="F515" s="14">
        <v>461321864</v>
      </c>
      <c r="G515" s="14">
        <v>100</v>
      </c>
      <c r="H515" s="296">
        <f>SUM(G515:G516)</f>
        <v>150</v>
      </c>
      <c r="I515" s="295" t="e">
        <f ca="1">_xludf.IFS(H515&gt;H513,"W",H515&lt;H513,"L",H515=H513,"D")</f>
        <v>#NAME?</v>
      </c>
      <c r="J515" s="287">
        <f t="array" aca="1" ref="J515" ca="1">IFERROR(IF(I515="W",LOOKUP(H515,{5000,10000,25000,50000,70000,100000},{150,300,800,1700,2300,3500}),LOOKUP(H515,{5000,10000,25000,50000,70000,100000},{75,150,400,850,1150,1750})),0)</f>
        <v>0</v>
      </c>
      <c r="K515" s="226"/>
      <c r="L515" s="181"/>
    </row>
    <row r="516" spans="1:12">
      <c r="A516" s="190">
        <v>45846</v>
      </c>
      <c r="B516" s="289"/>
      <c r="C516" s="289"/>
      <c r="D516" s="306"/>
      <c r="E516" s="14" t="s">
        <v>1086</v>
      </c>
      <c r="F516" s="14">
        <v>561656213</v>
      </c>
      <c r="G516" s="14">
        <v>50</v>
      </c>
      <c r="H516" s="289"/>
      <c r="I516" s="284"/>
      <c r="J516" s="289"/>
      <c r="K516" s="226"/>
      <c r="L516" s="181"/>
    </row>
    <row r="517" spans="1:12">
      <c r="A517" s="224">
        <v>45846</v>
      </c>
      <c r="B517" s="303">
        <f>A517</f>
        <v>45846</v>
      </c>
      <c r="C517" s="298" t="s">
        <v>1052</v>
      </c>
      <c r="D517" s="298" t="s">
        <v>1108</v>
      </c>
      <c r="E517" s="225" t="s">
        <v>90</v>
      </c>
      <c r="F517" s="225">
        <v>615137564</v>
      </c>
      <c r="G517" s="225">
        <v>760</v>
      </c>
      <c r="H517" s="297">
        <f>SUM(G517:G518)</f>
        <v>1500</v>
      </c>
      <c r="I517" s="295" t="e">
        <f ca="1">_xludf.IFS(H517&gt;H519,"W",H517&lt;H519,"L",H517=H519,"D")</f>
        <v>#NAME?</v>
      </c>
      <c r="J517" s="287">
        <f t="array" aca="1" ref="J517" ca="1">IFERROR(IF(I517="W",LOOKUP(H517,{5000,10000,25000,50000,70000,100000},{150,300,800,1700,2300,3500}),LOOKUP(H517,{5000,10000,25000,50000,70000,100000},{75,150,400,850,1150,1750})),0)</f>
        <v>0</v>
      </c>
      <c r="K517" s="226"/>
      <c r="L517" s="181"/>
    </row>
    <row r="518" spans="1:12">
      <c r="A518" s="224">
        <v>45846</v>
      </c>
      <c r="B518" s="288"/>
      <c r="C518" s="288"/>
      <c r="D518" s="306"/>
      <c r="E518" s="225" t="s">
        <v>89</v>
      </c>
      <c r="F518" s="225">
        <v>1677086379</v>
      </c>
      <c r="G518" s="225">
        <v>740</v>
      </c>
      <c r="H518" s="289"/>
      <c r="I518" s="284"/>
      <c r="J518" s="289"/>
      <c r="K518" s="226"/>
      <c r="L518" s="181"/>
    </row>
    <row r="519" spans="1:12">
      <c r="A519" s="224">
        <v>45846</v>
      </c>
      <c r="B519" s="288"/>
      <c r="C519" s="288"/>
      <c r="D519" s="298" t="s">
        <v>1100</v>
      </c>
      <c r="E519" s="225" t="s">
        <v>290</v>
      </c>
      <c r="F519" s="225">
        <v>659060208</v>
      </c>
      <c r="G519" s="225">
        <v>1850</v>
      </c>
      <c r="H519" s="297">
        <f>SUM(G519:G520)</f>
        <v>1960</v>
      </c>
      <c r="I519" s="295" t="e">
        <f ca="1">_xludf.IFS(H519&gt;H517,"W",H519&lt;H517,"L",H519=H517,"D")</f>
        <v>#NAME?</v>
      </c>
      <c r="J519" s="287">
        <f t="array" aca="1" ref="J519" ca="1">IFERROR(IF(I519="W",LOOKUP(H519,{5000,10000,25000,50000,70000,100000},{150,300,800,1700,2300,3500}),LOOKUP(H519,{5000,10000,25000,50000,70000,100000},{75,150,400,850,1150,1750})),0)</f>
        <v>0</v>
      </c>
      <c r="K519" s="226"/>
      <c r="L519" s="181"/>
    </row>
    <row r="520" spans="1:12">
      <c r="A520" s="224">
        <v>45846</v>
      </c>
      <c r="B520" s="289"/>
      <c r="C520" s="289"/>
      <c r="D520" s="306"/>
      <c r="E520" s="225" t="s">
        <v>93</v>
      </c>
      <c r="F520" s="225">
        <v>833635123</v>
      </c>
      <c r="G520" s="225">
        <v>110</v>
      </c>
      <c r="H520" s="289"/>
      <c r="I520" s="284"/>
      <c r="J520" s="289"/>
      <c r="K520" s="226"/>
      <c r="L520" s="181"/>
    </row>
    <row r="521" spans="1:12">
      <c r="A521" s="219" t="s">
        <v>18</v>
      </c>
      <c r="B521" s="220" t="s">
        <v>1</v>
      </c>
      <c r="C521" s="179" t="s">
        <v>862</v>
      </c>
      <c r="D521" s="179" t="s">
        <v>20</v>
      </c>
      <c r="E521" s="180" t="s">
        <v>863</v>
      </c>
      <c r="F521" s="179" t="s">
        <v>864</v>
      </c>
      <c r="G521" s="179" t="s">
        <v>23</v>
      </c>
      <c r="H521" s="179" t="s">
        <v>1013</v>
      </c>
      <c r="I521" s="179" t="s">
        <v>24</v>
      </c>
      <c r="J521" s="179" t="s">
        <v>0</v>
      </c>
      <c r="K521" s="180" t="s">
        <v>10</v>
      </c>
      <c r="L521" s="181"/>
    </row>
    <row r="522" spans="1:12">
      <c r="A522" s="221">
        <v>45847</v>
      </c>
      <c r="B522" s="301">
        <f>A522</f>
        <v>45847</v>
      </c>
      <c r="C522" s="299" t="s">
        <v>1014</v>
      </c>
      <c r="D522" s="307" t="s">
        <v>1108</v>
      </c>
      <c r="E522" s="186"/>
      <c r="F522" s="186"/>
      <c r="G522" s="186"/>
      <c r="H522" s="296">
        <f>SUM(G522:G523)</f>
        <v>0</v>
      </c>
      <c r="I522" s="295" t="e">
        <f ca="1">_xludf.IFS(H522&gt;H524,"W",H522&lt;H524,"L",H522=H524,"D")</f>
        <v>#NAME?</v>
      </c>
      <c r="J522" s="287">
        <f t="array" aca="1" ref="J522" ca="1">IFERROR(IF(I522="W",LOOKUP(H522,{5000,10000,25000,50000,70000,100000},{150,300,800,1700,2300,3500}),LOOKUP(H522,{5000,10000,25000,50000,70000,100000},{75,150,400,850,1150,1750})),0)</f>
        <v>0</v>
      </c>
      <c r="K522" s="183"/>
      <c r="L522" s="181" t="s">
        <v>1124</v>
      </c>
    </row>
    <row r="523" spans="1:12">
      <c r="A523" s="221">
        <v>45847</v>
      </c>
      <c r="B523" s="286"/>
      <c r="C523" s="286"/>
      <c r="D523" s="300"/>
      <c r="E523" s="186"/>
      <c r="F523" s="186"/>
      <c r="G523" s="186"/>
      <c r="H523" s="289"/>
      <c r="I523" s="284"/>
      <c r="J523" s="289"/>
      <c r="K523" s="183"/>
      <c r="L523" s="181"/>
    </row>
    <row r="524" spans="1:12">
      <c r="A524" s="221">
        <v>45847</v>
      </c>
      <c r="B524" s="286"/>
      <c r="C524" s="286"/>
      <c r="D524" s="307" t="s">
        <v>1021</v>
      </c>
      <c r="E524" s="186"/>
      <c r="F524" s="186"/>
      <c r="G524" s="186"/>
      <c r="H524" s="296">
        <f>SUM(G524:G525)</f>
        <v>0</v>
      </c>
      <c r="I524" s="295" t="e">
        <f ca="1">_xludf.IFS(H524&gt;H522,"W",H524&lt;H522,"L",H524=H522,"D")</f>
        <v>#NAME?</v>
      </c>
      <c r="J524" s="287">
        <f t="array" aca="1" ref="J524" ca="1">IFERROR(IF(I524="W",LOOKUP(H524,{5000,10000,25000,50000,70000,100000},{150,300,800,1700,2300,3500}),LOOKUP(H524,{5000,10000,25000,50000,70000,100000},{75,150,400,850,1150,1750})),0)</f>
        <v>0</v>
      </c>
      <c r="K524" s="183"/>
      <c r="L524" s="181"/>
    </row>
    <row r="525" spans="1:12">
      <c r="A525" s="221">
        <v>45847</v>
      </c>
      <c r="B525" s="284"/>
      <c r="C525" s="284"/>
      <c r="D525" s="300"/>
      <c r="E525" s="186"/>
      <c r="F525" s="186"/>
      <c r="G525" s="186"/>
      <c r="H525" s="289"/>
      <c r="I525" s="284"/>
      <c r="J525" s="289"/>
      <c r="K525" s="183"/>
      <c r="L525" s="181"/>
    </row>
    <row r="526" spans="1:12">
      <c r="A526" s="221">
        <v>45847</v>
      </c>
      <c r="B526" s="301">
        <f>A526</f>
        <v>45847</v>
      </c>
      <c r="C526" s="299" t="s">
        <v>1019</v>
      </c>
      <c r="D526" s="307" t="s">
        <v>1108</v>
      </c>
      <c r="E526" s="235" t="s">
        <v>207</v>
      </c>
      <c r="F526" s="186">
        <v>594266288</v>
      </c>
      <c r="G526" s="186">
        <v>270</v>
      </c>
      <c r="H526" s="296">
        <f>SUM(G526:G527)</f>
        <v>740</v>
      </c>
      <c r="I526" s="295" t="e">
        <f ca="1">_xludf.IFS(H526&gt;H528,"W",H526&lt;H528,"L",H526=H528,"D")</f>
        <v>#NAME?</v>
      </c>
      <c r="J526" s="287">
        <f t="array" aca="1" ref="J526" ca="1">IFERROR(IF(I526="W",LOOKUP(H526,{5000,10000,25000,50000,70000,100000},{150,300,800,1700,2300,3500}),LOOKUP(H526,{5000,10000,25000,50000,70000,100000},{75,150,400,850,1150,1750})),0)</f>
        <v>0</v>
      </c>
      <c r="K526" s="183"/>
      <c r="L526" s="181"/>
    </row>
    <row r="527" spans="1:12">
      <c r="A527" s="221">
        <v>45847</v>
      </c>
      <c r="B527" s="286"/>
      <c r="C527" s="286"/>
      <c r="D527" s="300"/>
      <c r="E527" s="235" t="s">
        <v>689</v>
      </c>
      <c r="F527" s="186">
        <v>586294912</v>
      </c>
      <c r="G527" s="186">
        <v>470</v>
      </c>
      <c r="H527" s="289"/>
      <c r="I527" s="284"/>
      <c r="J527" s="289"/>
      <c r="K527" s="183"/>
      <c r="L527" s="181"/>
    </row>
    <row r="528" spans="1:12">
      <c r="A528" s="221">
        <v>45847</v>
      </c>
      <c r="B528" s="286"/>
      <c r="C528" s="286"/>
      <c r="D528" s="307" t="s">
        <v>1100</v>
      </c>
      <c r="E528" s="187" t="s">
        <v>223</v>
      </c>
      <c r="F528" s="222">
        <v>805942612</v>
      </c>
      <c r="G528" s="222">
        <v>220</v>
      </c>
      <c r="H528" s="296">
        <f>SUM(G528:G529)</f>
        <v>740</v>
      </c>
      <c r="I528" s="295" t="e">
        <f ca="1">_xludf.IFS(H528&gt;H526,"W",H528&lt;H526,"L",H528=H526,"D")</f>
        <v>#NAME?</v>
      </c>
      <c r="J528" s="287">
        <f t="array" aca="1" ref="J528" ca="1">IFERROR(IF(I528="W",LOOKUP(H528,{5000,10000,25000,50000,70000,100000},{150,300,800,1700,2300,3500}),LOOKUP(H528,{5000,10000,25000,50000,70000,100000},{75,150,400,850,1150,1750})),0)</f>
        <v>0</v>
      </c>
      <c r="K528" s="227" t="s">
        <v>41</v>
      </c>
      <c r="L528" s="181"/>
    </row>
    <row r="529" spans="1:12">
      <c r="A529" s="221">
        <v>45847</v>
      </c>
      <c r="B529" s="284"/>
      <c r="C529" s="284"/>
      <c r="D529" s="300"/>
      <c r="E529" s="187">
        <v>1055545701</v>
      </c>
      <c r="F529" s="186">
        <v>825132486</v>
      </c>
      <c r="G529" s="186">
        <v>520</v>
      </c>
      <c r="H529" s="289"/>
      <c r="I529" s="284"/>
      <c r="J529" s="289"/>
      <c r="K529" s="227" t="s">
        <v>41</v>
      </c>
      <c r="L529" s="181"/>
    </row>
    <row r="530" spans="1:12">
      <c r="A530" s="221">
        <v>45847</v>
      </c>
      <c r="B530" s="301">
        <f>A530</f>
        <v>45847</v>
      </c>
      <c r="C530" s="299" t="s">
        <v>1020</v>
      </c>
      <c r="D530" s="307" t="s">
        <v>1023</v>
      </c>
      <c r="E530" s="186" t="s">
        <v>170</v>
      </c>
      <c r="F530" s="186">
        <v>638834207</v>
      </c>
      <c r="G530" s="186"/>
      <c r="H530" s="296">
        <f>SUM(G530:G531)</f>
        <v>0</v>
      </c>
      <c r="I530" s="295" t="e">
        <f ca="1">_xludf.IFS(H530&gt;H532,"W",H530&lt;H532,"L",H530=H532,"D")</f>
        <v>#NAME?</v>
      </c>
      <c r="J530" s="287">
        <f t="array" aca="1" ref="J530" ca="1">IFERROR(IF(I530="W",LOOKUP(H530,{5000,10000,25000,50000,70000,100000},{150,300,800,1700,2300,3500}),LOOKUP(H530,{5000,10000,25000,50000,70000,100000},{75,150,400,850,1150,1750})),0)</f>
        <v>0</v>
      </c>
      <c r="K530" s="227" t="s">
        <v>41</v>
      </c>
      <c r="L530" s="181"/>
    </row>
    <row r="531" spans="1:12">
      <c r="A531" s="221">
        <v>45847</v>
      </c>
      <c r="B531" s="286"/>
      <c r="C531" s="286"/>
      <c r="D531" s="300"/>
      <c r="E531" s="186" t="s">
        <v>88</v>
      </c>
      <c r="F531" s="186">
        <v>572981667</v>
      </c>
      <c r="G531" s="186"/>
      <c r="H531" s="289"/>
      <c r="I531" s="284"/>
      <c r="J531" s="289"/>
      <c r="K531" s="227" t="s">
        <v>41</v>
      </c>
      <c r="L531" s="181"/>
    </row>
    <row r="532" spans="1:12">
      <c r="A532" s="221">
        <v>45847</v>
      </c>
      <c r="B532" s="286"/>
      <c r="C532" s="286"/>
      <c r="D532" s="307" t="s">
        <v>1101</v>
      </c>
      <c r="E532" s="236"/>
      <c r="F532" s="222"/>
      <c r="G532" s="222"/>
      <c r="H532" s="296">
        <f>SUM(G532:G533)</f>
        <v>0</v>
      </c>
      <c r="I532" s="295" t="e">
        <f ca="1">_xludf.IFS(H532&gt;H530,"W",H532&lt;H530,"L",H532=H530,"D")</f>
        <v>#NAME?</v>
      </c>
      <c r="J532" s="287">
        <f t="array" aca="1" ref="J532" ca="1">IFERROR(IF(I532="W",LOOKUP(H532,{5000,10000,25000,50000,70000,100000},{150,300,800,1700,2300,3500}),LOOKUP(H532,{5000,10000,25000,50000,70000,100000},{75,150,400,850,1150,1750})),0)</f>
        <v>0</v>
      </c>
      <c r="K532" s="183"/>
      <c r="L532" s="181"/>
    </row>
    <row r="533" spans="1:12">
      <c r="A533" s="221">
        <v>45847</v>
      </c>
      <c r="B533" s="284"/>
      <c r="C533" s="284"/>
      <c r="D533" s="300"/>
      <c r="E533" s="186"/>
      <c r="F533" s="186"/>
      <c r="G533" s="186"/>
      <c r="H533" s="289"/>
      <c r="I533" s="284"/>
      <c r="J533" s="289"/>
      <c r="K533" s="183"/>
      <c r="L533" s="181"/>
    </row>
    <row r="534" spans="1:12">
      <c r="A534" s="221">
        <v>45847</v>
      </c>
      <c r="B534" s="301">
        <f>A534</f>
        <v>45847</v>
      </c>
      <c r="C534" s="299" t="s">
        <v>1022</v>
      </c>
      <c r="D534" s="307" t="s">
        <v>1102</v>
      </c>
      <c r="E534" s="231" t="s">
        <v>416</v>
      </c>
      <c r="F534" s="222">
        <v>820046682</v>
      </c>
      <c r="G534" s="222">
        <v>210</v>
      </c>
      <c r="H534" s="296">
        <f>SUM(G534:G535)</f>
        <v>410</v>
      </c>
      <c r="I534" s="295" t="e">
        <f ca="1">_xludf.IFS(H534&gt;H536,"W",H534&lt;H536,"L",H534=H536,"D")</f>
        <v>#NAME?</v>
      </c>
      <c r="J534" s="287">
        <f t="array" aca="1" ref="J534" ca="1">IFERROR(IF(I534="W",LOOKUP(H534,{5000,10000,25000,50000,70000,100000},{150,300,800,1700,2300,3500}),LOOKUP(H534,{5000,10000,25000,50000,70000,100000},{75,150,400,850,1150,1750})),0)</f>
        <v>0</v>
      </c>
      <c r="K534" s="183"/>
      <c r="L534" s="181"/>
    </row>
    <row r="535" spans="1:12">
      <c r="A535" s="221">
        <v>45847</v>
      </c>
      <c r="B535" s="286"/>
      <c r="C535" s="286"/>
      <c r="D535" s="300"/>
      <c r="E535" s="231" t="s">
        <v>1087</v>
      </c>
      <c r="F535" s="186">
        <v>806540298</v>
      </c>
      <c r="G535" s="186">
        <v>200</v>
      </c>
      <c r="H535" s="289"/>
      <c r="I535" s="284"/>
      <c r="J535" s="289"/>
      <c r="K535" s="183"/>
      <c r="L535" s="181"/>
    </row>
    <row r="536" spans="1:12">
      <c r="A536" s="221">
        <v>45847</v>
      </c>
      <c r="B536" s="286"/>
      <c r="C536" s="286"/>
      <c r="D536" s="307" t="s">
        <v>1103</v>
      </c>
      <c r="E536" s="206" t="s">
        <v>148</v>
      </c>
      <c r="F536" s="222">
        <v>464680746</v>
      </c>
      <c r="G536" s="222">
        <v>16060</v>
      </c>
      <c r="H536" s="296">
        <f>SUM(G536:G537)</f>
        <v>17040</v>
      </c>
      <c r="I536" s="295" t="e">
        <f ca="1">_xludf.IFS(H536&gt;H534,"W",H536&lt;H534,"L",H536=H534,"D")</f>
        <v>#NAME?</v>
      </c>
      <c r="J536" s="287">
        <f t="array" aca="1" ref="J536" ca="1">IFERROR(IF(I536="W",LOOKUP(H536,{5000,10000,25000,50000,70000,100000},{150,300,800,1700,2300,3500}),LOOKUP(H536,{5000,10000,25000,50000,70000,100000},{75,150,400,850,1150,1750})),0)</f>
        <v>0</v>
      </c>
      <c r="K536" s="183"/>
      <c r="L536" s="181"/>
    </row>
    <row r="537" spans="1:12">
      <c r="A537" s="221">
        <v>45847</v>
      </c>
      <c r="B537" s="284"/>
      <c r="C537" s="284"/>
      <c r="D537" s="300"/>
      <c r="E537" s="206" t="s">
        <v>638</v>
      </c>
      <c r="F537" s="186">
        <v>733753743</v>
      </c>
      <c r="G537" s="186">
        <v>980</v>
      </c>
      <c r="H537" s="289"/>
      <c r="I537" s="284"/>
      <c r="J537" s="289"/>
      <c r="K537" s="183"/>
      <c r="L537" s="181"/>
    </row>
    <row r="538" spans="1:12">
      <c r="A538" s="221">
        <v>45847</v>
      </c>
      <c r="B538" s="301">
        <f>A538</f>
        <v>45847</v>
      </c>
      <c r="C538" s="299" t="s">
        <v>1025</v>
      </c>
      <c r="D538" s="307" t="s">
        <v>1104</v>
      </c>
      <c r="E538" s="222"/>
      <c r="F538" s="186"/>
      <c r="G538" s="186"/>
      <c r="H538" s="296">
        <f>SUM(G538:G539)</f>
        <v>0</v>
      </c>
      <c r="I538" s="295" t="e">
        <f ca="1">_xludf.IFS(H538&gt;H540,"W",H538&lt;H540,"L",H538=H540,"D")</f>
        <v>#NAME?</v>
      </c>
      <c r="J538" s="287">
        <f t="array" aca="1" ref="J538" ca="1">IFERROR(IF(I538="W",LOOKUP(H538,{5000,10000,25000,50000,70000,100000},{150,300,800,1700,2300,3500}),LOOKUP(H538,{5000,10000,25000,50000,70000,100000},{75,150,400,850,1150,1750})),0)</f>
        <v>0</v>
      </c>
      <c r="K538" s="183"/>
      <c r="L538" s="181"/>
    </row>
    <row r="539" spans="1:12">
      <c r="A539" s="221">
        <v>45847</v>
      </c>
      <c r="B539" s="286"/>
      <c r="C539" s="286"/>
      <c r="D539" s="300"/>
      <c r="E539" s="186"/>
      <c r="F539" s="186"/>
      <c r="G539" s="186"/>
      <c r="H539" s="289"/>
      <c r="I539" s="284"/>
      <c r="J539" s="289"/>
      <c r="K539" s="183"/>
      <c r="L539" s="181"/>
    </row>
    <row r="540" spans="1:12">
      <c r="A540" s="221">
        <v>45847</v>
      </c>
      <c r="B540" s="286"/>
      <c r="C540" s="286"/>
      <c r="D540" s="307" t="s">
        <v>1024</v>
      </c>
      <c r="E540" s="222"/>
      <c r="F540" s="186"/>
      <c r="G540" s="186"/>
      <c r="H540" s="296">
        <f>SUM(G540:G541)</f>
        <v>0</v>
      </c>
      <c r="I540" s="295" t="e">
        <f ca="1">_xludf.IFS(H540&gt;H538,"W",H540&lt;H538,"L",H540=H538,"D")</f>
        <v>#NAME?</v>
      </c>
      <c r="J540" s="287">
        <f t="array" aca="1" ref="J540" ca="1">IFERROR(IF(I540="W",LOOKUP(H540,{5000,10000,25000,50000,70000,100000},{150,300,800,1700,2300,3500}),LOOKUP(H540,{5000,10000,25000,50000,70000,100000},{75,150,400,850,1150,1750})),0)</f>
        <v>0</v>
      </c>
      <c r="K540" s="227" t="s">
        <v>41</v>
      </c>
      <c r="L540" s="181"/>
    </row>
    <row r="541" spans="1:12">
      <c r="A541" s="221">
        <v>45847</v>
      </c>
      <c r="B541" s="284"/>
      <c r="C541" s="284"/>
      <c r="D541" s="300"/>
      <c r="E541" s="186"/>
      <c r="F541" s="186"/>
      <c r="G541" s="186"/>
      <c r="H541" s="289"/>
      <c r="I541" s="284"/>
      <c r="J541" s="289"/>
      <c r="K541" s="227" t="s">
        <v>41</v>
      </c>
      <c r="L541" s="181"/>
    </row>
    <row r="542" spans="1:12">
      <c r="A542" s="221">
        <v>45847</v>
      </c>
      <c r="B542" s="301">
        <f>A542</f>
        <v>45847</v>
      </c>
      <c r="C542" s="299" t="s">
        <v>1027</v>
      </c>
      <c r="D542" s="307" t="s">
        <v>1105</v>
      </c>
      <c r="E542" s="222" t="s">
        <v>681</v>
      </c>
      <c r="F542" s="186">
        <v>508085171</v>
      </c>
      <c r="G542" s="186"/>
      <c r="H542" s="296">
        <f>SUM(G542:G543)</f>
        <v>0</v>
      </c>
      <c r="I542" s="295" t="e">
        <f ca="1">_xludf.IFS(H542&gt;H544,"W",H542&lt;H544,"L",H542=H544,"D")</f>
        <v>#NAME?</v>
      </c>
      <c r="J542" s="287">
        <f t="array" aca="1" ref="J542" ca="1">IFERROR(IF(I542="W",LOOKUP(H542,{5000,10000,25000,50000,70000,100000},{150,300,800,1700,2300,3500}),LOOKUP(H542,{5000,10000,25000,50000,70000,100000},{75,150,400,850,1150,1750})),0)</f>
        <v>0</v>
      </c>
      <c r="K542" s="227" t="s">
        <v>41</v>
      </c>
      <c r="L542" s="181"/>
    </row>
    <row r="543" spans="1:12">
      <c r="A543" s="221">
        <v>45847</v>
      </c>
      <c r="B543" s="286"/>
      <c r="C543" s="286"/>
      <c r="D543" s="300"/>
      <c r="E543" s="186"/>
      <c r="F543" s="186"/>
      <c r="G543" s="186"/>
      <c r="H543" s="289"/>
      <c r="I543" s="284"/>
      <c r="J543" s="289"/>
      <c r="K543" s="227" t="s">
        <v>41</v>
      </c>
      <c r="L543" s="181"/>
    </row>
    <row r="544" spans="1:12">
      <c r="A544" s="221">
        <v>45847</v>
      </c>
      <c r="B544" s="286"/>
      <c r="C544" s="286"/>
      <c r="D544" s="307" t="s">
        <v>1036</v>
      </c>
      <c r="E544" s="236" t="s">
        <v>381</v>
      </c>
      <c r="F544" s="186"/>
      <c r="G544" s="186"/>
      <c r="H544" s="296">
        <f>SUM(G544:G545)</f>
        <v>0</v>
      </c>
      <c r="I544" s="295" t="e">
        <f ca="1">_xludf.IFS(H544&gt;H542,"W",H544&lt;H542,"L",H544=H542,"D")</f>
        <v>#NAME?</v>
      </c>
      <c r="J544" s="287">
        <f t="array" aca="1" ref="J544" ca="1">IFERROR(IF(I544="W",LOOKUP(H544,{5000,10000,25000,50000,70000,100000},{150,300,800,1700,2300,3500}),LOOKUP(H544,{5000,10000,25000,50000,70000,100000},{75,150,400,850,1150,1750})),0)</f>
        <v>0</v>
      </c>
      <c r="K544" s="183"/>
      <c r="L544" s="181"/>
    </row>
    <row r="545" spans="1:12">
      <c r="A545" s="221">
        <v>45847</v>
      </c>
      <c r="B545" s="284"/>
      <c r="C545" s="284"/>
      <c r="D545" s="300"/>
      <c r="E545" s="198" t="s">
        <v>381</v>
      </c>
      <c r="F545" s="186"/>
      <c r="G545" s="186"/>
      <c r="H545" s="289"/>
      <c r="I545" s="284"/>
      <c r="J545" s="289"/>
      <c r="K545" s="183"/>
      <c r="L545" s="181"/>
    </row>
    <row r="546" spans="1:12">
      <c r="A546" s="221">
        <v>45847</v>
      </c>
      <c r="B546" s="301">
        <f>A546</f>
        <v>45847</v>
      </c>
      <c r="C546" s="299" t="s">
        <v>1030</v>
      </c>
      <c r="D546" s="307" t="s">
        <v>1037</v>
      </c>
      <c r="E546" s="19" t="s">
        <v>208</v>
      </c>
      <c r="F546" s="186">
        <v>582217237</v>
      </c>
      <c r="G546" s="186">
        <v>71</v>
      </c>
      <c r="H546" s="296">
        <f>SUM(G546:G547)</f>
        <v>222</v>
      </c>
      <c r="I546" s="295" t="e">
        <f ca="1">_xludf.IFS(H546&gt;H548,"W",H546&lt;H548,"L",H546=H548,"D")</f>
        <v>#NAME?</v>
      </c>
      <c r="J546" s="287">
        <f t="array" aca="1" ref="J546" ca="1">IFERROR(IF(I546="W",LOOKUP(H546,{5000,10000,25000,50000,70000,100000},{150,300,800,1700,2300,3500}),LOOKUP(H546,{5000,10000,25000,50000,70000,100000},{75,150,400,850,1150,1750})),0)</f>
        <v>0</v>
      </c>
      <c r="K546" s="183"/>
      <c r="L546" s="181"/>
    </row>
    <row r="547" spans="1:12">
      <c r="A547" s="221">
        <v>45847</v>
      </c>
      <c r="B547" s="286"/>
      <c r="C547" s="286"/>
      <c r="D547" s="300"/>
      <c r="E547" s="19" t="s">
        <v>1125</v>
      </c>
      <c r="F547" s="186">
        <v>689993340</v>
      </c>
      <c r="G547" s="186">
        <v>151</v>
      </c>
      <c r="H547" s="289"/>
      <c r="I547" s="284"/>
      <c r="J547" s="289"/>
      <c r="K547" s="183"/>
      <c r="L547" s="181"/>
    </row>
    <row r="548" spans="1:12">
      <c r="A548" s="221">
        <v>45847</v>
      </c>
      <c r="B548" s="286"/>
      <c r="C548" s="286"/>
      <c r="D548" s="307" t="s">
        <v>1106</v>
      </c>
      <c r="E548" s="222">
        <v>313544867</v>
      </c>
      <c r="F548" s="186">
        <v>1830963821</v>
      </c>
      <c r="G548" s="186">
        <v>0</v>
      </c>
      <c r="H548" s="296">
        <f>SUM(G548:G549)</f>
        <v>0</v>
      </c>
      <c r="I548" s="295" t="e">
        <f ca="1">_xludf.IFS(H548&gt;H546,"W",H548&lt;H546,"L",H548=H546,"D")</f>
        <v>#NAME?</v>
      </c>
      <c r="J548" s="287">
        <f t="array" aca="1" ref="J548" ca="1">IFERROR(IF(I548="W",LOOKUP(H548,{5000,10000,25000,50000,70000,100000},{150,300,800,1700,2300,3500}),LOOKUP(H548,{5000,10000,25000,50000,70000,100000},{75,150,400,850,1150,1750})),0)</f>
        <v>0</v>
      </c>
      <c r="K548" s="183"/>
      <c r="L548" s="181"/>
    </row>
    <row r="549" spans="1:12">
      <c r="A549" s="221">
        <v>45847</v>
      </c>
      <c r="B549" s="284"/>
      <c r="C549" s="284"/>
      <c r="D549" s="300"/>
      <c r="E549" s="186" t="s">
        <v>275</v>
      </c>
      <c r="F549" s="186">
        <v>522507310</v>
      </c>
      <c r="G549" s="186">
        <v>0</v>
      </c>
      <c r="H549" s="289"/>
      <c r="I549" s="284"/>
      <c r="J549" s="289"/>
      <c r="K549" s="183"/>
      <c r="L549" s="181"/>
    </row>
    <row r="550" spans="1:12">
      <c r="A550" s="221">
        <v>45847</v>
      </c>
      <c r="B550" s="301">
        <f>A550</f>
        <v>45847</v>
      </c>
      <c r="C550" s="299" t="s">
        <v>1032</v>
      </c>
      <c r="D550" s="307" t="s">
        <v>1043</v>
      </c>
      <c r="E550" s="222" t="s">
        <v>301</v>
      </c>
      <c r="F550" s="186"/>
      <c r="G550" s="186"/>
      <c r="H550" s="296">
        <f>SUM(G550:G551)</f>
        <v>0</v>
      </c>
      <c r="I550" s="295" t="e">
        <f ca="1">_xludf.IFS(H550&gt;H552,"W",H550&lt;H552,"L",H550=H552,"D")</f>
        <v>#NAME?</v>
      </c>
      <c r="J550" s="287">
        <f t="array" aca="1" ref="J550" ca="1">IFERROR(IF(I550="W",LOOKUP(H550,{5000,10000,25000,50000,70000,100000},{150,300,800,1700,2300,3500}),LOOKUP(H550,{5000,10000,25000,50000,70000,100000},{75,150,400,850,1150,1750})),0)</f>
        <v>0</v>
      </c>
      <c r="K550" s="183"/>
      <c r="L550" s="181"/>
    </row>
    <row r="551" spans="1:12">
      <c r="A551" s="221">
        <v>45847</v>
      </c>
      <c r="B551" s="286"/>
      <c r="C551" s="286"/>
      <c r="D551" s="300"/>
      <c r="E551" s="186"/>
      <c r="F551" s="186"/>
      <c r="G551" s="186"/>
      <c r="H551" s="289"/>
      <c r="I551" s="284"/>
      <c r="J551" s="289"/>
      <c r="K551" s="183"/>
      <c r="L551" s="181"/>
    </row>
    <row r="552" spans="1:12">
      <c r="A552" s="221">
        <v>45847</v>
      </c>
      <c r="B552" s="286"/>
      <c r="C552" s="286"/>
      <c r="D552" s="307" t="s">
        <v>1107</v>
      </c>
      <c r="E552" s="222" t="s">
        <v>75</v>
      </c>
      <c r="F552" s="186">
        <v>828790102</v>
      </c>
      <c r="G552" s="186"/>
      <c r="H552" s="296">
        <f>SUM(G552:G553)</f>
        <v>0</v>
      </c>
      <c r="I552" s="295" t="e">
        <f ca="1">_xludf.IFS(H552&gt;H550,"W",H552&lt;H550,"L",H552=H550,"D")</f>
        <v>#NAME?</v>
      </c>
      <c r="J552" s="287">
        <f t="array" aca="1" ref="J552" ca="1">IFERROR(IF(I552="W",LOOKUP(H552,{5000,10000,25000,50000,70000,100000},{150,300,800,1700,2300,3500}),LOOKUP(H552,{5000,10000,25000,50000,70000,100000},{75,150,400,850,1150,1750})),0)</f>
        <v>0</v>
      </c>
      <c r="K552" s="183"/>
      <c r="L552" s="181"/>
    </row>
    <row r="553" spans="1:12">
      <c r="A553" s="221">
        <v>45847</v>
      </c>
      <c r="B553" s="284"/>
      <c r="C553" s="284"/>
      <c r="D553" s="300"/>
      <c r="E553" s="186"/>
      <c r="F553" s="186"/>
      <c r="G553" s="186"/>
      <c r="H553" s="289"/>
      <c r="I553" s="284"/>
      <c r="J553" s="289"/>
      <c r="K553" s="183"/>
      <c r="L553" s="181"/>
    </row>
    <row r="554" spans="1:12">
      <c r="A554" s="221">
        <v>45847</v>
      </c>
      <c r="B554" s="301">
        <f>A554</f>
        <v>45847</v>
      </c>
      <c r="C554" s="299" t="s">
        <v>1035</v>
      </c>
      <c r="D554" s="307" t="s">
        <v>1043</v>
      </c>
      <c r="E554" s="229" t="s">
        <v>45</v>
      </c>
      <c r="F554" s="186">
        <v>838710935</v>
      </c>
      <c r="G554" s="186">
        <v>290</v>
      </c>
      <c r="H554" s="296">
        <f>SUM(G554:G555)</f>
        <v>6840</v>
      </c>
      <c r="I554" s="295" t="e">
        <f ca="1">_xludf.IFS(H554&gt;H556,"W",H554&lt;H556,"L",H554=H556,"D")</f>
        <v>#NAME?</v>
      </c>
      <c r="J554" s="287">
        <f t="array" aca="1" ref="J554" ca="1">IFERROR(IF(I554="W",LOOKUP(H554,{5000,10000,25000,50000,70000,100000},{150,300,800,1700,2300,3500}),LOOKUP(H554,{5000,10000,25000,50000,70000,100000},{75,150,400,850,1150,1750})),0)</f>
        <v>0</v>
      </c>
      <c r="K554" s="183"/>
      <c r="L554" s="181"/>
    </row>
    <row r="555" spans="1:12">
      <c r="A555" s="221">
        <v>45847</v>
      </c>
      <c r="B555" s="286"/>
      <c r="C555" s="286"/>
      <c r="D555" s="300"/>
      <c r="E555" s="229" t="s">
        <v>834</v>
      </c>
      <c r="F555" s="186">
        <v>539620256</v>
      </c>
      <c r="G555" s="186">
        <v>6550</v>
      </c>
      <c r="H555" s="289"/>
      <c r="I555" s="284"/>
      <c r="J555" s="289"/>
      <c r="K555" s="183"/>
      <c r="L555" s="181"/>
    </row>
    <row r="556" spans="1:12">
      <c r="A556" s="221">
        <v>45847</v>
      </c>
      <c r="B556" s="286"/>
      <c r="C556" s="286"/>
      <c r="D556" s="307" t="s">
        <v>1108</v>
      </c>
      <c r="E556" s="29" t="s">
        <v>204</v>
      </c>
      <c r="F556" s="186">
        <v>836250356</v>
      </c>
      <c r="G556" s="186">
        <v>2921</v>
      </c>
      <c r="H556" s="296">
        <f>SUM(G556:G557)</f>
        <v>4941</v>
      </c>
      <c r="I556" s="295" t="e">
        <f ca="1">_xludf.IFS(H556&gt;H554,"W",H556&lt;H554,"L",H556=H554,"D")</f>
        <v>#NAME?</v>
      </c>
      <c r="J556" s="287">
        <f t="array" aca="1" ref="J556" ca="1">IFERROR(IF(I556="W",LOOKUP(H556,{5000,10000,25000,50000,70000,100000},{150,300,800,1700,2300,3500}),LOOKUP(H556,{5000,10000,25000,50000,70000,100000},{75,150,400,850,1150,1750})),0)</f>
        <v>0</v>
      </c>
      <c r="K556" s="183"/>
      <c r="L556" s="181"/>
    </row>
    <row r="557" spans="1:12">
      <c r="A557" s="221">
        <v>45847</v>
      </c>
      <c r="B557" s="284"/>
      <c r="C557" s="284"/>
      <c r="D557" s="300"/>
      <c r="E557" s="229" t="s">
        <v>368</v>
      </c>
      <c r="F557" s="186">
        <v>838899512</v>
      </c>
      <c r="G557" s="186">
        <v>2020</v>
      </c>
      <c r="H557" s="289"/>
      <c r="I557" s="284"/>
      <c r="J557" s="289"/>
      <c r="K557" s="183"/>
      <c r="L557" s="181"/>
    </row>
    <row r="558" spans="1:12">
      <c r="A558" s="221">
        <v>45847</v>
      </c>
      <c r="B558" s="301">
        <f>A558</f>
        <v>45847</v>
      </c>
      <c r="C558" s="299" t="s">
        <v>1038</v>
      </c>
      <c r="D558" s="307" t="s">
        <v>1049</v>
      </c>
      <c r="E558" s="23" t="s">
        <v>317</v>
      </c>
      <c r="F558" s="186">
        <v>496331225</v>
      </c>
      <c r="G558" s="186">
        <v>5060</v>
      </c>
      <c r="H558" s="296">
        <f>SUM(G558:G559)</f>
        <v>106040</v>
      </c>
      <c r="I558" s="295" t="e">
        <f ca="1">_xludf.IFS(H558&gt;H560,"W",H558&lt;H560,"L",H558=H560,"D")</f>
        <v>#NAME?</v>
      </c>
      <c r="J558" s="287">
        <f t="array" aca="1" ref="J558" ca="1">IFERROR(IF(I558="W",LOOKUP(H558,{5000,10000,25000,50000,70000,100000},{150,300,800,1700,2300,3500}),LOOKUP(H558,{5000,10000,25000,50000,70000,100000},{75,150,400,850,1150,1750})),0)</f>
        <v>0</v>
      </c>
      <c r="K558" s="183" t="s">
        <v>1126</v>
      </c>
      <c r="L558" s="181" t="s">
        <v>1126</v>
      </c>
    </row>
    <row r="559" spans="1:12">
      <c r="A559" s="221">
        <v>45847</v>
      </c>
      <c r="B559" s="286"/>
      <c r="C559" s="286"/>
      <c r="D559" s="300"/>
      <c r="E559" s="23" t="s">
        <v>260</v>
      </c>
      <c r="F559" s="186">
        <v>517012798</v>
      </c>
      <c r="G559" s="186">
        <v>100980</v>
      </c>
      <c r="H559" s="289"/>
      <c r="I559" s="284"/>
      <c r="J559" s="289"/>
      <c r="K559" s="183"/>
      <c r="L559" s="181"/>
    </row>
    <row r="560" spans="1:12">
      <c r="A560" s="221">
        <v>45847</v>
      </c>
      <c r="B560" s="286"/>
      <c r="C560" s="286"/>
      <c r="D560" s="307" t="s">
        <v>1045</v>
      </c>
      <c r="E560" s="14" t="s">
        <v>73</v>
      </c>
      <c r="F560" s="186">
        <v>841943080</v>
      </c>
      <c r="G560" s="186">
        <v>0</v>
      </c>
      <c r="H560" s="296">
        <f>SUM(G560:G561)</f>
        <v>10</v>
      </c>
      <c r="I560" s="295" t="e">
        <f ca="1">_xludf.IFS(H560&gt;H558,"W",H560&lt;H558,"L",H560=H558,"D")</f>
        <v>#NAME?</v>
      </c>
      <c r="J560" s="287">
        <f t="array" aca="1" ref="J560" ca="1">IFERROR(IF(I560="W",LOOKUP(H560,{5000,10000,25000,50000,70000,100000},{150,300,800,1700,2300,3500}),LOOKUP(H560,{5000,10000,25000,50000,70000,100000},{75,150,400,850,1150,1750})),0)</f>
        <v>0</v>
      </c>
      <c r="K560" s="183"/>
      <c r="L560" s="181"/>
    </row>
    <row r="561" spans="1:12">
      <c r="A561" s="221">
        <v>45847</v>
      </c>
      <c r="B561" s="284"/>
      <c r="C561" s="284"/>
      <c r="D561" s="300"/>
      <c r="E561" s="23">
        <v>1062911290</v>
      </c>
      <c r="F561" s="186">
        <v>832473015</v>
      </c>
      <c r="G561" s="186">
        <v>10</v>
      </c>
      <c r="H561" s="289"/>
      <c r="I561" s="284"/>
      <c r="J561" s="289"/>
      <c r="K561" s="183"/>
      <c r="L561" s="181"/>
    </row>
    <row r="562" spans="1:12">
      <c r="A562" s="221">
        <v>45847</v>
      </c>
      <c r="B562" s="301">
        <f>A562</f>
        <v>45847</v>
      </c>
      <c r="C562" s="299" t="s">
        <v>1039</v>
      </c>
      <c r="D562" s="307" t="s">
        <v>1053</v>
      </c>
      <c r="E562" s="239" t="s">
        <v>307</v>
      </c>
      <c r="F562" s="186">
        <v>684344469</v>
      </c>
      <c r="G562" s="186">
        <v>3260</v>
      </c>
      <c r="H562" s="296">
        <f>SUM(G562:G563)</f>
        <v>15553</v>
      </c>
      <c r="I562" s="295" t="e">
        <f ca="1">_xludf.IFS(H562&gt;H564,"W",H562&lt;H564,"L",H562=H564,"D")</f>
        <v>#NAME?</v>
      </c>
      <c r="J562" s="287">
        <f t="array" aca="1" ref="J562" ca="1">IFERROR(IF(I562="W",LOOKUP(H562,{5000,10000,25000,50000,70000,100000},{150,300,800,1700,2300,3500}),LOOKUP(H562,{5000,10000,25000,50000,70000,100000},{75,150,400,850,1150,1750})),0)</f>
        <v>0</v>
      </c>
      <c r="K562" s="183"/>
      <c r="L562" s="181"/>
    </row>
    <row r="563" spans="1:12">
      <c r="A563" s="221">
        <v>45847</v>
      </c>
      <c r="B563" s="286"/>
      <c r="C563" s="286"/>
      <c r="D563" s="300"/>
      <c r="E563" s="239" t="s">
        <v>47</v>
      </c>
      <c r="F563" s="186">
        <v>578980315</v>
      </c>
      <c r="G563" s="186">
        <v>12293</v>
      </c>
      <c r="H563" s="289"/>
      <c r="I563" s="284"/>
      <c r="J563" s="289"/>
      <c r="K563" s="183"/>
      <c r="L563" s="181"/>
    </row>
    <row r="564" spans="1:12">
      <c r="A564" s="221">
        <v>45847</v>
      </c>
      <c r="B564" s="286"/>
      <c r="C564" s="286"/>
      <c r="D564" s="307" t="s">
        <v>1064</v>
      </c>
      <c r="E564" s="29" t="s">
        <v>834</v>
      </c>
      <c r="F564" s="186">
        <v>539620256</v>
      </c>
      <c r="G564" s="186">
        <v>2390</v>
      </c>
      <c r="H564" s="296">
        <f>SUM(G564:G565)</f>
        <v>2530</v>
      </c>
      <c r="I564" s="295" t="e">
        <f ca="1">_xludf.IFS(H564&gt;H562,"W",H564&lt;H562,"L",H564=H562,"D")</f>
        <v>#NAME?</v>
      </c>
      <c r="J564" s="287">
        <f t="array" aca="1" ref="J564" ca="1">IFERROR(IF(I564="W",LOOKUP(H564,{5000,10000,25000,50000,70000,100000},{150,300,800,1700,2300,3500}),LOOKUP(H564,{5000,10000,25000,50000,70000,100000},{75,150,400,850,1150,1750})),0)</f>
        <v>0</v>
      </c>
      <c r="K564" s="183"/>
      <c r="L564" s="181"/>
    </row>
    <row r="565" spans="1:12">
      <c r="A565" s="221">
        <v>45847</v>
      </c>
      <c r="B565" s="284"/>
      <c r="C565" s="284"/>
      <c r="D565" s="300"/>
      <c r="E565" s="229" t="s">
        <v>45</v>
      </c>
      <c r="F565" s="186">
        <v>838710935</v>
      </c>
      <c r="G565" s="186">
        <v>140</v>
      </c>
      <c r="H565" s="289"/>
      <c r="I565" s="284"/>
      <c r="J565" s="289"/>
      <c r="K565" s="183"/>
      <c r="L565" s="181"/>
    </row>
    <row r="566" spans="1:12">
      <c r="A566" s="221">
        <v>45847</v>
      </c>
      <c r="B566" s="301">
        <f>A566</f>
        <v>45847</v>
      </c>
      <c r="C566" s="299" t="s">
        <v>1041</v>
      </c>
      <c r="D566" s="307" t="s">
        <v>1046</v>
      </c>
      <c r="E566" s="24" t="s">
        <v>1127</v>
      </c>
      <c r="F566" s="186">
        <v>792925987</v>
      </c>
      <c r="G566" s="186">
        <v>1200</v>
      </c>
      <c r="H566" s="296">
        <f>SUM(G566:G567)</f>
        <v>2400</v>
      </c>
      <c r="I566" s="295" t="e">
        <f ca="1">_xludf.IFS(H566&gt;H568,"W",H566&lt;H568,"L",H566=H568,"D")</f>
        <v>#NAME?</v>
      </c>
      <c r="J566" s="287">
        <f t="array" aca="1" ref="J566" ca="1">IFERROR(IF(I566="W",LOOKUP(H566,{5000,10000,25000,50000,70000,100000},{150,300,800,1700,2300,3500}),LOOKUP(H566,{5000,10000,25000,50000,70000,100000},{75,150,400,850,1150,1750})),0)</f>
        <v>0</v>
      </c>
      <c r="K566" s="226"/>
      <c r="L566" s="181"/>
    </row>
    <row r="567" spans="1:12">
      <c r="A567" s="221">
        <v>45847</v>
      </c>
      <c r="B567" s="286"/>
      <c r="C567" s="286"/>
      <c r="D567" s="300"/>
      <c r="E567" s="24" t="s">
        <v>835</v>
      </c>
      <c r="F567" s="186">
        <v>669588083</v>
      </c>
      <c r="G567" s="186">
        <v>1200</v>
      </c>
      <c r="H567" s="289"/>
      <c r="I567" s="284"/>
      <c r="J567" s="289"/>
      <c r="K567" s="226"/>
      <c r="L567" s="181" t="s">
        <v>377</v>
      </c>
    </row>
    <row r="568" spans="1:12">
      <c r="A568" s="221">
        <v>45847</v>
      </c>
      <c r="B568" s="286"/>
      <c r="C568" s="286"/>
      <c r="D568" s="307" t="s">
        <v>1110</v>
      </c>
      <c r="E568" s="231" t="s">
        <v>1094</v>
      </c>
      <c r="F568" s="186">
        <v>464680746</v>
      </c>
      <c r="G568" s="186">
        <v>1530</v>
      </c>
      <c r="H568" s="296">
        <f>SUM(G568:G569)</f>
        <v>2150</v>
      </c>
      <c r="I568" s="295" t="e">
        <f ca="1">_xludf.IFS(H568&gt;H566,"W",H568&lt;H566,"L",H568=H566,"D")</f>
        <v>#NAME?</v>
      </c>
      <c r="J568" s="287">
        <f t="array" aca="1" ref="J568" ca="1">IFERROR(IF(I568="W",LOOKUP(H568,{5000,10000,25000,50000,70000,100000},{150,300,800,1700,2300,3500}),LOOKUP(H568,{5000,10000,25000,50000,70000,100000},{75,150,400,850,1150,1750})),0)</f>
        <v>0</v>
      </c>
      <c r="K568" s="226"/>
      <c r="L568" s="181"/>
    </row>
    <row r="569" spans="1:12">
      <c r="A569" s="221">
        <v>45847</v>
      </c>
      <c r="B569" s="284"/>
      <c r="C569" s="284"/>
      <c r="D569" s="300"/>
      <c r="E569" s="231" t="s">
        <v>416</v>
      </c>
      <c r="F569" s="186">
        <v>820046682</v>
      </c>
      <c r="G569" s="186">
        <v>620</v>
      </c>
      <c r="H569" s="289"/>
      <c r="I569" s="284"/>
      <c r="J569" s="289"/>
      <c r="K569" s="226"/>
      <c r="L569" s="181"/>
    </row>
    <row r="570" spans="1:12">
      <c r="A570" s="221">
        <v>45847</v>
      </c>
      <c r="B570" s="301">
        <f>A570</f>
        <v>45847</v>
      </c>
      <c r="C570" s="299" t="s">
        <v>1044</v>
      </c>
      <c r="D570" s="307" t="s">
        <v>1111</v>
      </c>
      <c r="E570" s="235" t="s">
        <v>90</v>
      </c>
      <c r="F570" s="186">
        <v>615137564</v>
      </c>
      <c r="G570" s="186">
        <v>3972</v>
      </c>
      <c r="H570" s="296">
        <f>SUM(G570:G571)</f>
        <v>5572</v>
      </c>
      <c r="I570" s="295" t="e">
        <f ca="1">_xludf.IFS(H570&gt;H572,"W",H570&lt;H572,"L",H570=H572,"D")</f>
        <v>#NAME?</v>
      </c>
      <c r="J570" s="287">
        <f t="array" aca="1" ref="J570" ca="1">IFERROR(IF(I570="W",LOOKUP(H570,{5000,10000,25000,50000,70000,100000},{150,300,800,1700,2300,3500}),LOOKUP(H570,{5000,10000,25000,50000,70000,100000},{75,150,400,850,1150,1750})),0)</f>
        <v>0</v>
      </c>
      <c r="K570" s="183"/>
      <c r="L570" s="181"/>
    </row>
    <row r="571" spans="1:12">
      <c r="A571" s="221">
        <v>45847</v>
      </c>
      <c r="B571" s="286"/>
      <c r="C571" s="286"/>
      <c r="D571" s="300"/>
      <c r="E571" s="235" t="s">
        <v>89</v>
      </c>
      <c r="F571" s="186">
        <v>1677086379</v>
      </c>
      <c r="G571" s="186">
        <v>1600</v>
      </c>
      <c r="H571" s="289"/>
      <c r="I571" s="284"/>
      <c r="J571" s="289"/>
      <c r="K571" s="183"/>
      <c r="L571" s="181"/>
    </row>
    <row r="572" spans="1:12">
      <c r="A572" s="221">
        <v>45847</v>
      </c>
      <c r="B572" s="286"/>
      <c r="C572" s="286"/>
      <c r="D572" s="307" t="s">
        <v>1061</v>
      </c>
      <c r="E572" s="19" t="s">
        <v>1125</v>
      </c>
      <c r="F572" s="186">
        <v>689993340</v>
      </c>
      <c r="G572" s="186">
        <v>5140</v>
      </c>
      <c r="H572" s="296">
        <f>SUM(G572:G573)</f>
        <v>5250</v>
      </c>
      <c r="I572" s="295" t="e">
        <f ca="1">_xludf.IFS(H572&gt;H570,"W",H572&lt;H570,"L",H572=H570,"D")</f>
        <v>#NAME?</v>
      </c>
      <c r="J572" s="287">
        <f t="array" aca="1" ref="J572" ca="1">IFERROR(IF(I572="W",LOOKUP(H572,{5000,10000,25000,50000,70000,100000},{150,300,800,1700,2300,3500}),LOOKUP(H572,{5000,10000,25000,50000,70000,100000},{75,150,400,850,1150,1750})),0)</f>
        <v>0</v>
      </c>
      <c r="K572" s="183"/>
      <c r="L572" s="181"/>
    </row>
    <row r="573" spans="1:12">
      <c r="A573" s="221">
        <v>45847</v>
      </c>
      <c r="B573" s="284"/>
      <c r="C573" s="284"/>
      <c r="D573" s="300"/>
      <c r="E573" s="19" t="s">
        <v>208</v>
      </c>
      <c r="F573" s="186">
        <v>582217237</v>
      </c>
      <c r="G573" s="186">
        <v>110</v>
      </c>
      <c r="H573" s="289"/>
      <c r="I573" s="284"/>
      <c r="J573" s="289"/>
      <c r="K573" s="183"/>
      <c r="L573" s="181"/>
    </row>
    <row r="574" spans="1:12">
      <c r="A574" s="221">
        <v>45847</v>
      </c>
      <c r="B574" s="301">
        <f>A574</f>
        <v>45847</v>
      </c>
      <c r="C574" s="299" t="s">
        <v>1048</v>
      </c>
      <c r="D574" s="307" t="s">
        <v>1112</v>
      </c>
      <c r="E574" s="186" t="s">
        <v>385</v>
      </c>
      <c r="F574" s="186">
        <v>837011545</v>
      </c>
      <c r="G574" s="186">
        <v>2021</v>
      </c>
      <c r="H574" s="296">
        <f>SUM(G574:G575)</f>
        <v>3151</v>
      </c>
      <c r="I574" s="295" t="e">
        <f ca="1">_xludf.IFS(H574&gt;H576,"W",H574&lt;H576,"L",H574=H576,"D")</f>
        <v>#NAME?</v>
      </c>
      <c r="J574" s="287">
        <f t="array" aca="1" ref="J574" ca="1">IFERROR(IF(I574="W",LOOKUP(H574,{5000,10000,25000,50000,70000,100000},{150,300,800,1700,2300,3500}),LOOKUP(H574,{5000,10000,25000,50000,70000,100000},{75,150,400,850,1150,1750})),0)</f>
        <v>0</v>
      </c>
      <c r="K574" s="183"/>
      <c r="L574" s="181"/>
    </row>
    <row r="575" spans="1:12">
      <c r="A575" s="221">
        <v>45847</v>
      </c>
      <c r="B575" s="286"/>
      <c r="C575" s="286"/>
      <c r="D575" s="300"/>
      <c r="E575" s="186" t="s">
        <v>268</v>
      </c>
      <c r="F575" s="186">
        <v>587747066</v>
      </c>
      <c r="G575" s="186">
        <v>1130</v>
      </c>
      <c r="H575" s="289"/>
      <c r="I575" s="284"/>
      <c r="J575" s="289"/>
      <c r="K575" s="183"/>
      <c r="L575" s="181"/>
    </row>
    <row r="576" spans="1:12">
      <c r="A576" s="221">
        <v>45847</v>
      </c>
      <c r="B576" s="286"/>
      <c r="C576" s="286"/>
      <c r="D576" s="307" t="s">
        <v>1067</v>
      </c>
      <c r="E576" s="222" t="s">
        <v>384</v>
      </c>
      <c r="F576" s="186">
        <v>686189751</v>
      </c>
      <c r="G576" s="186">
        <v>440</v>
      </c>
      <c r="H576" s="296">
        <f>SUM(G576:G577)</f>
        <v>3480</v>
      </c>
      <c r="I576" s="295" t="e">
        <f ca="1">_xludf.IFS(H576&gt;H574,"W",H576&lt;H574,"L",H576=H574,"D")</f>
        <v>#NAME?</v>
      </c>
      <c r="J576" s="287">
        <f t="array" aca="1" ref="J576" ca="1">IFERROR(IF(I576="W",LOOKUP(H576,{5000,10000,25000,50000,70000,100000},{150,300,800,1700,2300,3500}),LOOKUP(H576,{5000,10000,25000,50000,70000,100000},{75,150,400,850,1150,1750})),0)</f>
        <v>0</v>
      </c>
      <c r="K576" s="183"/>
      <c r="L576" s="181"/>
    </row>
    <row r="577" spans="1:12">
      <c r="A577" s="221">
        <v>45847</v>
      </c>
      <c r="B577" s="284"/>
      <c r="C577" s="284"/>
      <c r="D577" s="300"/>
      <c r="E577" s="186" t="s">
        <v>362</v>
      </c>
      <c r="F577" s="186">
        <v>791728491</v>
      </c>
      <c r="G577" s="186">
        <v>3040</v>
      </c>
      <c r="H577" s="289"/>
      <c r="I577" s="284"/>
      <c r="J577" s="289"/>
      <c r="K577" s="183"/>
      <c r="L577" s="181"/>
    </row>
    <row r="578" spans="1:12">
      <c r="A578" s="221">
        <v>45847</v>
      </c>
      <c r="B578" s="301">
        <f>A578</f>
        <v>45847</v>
      </c>
      <c r="C578" s="299" t="s">
        <v>1050</v>
      </c>
      <c r="D578" s="307" t="s">
        <v>1114</v>
      </c>
      <c r="E578" s="222" t="s">
        <v>177</v>
      </c>
      <c r="F578" s="186">
        <v>594266288</v>
      </c>
      <c r="G578" s="186">
        <v>170</v>
      </c>
      <c r="H578" s="296">
        <f>SUM(G578:G579)</f>
        <v>430</v>
      </c>
      <c r="I578" s="295" t="e">
        <f ca="1">_xludf.IFS(H578&gt;H580,"W",H578&lt;H580,"L",H578=H580,"D")</f>
        <v>#NAME?</v>
      </c>
      <c r="J578" s="287">
        <f t="array" aca="1" ref="J578" ca="1">IFERROR(IF(I578="W",LOOKUP(H578,{5000,10000,25000,50000,70000,100000},{150,300,800,1700,2300,3500}),LOOKUP(H578,{5000,10000,25000,50000,70000,100000},{75,150,400,850,1150,1750})),0)</f>
        <v>0</v>
      </c>
      <c r="K578" s="183"/>
      <c r="L578" s="181"/>
    </row>
    <row r="579" spans="1:12">
      <c r="A579" s="221">
        <v>45847</v>
      </c>
      <c r="B579" s="286"/>
      <c r="C579" s="286"/>
      <c r="D579" s="300"/>
      <c r="E579" s="186" t="s">
        <v>93</v>
      </c>
      <c r="F579" s="186">
        <v>833635123</v>
      </c>
      <c r="G579" s="186">
        <v>260</v>
      </c>
      <c r="H579" s="289"/>
      <c r="I579" s="284"/>
      <c r="J579" s="289"/>
      <c r="K579" s="183"/>
      <c r="L579" s="181"/>
    </row>
    <row r="580" spans="1:12">
      <c r="A580" s="221">
        <v>45847</v>
      </c>
      <c r="B580" s="286"/>
      <c r="C580" s="286"/>
      <c r="D580" s="307" t="s">
        <v>1116</v>
      </c>
      <c r="E580" s="187" t="s">
        <v>124</v>
      </c>
      <c r="F580" s="222">
        <v>820511123</v>
      </c>
      <c r="G580" s="222">
        <v>190</v>
      </c>
      <c r="H580" s="296">
        <f>SUM(G580:G581)</f>
        <v>1411</v>
      </c>
      <c r="I580" s="295" t="e">
        <f ca="1">_xludf.IFS(H580&gt;H578,"W",H580&lt;H578,"L",H580=H578,"D")</f>
        <v>#NAME?</v>
      </c>
      <c r="J580" s="287">
        <f t="array" aca="1" ref="J580" ca="1">IFERROR(IF(I580="W",LOOKUP(H580,{5000,10000,25000,50000,70000,100000},{150,300,800,1700,2300,3500}),LOOKUP(H580,{5000,10000,25000,50000,70000,100000},{75,150,400,850,1150,1750})),0)</f>
        <v>0</v>
      </c>
      <c r="K580" s="183"/>
      <c r="L580" s="181"/>
    </row>
    <row r="581" spans="1:12">
      <c r="A581" s="221">
        <v>45847</v>
      </c>
      <c r="B581" s="284"/>
      <c r="C581" s="284"/>
      <c r="D581" s="300"/>
      <c r="E581" s="187" t="s">
        <v>91</v>
      </c>
      <c r="F581" s="186">
        <v>537124071</v>
      </c>
      <c r="G581" s="186">
        <v>1221</v>
      </c>
      <c r="H581" s="289"/>
      <c r="I581" s="284"/>
      <c r="J581" s="289"/>
      <c r="K581" s="183"/>
      <c r="L581" s="181"/>
    </row>
    <row r="582" spans="1:12">
      <c r="A582" s="221">
        <v>45847</v>
      </c>
      <c r="B582" s="301">
        <f>A582</f>
        <v>45847</v>
      </c>
      <c r="C582" s="299" t="s">
        <v>1052</v>
      </c>
      <c r="D582" s="307" t="s">
        <v>1117</v>
      </c>
      <c r="E582" s="222" t="s">
        <v>205</v>
      </c>
      <c r="F582" s="222">
        <v>1879291600</v>
      </c>
      <c r="G582" s="222">
        <v>100</v>
      </c>
      <c r="H582" s="296">
        <f>SUM(G582:G583)</f>
        <v>120</v>
      </c>
      <c r="I582" s="295" t="e">
        <f ca="1">_xludf.IFS(H582&gt;H584,"W",H582&lt;H584,"L",H582=H584,"D")</f>
        <v>#NAME?</v>
      </c>
      <c r="J582" s="287">
        <f t="array" aca="1" ref="J582" ca="1">IFERROR(IF(I582="W",LOOKUP(H582,{5000,10000,25000,50000,70000,100000},{150,300,800,1700,2300,3500}),LOOKUP(H582,{5000,10000,25000,50000,70000,100000},{75,150,400,850,1150,1750})),0)</f>
        <v>0</v>
      </c>
      <c r="K582" s="226"/>
      <c r="L582" s="181"/>
    </row>
    <row r="583" spans="1:12">
      <c r="A583" s="221">
        <v>45847</v>
      </c>
      <c r="B583" s="286"/>
      <c r="C583" s="286"/>
      <c r="D583" s="300"/>
      <c r="E583" s="186" t="s">
        <v>266</v>
      </c>
      <c r="F583" s="186">
        <v>522744881</v>
      </c>
      <c r="G583" s="186">
        <v>20</v>
      </c>
      <c r="H583" s="289"/>
      <c r="I583" s="284"/>
      <c r="J583" s="289"/>
      <c r="K583" s="226"/>
      <c r="L583" s="181"/>
    </row>
    <row r="584" spans="1:12">
      <c r="A584" s="221">
        <v>45847</v>
      </c>
      <c r="B584" s="286"/>
      <c r="C584" s="286"/>
      <c r="D584" s="307" t="s">
        <v>1066</v>
      </c>
      <c r="E584" s="19">
        <v>313544867</v>
      </c>
      <c r="F584" s="222">
        <v>1830963821</v>
      </c>
      <c r="G584" s="222">
        <v>10</v>
      </c>
      <c r="H584" s="296">
        <f>SUM(G584:G585)</f>
        <v>10010</v>
      </c>
      <c r="I584" s="295" t="e">
        <f ca="1">_xludf.IFS(H584&gt;H582,"W",H584&lt;H582,"L",H584=H582,"D")</f>
        <v>#NAME?</v>
      </c>
      <c r="J584" s="287">
        <f t="array" aca="1" ref="J584" ca="1">IFERROR(IF(I584="W",LOOKUP(H584,{5000,10000,25000,50000,70000,100000},{150,300,800,1700,2300,3500}),LOOKUP(H584,{5000,10000,25000,50000,70000,100000},{75,150,400,850,1150,1750})),0)</f>
        <v>0</v>
      </c>
      <c r="K584" s="226"/>
      <c r="L584" s="181"/>
    </row>
    <row r="585" spans="1:12">
      <c r="A585" s="221">
        <v>45847</v>
      </c>
      <c r="B585" s="284"/>
      <c r="C585" s="284"/>
      <c r="D585" s="300"/>
      <c r="E585" s="19" t="s">
        <v>876</v>
      </c>
      <c r="F585" s="186">
        <v>734321088</v>
      </c>
      <c r="G585" s="186">
        <v>10000</v>
      </c>
      <c r="H585" s="289"/>
      <c r="I585" s="284"/>
      <c r="J585" s="289"/>
      <c r="K585" s="226"/>
      <c r="L585" s="181"/>
    </row>
    <row r="586" spans="1:12">
      <c r="A586" s="219" t="s">
        <v>18</v>
      </c>
      <c r="B586" s="220" t="s">
        <v>1</v>
      </c>
      <c r="C586" s="179" t="s">
        <v>862</v>
      </c>
      <c r="D586" s="179" t="s">
        <v>20</v>
      </c>
      <c r="E586" s="180" t="s">
        <v>863</v>
      </c>
      <c r="F586" s="179" t="s">
        <v>864</v>
      </c>
      <c r="G586" s="179" t="s">
        <v>23</v>
      </c>
      <c r="H586" s="179" t="s">
        <v>1013</v>
      </c>
      <c r="I586" s="179" t="s">
        <v>24</v>
      </c>
      <c r="J586" s="179" t="s">
        <v>0</v>
      </c>
      <c r="K586" s="180" t="s">
        <v>10</v>
      </c>
      <c r="L586" s="181"/>
    </row>
    <row r="587" spans="1:12">
      <c r="A587" s="221">
        <v>45848</v>
      </c>
      <c r="B587" s="301">
        <f>A587</f>
        <v>45848</v>
      </c>
      <c r="C587" s="299" t="s">
        <v>1014</v>
      </c>
      <c r="D587" s="299" t="s">
        <v>1015</v>
      </c>
      <c r="E587" s="186" t="s">
        <v>195</v>
      </c>
      <c r="F587" s="186">
        <v>820150051</v>
      </c>
      <c r="G587" s="186"/>
      <c r="H587" s="296">
        <f>SUM(G587:G588)</f>
        <v>0</v>
      </c>
      <c r="I587" s="295" t="e">
        <f ca="1">_xludf.IFS(H587&gt;H589,"W",H587&lt;H589,"L",H587=H589,"D")</f>
        <v>#NAME?</v>
      </c>
      <c r="J587" s="287">
        <f t="array" aca="1" ref="J587" ca="1">IFERROR(IF(I587="W",LOOKUP(H587,{5000,10000,25000,50000,70000,100000},{150,300,800,1700,2300,3500}),LOOKUP(H587,{5000,10000,25000,50000,70000,100000},{75,150,400,850,1150,1750})),0)</f>
        <v>0</v>
      </c>
      <c r="K587" s="227" t="s">
        <v>41</v>
      </c>
      <c r="L587" s="181"/>
    </row>
    <row r="588" spans="1:12">
      <c r="A588" s="221">
        <v>45848</v>
      </c>
      <c r="B588" s="286"/>
      <c r="C588" s="286"/>
      <c r="D588" s="305"/>
      <c r="E588" s="186"/>
      <c r="F588" s="186"/>
      <c r="G588" s="186"/>
      <c r="H588" s="289"/>
      <c r="I588" s="284"/>
      <c r="J588" s="289"/>
      <c r="K588" s="227" t="s">
        <v>41</v>
      </c>
      <c r="L588" s="181"/>
    </row>
    <row r="589" spans="1:12">
      <c r="A589" s="221">
        <v>45848</v>
      </c>
      <c r="B589" s="286"/>
      <c r="C589" s="286"/>
      <c r="D589" s="299" t="s">
        <v>1100</v>
      </c>
      <c r="E589" s="187"/>
      <c r="F589" s="186"/>
      <c r="G589" s="186"/>
      <c r="H589" s="296">
        <f>SUM(G589:G590)</f>
        <v>0</v>
      </c>
      <c r="I589" s="295" t="e">
        <f ca="1">_xludf.IFS(H589&gt;H587,"W",H589&lt;H587,"L",H589=H587,"D")</f>
        <v>#NAME?</v>
      </c>
      <c r="J589" s="287">
        <f t="array" aca="1" ref="J589" ca="1">IFERROR(IF(I589="W",LOOKUP(H589,{5000,10000,25000,50000,70000,100000},{150,300,800,1700,2300,3500}),LOOKUP(H589,{5000,10000,25000,50000,70000,100000},{75,150,400,850,1150,1750})),0)</f>
        <v>0</v>
      </c>
      <c r="K589" s="227" t="s">
        <v>41</v>
      </c>
      <c r="L589" s="181"/>
    </row>
    <row r="590" spans="1:12">
      <c r="A590" s="221">
        <v>45848</v>
      </c>
      <c r="B590" s="284"/>
      <c r="C590" s="284"/>
      <c r="D590" s="305"/>
      <c r="E590" s="187"/>
      <c r="F590" s="186"/>
      <c r="G590" s="186"/>
      <c r="H590" s="289"/>
      <c r="I590" s="284"/>
      <c r="J590" s="289"/>
      <c r="K590" s="227" t="s">
        <v>41</v>
      </c>
      <c r="L590" s="181"/>
    </row>
    <row r="591" spans="1:12">
      <c r="A591" s="221">
        <v>45848</v>
      </c>
      <c r="B591" s="301">
        <f>A591</f>
        <v>45848</v>
      </c>
      <c r="C591" s="299" t="s">
        <v>1019</v>
      </c>
      <c r="D591" s="299" t="s">
        <v>1021</v>
      </c>
      <c r="E591" s="186" t="s">
        <v>170</v>
      </c>
      <c r="F591" s="186">
        <v>638834207</v>
      </c>
      <c r="G591" s="186"/>
      <c r="H591" s="296">
        <f>SUM(G591:G592)</f>
        <v>0</v>
      </c>
      <c r="I591" s="295" t="e">
        <f ca="1">_xludf.IFS(H591&gt;H593,"W",H591&lt;H593,"L",H591=H593,"D")</f>
        <v>#NAME?</v>
      </c>
      <c r="J591" s="287">
        <f t="array" aca="1" ref="J591" ca="1">IFERROR(IF(I591="W",LOOKUP(H591,{5000,10000,25000,50000,70000,100000},{150,300,800,1700,2300,3500}),LOOKUP(H591,{5000,10000,25000,50000,70000,100000},{75,150,400,850,1150,1750})),0)</f>
        <v>0</v>
      </c>
      <c r="K591" s="227" t="s">
        <v>41</v>
      </c>
      <c r="L591" s="181"/>
    </row>
    <row r="592" spans="1:12">
      <c r="A592" s="221">
        <v>45848</v>
      </c>
      <c r="B592" s="286"/>
      <c r="C592" s="286"/>
      <c r="D592" s="305"/>
      <c r="E592" s="186" t="s">
        <v>88</v>
      </c>
      <c r="F592" s="186">
        <v>572981667</v>
      </c>
      <c r="G592" s="186"/>
      <c r="H592" s="289"/>
      <c r="I592" s="284"/>
      <c r="J592" s="289"/>
      <c r="K592" s="227" t="s">
        <v>41</v>
      </c>
      <c r="L592" s="181"/>
    </row>
    <row r="593" spans="1:12">
      <c r="A593" s="221">
        <v>45848</v>
      </c>
      <c r="B593" s="286"/>
      <c r="C593" s="286"/>
      <c r="D593" s="299" t="s">
        <v>1023</v>
      </c>
      <c r="E593" s="186" t="s">
        <v>170</v>
      </c>
      <c r="F593" s="186">
        <v>638834207</v>
      </c>
      <c r="G593" s="186"/>
      <c r="H593" s="296">
        <f>SUM(G593:G594)</f>
        <v>0</v>
      </c>
      <c r="I593" s="295" t="e">
        <f ca="1">_xludf.IFS(H593&gt;H591,"W",H593&lt;H591,"L",H593=H591,"D")</f>
        <v>#NAME?</v>
      </c>
      <c r="J593" s="287">
        <f t="array" aca="1" ref="J593" ca="1">IFERROR(IF(I593="W",LOOKUP(H593,{5000,10000,25000,50000,70000,100000},{150,300,800,1700,2300,3500}),LOOKUP(H593,{5000,10000,25000,50000,70000,100000},{75,150,400,850,1150,1750})),0)</f>
        <v>0</v>
      </c>
      <c r="K593" s="227" t="s">
        <v>41</v>
      </c>
      <c r="L593" s="181"/>
    </row>
    <row r="594" spans="1:12">
      <c r="A594" s="221">
        <v>45848</v>
      </c>
      <c r="B594" s="284"/>
      <c r="C594" s="284"/>
      <c r="D594" s="305"/>
      <c r="E594" s="186" t="s">
        <v>88</v>
      </c>
      <c r="F594" s="186">
        <v>572981667</v>
      </c>
      <c r="G594" s="186"/>
      <c r="H594" s="289"/>
      <c r="I594" s="284"/>
      <c r="J594" s="289"/>
      <c r="K594" s="227" t="s">
        <v>41</v>
      </c>
      <c r="L594" s="181"/>
    </row>
    <row r="595" spans="1:12">
      <c r="A595" s="221">
        <v>45848</v>
      </c>
      <c r="B595" s="301">
        <f>A595</f>
        <v>45848</v>
      </c>
      <c r="C595" s="299" t="s">
        <v>1020</v>
      </c>
      <c r="D595" s="299" t="s">
        <v>1101</v>
      </c>
      <c r="E595" s="198"/>
      <c r="F595" s="186"/>
      <c r="G595" s="186"/>
      <c r="H595" s="296">
        <f>SUM(G595:G596)</f>
        <v>0</v>
      </c>
      <c r="I595" s="295" t="e">
        <f ca="1">_xludf.IFS(H595&gt;H597,"W",H595&lt;H597,"L",H595=H597,"D")</f>
        <v>#NAME?</v>
      </c>
      <c r="J595" s="287">
        <f t="array" aca="1" ref="J595" ca="1">IFERROR(IF(I595="W",LOOKUP(H595,{5000,10000,25000,50000,70000,100000},{150,300,800,1700,2300,3500}),LOOKUP(H595,{5000,10000,25000,50000,70000,100000},{75,150,400,850,1150,1750})),0)</f>
        <v>0</v>
      </c>
      <c r="K595" s="226"/>
      <c r="L595" s="181"/>
    </row>
    <row r="596" spans="1:12">
      <c r="A596" s="221">
        <v>45848</v>
      </c>
      <c r="B596" s="286"/>
      <c r="C596" s="286"/>
      <c r="D596" s="305"/>
      <c r="E596" s="222"/>
      <c r="F596" s="186"/>
      <c r="G596" s="186"/>
      <c r="H596" s="289"/>
      <c r="I596" s="284"/>
      <c r="J596" s="289"/>
      <c r="K596" s="226"/>
      <c r="L596" s="181"/>
    </row>
    <row r="597" spans="1:12">
      <c r="A597" s="221">
        <v>45848</v>
      </c>
      <c r="B597" s="286"/>
      <c r="C597" s="286"/>
      <c r="D597" s="299" t="s">
        <v>1102</v>
      </c>
      <c r="E597" s="186"/>
      <c r="F597" s="186"/>
      <c r="G597" s="186"/>
      <c r="H597" s="296">
        <f>SUM(G597:G598)</f>
        <v>0</v>
      </c>
      <c r="I597" s="295" t="e">
        <f ca="1">_xludf.IFS(H597&gt;H595,"W",H597&lt;H595,"L",H597=H595,"D")</f>
        <v>#NAME?</v>
      </c>
      <c r="J597" s="287">
        <f t="array" aca="1" ref="J597" ca="1">IFERROR(IF(I597="W",LOOKUP(H597,{5000,10000,25000,50000,70000,100000},{150,300,800,1700,2300,3500}),LOOKUP(H597,{5000,10000,25000,50000,70000,100000},{75,150,400,850,1150,1750})),0)</f>
        <v>0</v>
      </c>
      <c r="K597" s="226"/>
      <c r="L597" s="181"/>
    </row>
    <row r="598" spans="1:12">
      <c r="A598" s="221">
        <v>45848</v>
      </c>
      <c r="B598" s="284"/>
      <c r="C598" s="284"/>
      <c r="D598" s="305"/>
      <c r="E598" s="222"/>
      <c r="F598" s="186"/>
      <c r="G598" s="186"/>
      <c r="H598" s="289"/>
      <c r="I598" s="284"/>
      <c r="J598" s="289"/>
      <c r="K598" s="226"/>
      <c r="L598" s="181"/>
    </row>
    <row r="599" spans="1:12">
      <c r="A599" s="221">
        <v>45848</v>
      </c>
      <c r="B599" s="301">
        <f>A599</f>
        <v>45848</v>
      </c>
      <c r="C599" s="299" t="s">
        <v>1022</v>
      </c>
      <c r="D599" s="299" t="s">
        <v>1103</v>
      </c>
      <c r="E599" s="206" t="s">
        <v>1128</v>
      </c>
      <c r="F599" s="186">
        <v>796732856</v>
      </c>
      <c r="G599" s="186">
        <v>3231</v>
      </c>
      <c r="H599" s="296">
        <f>SUM(G599:G600)</f>
        <v>3371</v>
      </c>
      <c r="I599" s="295" t="e">
        <f ca="1">_xludf.IFS(H599&gt;H601,"W",H599&lt;H601,"L",H599=H601,"D")</f>
        <v>#NAME?</v>
      </c>
      <c r="J599" s="287">
        <f t="array" aca="1" ref="J599" ca="1">IFERROR(IF(I599="W",LOOKUP(H599,{5000,10000,25000,50000,70000,100000},{150,300,800,1700,2300,3500}),LOOKUP(H599,{5000,10000,25000,50000,70000,100000},{75,150,400,850,1150,1750})),0)</f>
        <v>0</v>
      </c>
      <c r="K599" s="226"/>
      <c r="L599" s="181"/>
    </row>
    <row r="600" spans="1:12">
      <c r="A600" s="221">
        <v>45848</v>
      </c>
      <c r="B600" s="286"/>
      <c r="C600" s="286"/>
      <c r="D600" s="305"/>
      <c r="E600" s="206" t="s">
        <v>835</v>
      </c>
      <c r="F600" s="186">
        <v>669588083</v>
      </c>
      <c r="G600" s="186">
        <v>140</v>
      </c>
      <c r="H600" s="289"/>
      <c r="I600" s="284"/>
      <c r="J600" s="289"/>
      <c r="K600" s="226"/>
      <c r="L600" s="181"/>
    </row>
    <row r="601" spans="1:12">
      <c r="A601" s="221">
        <v>45848</v>
      </c>
      <c r="B601" s="286"/>
      <c r="C601" s="286"/>
      <c r="D601" s="299" t="s">
        <v>1104</v>
      </c>
      <c r="E601" s="24" t="s">
        <v>1090</v>
      </c>
      <c r="F601" s="186">
        <v>733753743</v>
      </c>
      <c r="G601" s="186">
        <v>520</v>
      </c>
      <c r="H601" s="296">
        <f>SUM(G601:G602)</f>
        <v>1160</v>
      </c>
      <c r="I601" s="295" t="e">
        <f ca="1">_xludf.IFS(H601&gt;H599,"W",H601&lt;H599,"L",H601=H599,"D")</f>
        <v>#NAME?</v>
      </c>
      <c r="J601" s="287">
        <f t="array" aca="1" ref="J601" ca="1">IFERROR(IF(I601="W",LOOKUP(H601,{5000,10000,25000,50000,70000,100000},{150,300,800,1700,2300,3500}),LOOKUP(H601,{5000,10000,25000,50000,70000,100000},{75,150,400,850,1150,1750})),0)</f>
        <v>0</v>
      </c>
      <c r="K601" s="226"/>
      <c r="L601" s="181"/>
    </row>
    <row r="602" spans="1:12">
      <c r="A602" s="221">
        <v>45848</v>
      </c>
      <c r="B602" s="284"/>
      <c r="C602" s="284"/>
      <c r="D602" s="305"/>
      <c r="E602" s="24" t="s">
        <v>148</v>
      </c>
      <c r="F602" s="186">
        <v>464680746</v>
      </c>
      <c r="G602" s="186">
        <v>640</v>
      </c>
      <c r="H602" s="289"/>
      <c r="I602" s="284"/>
      <c r="J602" s="289"/>
      <c r="K602" s="226"/>
      <c r="L602" s="181"/>
    </row>
    <row r="603" spans="1:12">
      <c r="A603" s="221">
        <v>45848</v>
      </c>
      <c r="B603" s="301">
        <f>A603</f>
        <v>45848</v>
      </c>
      <c r="C603" s="299" t="s">
        <v>1025</v>
      </c>
      <c r="D603" s="299" t="s">
        <v>1024</v>
      </c>
      <c r="E603" s="186"/>
      <c r="F603" s="186"/>
      <c r="G603" s="186"/>
      <c r="H603" s="296">
        <f>SUM(G603:G604)</f>
        <v>0</v>
      </c>
      <c r="I603" s="295" t="e">
        <f ca="1">_xludf.IFS(H603&gt;H605,"W",H603&lt;H605,"L",H603=H605,"D")</f>
        <v>#NAME?</v>
      </c>
      <c r="J603" s="287">
        <f t="array" aca="1" ref="J603" ca="1">IFERROR(IF(I603="W",LOOKUP(H603,{5000,10000,25000,50000,70000,100000},{150,300,800,1700,2300,3500}),LOOKUP(H603,{5000,10000,25000,50000,70000,100000},{75,150,400,850,1150,1750})),0)</f>
        <v>0</v>
      </c>
      <c r="K603" s="227" t="s">
        <v>41</v>
      </c>
      <c r="L603" s="181"/>
    </row>
    <row r="604" spans="1:12">
      <c r="A604" s="221">
        <v>45848</v>
      </c>
      <c r="B604" s="286"/>
      <c r="C604" s="286"/>
      <c r="D604" s="305"/>
      <c r="E604" s="222"/>
      <c r="F604" s="186"/>
      <c r="G604" s="186"/>
      <c r="H604" s="289"/>
      <c r="I604" s="284"/>
      <c r="J604" s="289"/>
      <c r="K604" s="227" t="s">
        <v>41</v>
      </c>
      <c r="L604" s="181"/>
    </row>
    <row r="605" spans="1:12">
      <c r="A605" s="221">
        <v>45848</v>
      </c>
      <c r="B605" s="286"/>
      <c r="C605" s="286"/>
      <c r="D605" s="299" t="s">
        <v>1105</v>
      </c>
      <c r="E605" s="186" t="s">
        <v>681</v>
      </c>
      <c r="F605" s="186">
        <v>508085171</v>
      </c>
      <c r="G605" s="186"/>
      <c r="H605" s="296">
        <f>SUM(G605:G606)</f>
        <v>0</v>
      </c>
      <c r="I605" s="295" t="e">
        <f ca="1">_xludf.IFS(H605&gt;H603,"W",H605&lt;H603,"L",H605=H603,"D")</f>
        <v>#NAME?</v>
      </c>
      <c r="J605" s="287">
        <f t="array" aca="1" ref="J605" ca="1">IFERROR(IF(I605="W",LOOKUP(H605,{5000,10000,25000,50000,70000,100000},{150,300,800,1700,2300,3500}),LOOKUP(H605,{5000,10000,25000,50000,70000,100000},{75,150,400,850,1150,1750})),0)</f>
        <v>0</v>
      </c>
      <c r="K605" s="227" t="s">
        <v>41</v>
      </c>
      <c r="L605" s="181"/>
    </row>
    <row r="606" spans="1:12">
      <c r="A606" s="221">
        <v>45848</v>
      </c>
      <c r="B606" s="284"/>
      <c r="C606" s="284"/>
      <c r="D606" s="305"/>
      <c r="E606" s="186"/>
      <c r="F606" s="186"/>
      <c r="G606" s="186"/>
      <c r="H606" s="289"/>
      <c r="I606" s="284"/>
      <c r="J606" s="289"/>
      <c r="K606" s="227" t="s">
        <v>41</v>
      </c>
      <c r="L606" s="181"/>
    </row>
    <row r="607" spans="1:12">
      <c r="A607" s="221">
        <v>45848</v>
      </c>
      <c r="B607" s="301">
        <f>A607</f>
        <v>45848</v>
      </c>
      <c r="C607" s="299" t="s">
        <v>1027</v>
      </c>
      <c r="D607" s="299" t="s">
        <v>1036</v>
      </c>
      <c r="E607" s="234" t="s">
        <v>181</v>
      </c>
      <c r="F607" s="186">
        <v>728603229</v>
      </c>
      <c r="G607" s="186">
        <v>3650</v>
      </c>
      <c r="H607" s="296">
        <f>SUM(G607:G608)</f>
        <v>7310</v>
      </c>
      <c r="I607" s="295" t="e">
        <f ca="1">_xludf.IFS(H607&gt;H609,"W",H607&lt;H609,"L",H607=H609,"D")</f>
        <v>#NAME?</v>
      </c>
      <c r="J607" s="287">
        <f t="array" aca="1" ref="J607" ca="1">IFERROR(IF(I607="W",LOOKUP(H607,{5000,10000,25000,50000,70000,100000},{150,300,800,1700,2300,3500}),LOOKUP(H607,{5000,10000,25000,50000,70000,100000},{75,150,400,850,1150,1750})),0)</f>
        <v>0</v>
      </c>
      <c r="K607" s="183"/>
      <c r="L607" s="181"/>
    </row>
    <row r="608" spans="1:12" ht="15.75" customHeight="1">
      <c r="A608" s="221">
        <v>45848</v>
      </c>
      <c r="B608" s="286"/>
      <c r="C608" s="286"/>
      <c r="D608" s="305"/>
      <c r="E608" s="240" t="s">
        <v>300</v>
      </c>
      <c r="F608" s="222">
        <v>406209818</v>
      </c>
      <c r="G608" s="222">
        <v>3660</v>
      </c>
      <c r="H608" s="289"/>
      <c r="I608" s="284"/>
      <c r="J608" s="289"/>
      <c r="K608" s="183"/>
      <c r="L608" s="181"/>
    </row>
    <row r="609" spans="1:12">
      <c r="A609" s="221">
        <v>45848</v>
      </c>
      <c r="B609" s="286"/>
      <c r="C609" s="286"/>
      <c r="D609" s="299" t="s">
        <v>1037</v>
      </c>
      <c r="E609" s="19" t="s">
        <v>434</v>
      </c>
      <c r="F609" s="186">
        <v>689993340</v>
      </c>
      <c r="G609" s="186">
        <v>8560</v>
      </c>
      <c r="H609" s="296">
        <f>SUM(G609:G610)</f>
        <v>10591</v>
      </c>
      <c r="I609" s="295" t="e">
        <f ca="1">_xludf.IFS(H609&gt;H607,"W",H609&lt;H607,"L",H609=H607,"D")</f>
        <v>#NAME?</v>
      </c>
      <c r="J609" s="287">
        <f t="array" aca="1" ref="J609" ca="1">IFERROR(IF(I609="W",LOOKUP(H609,{5000,10000,25000,50000,70000,100000},{150,300,800,1700,2300,3500}),LOOKUP(H609,{5000,10000,25000,50000,70000,100000},{75,150,400,850,1150,1750})),0)</f>
        <v>0</v>
      </c>
      <c r="K609" s="183"/>
      <c r="L609" s="181"/>
    </row>
    <row r="610" spans="1:12">
      <c r="A610" s="221">
        <v>45848</v>
      </c>
      <c r="B610" s="284"/>
      <c r="C610" s="284"/>
      <c r="D610" s="305"/>
      <c r="E610" s="19" t="s">
        <v>208</v>
      </c>
      <c r="F610" s="222">
        <v>582217237</v>
      </c>
      <c r="G610" s="222">
        <v>2031</v>
      </c>
      <c r="H610" s="289"/>
      <c r="I610" s="284"/>
      <c r="J610" s="289"/>
      <c r="K610" s="183"/>
      <c r="L610" s="181"/>
    </row>
    <row r="611" spans="1:12">
      <c r="A611" s="221">
        <v>45848</v>
      </c>
      <c r="B611" s="301">
        <f>A611</f>
        <v>45848</v>
      </c>
      <c r="C611" s="299" t="s">
        <v>1030</v>
      </c>
      <c r="D611" s="299" t="s">
        <v>1106</v>
      </c>
      <c r="E611" s="186">
        <v>1056602089</v>
      </c>
      <c r="F611" s="186">
        <v>826057828</v>
      </c>
      <c r="G611" s="186"/>
      <c r="H611" s="296">
        <f>SUM(G611:G612)</f>
        <v>0</v>
      </c>
      <c r="I611" s="295" t="e">
        <f ca="1">_xludf.IFS(H611&gt;H613,"W",H611&lt;H613,"L",H611=H613,"D")</f>
        <v>#NAME?</v>
      </c>
      <c r="J611" s="287">
        <f t="array" aca="1" ref="J611" ca="1">IFERROR(IF(I611="W",LOOKUP(H611,{5000,10000,25000,50000,70000,100000},{150,300,800,1700,2300,3500}),LOOKUP(H611,{5000,10000,25000,50000,70000,100000},{75,150,400,850,1150,1750})),0)</f>
        <v>0</v>
      </c>
      <c r="K611" s="227" t="s">
        <v>41</v>
      </c>
      <c r="L611" s="181"/>
    </row>
    <row r="612" spans="1:12">
      <c r="A612" s="221">
        <v>45848</v>
      </c>
      <c r="B612" s="286"/>
      <c r="C612" s="286"/>
      <c r="D612" s="305"/>
      <c r="E612" s="222"/>
      <c r="F612" s="186"/>
      <c r="G612" s="186"/>
      <c r="H612" s="289"/>
      <c r="I612" s="284"/>
      <c r="J612" s="289"/>
      <c r="K612" s="227" t="s">
        <v>41</v>
      </c>
      <c r="L612" s="181"/>
    </row>
    <row r="613" spans="1:12">
      <c r="A613" s="221">
        <v>45848</v>
      </c>
      <c r="B613" s="286"/>
      <c r="C613" s="286"/>
      <c r="D613" s="299" t="s">
        <v>1043</v>
      </c>
      <c r="E613" s="186" t="s">
        <v>301</v>
      </c>
      <c r="F613" s="186">
        <v>712381882</v>
      </c>
      <c r="G613" s="186"/>
      <c r="H613" s="296">
        <f>SUM(G613:G614)</f>
        <v>0</v>
      </c>
      <c r="I613" s="295" t="e">
        <f ca="1">_xludf.IFS(H613&gt;H611,"W",H613&lt;H611,"L",H613=H611,"D")</f>
        <v>#NAME?</v>
      </c>
      <c r="J613" s="287">
        <f t="array" aca="1" ref="J613" ca="1">IFERROR(IF(I613="W",LOOKUP(H613,{5000,10000,25000,50000,70000,100000},{150,300,800,1700,2300,3500}),LOOKUP(H613,{5000,10000,25000,50000,70000,100000},{75,150,400,850,1150,1750})),0)</f>
        <v>0</v>
      </c>
      <c r="K613" s="227" t="s">
        <v>41</v>
      </c>
      <c r="L613" s="181"/>
    </row>
    <row r="614" spans="1:12">
      <c r="A614" s="221">
        <v>45848</v>
      </c>
      <c r="B614" s="284"/>
      <c r="C614" s="284"/>
      <c r="D614" s="305"/>
      <c r="E614" s="222"/>
      <c r="F614" s="186"/>
      <c r="G614" s="186"/>
      <c r="H614" s="289"/>
      <c r="I614" s="284"/>
      <c r="J614" s="289"/>
      <c r="K614" s="227" t="s">
        <v>41</v>
      </c>
      <c r="L614" s="181"/>
    </row>
    <row r="615" spans="1:12">
      <c r="A615" s="221">
        <v>45848</v>
      </c>
      <c r="B615" s="301">
        <f>A615</f>
        <v>45848</v>
      </c>
      <c r="C615" s="299" t="s">
        <v>1032</v>
      </c>
      <c r="D615" s="299" t="s">
        <v>1107</v>
      </c>
      <c r="E615" s="186" t="s">
        <v>75</v>
      </c>
      <c r="F615" s="186">
        <v>828790102</v>
      </c>
      <c r="G615" s="186"/>
      <c r="H615" s="296">
        <f>SUM(G615:G616)</f>
        <v>0</v>
      </c>
      <c r="I615" s="295" t="e">
        <f ca="1">_xludf.IFS(H615&gt;H617,"W",H615&lt;H617,"L",H615=H617,"D")</f>
        <v>#NAME?</v>
      </c>
      <c r="J615" s="287">
        <f t="array" aca="1" ref="J615" ca="1">IFERROR(IF(I615="W",LOOKUP(H615,{5000,10000,25000,50000,70000,100000},{150,300,800,1700,2300,3500}),LOOKUP(H615,{5000,10000,25000,50000,70000,100000},{75,150,400,850,1150,1750})),0)</f>
        <v>0</v>
      </c>
      <c r="K615" s="227" t="s">
        <v>41</v>
      </c>
      <c r="L615" s="181"/>
    </row>
    <row r="616" spans="1:12">
      <c r="A616" s="221">
        <v>45848</v>
      </c>
      <c r="B616" s="286"/>
      <c r="C616" s="286"/>
      <c r="D616" s="305"/>
      <c r="E616" s="186"/>
      <c r="F616" s="186"/>
      <c r="G616" s="186"/>
      <c r="H616" s="289"/>
      <c r="I616" s="284"/>
      <c r="J616" s="289"/>
      <c r="K616" s="227" t="s">
        <v>41</v>
      </c>
      <c r="L616" s="181"/>
    </row>
    <row r="617" spans="1:12">
      <c r="A617" s="221">
        <v>45848</v>
      </c>
      <c r="B617" s="286"/>
      <c r="C617" s="286"/>
      <c r="D617" s="299" t="s">
        <v>1043</v>
      </c>
      <c r="E617" s="29" t="s">
        <v>1129</v>
      </c>
      <c r="F617" s="186">
        <v>539620256</v>
      </c>
      <c r="G617" s="186"/>
      <c r="H617" s="296">
        <f>SUM(G617:G618)</f>
        <v>0</v>
      </c>
      <c r="I617" s="295" t="e">
        <f ca="1">_xludf.IFS(H617&gt;H615,"W",H617&lt;H615,"L",H617=H615,"D")</f>
        <v>#NAME?</v>
      </c>
      <c r="J617" s="287">
        <f t="array" aca="1" ref="J617" ca="1">IFERROR(IF(I617="W",LOOKUP(H617,{5000,10000,25000,50000,70000,100000},{150,300,800,1700,2300,3500}),LOOKUP(H617,{5000,10000,25000,50000,70000,100000},{75,150,400,850,1150,1750})),0)</f>
        <v>0</v>
      </c>
      <c r="K617" s="227" t="s">
        <v>41</v>
      </c>
      <c r="L617" s="181"/>
    </row>
    <row r="618" spans="1:12">
      <c r="A618" s="221">
        <v>45848</v>
      </c>
      <c r="B618" s="284"/>
      <c r="C618" s="284"/>
      <c r="D618" s="305"/>
      <c r="E618" s="241" t="s">
        <v>206</v>
      </c>
      <c r="F618" s="186">
        <v>537926844</v>
      </c>
      <c r="G618" s="186"/>
      <c r="H618" s="289"/>
      <c r="I618" s="284"/>
      <c r="J618" s="289"/>
      <c r="K618" s="227" t="s">
        <v>41</v>
      </c>
      <c r="L618" s="181"/>
    </row>
    <row r="619" spans="1:12">
      <c r="A619" s="221">
        <v>45848</v>
      </c>
      <c r="B619" s="301">
        <f>A619</f>
        <v>45848</v>
      </c>
      <c r="C619" s="299" t="s">
        <v>1035</v>
      </c>
      <c r="D619" s="299" t="s">
        <v>1108</v>
      </c>
      <c r="E619" s="23" t="s">
        <v>317</v>
      </c>
      <c r="F619" s="186">
        <v>496331225</v>
      </c>
      <c r="G619" s="186">
        <v>5000</v>
      </c>
      <c r="H619" s="296">
        <f>SUM(G619:G620)</f>
        <v>105970</v>
      </c>
      <c r="I619" s="295" t="e">
        <f ca="1">_xludf.IFS(H619&gt;H621,"W",H619&lt;H621,"L",H619=H621,"D")</f>
        <v>#NAME?</v>
      </c>
      <c r="J619" s="287">
        <f t="array" aca="1" ref="J619" ca="1">IFERROR(IF(I619="W",LOOKUP(H619,{5000,10000,25000,50000,70000,100000},{150,300,800,1700,2300,3500}),LOOKUP(H619,{5000,10000,25000,50000,70000,100000},{75,150,400,850,1150,1750})),0)</f>
        <v>0</v>
      </c>
      <c r="K619" s="183"/>
      <c r="L619" s="181"/>
    </row>
    <row r="620" spans="1:12">
      <c r="A620" s="221">
        <v>45848</v>
      </c>
      <c r="B620" s="286"/>
      <c r="C620" s="286"/>
      <c r="D620" s="305"/>
      <c r="E620" s="23" t="s">
        <v>260</v>
      </c>
      <c r="F620" s="186">
        <v>517012798</v>
      </c>
      <c r="G620" s="186">
        <v>100970</v>
      </c>
      <c r="H620" s="289"/>
      <c r="I620" s="284"/>
      <c r="J620" s="289"/>
      <c r="K620" s="183"/>
      <c r="L620" s="181"/>
    </row>
    <row r="621" spans="1:12">
      <c r="A621" s="221">
        <v>45848</v>
      </c>
      <c r="B621" s="286"/>
      <c r="C621" s="286"/>
      <c r="D621" s="299" t="s">
        <v>1049</v>
      </c>
      <c r="E621" s="14" t="s">
        <v>73</v>
      </c>
      <c r="F621" s="186">
        <v>841943080</v>
      </c>
      <c r="G621" s="186">
        <v>5000</v>
      </c>
      <c r="H621" s="296">
        <f>SUM(G621:G622)</f>
        <v>5000</v>
      </c>
      <c r="I621" s="295" t="e">
        <f ca="1">_xludf.IFS(H621&gt;H619,"W",H621&lt;H619,"L",H621=H619,"D")</f>
        <v>#NAME?</v>
      </c>
      <c r="J621" s="287">
        <f t="array" aca="1" ref="J621" ca="1">IFERROR(IF(I621="W",LOOKUP(H621,{5000,10000,25000,50000,70000,100000},{150,300,800,1700,2300,3500}),LOOKUP(H621,{5000,10000,25000,50000,70000,100000},{75,150,400,850,1150,1750})),0)</f>
        <v>0</v>
      </c>
      <c r="K621" s="183"/>
      <c r="L621" s="181"/>
    </row>
    <row r="622" spans="1:12">
      <c r="A622" s="221">
        <v>45848</v>
      </c>
      <c r="B622" s="284"/>
      <c r="C622" s="284"/>
      <c r="D622" s="305"/>
      <c r="E622" s="23">
        <v>1062911290</v>
      </c>
      <c r="F622" s="186">
        <v>832473015</v>
      </c>
      <c r="G622" s="186">
        <v>0</v>
      </c>
      <c r="H622" s="289"/>
      <c r="I622" s="284"/>
      <c r="J622" s="289"/>
      <c r="K622" s="183"/>
      <c r="L622" s="181"/>
    </row>
    <row r="623" spans="1:12">
      <c r="A623" s="221">
        <v>45848</v>
      </c>
      <c r="B623" s="301">
        <f>A623</f>
        <v>45848</v>
      </c>
      <c r="C623" s="299" t="s">
        <v>1038</v>
      </c>
      <c r="D623" s="299" t="s">
        <v>1045</v>
      </c>
      <c r="E623" s="29" t="s">
        <v>837</v>
      </c>
      <c r="F623" s="186">
        <v>691104738</v>
      </c>
      <c r="G623" s="186">
        <v>40</v>
      </c>
      <c r="H623" s="296">
        <f>SUM(G623:G624)</f>
        <v>70</v>
      </c>
      <c r="I623" s="295" t="e">
        <f ca="1">_xludf.IFS(H623&gt;H625,"W",H623&lt;H625,"L",H623=H625,"D")</f>
        <v>#NAME?</v>
      </c>
      <c r="J623" s="287">
        <f t="array" aca="1" ref="J623" ca="1">IFERROR(IF(I623="W",LOOKUP(H623,{5000,10000,25000,50000,70000,100000},{150,300,800,1700,2300,3500}),LOOKUP(H623,{5000,10000,25000,50000,70000,100000},{75,150,400,850,1150,1750})),0)</f>
        <v>0</v>
      </c>
      <c r="K623" s="226"/>
      <c r="L623" s="181"/>
    </row>
    <row r="624" spans="1:12">
      <c r="A624" s="221">
        <v>45848</v>
      </c>
      <c r="B624" s="286"/>
      <c r="C624" s="286"/>
      <c r="D624" s="305"/>
      <c r="E624" s="229" t="s">
        <v>368</v>
      </c>
      <c r="F624" s="186">
        <v>838899512</v>
      </c>
      <c r="G624" s="186">
        <v>30</v>
      </c>
      <c r="H624" s="289"/>
      <c r="I624" s="284"/>
      <c r="J624" s="289"/>
      <c r="K624" s="226"/>
      <c r="L624" s="181"/>
    </row>
    <row r="625" spans="1:12">
      <c r="A625" s="221">
        <v>45848</v>
      </c>
      <c r="B625" s="286"/>
      <c r="C625" s="286"/>
      <c r="D625" s="299" t="s">
        <v>1053</v>
      </c>
      <c r="E625" s="186" t="s">
        <v>307</v>
      </c>
      <c r="F625" s="186">
        <v>684344469</v>
      </c>
      <c r="G625" s="186">
        <v>3000</v>
      </c>
      <c r="H625" s="296">
        <f>SUM(G625:G626)</f>
        <v>20321</v>
      </c>
      <c r="I625" s="295" t="e">
        <f ca="1">_xludf.IFS(H625&gt;H623,"W",H625&lt;H623,"L",H625=H623,"D")</f>
        <v>#NAME?</v>
      </c>
      <c r="J625" s="287">
        <f t="array" aca="1" ref="J625" ca="1">IFERROR(IF(I625="W",LOOKUP(H625,{5000,10000,25000,50000,70000,100000},{150,300,800,1700,2300,3500}),LOOKUP(H625,{5000,10000,25000,50000,70000,100000},{75,150,400,850,1150,1750})),0)</f>
        <v>0</v>
      </c>
      <c r="K625" s="226"/>
      <c r="L625" s="181"/>
    </row>
    <row r="626" spans="1:12">
      <c r="A626" s="221">
        <v>45848</v>
      </c>
      <c r="B626" s="284"/>
      <c r="C626" s="284"/>
      <c r="D626" s="305"/>
      <c r="E626" s="222" t="s">
        <v>47</v>
      </c>
      <c r="F626" s="186">
        <v>578980315</v>
      </c>
      <c r="G626" s="186">
        <v>17321</v>
      </c>
      <c r="H626" s="289"/>
      <c r="I626" s="284"/>
      <c r="J626" s="289"/>
      <c r="K626" s="226"/>
      <c r="L626" s="181"/>
    </row>
    <row r="627" spans="1:12">
      <c r="A627" s="221">
        <v>45848</v>
      </c>
      <c r="B627" s="301">
        <f>A627</f>
        <v>45848</v>
      </c>
      <c r="C627" s="299" t="s">
        <v>1039</v>
      </c>
      <c r="D627" s="299" t="s">
        <v>1064</v>
      </c>
      <c r="E627" s="29" t="s">
        <v>225</v>
      </c>
      <c r="F627" s="186">
        <v>658136043</v>
      </c>
      <c r="G627" s="186">
        <v>2270</v>
      </c>
      <c r="H627" s="296">
        <f>SUM(G627:G628)</f>
        <v>3370</v>
      </c>
      <c r="I627" s="295" t="e">
        <f ca="1">_xludf.IFS(H627&gt;H629,"W",H627&lt;H629,"L",H627=H629,"D")</f>
        <v>#NAME?</v>
      </c>
      <c r="J627" s="287">
        <f t="array" aca="1" ref="J627" ca="1">IFERROR(IF(I627="W",LOOKUP(H627,{5000,10000,25000,50000,70000,100000},{150,300,800,1700,2300,3500}),LOOKUP(H627,{5000,10000,25000,50000,70000,100000},{75,150,400,850,1150,1750})),0)</f>
        <v>0</v>
      </c>
      <c r="K627" s="183"/>
      <c r="L627" s="181"/>
    </row>
    <row r="628" spans="1:12">
      <c r="A628" s="221">
        <v>45848</v>
      </c>
      <c r="B628" s="286"/>
      <c r="C628" s="286"/>
      <c r="D628" s="305"/>
      <c r="E628" s="241" t="s">
        <v>206</v>
      </c>
      <c r="F628" s="186">
        <v>537926844</v>
      </c>
      <c r="G628" s="186">
        <v>1100</v>
      </c>
      <c r="H628" s="289"/>
      <c r="I628" s="284"/>
      <c r="J628" s="289"/>
      <c r="K628" s="183"/>
      <c r="L628" s="181"/>
    </row>
    <row r="629" spans="1:12">
      <c r="A629" s="221">
        <v>45848</v>
      </c>
      <c r="B629" s="286"/>
      <c r="C629" s="286"/>
      <c r="D629" s="299" t="s">
        <v>1046</v>
      </c>
      <c r="E629" s="24" t="s">
        <v>835</v>
      </c>
      <c r="F629" s="186">
        <v>669588083</v>
      </c>
      <c r="G629" s="186">
        <v>1350</v>
      </c>
      <c r="H629" s="296">
        <f>SUM(G629:G630)</f>
        <v>4450</v>
      </c>
      <c r="I629" s="295" t="e">
        <f ca="1">_xludf.IFS(H629&gt;H627,"W",H629&lt;H627,"L",H629=H627,"D")</f>
        <v>#NAME?</v>
      </c>
      <c r="J629" s="287">
        <f t="array" aca="1" ref="J629" ca="1">IFERROR(IF(I629="W",LOOKUP(H629,{5000,10000,25000,50000,70000,100000},{150,300,800,1700,2300,3500}),LOOKUP(H629,{5000,10000,25000,50000,70000,100000},{75,150,400,850,1150,1750})),0)</f>
        <v>0</v>
      </c>
      <c r="K629" s="183"/>
      <c r="L629" s="181" t="s">
        <v>377</v>
      </c>
    </row>
    <row r="630" spans="1:12">
      <c r="A630" s="221">
        <v>45848</v>
      </c>
      <c r="B630" s="284"/>
      <c r="C630" s="284"/>
      <c r="D630" s="305"/>
      <c r="E630" s="24" t="s">
        <v>708</v>
      </c>
      <c r="F630" s="186">
        <v>521047475</v>
      </c>
      <c r="G630" s="186">
        <v>3100</v>
      </c>
      <c r="H630" s="289"/>
      <c r="I630" s="284"/>
      <c r="J630" s="289"/>
      <c r="K630" s="183"/>
      <c r="L630" s="181"/>
    </row>
    <row r="631" spans="1:12">
      <c r="A631" s="221">
        <v>45848</v>
      </c>
      <c r="B631" s="301">
        <f>A631</f>
        <v>45848</v>
      </c>
      <c r="C631" s="299" t="s">
        <v>1041</v>
      </c>
      <c r="D631" s="299" t="s">
        <v>1110</v>
      </c>
      <c r="E631" s="242" t="s">
        <v>1130</v>
      </c>
      <c r="F631" s="186">
        <v>667784686</v>
      </c>
      <c r="G631" s="186">
        <v>10</v>
      </c>
      <c r="H631" s="296">
        <f>SUM(G631:G632)</f>
        <v>10040</v>
      </c>
      <c r="I631" s="295" t="e">
        <f ca="1">_xludf.IFS(H631&gt;H633,"W",H631&lt;H633,"L",H631=H633,"D")</f>
        <v>#NAME?</v>
      </c>
      <c r="J631" s="287">
        <f t="array" aca="1" ref="J631" ca="1">IFERROR(IF(I631="W",LOOKUP(H631,{5000,10000,25000,50000,70000,100000},{150,300,800,1700,2300,3500}),LOOKUP(H631,{5000,10000,25000,50000,70000,100000},{75,150,400,850,1150,1750})),0)</f>
        <v>0</v>
      </c>
      <c r="K631" s="183"/>
      <c r="L631" s="181"/>
    </row>
    <row r="632" spans="1:12">
      <c r="A632" s="221">
        <v>45848</v>
      </c>
      <c r="B632" s="286"/>
      <c r="C632" s="286"/>
      <c r="D632" s="305"/>
      <c r="E632" s="242" t="s">
        <v>202</v>
      </c>
      <c r="F632" s="186">
        <v>628822395</v>
      </c>
      <c r="G632" s="186">
        <v>10030</v>
      </c>
      <c r="H632" s="289"/>
      <c r="I632" s="284"/>
      <c r="J632" s="289"/>
      <c r="K632" s="183"/>
      <c r="L632" s="181"/>
    </row>
    <row r="633" spans="1:12">
      <c r="A633" s="221">
        <v>45848</v>
      </c>
      <c r="B633" s="286"/>
      <c r="C633" s="286"/>
      <c r="D633" s="299" t="s">
        <v>1111</v>
      </c>
      <c r="E633" s="73" t="s">
        <v>843</v>
      </c>
      <c r="F633" s="186">
        <v>400762251</v>
      </c>
      <c r="G633" s="186">
        <v>110</v>
      </c>
      <c r="H633" s="296">
        <f>SUM(G633:G634)</f>
        <v>120</v>
      </c>
      <c r="I633" s="295" t="e">
        <f ca="1">_xludf.IFS(H633&gt;H631,"W",H633&lt;H631,"L",H633=H631,"D")</f>
        <v>#NAME?</v>
      </c>
      <c r="J633" s="287">
        <f t="array" aca="1" ref="J633" ca="1">IFERROR(IF(I633="W",LOOKUP(H633,{5000,10000,25000,50000,70000,100000},{150,300,800,1700,2300,3500}),LOOKUP(H633,{5000,10000,25000,50000,70000,100000},{75,150,400,850,1150,1750})),0)</f>
        <v>0</v>
      </c>
      <c r="K633" s="183"/>
      <c r="L633" s="181"/>
    </row>
    <row r="634" spans="1:12">
      <c r="A634" s="221">
        <v>45848</v>
      </c>
      <c r="B634" s="284"/>
      <c r="C634" s="284"/>
      <c r="D634" s="305"/>
      <c r="E634" s="73" t="s">
        <v>1131</v>
      </c>
      <c r="F634" s="186">
        <v>673186855</v>
      </c>
      <c r="G634" s="186">
        <v>10</v>
      </c>
      <c r="H634" s="289"/>
      <c r="I634" s="284"/>
      <c r="J634" s="289"/>
      <c r="K634" s="183"/>
      <c r="L634" s="181"/>
    </row>
    <row r="635" spans="1:12">
      <c r="A635" s="221">
        <v>45848</v>
      </c>
      <c r="B635" s="301">
        <f>A635</f>
        <v>45848</v>
      </c>
      <c r="C635" s="299" t="s">
        <v>1044</v>
      </c>
      <c r="D635" s="299" t="s">
        <v>1061</v>
      </c>
      <c r="E635" s="19" t="s">
        <v>434</v>
      </c>
      <c r="F635" s="186">
        <v>689993340</v>
      </c>
      <c r="G635" s="186">
        <v>1030</v>
      </c>
      <c r="H635" s="296">
        <f>SUM(G635:G636)</f>
        <v>1040</v>
      </c>
      <c r="I635" s="295" t="e">
        <f ca="1">_xludf.IFS(H635&gt;H637,"W",H635&lt;H637,"L",H635=H637,"D")</f>
        <v>#NAME?</v>
      </c>
      <c r="J635" s="287">
        <f t="array" aca="1" ref="J635" ca="1">IFERROR(IF(I635="W",LOOKUP(H635,{5000,10000,25000,50000,70000,100000},{150,300,800,1700,2300,3500}),LOOKUP(H635,{5000,10000,25000,50000,70000,100000},{75,150,400,850,1150,1750})),0)</f>
        <v>0</v>
      </c>
      <c r="K635" s="183"/>
      <c r="L635" s="181"/>
    </row>
    <row r="636" spans="1:12">
      <c r="A636" s="221">
        <v>45848</v>
      </c>
      <c r="B636" s="286"/>
      <c r="C636" s="286"/>
      <c r="D636" s="305"/>
      <c r="E636" s="19" t="s">
        <v>137</v>
      </c>
      <c r="F636" s="186">
        <v>1879291600</v>
      </c>
      <c r="G636" s="186">
        <v>10</v>
      </c>
      <c r="H636" s="289"/>
      <c r="I636" s="284"/>
      <c r="J636" s="289"/>
      <c r="K636" s="183"/>
      <c r="L636" s="181"/>
    </row>
    <row r="637" spans="1:12">
      <c r="A637" s="221">
        <v>45848</v>
      </c>
      <c r="B637" s="286"/>
      <c r="C637" s="286"/>
      <c r="D637" s="299" t="s">
        <v>1112</v>
      </c>
      <c r="E637" s="186" t="s">
        <v>384</v>
      </c>
      <c r="F637" s="186">
        <v>686189751</v>
      </c>
      <c r="G637" s="186">
        <v>951</v>
      </c>
      <c r="H637" s="296">
        <f>SUM(G637:G638)</f>
        <v>1782</v>
      </c>
      <c r="I637" s="295" t="e">
        <f ca="1">_xludf.IFS(H637&gt;H635,"W",H637&lt;H635,"L",H637=H635,"D")</f>
        <v>#NAME?</v>
      </c>
      <c r="J637" s="287">
        <f t="array" aca="1" ref="J637" ca="1">IFERROR(IF(I637="W",LOOKUP(H637,{5000,10000,25000,50000,70000,100000},{150,300,800,1700,2300,3500}),LOOKUP(H637,{5000,10000,25000,50000,70000,100000},{75,150,400,850,1150,1750})),0)</f>
        <v>0</v>
      </c>
      <c r="K637" s="183"/>
      <c r="L637" s="181"/>
    </row>
    <row r="638" spans="1:12">
      <c r="A638" s="221">
        <v>45848</v>
      </c>
      <c r="B638" s="284"/>
      <c r="C638" s="284"/>
      <c r="D638" s="305"/>
      <c r="E638" s="186" t="s">
        <v>362</v>
      </c>
      <c r="F638" s="186">
        <v>791728491</v>
      </c>
      <c r="G638" s="186">
        <v>831</v>
      </c>
      <c r="H638" s="289"/>
      <c r="I638" s="284"/>
      <c r="J638" s="289"/>
      <c r="K638" s="183"/>
      <c r="L638" s="181"/>
    </row>
    <row r="639" spans="1:12">
      <c r="A639" s="221">
        <v>45848</v>
      </c>
      <c r="B639" s="301">
        <f>A639</f>
        <v>45848</v>
      </c>
      <c r="C639" s="299" t="s">
        <v>1048</v>
      </c>
      <c r="D639" s="299" t="s">
        <v>1113</v>
      </c>
      <c r="E639" s="186" t="s">
        <v>326</v>
      </c>
      <c r="F639" s="186">
        <v>837011545</v>
      </c>
      <c r="G639" s="186">
        <v>1060</v>
      </c>
      <c r="H639" s="296">
        <f>SUM(G639:G640)</f>
        <v>2291</v>
      </c>
      <c r="I639" s="295" t="e">
        <f ca="1">_xludf.IFS(H639&gt;H641,"W",H639&lt;H641,"L",H639=H641,"D")</f>
        <v>#NAME?</v>
      </c>
      <c r="J639" s="287">
        <f t="array" aca="1" ref="J639" ca="1">IFERROR(IF(I639="W",LOOKUP(H639,{5000,10000,25000,50000,70000,100000},{150,300,800,1700,2300,3500}),LOOKUP(H639,{5000,10000,25000,50000,70000,100000},{75,150,400,850,1150,1750})),0)</f>
        <v>0</v>
      </c>
      <c r="K639" s="183"/>
      <c r="L639" s="181"/>
    </row>
    <row r="640" spans="1:12">
      <c r="A640" s="221">
        <v>45848</v>
      </c>
      <c r="B640" s="286"/>
      <c r="C640" s="286"/>
      <c r="D640" s="305"/>
      <c r="E640" s="222" t="s">
        <v>268</v>
      </c>
      <c r="F640" s="186">
        <v>587747066</v>
      </c>
      <c r="G640" s="186">
        <v>1231</v>
      </c>
      <c r="H640" s="289"/>
      <c r="I640" s="284"/>
      <c r="J640" s="289"/>
      <c r="K640" s="183"/>
      <c r="L640" s="181"/>
    </row>
    <row r="641" spans="1:12">
      <c r="A641" s="221">
        <v>45848</v>
      </c>
      <c r="B641" s="286"/>
      <c r="C641" s="286"/>
      <c r="D641" s="299" t="s">
        <v>1067</v>
      </c>
      <c r="E641" s="186" t="s">
        <v>373</v>
      </c>
      <c r="F641" s="186">
        <v>686189751</v>
      </c>
      <c r="G641" s="186">
        <v>70</v>
      </c>
      <c r="H641" s="296">
        <f>SUM(G641:G642)</f>
        <v>120</v>
      </c>
      <c r="I641" s="295" t="e">
        <f ca="1">_xludf.IFS(H641&gt;H639,"W",H641&lt;H639,"L",H641=H639,"D")</f>
        <v>#NAME?</v>
      </c>
      <c r="J641" s="287">
        <f t="array" aca="1" ref="J641" ca="1">IFERROR(IF(I641="W",LOOKUP(H641,{5000,10000,25000,50000,70000,100000},{150,300,800,1700,2300,3500}),LOOKUP(H641,{5000,10000,25000,50000,70000,100000},{75,150,400,850,1150,1750})),0)</f>
        <v>0</v>
      </c>
      <c r="K641" s="183"/>
      <c r="L641" s="181"/>
    </row>
    <row r="642" spans="1:12">
      <c r="A642" s="221">
        <v>45848</v>
      </c>
      <c r="B642" s="284"/>
      <c r="C642" s="284"/>
      <c r="D642" s="305"/>
      <c r="E642" s="222" t="s">
        <v>362</v>
      </c>
      <c r="F642" s="186">
        <v>791728491</v>
      </c>
      <c r="G642" s="186">
        <v>50</v>
      </c>
      <c r="H642" s="289"/>
      <c r="I642" s="284"/>
      <c r="J642" s="289"/>
      <c r="K642" s="183"/>
      <c r="L642" s="181"/>
    </row>
    <row r="643" spans="1:12">
      <c r="A643" s="221">
        <v>45848</v>
      </c>
      <c r="B643" s="301">
        <f>A643</f>
        <v>45848</v>
      </c>
      <c r="C643" s="299" t="s">
        <v>1050</v>
      </c>
      <c r="D643" s="299" t="s">
        <v>1114</v>
      </c>
      <c r="E643" s="186" t="s">
        <v>473</v>
      </c>
      <c r="F643" s="186">
        <v>808490653</v>
      </c>
      <c r="G643" s="186">
        <v>100</v>
      </c>
      <c r="H643" s="296">
        <f>SUM(G643:G644)</f>
        <v>130</v>
      </c>
      <c r="I643" s="295" t="e">
        <f ca="1">_xludf.IFS(H643&gt;H645,"W",H643&lt;H645,"L",H643=H645,"D")</f>
        <v>#NAME?</v>
      </c>
      <c r="J643" s="287">
        <f t="array" aca="1" ref="J643" ca="1">IFERROR(IF(I643="W",LOOKUP(H643,{5000,10000,25000,50000,70000,100000},{150,300,800,1700,2300,3500}),LOOKUP(H643,{5000,10000,25000,50000,70000,100000},{75,150,400,850,1150,1750})),0)</f>
        <v>0</v>
      </c>
      <c r="K643" s="183"/>
      <c r="L643" s="181"/>
    </row>
    <row r="644" spans="1:12">
      <c r="A644" s="221">
        <v>45848</v>
      </c>
      <c r="B644" s="286"/>
      <c r="C644" s="286"/>
      <c r="D644" s="305"/>
      <c r="E644" s="222" t="s">
        <v>1132</v>
      </c>
      <c r="F644" s="186">
        <v>561656213</v>
      </c>
      <c r="G644" s="186">
        <v>30</v>
      </c>
      <c r="H644" s="289"/>
      <c r="I644" s="284"/>
      <c r="J644" s="289"/>
      <c r="K644" s="183"/>
      <c r="L644" s="181"/>
    </row>
    <row r="645" spans="1:12">
      <c r="A645" s="221">
        <v>45848</v>
      </c>
      <c r="B645" s="286"/>
      <c r="C645" s="286"/>
      <c r="D645" s="299" t="s">
        <v>1116</v>
      </c>
      <c r="E645" s="187" t="s">
        <v>290</v>
      </c>
      <c r="F645" s="186">
        <v>659060208</v>
      </c>
      <c r="G645" s="186">
        <v>0</v>
      </c>
      <c r="H645" s="296">
        <f>SUM(G645:G646)</f>
        <v>0</v>
      </c>
      <c r="I645" s="295" t="e">
        <f ca="1">_xludf.IFS(H645&gt;H643,"W",H645&lt;H643,"L",H645=H643,"D")</f>
        <v>#NAME?</v>
      </c>
      <c r="J645" s="287">
        <f t="array" aca="1" ref="J645" ca="1">IFERROR(IF(I645="W",LOOKUP(H645,{5000,10000,25000,50000,70000,100000},{150,300,800,1700,2300,3500}),LOOKUP(H645,{5000,10000,25000,50000,70000,100000},{75,150,400,850,1150,1750})),0)</f>
        <v>0</v>
      </c>
      <c r="K645" s="183"/>
      <c r="L645" s="181"/>
    </row>
    <row r="646" spans="1:12">
      <c r="A646" s="221">
        <v>45848</v>
      </c>
      <c r="B646" s="284"/>
      <c r="C646" s="284"/>
      <c r="D646" s="305"/>
      <c r="E646" s="187" t="s">
        <v>93</v>
      </c>
      <c r="F646" s="222">
        <v>833635123</v>
      </c>
      <c r="G646" s="222">
        <v>0</v>
      </c>
      <c r="H646" s="289"/>
      <c r="I646" s="284"/>
      <c r="J646" s="289"/>
      <c r="K646" s="183"/>
      <c r="L646" s="181"/>
    </row>
    <row r="647" spans="1:12">
      <c r="A647" s="221">
        <v>45848</v>
      </c>
      <c r="B647" s="301">
        <f>A647</f>
        <v>45848</v>
      </c>
      <c r="C647" s="299" t="s">
        <v>1052</v>
      </c>
      <c r="D647" s="299" t="s">
        <v>1117</v>
      </c>
      <c r="E647" s="19">
        <v>313544867</v>
      </c>
      <c r="F647" s="186">
        <v>1830963821</v>
      </c>
      <c r="G647" s="186">
        <v>30000</v>
      </c>
      <c r="H647" s="296">
        <f>SUM(G647:G648)</f>
        <v>52000</v>
      </c>
      <c r="I647" s="295" t="e">
        <f ca="1">_xludf.IFS(H647&gt;H649,"W",H647&lt;H649,"L",H647=H649,"D")</f>
        <v>#NAME?</v>
      </c>
      <c r="J647" s="287">
        <f t="array" aca="1" ref="J647" ca="1">IFERROR(IF(I647="W",LOOKUP(H647,{5000,10000,25000,50000,70000,100000},{150,300,800,1700,2300,3500}),LOOKUP(H647,{5000,10000,25000,50000,70000,100000},{75,150,400,850,1150,1750})),0)</f>
        <v>0</v>
      </c>
      <c r="K647" s="183"/>
      <c r="L647" s="181"/>
    </row>
    <row r="648" spans="1:12">
      <c r="A648" s="221">
        <v>45848</v>
      </c>
      <c r="B648" s="286"/>
      <c r="C648" s="286"/>
      <c r="D648" s="305"/>
      <c r="E648" s="19" t="s">
        <v>208</v>
      </c>
      <c r="F648" s="222">
        <v>582217237</v>
      </c>
      <c r="G648" s="222">
        <v>22000</v>
      </c>
      <c r="H648" s="289"/>
      <c r="I648" s="284"/>
      <c r="J648" s="289"/>
      <c r="K648" s="183"/>
      <c r="L648" s="181"/>
    </row>
    <row r="649" spans="1:12">
      <c r="A649" s="221">
        <v>45848</v>
      </c>
      <c r="B649" s="286"/>
      <c r="C649" s="286"/>
      <c r="D649" s="299" t="s">
        <v>1066</v>
      </c>
      <c r="E649" s="235" t="s">
        <v>689</v>
      </c>
      <c r="F649" s="186">
        <v>586294912</v>
      </c>
      <c r="G649" s="186">
        <v>240</v>
      </c>
      <c r="H649" s="296">
        <f>SUM(G649:G650)</f>
        <v>441</v>
      </c>
      <c r="I649" s="295" t="e">
        <f ca="1">_xludf.IFS(H649&gt;H647,"W",H649&lt;H647,"L",H649=H647,"D")</f>
        <v>#NAME?</v>
      </c>
      <c r="J649" s="287">
        <f t="array" aca="1" ref="J649" ca="1">IFERROR(IF(I649="W",LOOKUP(H649,{5000,10000,25000,50000,70000,100000},{150,300,800,1700,2300,3500}),LOOKUP(H649,{5000,10000,25000,50000,70000,100000},{75,150,400,850,1150,1750})),0)</f>
        <v>0</v>
      </c>
      <c r="K649" s="183"/>
      <c r="L649" s="181"/>
    </row>
    <row r="650" spans="1:12">
      <c r="A650" s="221">
        <v>45848</v>
      </c>
      <c r="B650" s="284"/>
      <c r="C650" s="284"/>
      <c r="D650" s="305"/>
      <c r="E650" s="235" t="s">
        <v>386</v>
      </c>
      <c r="F650" s="222">
        <v>688838262</v>
      </c>
      <c r="G650" s="222">
        <v>201</v>
      </c>
      <c r="H650" s="289"/>
      <c r="I650" s="284"/>
      <c r="J650" s="289"/>
      <c r="K650" s="183"/>
      <c r="L650" s="181"/>
    </row>
    <row r="651" spans="1:12">
      <c r="A651" s="219" t="s">
        <v>18</v>
      </c>
      <c r="B651" s="220" t="s">
        <v>1</v>
      </c>
      <c r="C651" s="179" t="s">
        <v>862</v>
      </c>
      <c r="D651" s="179" t="s">
        <v>20</v>
      </c>
      <c r="E651" s="180" t="s">
        <v>863</v>
      </c>
      <c r="F651" s="179" t="s">
        <v>864</v>
      </c>
      <c r="G651" s="179" t="s">
        <v>23</v>
      </c>
      <c r="H651" s="179" t="s">
        <v>1013</v>
      </c>
      <c r="I651" s="179" t="s">
        <v>24</v>
      </c>
      <c r="J651" s="179" t="s">
        <v>0</v>
      </c>
      <c r="K651" s="180" t="s">
        <v>10</v>
      </c>
      <c r="L651" s="181"/>
    </row>
    <row r="652" spans="1:12">
      <c r="A652" s="221">
        <v>45849</v>
      </c>
      <c r="B652" s="301">
        <f>A652</f>
        <v>45849</v>
      </c>
      <c r="C652" s="299" t="s">
        <v>1014</v>
      </c>
      <c r="D652" s="307" t="s">
        <v>1075</v>
      </c>
      <c r="E652" s="186"/>
      <c r="F652" s="186"/>
      <c r="G652" s="186"/>
      <c r="H652" s="296">
        <f>SUM(G652:G653)</f>
        <v>0</v>
      </c>
      <c r="I652" s="295" t="e">
        <f ca="1">_xludf.IFS(H652&gt;H654,"W",H652&lt;H654,"L",H652=H654,"D")</f>
        <v>#NAME?</v>
      </c>
      <c r="J652" s="287">
        <f t="array" aca="1" ref="J652" ca="1">IFERROR(IF(I652="W",LOOKUP(H652,{5000,10000,25000,50000,70000,100000},{150,300,800,1700,2300,3500}),LOOKUP(H652,{5000,10000,25000,50000,70000,100000},{75,150,400,850,1150,1750})),0)</f>
        <v>0</v>
      </c>
      <c r="K652" s="227" t="s">
        <v>41</v>
      </c>
      <c r="L652" s="181"/>
    </row>
    <row r="653" spans="1:12">
      <c r="A653" s="221">
        <v>45849</v>
      </c>
      <c r="B653" s="286"/>
      <c r="C653" s="286"/>
      <c r="D653" s="300"/>
      <c r="E653" s="186"/>
      <c r="F653" s="186"/>
      <c r="G653" s="186"/>
      <c r="H653" s="289"/>
      <c r="I653" s="284"/>
      <c r="J653" s="289"/>
      <c r="K653" s="227" t="s">
        <v>41</v>
      </c>
      <c r="L653" s="181"/>
    </row>
    <row r="654" spans="1:12">
      <c r="A654" s="221">
        <v>45849</v>
      </c>
      <c r="B654" s="286"/>
      <c r="C654" s="286"/>
      <c r="D654" s="307" t="s">
        <v>1076</v>
      </c>
      <c r="E654" s="186" t="s">
        <v>358</v>
      </c>
      <c r="F654" s="186">
        <v>653745620</v>
      </c>
      <c r="G654" s="186"/>
      <c r="H654" s="296">
        <f>SUM(G654:G655)</f>
        <v>0</v>
      </c>
      <c r="I654" s="295" t="e">
        <f ca="1">_xludf.IFS(H654&gt;H652,"W",H654&lt;H652,"L",H654=H652,"D")</f>
        <v>#NAME?</v>
      </c>
      <c r="J654" s="287">
        <f t="array" aca="1" ref="J654" ca="1">IFERROR(IF(I654="W",LOOKUP(H654,{5000,10000,25000,50000,70000,100000},{150,300,800,1700,2300,3500}),LOOKUP(H654,{5000,10000,25000,50000,70000,100000},{75,150,400,850,1150,1750})),0)</f>
        <v>0</v>
      </c>
      <c r="K654" s="227" t="s">
        <v>41</v>
      </c>
      <c r="L654" s="181"/>
    </row>
    <row r="655" spans="1:12">
      <c r="A655" s="221">
        <v>45849</v>
      </c>
      <c r="B655" s="284"/>
      <c r="C655" s="284"/>
      <c r="D655" s="300"/>
      <c r="E655" s="186" t="s">
        <v>117</v>
      </c>
      <c r="F655" s="186">
        <v>672731344</v>
      </c>
      <c r="G655" s="186"/>
      <c r="H655" s="289"/>
      <c r="I655" s="284"/>
      <c r="J655" s="289"/>
      <c r="K655" s="227" t="s">
        <v>41</v>
      </c>
      <c r="L655" s="181"/>
    </row>
    <row r="656" spans="1:12">
      <c r="A656" s="221">
        <v>45849</v>
      </c>
      <c r="B656" s="301">
        <f>A656</f>
        <v>45849</v>
      </c>
      <c r="C656" s="299" t="s">
        <v>1019</v>
      </c>
      <c r="D656" s="307" t="s">
        <v>1119</v>
      </c>
      <c r="E656" s="186" t="s">
        <v>371</v>
      </c>
      <c r="F656" s="186">
        <v>779904997</v>
      </c>
      <c r="G656" s="186"/>
      <c r="H656" s="296">
        <f>SUM(G656:G657)</f>
        <v>0</v>
      </c>
      <c r="I656" s="295" t="e">
        <f ca="1">_xludf.IFS(H656&gt;H658,"W",H656&lt;H658,"L",H656=H658,"D")</f>
        <v>#NAME?</v>
      </c>
      <c r="J656" s="287">
        <f t="array" aca="1" ref="J656" ca="1">IFERROR(IF(I656="W",LOOKUP(H656,{5000,10000,25000,50000,70000,100000},{150,300,800,1700,2300,3500}),LOOKUP(H656,{5000,10000,25000,50000,70000,100000},{75,150,400,850,1150,1750})),0)</f>
        <v>0</v>
      </c>
      <c r="K656" s="227" t="s">
        <v>41</v>
      </c>
      <c r="L656" s="181"/>
    </row>
    <row r="657" spans="1:12">
      <c r="A657" s="221">
        <v>45849</v>
      </c>
      <c r="B657" s="286"/>
      <c r="C657" s="286"/>
      <c r="D657" s="300"/>
      <c r="E657" s="186"/>
      <c r="F657" s="186"/>
      <c r="G657" s="186"/>
      <c r="H657" s="289"/>
      <c r="I657" s="284"/>
      <c r="J657" s="289"/>
      <c r="K657" s="227" t="s">
        <v>41</v>
      </c>
      <c r="L657" s="181"/>
    </row>
    <row r="658" spans="1:12">
      <c r="A658" s="221">
        <v>45849</v>
      </c>
      <c r="B658" s="286"/>
      <c r="C658" s="286"/>
      <c r="D658" s="307" t="s">
        <v>1133</v>
      </c>
      <c r="E658" s="29" t="s">
        <v>834</v>
      </c>
      <c r="F658" s="222">
        <v>539620256</v>
      </c>
      <c r="G658" s="222"/>
      <c r="H658" s="296">
        <f>SUM(G658:G659)</f>
        <v>0</v>
      </c>
      <c r="I658" s="295" t="e">
        <f ca="1">_xludf.IFS(H658&gt;H656,"W",H658&lt;H656,"L",H658=H656,"D")</f>
        <v>#NAME?</v>
      </c>
      <c r="J658" s="287">
        <f t="array" aca="1" ref="J658" ca="1">IFERROR(IF(I658="W",LOOKUP(H658,{5000,10000,25000,50000,70000,100000},{150,300,800,1700,2300,3500}),LOOKUP(H658,{5000,10000,25000,50000,70000,100000},{75,150,400,850,1150,1750})),0)</f>
        <v>0</v>
      </c>
      <c r="K658" s="227" t="s">
        <v>41</v>
      </c>
      <c r="L658" s="181"/>
    </row>
    <row r="659" spans="1:12">
      <c r="A659" s="221">
        <v>45849</v>
      </c>
      <c r="B659" s="284"/>
      <c r="C659" s="284"/>
      <c r="D659" s="300"/>
      <c r="E659" s="229" t="s">
        <v>45</v>
      </c>
      <c r="F659" s="186">
        <v>838710935</v>
      </c>
      <c r="G659" s="186"/>
      <c r="H659" s="289"/>
      <c r="I659" s="284"/>
      <c r="J659" s="289"/>
      <c r="K659" s="227" t="s">
        <v>41</v>
      </c>
      <c r="L659" s="181"/>
    </row>
    <row r="660" spans="1:12">
      <c r="A660" s="221">
        <v>45849</v>
      </c>
      <c r="B660" s="301">
        <f>A660</f>
        <v>45849</v>
      </c>
      <c r="C660" s="299" t="s">
        <v>1020</v>
      </c>
      <c r="D660" s="307" t="s">
        <v>1083</v>
      </c>
      <c r="E660" s="186">
        <v>673519272</v>
      </c>
      <c r="F660" s="186">
        <v>461321864</v>
      </c>
      <c r="G660" s="186">
        <v>1420</v>
      </c>
      <c r="H660" s="296">
        <f>SUM(G660:G661)</f>
        <v>1530</v>
      </c>
      <c r="I660" s="295" t="e">
        <f ca="1">_xludf.IFS(H660&gt;H662,"W",H660&lt;H662,"L",H660=H662,"D")</f>
        <v>#NAME?</v>
      </c>
      <c r="J660" s="287">
        <f t="array" aca="1" ref="J660" ca="1">IFERROR(IF(I660="W",LOOKUP(H660,{5000,10000,25000,50000,70000,100000},{150,300,800,1700,2300,3500}),LOOKUP(H660,{5000,10000,25000,50000,70000,100000},{75,150,400,850,1150,1750})),0)</f>
        <v>0</v>
      </c>
      <c r="K660" s="183"/>
      <c r="L660" s="181"/>
    </row>
    <row r="661" spans="1:12">
      <c r="A661" s="221">
        <v>45849</v>
      </c>
      <c r="B661" s="286"/>
      <c r="C661" s="286"/>
      <c r="D661" s="300"/>
      <c r="E661" s="186" t="s">
        <v>207</v>
      </c>
      <c r="F661" s="186">
        <v>594266288</v>
      </c>
      <c r="G661" s="186">
        <v>110</v>
      </c>
      <c r="H661" s="289"/>
      <c r="I661" s="284"/>
      <c r="J661" s="289"/>
      <c r="K661" s="183"/>
      <c r="L661" s="181"/>
    </row>
    <row r="662" spans="1:12">
      <c r="A662" s="221">
        <v>45849</v>
      </c>
      <c r="B662" s="286"/>
      <c r="C662" s="286"/>
      <c r="D662" s="307" t="s">
        <v>1017</v>
      </c>
      <c r="E662" s="187" t="s">
        <v>93</v>
      </c>
      <c r="F662" s="186">
        <v>833635123</v>
      </c>
      <c r="G662" s="186">
        <v>100</v>
      </c>
      <c r="H662" s="296">
        <f>SUM(G662:G663)</f>
        <v>1800</v>
      </c>
      <c r="I662" s="295" t="e">
        <f ca="1">_xludf.IFS(H662&gt;H660,"W",H662&lt;H660,"L",H662=H660,"D")</f>
        <v>#NAME?</v>
      </c>
      <c r="J662" s="287">
        <f t="array" aca="1" ref="J662" ca="1">IFERROR(IF(I662="W",LOOKUP(H662,{5000,10000,25000,50000,70000,100000},{150,300,800,1700,2300,3500}),LOOKUP(H662,{5000,10000,25000,50000,70000,100000},{75,150,400,850,1150,1750})),0)</f>
        <v>0</v>
      </c>
      <c r="K662" s="183"/>
      <c r="L662" s="181"/>
    </row>
    <row r="663" spans="1:12">
      <c r="A663" s="221">
        <v>45849</v>
      </c>
      <c r="B663" s="284"/>
      <c r="C663" s="284"/>
      <c r="D663" s="300"/>
      <c r="E663" s="187" t="s">
        <v>249</v>
      </c>
      <c r="F663" s="186">
        <v>663505369</v>
      </c>
      <c r="G663" s="186">
        <v>1700</v>
      </c>
      <c r="H663" s="289"/>
      <c r="I663" s="284"/>
      <c r="J663" s="289"/>
      <c r="K663" s="183"/>
      <c r="L663" s="181"/>
    </row>
    <row r="664" spans="1:12">
      <c r="A664" s="221">
        <v>45849</v>
      </c>
      <c r="B664" s="301">
        <f>A664</f>
        <v>45849</v>
      </c>
      <c r="C664" s="299" t="s">
        <v>1022</v>
      </c>
      <c r="D664" s="307" t="s">
        <v>1036</v>
      </c>
      <c r="E664" s="234" t="s">
        <v>155</v>
      </c>
      <c r="F664" s="186">
        <v>728603229</v>
      </c>
      <c r="G664" s="186">
        <v>2200</v>
      </c>
      <c r="H664" s="296">
        <f>SUM(G664:G665)</f>
        <v>2460</v>
      </c>
      <c r="I664" s="295" t="e">
        <f ca="1">_xludf.IFS(H664&gt;H666,"W",H664&lt;H666,"L",H664=H666,"D")</f>
        <v>#NAME?</v>
      </c>
      <c r="J664" s="287">
        <f t="array" aca="1" ref="J664" ca="1">IFERROR(IF(I664="W",LOOKUP(H664,{5000,10000,25000,50000,70000,100000},{150,300,800,1700,2300,3500}),LOOKUP(H664,{5000,10000,25000,50000,70000,100000},{75,150,400,850,1150,1750})),0)</f>
        <v>0</v>
      </c>
      <c r="K664" s="183"/>
      <c r="L664" s="181"/>
    </row>
    <row r="665" spans="1:12">
      <c r="A665" s="221">
        <v>45849</v>
      </c>
      <c r="B665" s="286"/>
      <c r="C665" s="286"/>
      <c r="D665" s="300"/>
      <c r="E665" s="234" t="s">
        <v>108</v>
      </c>
      <c r="F665" s="186">
        <v>504349393</v>
      </c>
      <c r="G665" s="186">
        <v>260</v>
      </c>
      <c r="H665" s="289"/>
      <c r="I665" s="284"/>
      <c r="J665" s="289"/>
      <c r="K665" s="183"/>
      <c r="L665" s="181"/>
    </row>
    <row r="666" spans="1:12">
      <c r="A666" s="221">
        <v>45849</v>
      </c>
      <c r="B666" s="286"/>
      <c r="C666" s="286"/>
      <c r="D666" s="307" t="s">
        <v>1037</v>
      </c>
      <c r="E666" s="26" t="s">
        <v>71</v>
      </c>
      <c r="F666" s="186">
        <v>806954002</v>
      </c>
      <c r="G666" s="186">
        <v>1700</v>
      </c>
      <c r="H666" s="296">
        <f>SUM(G666:G667)</f>
        <v>2300</v>
      </c>
      <c r="I666" s="295" t="e">
        <f ca="1">_xludf.IFS(H666&gt;H664,"W",H666&lt;H664,"L",H666=H664,"D")</f>
        <v>#NAME?</v>
      </c>
      <c r="J666" s="287">
        <f t="array" aca="1" ref="J666" ca="1">IFERROR(IF(I666="W",LOOKUP(H666,{5000,10000,25000,50000,70000,100000},{150,300,800,1700,2300,3500}),LOOKUP(H666,{5000,10000,25000,50000,70000,100000},{75,150,400,850,1150,1750})),0)</f>
        <v>0</v>
      </c>
      <c r="K666" s="183"/>
      <c r="L666" s="181"/>
    </row>
    <row r="667" spans="1:12">
      <c r="A667" s="221">
        <v>45849</v>
      </c>
      <c r="B667" s="284"/>
      <c r="C667" s="284"/>
      <c r="D667" s="300"/>
      <c r="E667" s="26" t="s">
        <v>184</v>
      </c>
      <c r="F667" s="186">
        <v>725853031</v>
      </c>
      <c r="G667" s="186">
        <v>600</v>
      </c>
      <c r="H667" s="289"/>
      <c r="I667" s="284"/>
      <c r="J667" s="289"/>
      <c r="K667" s="183"/>
      <c r="L667" s="181"/>
    </row>
    <row r="668" spans="1:12">
      <c r="A668" s="221">
        <v>45849</v>
      </c>
      <c r="B668" s="301">
        <f>A668</f>
        <v>45849</v>
      </c>
      <c r="C668" s="299" t="s">
        <v>1025</v>
      </c>
      <c r="D668" s="307" t="s">
        <v>1108</v>
      </c>
      <c r="E668" s="186"/>
      <c r="F668" s="186"/>
      <c r="G668" s="186"/>
      <c r="H668" s="296">
        <f>SUM(G668:G669)</f>
        <v>0</v>
      </c>
      <c r="I668" s="295" t="e">
        <f ca="1">_xludf.IFS(H668&gt;H670,"W",H668&lt;H670,"L",H668=H670,"D")</f>
        <v>#NAME?</v>
      </c>
      <c r="J668" s="287">
        <f t="array" aca="1" ref="J668" ca="1">IFERROR(IF(I668="W",LOOKUP(H668,{5000,10000,25000,50000,70000,100000},{150,300,800,1700,2300,3500}),LOOKUP(H668,{5000,10000,25000,50000,70000,100000},{75,150,400,850,1150,1750})),0)</f>
        <v>0</v>
      </c>
      <c r="K668" s="183"/>
      <c r="L668" s="181"/>
    </row>
    <row r="669" spans="1:12">
      <c r="A669" s="221">
        <v>45849</v>
      </c>
      <c r="B669" s="286"/>
      <c r="C669" s="286"/>
      <c r="D669" s="300"/>
      <c r="E669" s="186"/>
      <c r="F669" s="186"/>
      <c r="G669" s="186"/>
      <c r="H669" s="289"/>
      <c r="I669" s="284"/>
      <c r="J669" s="289"/>
      <c r="K669" s="183"/>
      <c r="L669" s="181"/>
    </row>
    <row r="670" spans="1:12">
      <c r="A670" s="221">
        <v>45849</v>
      </c>
      <c r="B670" s="286"/>
      <c r="C670" s="286"/>
      <c r="D670" s="307" t="s">
        <v>1049</v>
      </c>
      <c r="E670" s="186"/>
      <c r="F670" s="186"/>
      <c r="G670" s="186"/>
      <c r="H670" s="296">
        <f>SUM(G670:G671)</f>
        <v>0</v>
      </c>
      <c r="I670" s="295" t="e">
        <f ca="1">_xludf.IFS(H670&gt;H668,"W",H670&lt;H668,"L",H670=H668,"D")</f>
        <v>#NAME?</v>
      </c>
      <c r="J670" s="287">
        <f t="array" aca="1" ref="J670" ca="1">IFERROR(IF(I670="W",LOOKUP(H670,{5000,10000,25000,50000,70000,100000},{150,300,800,1700,2300,3500}),LOOKUP(H670,{5000,10000,25000,50000,70000,100000},{75,150,400,850,1150,1750})),0)</f>
        <v>0</v>
      </c>
      <c r="K670" s="183"/>
      <c r="L670" s="181"/>
    </row>
    <row r="671" spans="1:12">
      <c r="A671" s="221">
        <v>45849</v>
      </c>
      <c r="B671" s="284"/>
      <c r="C671" s="284"/>
      <c r="D671" s="300"/>
      <c r="E671" s="186"/>
      <c r="F671" s="186"/>
      <c r="G671" s="186"/>
      <c r="H671" s="289"/>
      <c r="I671" s="284"/>
      <c r="J671" s="289"/>
      <c r="K671" s="183"/>
      <c r="L671" s="181"/>
    </row>
    <row r="672" spans="1:12">
      <c r="A672" s="221">
        <v>45849</v>
      </c>
      <c r="B672" s="301">
        <f>A672</f>
        <v>45849</v>
      </c>
      <c r="C672" s="299" t="s">
        <v>1027</v>
      </c>
      <c r="D672" s="307" t="s">
        <v>1046</v>
      </c>
      <c r="E672" s="29" t="s">
        <v>834</v>
      </c>
      <c r="F672" s="186">
        <v>539620256</v>
      </c>
      <c r="G672" s="186">
        <v>5792</v>
      </c>
      <c r="H672" s="296">
        <f>SUM(G672:G673)</f>
        <v>6823</v>
      </c>
      <c r="I672" s="295" t="e">
        <f ca="1">_xludf.IFS(H672&gt;H674,"W",H672&lt;H674,"L",H672=H674,"D")</f>
        <v>#NAME?</v>
      </c>
      <c r="J672" s="287">
        <f t="array" aca="1" ref="J672" ca="1">IFERROR(IF(I672="W",LOOKUP(H672,{5000,10000,25000,50000,70000,100000},{150,300,800,1700,2300,3500}),LOOKUP(H672,{5000,10000,25000,50000,70000,100000},{75,150,400,850,1150,1750})),0)</f>
        <v>0</v>
      </c>
      <c r="K672" s="183"/>
      <c r="L672" s="181"/>
    </row>
    <row r="673" spans="1:12">
      <c r="A673" s="221">
        <v>45849</v>
      </c>
      <c r="B673" s="286"/>
      <c r="C673" s="286"/>
      <c r="D673" s="300"/>
      <c r="E673" s="229" t="s">
        <v>225</v>
      </c>
      <c r="F673" s="186">
        <v>658136043</v>
      </c>
      <c r="G673" s="186">
        <v>1031</v>
      </c>
      <c r="H673" s="289"/>
      <c r="I673" s="284"/>
      <c r="J673" s="289"/>
      <c r="K673" s="183"/>
      <c r="L673" s="181"/>
    </row>
    <row r="674" spans="1:12">
      <c r="A674" s="221">
        <v>45849</v>
      </c>
      <c r="B674" s="286"/>
      <c r="C674" s="286"/>
      <c r="D674" s="307" t="s">
        <v>1061</v>
      </c>
      <c r="E674" s="19">
        <v>313544867</v>
      </c>
      <c r="F674" s="186">
        <v>1830963821</v>
      </c>
      <c r="G674" s="186">
        <v>2290</v>
      </c>
      <c r="H674" s="296">
        <f>SUM(G674:G675)</f>
        <v>3360</v>
      </c>
      <c r="I674" s="295" t="e">
        <f ca="1">_xludf.IFS(H674&gt;H672,"W",H674&lt;H672,"L",H674=H672,"D")</f>
        <v>#NAME?</v>
      </c>
      <c r="J674" s="287">
        <f t="array" aca="1" ref="J674" ca="1">IFERROR(IF(I674="W",LOOKUP(H674,{5000,10000,25000,50000,70000,100000},{150,300,800,1700,2300,3500}),LOOKUP(H674,{5000,10000,25000,50000,70000,100000},{75,150,400,850,1150,1750})),0)</f>
        <v>0</v>
      </c>
      <c r="K674" s="183"/>
      <c r="L674" s="181"/>
    </row>
    <row r="675" spans="1:12">
      <c r="A675" s="221">
        <v>45849</v>
      </c>
      <c r="B675" s="284"/>
      <c r="C675" s="284"/>
      <c r="D675" s="300"/>
      <c r="E675" s="19" t="s">
        <v>208</v>
      </c>
      <c r="F675" s="186">
        <v>582217237</v>
      </c>
      <c r="G675" s="186">
        <v>1070</v>
      </c>
      <c r="H675" s="289"/>
      <c r="I675" s="284"/>
      <c r="J675" s="289"/>
      <c r="K675" s="183"/>
      <c r="L675" s="181"/>
    </row>
    <row r="676" spans="1:12">
      <c r="A676" s="221">
        <v>45849</v>
      </c>
      <c r="B676" s="301">
        <f>A676</f>
        <v>45849</v>
      </c>
      <c r="C676" s="299" t="s">
        <v>1030</v>
      </c>
      <c r="D676" s="307" t="s">
        <v>1075</v>
      </c>
      <c r="E676" s="222" t="s">
        <v>201</v>
      </c>
      <c r="F676" s="186">
        <v>689212116</v>
      </c>
      <c r="G676" s="186">
        <v>10470</v>
      </c>
      <c r="H676" s="296">
        <f>SUM(G676:G677)</f>
        <v>11570</v>
      </c>
      <c r="I676" s="295" t="e">
        <f ca="1">_xludf.IFS(H676&gt;H678,"W",H676&lt;H678,"L",H676=H678,"D")</f>
        <v>#NAME?</v>
      </c>
      <c r="J676" s="287">
        <f t="array" aca="1" ref="J676" ca="1">IFERROR(IF(I676="W",LOOKUP(H676,{5000,10000,25000,50000,70000,100000},{150,300,800,1700,2300,3500}),LOOKUP(H676,{5000,10000,25000,50000,70000,100000},{75,150,400,850,1150,1750})),0)</f>
        <v>0</v>
      </c>
      <c r="K676" s="183"/>
      <c r="L676" s="181"/>
    </row>
    <row r="677" spans="1:12">
      <c r="A677" s="221">
        <v>45849</v>
      </c>
      <c r="B677" s="286"/>
      <c r="C677" s="286"/>
      <c r="D677" s="300"/>
      <c r="E677" s="186" t="s">
        <v>120</v>
      </c>
      <c r="F677" s="186">
        <v>836893821</v>
      </c>
      <c r="G677" s="186">
        <v>1100</v>
      </c>
      <c r="H677" s="289"/>
      <c r="I677" s="284"/>
      <c r="J677" s="289"/>
      <c r="K677" s="183"/>
      <c r="L677" s="181"/>
    </row>
    <row r="678" spans="1:12">
      <c r="A678" s="221">
        <v>45849</v>
      </c>
      <c r="B678" s="286"/>
      <c r="C678" s="286"/>
      <c r="D678" s="307" t="s">
        <v>1017</v>
      </c>
      <c r="E678" s="187">
        <v>673519272</v>
      </c>
      <c r="F678" s="186">
        <v>461321864</v>
      </c>
      <c r="G678" s="186">
        <v>1010</v>
      </c>
      <c r="H678" s="296">
        <f>SUM(G678:G679)</f>
        <v>1070</v>
      </c>
      <c r="I678" s="295" t="e">
        <f ca="1">_xludf.IFS(H678&gt;H676,"W",H678&lt;H676,"L",H678=H676,"D")</f>
        <v>#NAME?</v>
      </c>
      <c r="J678" s="287">
        <f t="array" aca="1" ref="J678" ca="1">IFERROR(IF(I678="W",LOOKUP(H678,{5000,10000,25000,50000,70000,100000},{150,300,800,1700,2300,3500}),LOOKUP(H678,{5000,10000,25000,50000,70000,100000},{75,150,400,850,1150,1750})),0)</f>
        <v>0</v>
      </c>
      <c r="K678" s="183"/>
      <c r="L678" s="181"/>
    </row>
    <row r="679" spans="1:12">
      <c r="A679" s="221">
        <v>45849</v>
      </c>
      <c r="B679" s="284"/>
      <c r="C679" s="284"/>
      <c r="D679" s="300"/>
      <c r="E679" s="187" t="s">
        <v>249</v>
      </c>
      <c r="F679" s="186">
        <v>663505369</v>
      </c>
      <c r="G679" s="186">
        <v>60</v>
      </c>
      <c r="H679" s="289"/>
      <c r="I679" s="284"/>
      <c r="J679" s="289"/>
      <c r="K679" s="183"/>
      <c r="L679" s="181"/>
    </row>
    <row r="680" spans="1:12">
      <c r="A680" s="221">
        <v>45849</v>
      </c>
      <c r="B680" s="301">
        <f>A680</f>
        <v>45849</v>
      </c>
      <c r="C680" s="299" t="s">
        <v>1032</v>
      </c>
      <c r="D680" s="307" t="s">
        <v>1037</v>
      </c>
      <c r="E680" s="73" t="s">
        <v>202</v>
      </c>
      <c r="F680" s="186">
        <v>628822395</v>
      </c>
      <c r="G680" s="186">
        <v>0</v>
      </c>
      <c r="H680" s="296">
        <f>SUM(G680:G681)</f>
        <v>10</v>
      </c>
      <c r="I680" s="295" t="e">
        <f ca="1">_xludf.IFS(H680&gt;H682,"W",H680&lt;H682,"L",H680=H682,"D")</f>
        <v>#NAME?</v>
      </c>
      <c r="J680" s="287">
        <f t="array" aca="1" ref="J680" ca="1">IFERROR(IF(I680="W",LOOKUP(H680,{5000,10000,25000,50000,70000,100000},{150,300,800,1700,2300,3500}),LOOKUP(H680,{5000,10000,25000,50000,70000,100000},{75,150,400,850,1150,1750})),0)</f>
        <v>0</v>
      </c>
      <c r="K680" s="183"/>
      <c r="L680" s="181"/>
    </row>
    <row r="681" spans="1:12">
      <c r="A681" s="221">
        <v>45849</v>
      </c>
      <c r="B681" s="286"/>
      <c r="C681" s="286"/>
      <c r="D681" s="300"/>
      <c r="E681" s="73" t="s">
        <v>843</v>
      </c>
      <c r="F681" s="186">
        <v>400762251</v>
      </c>
      <c r="G681" s="186">
        <v>10</v>
      </c>
      <c r="H681" s="289"/>
      <c r="I681" s="284"/>
      <c r="J681" s="289"/>
      <c r="K681" s="183"/>
      <c r="L681" s="181"/>
    </row>
    <row r="682" spans="1:12">
      <c r="A682" s="221">
        <v>45849</v>
      </c>
      <c r="B682" s="286"/>
      <c r="C682" s="286"/>
      <c r="D682" s="307" t="s">
        <v>1108</v>
      </c>
      <c r="E682" s="73" t="s">
        <v>199</v>
      </c>
      <c r="F682" s="186">
        <v>667784686</v>
      </c>
      <c r="G682" s="186">
        <v>120</v>
      </c>
      <c r="H682" s="296">
        <f>SUM(G682:G683)</f>
        <v>150</v>
      </c>
      <c r="I682" s="295" t="e">
        <f ca="1">_xludf.IFS(H682&gt;H680,"W",H682&lt;H680,"L",H682=H680,"D")</f>
        <v>#NAME?</v>
      </c>
      <c r="J682" s="287">
        <f t="array" aca="1" ref="J682" ca="1">IFERROR(IF(I682="W",LOOKUP(H682,{5000,10000,25000,50000,70000,100000},{150,300,800,1700,2300,3500}),LOOKUP(H682,{5000,10000,25000,50000,70000,100000},{75,150,400,850,1150,1750})),0)</f>
        <v>0</v>
      </c>
      <c r="K682" s="183"/>
      <c r="L682" s="181"/>
    </row>
    <row r="683" spans="1:12">
      <c r="A683" s="221">
        <v>45849</v>
      </c>
      <c r="B683" s="284"/>
      <c r="C683" s="284"/>
      <c r="D683" s="300"/>
      <c r="E683" s="73" t="s">
        <v>1134</v>
      </c>
      <c r="F683" s="186">
        <v>719527966</v>
      </c>
      <c r="G683" s="186">
        <v>30</v>
      </c>
      <c r="H683" s="289"/>
      <c r="I683" s="284"/>
      <c r="J683" s="289"/>
      <c r="K683" s="183"/>
      <c r="L683" s="181"/>
    </row>
    <row r="684" spans="1:12">
      <c r="A684" s="221">
        <v>45849</v>
      </c>
      <c r="B684" s="301">
        <f>A684</f>
        <v>45849</v>
      </c>
      <c r="C684" s="299" t="s">
        <v>1035</v>
      </c>
      <c r="D684" s="307" t="s">
        <v>1046</v>
      </c>
      <c r="E684" s="24" t="s">
        <v>1090</v>
      </c>
      <c r="F684" s="186">
        <v>733753743</v>
      </c>
      <c r="G684" s="186">
        <v>6980</v>
      </c>
      <c r="H684" s="296">
        <f>SUM(G684:G685)</f>
        <v>13460</v>
      </c>
      <c r="I684" s="295" t="e">
        <f ca="1">_xludf.IFS(H684&gt;H686,"W",H684&lt;H686,"L",H684=H686,"D")</f>
        <v>#NAME?</v>
      </c>
      <c r="J684" s="287">
        <f t="array" aca="1" ref="J684" ca="1">IFERROR(IF(I684="W",LOOKUP(H684,{5000,10000,25000,50000,70000,100000},{150,300,800,1700,2300,3500}),LOOKUP(H684,{5000,10000,25000,50000,70000,100000},{75,150,400,850,1150,1750})),0)</f>
        <v>0</v>
      </c>
      <c r="K684" s="183"/>
      <c r="L684" s="181" t="s">
        <v>377</v>
      </c>
    </row>
    <row r="685" spans="1:12">
      <c r="A685" s="221">
        <v>45849</v>
      </c>
      <c r="B685" s="286"/>
      <c r="C685" s="286"/>
      <c r="D685" s="300"/>
      <c r="E685" s="24" t="s">
        <v>708</v>
      </c>
      <c r="F685" s="186">
        <v>521047475</v>
      </c>
      <c r="G685" s="186">
        <v>6480</v>
      </c>
      <c r="H685" s="289"/>
      <c r="I685" s="284"/>
      <c r="J685" s="289"/>
      <c r="K685" s="183"/>
      <c r="L685" s="181"/>
    </row>
    <row r="686" spans="1:12">
      <c r="A686" s="221">
        <v>45849</v>
      </c>
      <c r="B686" s="286"/>
      <c r="C686" s="286"/>
      <c r="D686" s="307" t="s">
        <v>1108</v>
      </c>
      <c r="E686" s="24" t="s">
        <v>148</v>
      </c>
      <c r="F686" s="186">
        <v>464680746</v>
      </c>
      <c r="G686" s="186">
        <v>22570</v>
      </c>
      <c r="H686" s="296">
        <f>SUM(G686:G687)</f>
        <v>30220</v>
      </c>
      <c r="I686" s="295" t="e">
        <f ca="1">_xludf.IFS(H686&gt;H684,"W",H686&lt;H684,"L",H686=H684,"D")</f>
        <v>#NAME?</v>
      </c>
      <c r="J686" s="287">
        <f t="array" aca="1" ref="J686" ca="1">IFERROR(IF(I686="W",LOOKUP(H686,{5000,10000,25000,50000,70000,100000},{150,300,800,1700,2300,3500}),LOOKUP(H686,{5000,10000,25000,50000,70000,100000},{75,150,400,850,1150,1750})),0)</f>
        <v>0</v>
      </c>
      <c r="K686" s="183"/>
      <c r="L686" s="181"/>
    </row>
    <row r="687" spans="1:12">
      <c r="A687" s="221">
        <v>45849</v>
      </c>
      <c r="B687" s="284"/>
      <c r="C687" s="284"/>
      <c r="D687" s="300"/>
      <c r="E687" s="24" t="s">
        <v>835</v>
      </c>
      <c r="F687" s="186">
        <v>669588083</v>
      </c>
      <c r="G687" s="186">
        <v>7650</v>
      </c>
      <c r="H687" s="289"/>
      <c r="I687" s="284"/>
      <c r="J687" s="289"/>
      <c r="K687" s="183"/>
      <c r="L687" s="181"/>
    </row>
    <row r="688" spans="1:12">
      <c r="A688" s="221">
        <v>45849</v>
      </c>
      <c r="B688" s="301">
        <f>A688</f>
        <v>45849</v>
      </c>
      <c r="C688" s="299" t="s">
        <v>1038</v>
      </c>
      <c r="D688" s="307" t="s">
        <v>1108</v>
      </c>
      <c r="E688" s="186"/>
      <c r="F688" s="186"/>
      <c r="G688" s="186"/>
      <c r="H688" s="296">
        <f>SUM(G688:G689)</f>
        <v>0</v>
      </c>
      <c r="I688" s="295" t="e">
        <f ca="1">_xludf.IFS(H688&gt;H690,"W",H688&lt;H690,"L",H688=H690,"D")</f>
        <v>#NAME?</v>
      </c>
      <c r="J688" s="287">
        <f t="array" aca="1" ref="J688" ca="1">IFERROR(IF(I688="W",LOOKUP(H688,{5000,10000,25000,50000,70000,100000},{150,300,800,1700,2300,3500}),LOOKUP(H688,{5000,10000,25000,50000,70000,100000},{75,150,400,850,1150,1750})),0)</f>
        <v>0</v>
      </c>
      <c r="K688" s="183"/>
      <c r="L688" s="181"/>
    </row>
    <row r="689" spans="1:12">
      <c r="A689" s="221">
        <v>45849</v>
      </c>
      <c r="B689" s="286"/>
      <c r="C689" s="286"/>
      <c r="D689" s="300"/>
      <c r="E689" s="186"/>
      <c r="F689" s="186"/>
      <c r="G689" s="186"/>
      <c r="H689" s="289"/>
      <c r="I689" s="284"/>
      <c r="J689" s="289"/>
      <c r="K689" s="183"/>
      <c r="L689" s="181"/>
    </row>
    <row r="690" spans="1:12">
      <c r="A690" s="221">
        <v>45849</v>
      </c>
      <c r="B690" s="286"/>
      <c r="C690" s="286"/>
      <c r="D690" s="307" t="s">
        <v>1046</v>
      </c>
      <c r="E690" s="186"/>
      <c r="F690" s="186"/>
      <c r="G690" s="186"/>
      <c r="H690" s="296">
        <f>SUM(G690:G691)</f>
        <v>0</v>
      </c>
      <c r="I690" s="295" t="e">
        <f ca="1">_xludf.IFS(H690&gt;H688,"W",H690&lt;H688,"L",H690=H688,"D")</f>
        <v>#NAME?</v>
      </c>
      <c r="J690" s="287">
        <f t="array" aca="1" ref="J690" ca="1">IFERROR(IF(I690="W",LOOKUP(H690,{5000,10000,25000,50000,70000,100000},{150,300,800,1700,2300,3500}),LOOKUP(H690,{5000,10000,25000,50000,70000,100000},{75,150,400,850,1150,1750})),0)</f>
        <v>0</v>
      </c>
      <c r="K690" s="183"/>
      <c r="L690" s="181"/>
    </row>
    <row r="691" spans="1:12">
      <c r="A691" s="221">
        <v>45849</v>
      </c>
      <c r="B691" s="284"/>
      <c r="C691" s="284"/>
      <c r="D691" s="300"/>
      <c r="E691" s="186"/>
      <c r="F691" s="186"/>
      <c r="G691" s="186"/>
      <c r="H691" s="289"/>
      <c r="I691" s="284"/>
      <c r="J691" s="289"/>
      <c r="K691" s="183"/>
      <c r="L691" s="181"/>
    </row>
    <row r="692" spans="1:12">
      <c r="A692" s="221">
        <v>45849</v>
      </c>
      <c r="B692" s="301">
        <f>A692</f>
        <v>45849</v>
      </c>
      <c r="C692" s="299" t="s">
        <v>1039</v>
      </c>
      <c r="D692" s="307" t="s">
        <v>1108</v>
      </c>
      <c r="E692" s="235" t="s">
        <v>689</v>
      </c>
      <c r="F692" s="186">
        <v>586294912</v>
      </c>
      <c r="G692" s="186">
        <v>120</v>
      </c>
      <c r="H692" s="296">
        <f>SUM(G692:G693)</f>
        <v>400</v>
      </c>
      <c r="I692" s="295" t="e">
        <f ca="1">_xludf.IFS(H692&gt;H694,"W",H692&lt;H694,"L",H692=H694,"D")</f>
        <v>#NAME?</v>
      </c>
      <c r="J692" s="287">
        <f t="array" aca="1" ref="J692" ca="1">IFERROR(IF(I692="W",LOOKUP(H692,{5000,10000,25000,50000,70000,100000},{150,300,800,1700,2300,3500}),LOOKUP(H692,{5000,10000,25000,50000,70000,100000},{75,150,400,850,1150,1750})),0)</f>
        <v>0</v>
      </c>
      <c r="K692" s="183"/>
      <c r="L692" s="181"/>
    </row>
    <row r="693" spans="1:12">
      <c r="A693" s="221">
        <v>45849</v>
      </c>
      <c r="B693" s="286"/>
      <c r="C693" s="286"/>
      <c r="D693" s="300"/>
      <c r="E693" s="235" t="s">
        <v>386</v>
      </c>
      <c r="F693" s="186">
        <v>688838262</v>
      </c>
      <c r="G693" s="186">
        <v>280</v>
      </c>
      <c r="H693" s="289"/>
      <c r="I693" s="284"/>
      <c r="J693" s="289"/>
      <c r="K693" s="183"/>
      <c r="L693" s="181"/>
    </row>
    <row r="694" spans="1:12">
      <c r="A694" s="221">
        <v>45849</v>
      </c>
      <c r="B694" s="286"/>
      <c r="C694" s="286"/>
      <c r="D694" s="307" t="s">
        <v>1046</v>
      </c>
      <c r="E694" s="235" t="s">
        <v>90</v>
      </c>
      <c r="F694" s="186">
        <v>615137564</v>
      </c>
      <c r="G694" s="186">
        <v>200</v>
      </c>
      <c r="H694" s="296">
        <f>SUM(G694:G695)</f>
        <v>440</v>
      </c>
      <c r="I694" s="295" t="e">
        <f ca="1">_xludf.IFS(H694&gt;H692,"W",H694&lt;H692,"L",H694=H692,"D")</f>
        <v>#NAME?</v>
      </c>
      <c r="J694" s="287">
        <f t="array" aca="1" ref="J694" ca="1">IFERROR(IF(I694="W",LOOKUP(H694,{5000,10000,25000,50000,70000,100000},{150,300,800,1700,2300,3500}),LOOKUP(H694,{5000,10000,25000,50000,70000,100000},{75,150,400,850,1150,1750})),0)</f>
        <v>0</v>
      </c>
      <c r="K694" s="183"/>
      <c r="L694" s="181"/>
    </row>
    <row r="695" spans="1:12">
      <c r="A695" s="221">
        <v>45849</v>
      </c>
      <c r="B695" s="284"/>
      <c r="C695" s="284"/>
      <c r="D695" s="300"/>
      <c r="E695" s="235" t="s">
        <v>89</v>
      </c>
      <c r="F695" s="186">
        <v>1677086379</v>
      </c>
      <c r="G695" s="186">
        <v>240</v>
      </c>
      <c r="H695" s="289"/>
      <c r="I695" s="284"/>
      <c r="J695" s="289"/>
      <c r="K695" s="183"/>
      <c r="L695" s="181"/>
    </row>
    <row r="696" spans="1:12">
      <c r="A696" s="221">
        <v>45849</v>
      </c>
      <c r="B696" s="301">
        <f>A696</f>
        <v>45849</v>
      </c>
      <c r="C696" s="299" t="s">
        <v>1041</v>
      </c>
      <c r="D696" s="307" t="s">
        <v>1108</v>
      </c>
      <c r="E696" s="29" t="s">
        <v>834</v>
      </c>
      <c r="F696" s="186">
        <v>539620256</v>
      </c>
      <c r="G696" s="186">
        <v>300</v>
      </c>
      <c r="H696" s="296">
        <f>SUM(G696:G697)</f>
        <v>410</v>
      </c>
      <c r="I696" s="295" t="e">
        <f ca="1">_xludf.IFS(H696&gt;H698,"W",H696&lt;H698,"L",H696=H698,"D")</f>
        <v>#NAME?</v>
      </c>
      <c r="J696" s="287">
        <f t="array" aca="1" ref="J696" ca="1">IFERROR(IF(I696="W",LOOKUP(H696,{5000,10000,25000,50000,70000,100000},{150,300,800,1700,2300,3500}),LOOKUP(H696,{5000,10000,25000,50000,70000,100000},{75,150,400,850,1150,1750})),0)</f>
        <v>0</v>
      </c>
      <c r="K696" s="183"/>
      <c r="L696" s="181"/>
    </row>
    <row r="697" spans="1:12">
      <c r="A697" s="221">
        <v>45849</v>
      </c>
      <c r="B697" s="286"/>
      <c r="C697" s="286"/>
      <c r="D697" s="300"/>
      <c r="E697" s="229" t="s">
        <v>359</v>
      </c>
      <c r="F697" s="186">
        <v>639319241</v>
      </c>
      <c r="G697" s="186">
        <v>110</v>
      </c>
      <c r="H697" s="289"/>
      <c r="I697" s="284"/>
      <c r="J697" s="289"/>
      <c r="K697" s="183"/>
      <c r="L697" s="181"/>
    </row>
    <row r="698" spans="1:12">
      <c r="A698" s="221">
        <v>45849</v>
      </c>
      <c r="B698" s="286"/>
      <c r="C698" s="286"/>
      <c r="D698" s="307" t="s">
        <v>1046</v>
      </c>
      <c r="E698" s="24" t="s">
        <v>835</v>
      </c>
      <c r="F698" s="186">
        <v>669588083</v>
      </c>
      <c r="G698" s="186">
        <v>1350</v>
      </c>
      <c r="H698" s="296">
        <f>SUM(G698:G699)</f>
        <v>12742</v>
      </c>
      <c r="I698" s="295" t="e">
        <f ca="1">_xludf.IFS(H698&gt;H696,"W",H698&lt;H696,"L",H698=H696,"D")</f>
        <v>#NAME?</v>
      </c>
      <c r="J698" s="287">
        <f t="array" aca="1" ref="J698" ca="1">IFERROR(IF(I698="W",LOOKUP(H698,{5000,10000,25000,50000,70000,100000},{150,300,800,1700,2300,3500}),LOOKUP(H698,{5000,10000,25000,50000,70000,100000},{75,150,400,850,1150,1750})),0)</f>
        <v>0</v>
      </c>
      <c r="K698" s="183"/>
      <c r="L698" s="181"/>
    </row>
    <row r="699" spans="1:12">
      <c r="A699" s="221">
        <v>45849</v>
      </c>
      <c r="B699" s="284"/>
      <c r="C699" s="284"/>
      <c r="D699" s="300"/>
      <c r="E699" s="24" t="s">
        <v>1127</v>
      </c>
      <c r="F699" s="186">
        <v>792925987</v>
      </c>
      <c r="G699" s="186">
        <v>11392</v>
      </c>
      <c r="H699" s="289"/>
      <c r="I699" s="284"/>
      <c r="J699" s="289"/>
      <c r="K699" s="183"/>
      <c r="L699" s="181" t="s">
        <v>377</v>
      </c>
    </row>
    <row r="700" spans="1:12">
      <c r="A700" s="221">
        <v>45849</v>
      </c>
      <c r="B700" s="301">
        <f>A700</f>
        <v>45849</v>
      </c>
      <c r="C700" s="299" t="s">
        <v>1044</v>
      </c>
      <c r="D700" s="307" t="s">
        <v>1108</v>
      </c>
      <c r="E700" s="73" t="s">
        <v>843</v>
      </c>
      <c r="F700" s="186">
        <v>400762251</v>
      </c>
      <c r="G700" s="186">
        <v>0</v>
      </c>
      <c r="H700" s="296">
        <f>SUM(G700:G701)</f>
        <v>6000</v>
      </c>
      <c r="I700" s="295" t="e">
        <f ca="1">_xludf.IFS(H700&gt;H702,"W",H700&lt;H702,"L",H700=H702,"D")</f>
        <v>#NAME?</v>
      </c>
      <c r="J700" s="287">
        <f t="array" aca="1" ref="J700" ca="1">IFERROR(IF(I700="W",LOOKUP(H700,{5000,10000,25000,50000,70000,100000},{150,300,800,1700,2300,3500}),LOOKUP(H700,{5000,10000,25000,50000,70000,100000},{75,150,400,850,1150,1750})),0)</f>
        <v>0</v>
      </c>
      <c r="K700" s="183"/>
      <c r="L700" s="181"/>
    </row>
    <row r="701" spans="1:12">
      <c r="A701" s="221">
        <v>45849</v>
      </c>
      <c r="B701" s="286"/>
      <c r="C701" s="286"/>
      <c r="D701" s="300"/>
      <c r="E701" s="73" t="s">
        <v>202</v>
      </c>
      <c r="F701" s="186">
        <v>628822395</v>
      </c>
      <c r="G701" s="186">
        <v>6000</v>
      </c>
      <c r="H701" s="289"/>
      <c r="I701" s="284"/>
      <c r="J701" s="289"/>
      <c r="K701" s="183"/>
      <c r="L701" s="181"/>
    </row>
    <row r="702" spans="1:12">
      <c r="A702" s="221">
        <v>45849</v>
      </c>
      <c r="B702" s="286"/>
      <c r="C702" s="286"/>
      <c r="D702" s="307" t="s">
        <v>1015</v>
      </c>
      <c r="E702" s="19" t="s">
        <v>190</v>
      </c>
      <c r="F702" s="186">
        <v>734321088</v>
      </c>
      <c r="G702" s="186">
        <v>10</v>
      </c>
      <c r="H702" s="296">
        <f>SUM(G702:G703)</f>
        <v>30</v>
      </c>
      <c r="I702" s="295" t="e">
        <f ca="1">_xludf.IFS(H702&gt;H700,"W",H702&lt;H700,"L",H702=H700,"D")</f>
        <v>#NAME?</v>
      </c>
      <c r="J702" s="287">
        <f t="array" aca="1" ref="J702" ca="1">IFERROR(IF(I702="W",LOOKUP(H702,{5000,10000,25000,50000,70000,100000},{150,300,800,1700,2300,3500}),LOOKUP(H702,{5000,10000,25000,50000,70000,100000},{75,150,400,850,1150,1750})),0)</f>
        <v>0</v>
      </c>
      <c r="K702" s="183"/>
      <c r="L702" s="181"/>
    </row>
    <row r="703" spans="1:12">
      <c r="A703" s="221">
        <v>45849</v>
      </c>
      <c r="B703" s="284"/>
      <c r="C703" s="284"/>
      <c r="D703" s="300"/>
      <c r="E703" s="19" t="s">
        <v>208</v>
      </c>
      <c r="F703" s="186">
        <v>582217237</v>
      </c>
      <c r="G703" s="186">
        <v>20</v>
      </c>
      <c r="H703" s="289"/>
      <c r="I703" s="284"/>
      <c r="J703" s="289"/>
      <c r="K703" s="183"/>
      <c r="L703" s="181"/>
    </row>
    <row r="704" spans="1:12">
      <c r="A704" s="221">
        <v>45849</v>
      </c>
      <c r="B704" s="301">
        <f>A704</f>
        <v>45849</v>
      </c>
      <c r="C704" s="299" t="s">
        <v>1048</v>
      </c>
      <c r="D704" s="307" t="s">
        <v>1108</v>
      </c>
      <c r="E704" s="222"/>
      <c r="F704" s="186"/>
      <c r="G704" s="186"/>
      <c r="H704" s="296">
        <f>SUM(G704:G705)</f>
        <v>0</v>
      </c>
      <c r="I704" s="295" t="e">
        <f ca="1">_xludf.IFS(H704&gt;H706,"W",H704&lt;H706,"L",H704=H706,"D")</f>
        <v>#NAME?</v>
      </c>
      <c r="J704" s="287">
        <f t="array" aca="1" ref="J704" ca="1">IFERROR(IF(I704="W",LOOKUP(H704,{5000,10000,25000,50000,70000,100000},{150,300,800,1700,2300,3500}),LOOKUP(H704,{5000,10000,25000,50000,70000,100000},{75,150,400,850,1150,1750})),0)</f>
        <v>0</v>
      </c>
      <c r="K704" s="183"/>
      <c r="L704" s="181"/>
    </row>
    <row r="705" spans="1:12">
      <c r="A705" s="221">
        <v>45849</v>
      </c>
      <c r="B705" s="286"/>
      <c r="C705" s="286"/>
      <c r="D705" s="300"/>
      <c r="E705" s="186"/>
      <c r="F705" s="186"/>
      <c r="G705" s="186"/>
      <c r="H705" s="289"/>
      <c r="I705" s="284"/>
      <c r="J705" s="289"/>
      <c r="K705" s="183"/>
      <c r="L705" s="181"/>
    </row>
    <row r="706" spans="1:12">
      <c r="A706" s="221">
        <v>45849</v>
      </c>
      <c r="B706" s="286"/>
      <c r="C706" s="286"/>
      <c r="D706" s="307" t="s">
        <v>1015</v>
      </c>
      <c r="E706" s="186"/>
      <c r="F706" s="186"/>
      <c r="G706" s="186"/>
      <c r="H706" s="296">
        <f>SUM(G706:G707)</f>
        <v>0</v>
      </c>
      <c r="I706" s="295" t="e">
        <f ca="1">_xludf.IFS(H706&gt;H704,"W",H706&lt;H704,"L",H706=H704,"D")</f>
        <v>#NAME?</v>
      </c>
      <c r="J706" s="287">
        <f t="array" aca="1" ref="J706" ca="1">IFERROR(IF(I706="W",LOOKUP(H706,{5000,10000,25000,50000,70000,100000},{150,300,800,1700,2300,3500}),LOOKUP(H706,{5000,10000,25000,50000,70000,100000},{75,150,400,850,1150,1750})),0)</f>
        <v>0</v>
      </c>
      <c r="K706" s="183"/>
      <c r="L706" s="181"/>
    </row>
    <row r="707" spans="1:12">
      <c r="A707" s="221">
        <v>45849</v>
      </c>
      <c r="B707" s="284"/>
      <c r="C707" s="284"/>
      <c r="D707" s="300"/>
      <c r="E707" s="186"/>
      <c r="F707" s="186"/>
      <c r="G707" s="186"/>
      <c r="H707" s="289"/>
      <c r="I707" s="284"/>
      <c r="J707" s="289"/>
      <c r="K707" s="183"/>
      <c r="L707" s="181"/>
    </row>
    <row r="708" spans="1:12">
      <c r="A708" s="221">
        <v>45849</v>
      </c>
      <c r="B708" s="301">
        <f>A708</f>
        <v>45849</v>
      </c>
      <c r="C708" s="299" t="s">
        <v>1050</v>
      </c>
      <c r="D708" s="307" t="s">
        <v>1108</v>
      </c>
      <c r="E708" s="235" t="s">
        <v>689</v>
      </c>
      <c r="F708" s="186">
        <v>586294912</v>
      </c>
      <c r="G708" s="186">
        <v>440</v>
      </c>
      <c r="H708" s="296">
        <f>SUM(G708:G709)</f>
        <v>701</v>
      </c>
      <c r="I708" s="295" t="e">
        <f ca="1">_xludf.IFS(H708&gt;H710,"W",H708&lt;H710,"L",H708=H710,"D")</f>
        <v>#NAME?</v>
      </c>
      <c r="J708" s="287">
        <f t="array" aca="1" ref="J708" ca="1">IFERROR(IF(I708="W",LOOKUP(H708,{5000,10000,25000,50000,70000,100000},{150,300,800,1700,2300,3500}),LOOKUP(H708,{5000,10000,25000,50000,70000,100000},{75,150,400,850,1150,1750})),0)</f>
        <v>0</v>
      </c>
      <c r="K708" s="183"/>
      <c r="L708" s="181"/>
    </row>
    <row r="709" spans="1:12">
      <c r="A709" s="221">
        <v>45849</v>
      </c>
      <c r="B709" s="286"/>
      <c r="C709" s="286"/>
      <c r="D709" s="300"/>
      <c r="E709" s="235" t="s">
        <v>386</v>
      </c>
      <c r="F709" s="186">
        <v>688838262</v>
      </c>
      <c r="G709" s="186">
        <v>261</v>
      </c>
      <c r="H709" s="289"/>
      <c r="I709" s="284"/>
      <c r="J709" s="289"/>
      <c r="K709" s="183"/>
      <c r="L709" s="181"/>
    </row>
    <row r="710" spans="1:12">
      <c r="A710" s="221">
        <v>45849</v>
      </c>
      <c r="B710" s="286"/>
      <c r="C710" s="286"/>
      <c r="D710" s="307" t="s">
        <v>1100</v>
      </c>
      <c r="E710" s="187" t="s">
        <v>91</v>
      </c>
      <c r="F710" s="222">
        <v>537124071</v>
      </c>
      <c r="G710" s="222">
        <v>10260</v>
      </c>
      <c r="H710" s="296">
        <f>SUM(G710:G711)</f>
        <v>13570</v>
      </c>
      <c r="I710" s="295" t="e">
        <f ca="1">_xludf.IFS(H710&gt;H708,"W",H710&lt;H708,"L",H710=H708,"D")</f>
        <v>#NAME?</v>
      </c>
      <c r="J710" s="287">
        <f t="array" aca="1" ref="J710" ca="1">IFERROR(IF(I710="W",LOOKUP(H710,{5000,10000,25000,50000,70000,100000},{150,300,800,1700,2300,3500}),LOOKUP(H710,{5000,10000,25000,50000,70000,100000},{75,150,400,850,1150,1750})),0)</f>
        <v>0</v>
      </c>
      <c r="K710" s="183"/>
      <c r="L710" s="181"/>
    </row>
    <row r="711" spans="1:12">
      <c r="A711" s="221">
        <v>45849</v>
      </c>
      <c r="B711" s="284"/>
      <c r="C711" s="284"/>
      <c r="D711" s="300"/>
      <c r="E711" s="187" t="s">
        <v>290</v>
      </c>
      <c r="F711" s="186">
        <v>659060208</v>
      </c>
      <c r="G711" s="186">
        <v>3310</v>
      </c>
      <c r="H711" s="289"/>
      <c r="I711" s="284"/>
      <c r="J711" s="289"/>
      <c r="K711" s="183"/>
      <c r="L711" s="181"/>
    </row>
    <row r="712" spans="1:12">
      <c r="A712" s="221">
        <v>45849</v>
      </c>
      <c r="B712" s="301">
        <f>A712</f>
        <v>45849</v>
      </c>
      <c r="C712" s="299" t="s">
        <v>1052</v>
      </c>
      <c r="D712" s="307" t="s">
        <v>1108</v>
      </c>
      <c r="E712" s="235" t="s">
        <v>90</v>
      </c>
      <c r="F712" s="222">
        <v>615137564</v>
      </c>
      <c r="G712" s="222">
        <v>351</v>
      </c>
      <c r="H712" s="296">
        <f>SUM(G712:G713)</f>
        <v>684</v>
      </c>
      <c r="I712" s="295" t="e">
        <f ca="1">_xludf.IFS(H712&gt;H714,"W",H712&lt;H714,"L",H712=H714,"D")</f>
        <v>#NAME?</v>
      </c>
      <c r="J712" s="287">
        <f t="array" aca="1" ref="J712" ca="1">IFERROR(IF(I712="W",LOOKUP(H712,{5000,10000,25000,50000,70000,100000},{150,300,800,1700,2300,3500}),LOOKUP(H712,{5000,10000,25000,50000,70000,100000},{75,150,400,850,1150,1750})),0)</f>
        <v>0</v>
      </c>
      <c r="K712" s="183"/>
      <c r="L712" s="181"/>
    </row>
    <row r="713" spans="1:12">
      <c r="A713" s="221">
        <v>45849</v>
      </c>
      <c r="B713" s="286"/>
      <c r="C713" s="286"/>
      <c r="D713" s="300"/>
      <c r="E713" s="235" t="s">
        <v>89</v>
      </c>
      <c r="F713" s="186">
        <v>1677086379</v>
      </c>
      <c r="G713" s="186">
        <v>333</v>
      </c>
      <c r="H713" s="289"/>
      <c r="I713" s="284"/>
      <c r="J713" s="289"/>
      <c r="K713" s="183"/>
      <c r="L713" s="181"/>
    </row>
    <row r="714" spans="1:12">
      <c r="A714" s="221">
        <v>45849</v>
      </c>
      <c r="B714" s="286"/>
      <c r="C714" s="286"/>
      <c r="D714" s="307" t="s">
        <v>1100</v>
      </c>
      <c r="E714" s="187" t="s">
        <v>91</v>
      </c>
      <c r="F714" s="222">
        <v>537124071</v>
      </c>
      <c r="G714" s="222">
        <v>2040</v>
      </c>
      <c r="H714" s="296">
        <f>SUM(G714:G715)</f>
        <v>2830</v>
      </c>
      <c r="I714" s="295" t="e">
        <f ca="1">_xludf.IFS(H714&gt;H712,"W",H714&lt;H712,"L",H714=H712,"D")</f>
        <v>#NAME?</v>
      </c>
      <c r="J714" s="287">
        <f t="array" aca="1" ref="J714" ca="1">IFERROR(IF(I714="W",LOOKUP(H714,{5000,10000,25000,50000,70000,100000},{150,300,800,1700,2300,3500}),LOOKUP(H714,{5000,10000,25000,50000,70000,100000},{75,150,400,850,1150,1750})),0)</f>
        <v>0</v>
      </c>
      <c r="K714" s="183"/>
      <c r="L714" s="181"/>
    </row>
    <row r="715" spans="1:12">
      <c r="A715" s="221">
        <v>45849</v>
      </c>
      <c r="B715" s="284"/>
      <c r="C715" s="284"/>
      <c r="D715" s="300"/>
      <c r="E715" s="187" t="s">
        <v>290</v>
      </c>
      <c r="F715" s="186">
        <v>659060208</v>
      </c>
      <c r="G715" s="186">
        <v>790</v>
      </c>
      <c r="H715" s="289"/>
      <c r="I715" s="284"/>
      <c r="J715" s="289"/>
      <c r="K715" s="183"/>
      <c r="L715" s="181"/>
    </row>
    <row r="716" spans="1:12">
      <c r="A716" s="219" t="s">
        <v>18</v>
      </c>
      <c r="B716" s="220" t="s">
        <v>1</v>
      </c>
      <c r="C716" s="179" t="s">
        <v>862</v>
      </c>
      <c r="D716" s="179" t="s">
        <v>20</v>
      </c>
      <c r="E716" s="180" t="s">
        <v>863</v>
      </c>
      <c r="F716" s="179" t="s">
        <v>864</v>
      </c>
      <c r="G716" s="179" t="s">
        <v>23</v>
      </c>
      <c r="H716" s="179" t="s">
        <v>1013</v>
      </c>
      <c r="I716" s="179" t="s">
        <v>24</v>
      </c>
      <c r="J716" s="179" t="s">
        <v>0</v>
      </c>
      <c r="K716" s="180" t="s">
        <v>10</v>
      </c>
      <c r="L716" s="181"/>
    </row>
    <row r="717" spans="1:12">
      <c r="A717" s="221">
        <v>45850</v>
      </c>
      <c r="B717" s="301">
        <f>A717</f>
        <v>45850</v>
      </c>
      <c r="C717" s="299" t="s">
        <v>1014</v>
      </c>
      <c r="D717" s="299" t="s">
        <v>1108</v>
      </c>
      <c r="E717" s="186"/>
      <c r="F717" s="186"/>
      <c r="G717" s="186"/>
      <c r="H717" s="296">
        <f>SUM(G717:G718)</f>
        <v>0</v>
      </c>
      <c r="I717" s="295" t="e">
        <f ca="1">_xludf.IFS(H717&gt;H719,"W",H717&lt;H719,"L",H717=H719,"D")</f>
        <v>#NAME?</v>
      </c>
      <c r="J717" s="287">
        <f t="array" aca="1" ref="J717" ca="1">IFERROR(IF(I717="W",LOOKUP(H717,{5000,10000,25000,50000,70000,100000},{150,300,800,1700,2300,3500}),LOOKUP(H717,{5000,10000,25000,50000,70000,100000},{75,150,400,850,1150,1750})),0)</f>
        <v>0</v>
      </c>
      <c r="K717" s="226"/>
      <c r="L717" s="181"/>
    </row>
    <row r="718" spans="1:12">
      <c r="A718" s="221">
        <v>45850</v>
      </c>
      <c r="B718" s="286"/>
      <c r="C718" s="286"/>
      <c r="D718" s="305"/>
      <c r="E718" s="186"/>
      <c r="F718" s="186"/>
      <c r="G718" s="186"/>
      <c r="H718" s="289"/>
      <c r="I718" s="284"/>
      <c r="J718" s="289"/>
      <c r="K718" s="226"/>
      <c r="L718" s="181"/>
    </row>
    <row r="719" spans="1:12">
      <c r="A719" s="221">
        <v>45850</v>
      </c>
      <c r="B719" s="286"/>
      <c r="C719" s="286"/>
      <c r="D719" s="299" t="s">
        <v>1021</v>
      </c>
      <c r="E719" s="186"/>
      <c r="F719" s="186"/>
      <c r="G719" s="186"/>
      <c r="H719" s="296">
        <f>SUM(G719:G720)</f>
        <v>0</v>
      </c>
      <c r="I719" s="295" t="e">
        <f ca="1">_xludf.IFS(H719&gt;H717,"W",H719&lt;H717,"L",H719=H717,"D")</f>
        <v>#NAME?</v>
      </c>
      <c r="J719" s="287">
        <f t="array" aca="1" ref="J719" ca="1">IFERROR(IF(I719="W",LOOKUP(H719,{5000,10000,25000,50000,70000,100000},{150,300,800,1700,2300,3500}),LOOKUP(H719,{5000,10000,25000,50000,70000,100000},{75,150,400,850,1150,1750})),0)</f>
        <v>0</v>
      </c>
      <c r="K719" s="226"/>
      <c r="L719" s="181"/>
    </row>
    <row r="720" spans="1:12">
      <c r="A720" s="221">
        <v>45850</v>
      </c>
      <c r="B720" s="284"/>
      <c r="C720" s="284"/>
      <c r="D720" s="305"/>
      <c r="E720" s="186"/>
      <c r="F720" s="186"/>
      <c r="G720" s="186"/>
      <c r="H720" s="289"/>
      <c r="I720" s="284"/>
      <c r="J720" s="289"/>
      <c r="K720" s="226"/>
      <c r="L720" s="181"/>
    </row>
    <row r="721" spans="1:12">
      <c r="A721" s="221">
        <v>45850</v>
      </c>
      <c r="B721" s="301">
        <f>A721</f>
        <v>45850</v>
      </c>
      <c r="C721" s="299" t="s">
        <v>1019</v>
      </c>
      <c r="D721" s="299" t="s">
        <v>1108</v>
      </c>
      <c r="E721" s="235" t="s">
        <v>689</v>
      </c>
      <c r="F721" s="186">
        <v>586294912</v>
      </c>
      <c r="G721" s="186">
        <v>5000</v>
      </c>
      <c r="H721" s="296">
        <f>SUM(G721:G722)</f>
        <v>10122</v>
      </c>
      <c r="I721" s="295" t="e">
        <f ca="1">_xludf.IFS(H721&gt;H723,"W",H721&lt;H723,"L",H721=H723,"D")</f>
        <v>#NAME?</v>
      </c>
      <c r="J721" s="287">
        <f t="array" aca="1" ref="J721" ca="1">IFERROR(IF(I721="W",LOOKUP(H721,{5000,10000,25000,50000,70000,100000},{150,300,800,1700,2300,3500}),LOOKUP(H721,{5000,10000,25000,50000,70000,100000},{75,150,400,850,1150,1750})),0)</f>
        <v>0</v>
      </c>
      <c r="K721" s="226"/>
      <c r="L721" s="181"/>
    </row>
    <row r="722" spans="1:12">
      <c r="A722" s="221">
        <v>45850</v>
      </c>
      <c r="B722" s="286"/>
      <c r="C722" s="286"/>
      <c r="D722" s="305"/>
      <c r="E722" s="235" t="s">
        <v>207</v>
      </c>
      <c r="F722" s="186">
        <v>594266288</v>
      </c>
      <c r="G722" s="186">
        <v>5122</v>
      </c>
      <c r="H722" s="289"/>
      <c r="I722" s="284"/>
      <c r="J722" s="289"/>
      <c r="K722" s="226"/>
      <c r="L722" s="181"/>
    </row>
    <row r="723" spans="1:12">
      <c r="A723" s="221">
        <v>45850</v>
      </c>
      <c r="B723" s="286"/>
      <c r="C723" s="286"/>
      <c r="D723" s="299" t="s">
        <v>1100</v>
      </c>
      <c r="E723" s="187" t="s">
        <v>249</v>
      </c>
      <c r="F723" s="186">
        <v>663505369</v>
      </c>
      <c r="G723" s="186">
        <v>30</v>
      </c>
      <c r="H723" s="296">
        <f>SUM(G723:G724)</f>
        <v>30</v>
      </c>
      <c r="I723" s="295" t="e">
        <f ca="1">_xludf.IFS(H723&gt;H721,"W",H723&lt;H721,"L",H723=H721,"D")</f>
        <v>#NAME?</v>
      </c>
      <c r="J723" s="287">
        <f t="array" aca="1" ref="J723" ca="1">IFERROR(IF(I723="W",LOOKUP(H723,{5000,10000,25000,50000,70000,100000},{150,300,800,1700,2300,3500}),LOOKUP(H723,{5000,10000,25000,50000,70000,100000},{75,150,400,850,1150,1750})),0)</f>
        <v>0</v>
      </c>
      <c r="K723" s="226"/>
      <c r="L723" s="181"/>
    </row>
    <row r="724" spans="1:12">
      <c r="A724" s="221">
        <v>45850</v>
      </c>
      <c r="B724" s="284"/>
      <c r="C724" s="284"/>
      <c r="D724" s="305"/>
      <c r="E724" s="187" t="s">
        <v>93</v>
      </c>
      <c r="F724" s="186">
        <v>833635123</v>
      </c>
      <c r="G724" s="186">
        <v>0</v>
      </c>
      <c r="H724" s="289"/>
      <c r="I724" s="284"/>
      <c r="J724" s="289"/>
      <c r="K724" s="226"/>
      <c r="L724" s="181"/>
    </row>
    <row r="725" spans="1:12">
      <c r="A725" s="221">
        <v>45850</v>
      </c>
      <c r="B725" s="301">
        <f>A725</f>
        <v>45850</v>
      </c>
      <c r="C725" s="299" t="s">
        <v>1020</v>
      </c>
      <c r="D725" s="299" t="s">
        <v>1023</v>
      </c>
      <c r="E725" s="186" t="s">
        <v>170</v>
      </c>
      <c r="F725" s="186"/>
      <c r="G725" s="186"/>
      <c r="H725" s="296">
        <f>SUM(G725:G726)</f>
        <v>0</v>
      </c>
      <c r="I725" s="295" t="e">
        <f ca="1">_xludf.IFS(H725&gt;H727,"W",H725&lt;H727,"L",H725=H727,"D")</f>
        <v>#NAME?</v>
      </c>
      <c r="J725" s="287">
        <f t="array" aca="1" ref="J725" ca="1">IFERROR(IF(I725="W",LOOKUP(H725,{5000,10000,25000,50000,70000,100000},{150,300,800,1700,2300,3500}),LOOKUP(H725,{5000,10000,25000,50000,70000,100000},{75,150,400,850,1150,1750})),0)</f>
        <v>0</v>
      </c>
      <c r="K725" s="227" t="s">
        <v>41</v>
      </c>
      <c r="L725" s="181"/>
    </row>
    <row r="726" spans="1:12">
      <c r="A726" s="221">
        <v>45850</v>
      </c>
      <c r="B726" s="286"/>
      <c r="C726" s="286"/>
      <c r="D726" s="305"/>
      <c r="E726" s="186" t="s">
        <v>88</v>
      </c>
      <c r="F726" s="186"/>
      <c r="G726" s="186"/>
      <c r="H726" s="289"/>
      <c r="I726" s="284"/>
      <c r="J726" s="289"/>
      <c r="K726" s="227" t="s">
        <v>41</v>
      </c>
      <c r="L726" s="181"/>
    </row>
    <row r="727" spans="1:12">
      <c r="A727" s="221">
        <v>45850</v>
      </c>
      <c r="B727" s="286"/>
      <c r="C727" s="286"/>
      <c r="D727" s="299" t="s">
        <v>1101</v>
      </c>
      <c r="E727" s="198"/>
      <c r="F727" s="186"/>
      <c r="G727" s="186"/>
      <c r="H727" s="296">
        <f>SUM(G727:G728)</f>
        <v>0</v>
      </c>
      <c r="I727" s="295" t="e">
        <f ca="1">_xludf.IFS(H727&gt;H725,"W",H727&lt;H725,"L",H727=H725,"D")</f>
        <v>#NAME?</v>
      </c>
      <c r="J727" s="287">
        <f t="array" aca="1" ref="J727" ca="1">IFERROR(IF(I727="W",LOOKUP(H727,{5000,10000,25000,50000,70000,100000},{150,300,800,1700,2300,3500}),LOOKUP(H727,{5000,10000,25000,50000,70000,100000},{75,150,400,850,1150,1750})),0)</f>
        <v>0</v>
      </c>
      <c r="K727" s="227" t="s">
        <v>41</v>
      </c>
      <c r="L727" s="181"/>
    </row>
    <row r="728" spans="1:12">
      <c r="A728" s="221">
        <v>45850</v>
      </c>
      <c r="B728" s="284"/>
      <c r="C728" s="284"/>
      <c r="D728" s="305"/>
      <c r="E728" s="222"/>
      <c r="F728" s="186"/>
      <c r="G728" s="186"/>
      <c r="H728" s="289"/>
      <c r="I728" s="284"/>
      <c r="J728" s="289"/>
      <c r="K728" s="227" t="s">
        <v>41</v>
      </c>
      <c r="L728" s="181"/>
    </row>
    <row r="729" spans="1:12">
      <c r="A729" s="221">
        <v>45850</v>
      </c>
      <c r="B729" s="301">
        <f>A729</f>
        <v>45850</v>
      </c>
      <c r="C729" s="299" t="s">
        <v>1022</v>
      </c>
      <c r="D729" s="299" t="s">
        <v>1102</v>
      </c>
      <c r="E729" s="186"/>
      <c r="F729" s="186"/>
      <c r="G729" s="186"/>
      <c r="H729" s="296">
        <f>SUM(G729:G730)</f>
        <v>0</v>
      </c>
      <c r="I729" s="295" t="e">
        <f ca="1">_xludf.IFS(H729&gt;H731,"W",H729&lt;H731,"L",H729=H731,"D")</f>
        <v>#NAME?</v>
      </c>
      <c r="J729" s="287">
        <f t="array" aca="1" ref="J729" ca="1">IFERROR(IF(I729="W",LOOKUP(H729,{5000,10000,25000,50000,70000,100000},{150,300,800,1700,2300,3500}),LOOKUP(H729,{5000,10000,25000,50000,70000,100000},{75,150,400,850,1150,1750})),0)</f>
        <v>0</v>
      </c>
      <c r="K729" s="226"/>
      <c r="L729" s="181"/>
    </row>
    <row r="730" spans="1:12">
      <c r="A730" s="221">
        <v>45850</v>
      </c>
      <c r="B730" s="286"/>
      <c r="C730" s="286"/>
      <c r="D730" s="305"/>
      <c r="E730" s="186"/>
      <c r="F730" s="186"/>
      <c r="G730" s="186"/>
      <c r="H730" s="289"/>
      <c r="I730" s="284"/>
      <c r="J730" s="289"/>
      <c r="K730" s="226"/>
      <c r="L730" s="181"/>
    </row>
    <row r="731" spans="1:12">
      <c r="A731" s="221">
        <v>45850</v>
      </c>
      <c r="B731" s="286"/>
      <c r="C731" s="286"/>
      <c r="D731" s="299" t="s">
        <v>1103</v>
      </c>
      <c r="E731" s="206"/>
      <c r="F731" s="186"/>
      <c r="G731" s="186"/>
      <c r="H731" s="296">
        <f>SUM(G731:G732)</f>
        <v>0</v>
      </c>
      <c r="I731" s="295" t="e">
        <f ca="1">_xludf.IFS(H731&gt;H729,"W",H731&lt;H729,"L",H731=H729,"D")</f>
        <v>#NAME?</v>
      </c>
      <c r="J731" s="287">
        <f t="array" aca="1" ref="J731" ca="1">IFERROR(IF(I731="W",LOOKUP(H731,{5000,10000,25000,50000,70000,100000},{150,300,800,1700,2300,3500}),LOOKUP(H731,{5000,10000,25000,50000,70000,100000},{75,150,400,850,1150,1750})),0)</f>
        <v>0</v>
      </c>
      <c r="K731" s="226"/>
      <c r="L731" s="181"/>
    </row>
    <row r="732" spans="1:12">
      <c r="A732" s="221">
        <v>45850</v>
      </c>
      <c r="B732" s="284"/>
      <c r="C732" s="284"/>
      <c r="D732" s="305"/>
      <c r="E732" s="206"/>
      <c r="F732" s="186"/>
      <c r="G732" s="186"/>
      <c r="H732" s="289"/>
      <c r="I732" s="284"/>
      <c r="J732" s="289"/>
      <c r="K732" s="226"/>
      <c r="L732" s="181"/>
    </row>
    <row r="733" spans="1:12">
      <c r="A733" s="221">
        <v>45850</v>
      </c>
      <c r="B733" s="301">
        <f>A733</f>
        <v>45850</v>
      </c>
      <c r="C733" s="299" t="s">
        <v>1025</v>
      </c>
      <c r="D733" s="299" t="s">
        <v>1104</v>
      </c>
      <c r="E733" s="186"/>
      <c r="F733" s="186"/>
      <c r="G733" s="186"/>
      <c r="H733" s="296">
        <f>SUM(G733:G734)</f>
        <v>0</v>
      </c>
      <c r="I733" s="295" t="e">
        <f ca="1">_xludf.IFS(H733&gt;H735,"W",H733&lt;H735,"L",H733=H735,"D")</f>
        <v>#NAME?</v>
      </c>
      <c r="J733" s="287">
        <f t="array" aca="1" ref="J733" ca="1">IFERROR(IF(I733="W",LOOKUP(H733,{5000,10000,25000,50000,70000,100000},{150,300,800,1700,2300,3500}),LOOKUP(H733,{5000,10000,25000,50000,70000,100000},{75,150,400,850,1150,1750})),0)</f>
        <v>0</v>
      </c>
      <c r="K733" s="226"/>
      <c r="L733" s="181"/>
    </row>
    <row r="734" spans="1:12">
      <c r="A734" s="221">
        <v>45850</v>
      </c>
      <c r="B734" s="286"/>
      <c r="C734" s="286"/>
      <c r="D734" s="305"/>
      <c r="E734" s="222"/>
      <c r="F734" s="186"/>
      <c r="G734" s="186"/>
      <c r="H734" s="289"/>
      <c r="I734" s="284"/>
      <c r="J734" s="289"/>
      <c r="K734" s="226"/>
      <c r="L734" s="181"/>
    </row>
    <row r="735" spans="1:12">
      <c r="A735" s="221">
        <v>45850</v>
      </c>
      <c r="B735" s="286"/>
      <c r="C735" s="286"/>
      <c r="D735" s="299" t="s">
        <v>1024</v>
      </c>
      <c r="E735" s="186"/>
      <c r="F735" s="186"/>
      <c r="G735" s="186"/>
      <c r="H735" s="296">
        <f>SUM(G735:G736)</f>
        <v>0</v>
      </c>
      <c r="I735" s="295" t="e">
        <f ca="1">_xludf.IFS(H735&gt;H733,"W",H735&lt;H733,"L",H735=H733,"D")</f>
        <v>#NAME?</v>
      </c>
      <c r="J735" s="287">
        <f t="array" aca="1" ref="J735" ca="1">IFERROR(IF(I735="W",LOOKUP(H735,{5000,10000,25000,50000,70000,100000},{150,300,800,1700,2300,3500}),LOOKUP(H735,{5000,10000,25000,50000,70000,100000},{75,150,400,850,1150,1750})),0)</f>
        <v>0</v>
      </c>
      <c r="K735" s="226"/>
      <c r="L735" s="181"/>
    </row>
    <row r="736" spans="1:12">
      <c r="A736" s="221">
        <v>45850</v>
      </c>
      <c r="B736" s="284"/>
      <c r="C736" s="284"/>
      <c r="D736" s="305"/>
      <c r="E736" s="222"/>
      <c r="F736" s="186"/>
      <c r="G736" s="186"/>
      <c r="H736" s="289"/>
      <c r="I736" s="284"/>
      <c r="J736" s="289"/>
      <c r="K736" s="226"/>
      <c r="L736" s="181"/>
    </row>
    <row r="737" spans="1:12">
      <c r="A737" s="221">
        <v>45850</v>
      </c>
      <c r="B737" s="301">
        <f>A737</f>
        <v>45850</v>
      </c>
      <c r="C737" s="299" t="s">
        <v>1027</v>
      </c>
      <c r="D737" s="299" t="s">
        <v>1105</v>
      </c>
      <c r="E737" s="234" t="s">
        <v>71</v>
      </c>
      <c r="F737" s="186">
        <v>806954002</v>
      </c>
      <c r="G737" s="186">
        <v>390</v>
      </c>
      <c r="H737" s="296">
        <f>SUM(G737:G738)</f>
        <v>740</v>
      </c>
      <c r="I737" s="295" t="e">
        <f ca="1">_xludf.IFS(H737&gt;H739,"W",H737&lt;H739,"L",H737=H739,"D")</f>
        <v>#NAME?</v>
      </c>
      <c r="J737" s="287">
        <f t="array" aca="1" ref="J737" ca="1">IFERROR(IF(I737="W",LOOKUP(H737,{5000,10000,25000,50000,70000,100000},{150,300,800,1700,2300,3500}),LOOKUP(H737,{5000,10000,25000,50000,70000,100000},{75,150,400,850,1150,1750})),0)</f>
        <v>0</v>
      </c>
      <c r="K737" s="183"/>
      <c r="L737" s="181"/>
    </row>
    <row r="738" spans="1:12">
      <c r="A738" s="221">
        <v>45850</v>
      </c>
      <c r="B738" s="286"/>
      <c r="C738" s="286"/>
      <c r="D738" s="305"/>
      <c r="E738" s="234">
        <v>979993201</v>
      </c>
      <c r="F738" s="186">
        <v>753012678</v>
      </c>
      <c r="G738" s="186">
        <v>350</v>
      </c>
      <c r="H738" s="289"/>
      <c r="I738" s="284"/>
      <c r="J738" s="289"/>
      <c r="K738" s="183"/>
      <c r="L738" s="181"/>
    </row>
    <row r="739" spans="1:12">
      <c r="A739" s="221">
        <v>45850</v>
      </c>
      <c r="B739" s="286"/>
      <c r="C739" s="286"/>
      <c r="D739" s="299" t="s">
        <v>1036</v>
      </c>
      <c r="E739" s="234" t="s">
        <v>184</v>
      </c>
      <c r="F739" s="186">
        <v>725853031</v>
      </c>
      <c r="G739" s="186">
        <v>390</v>
      </c>
      <c r="H739" s="296">
        <f>SUM(G739:G740)</f>
        <v>790</v>
      </c>
      <c r="I739" s="295" t="e">
        <f ca="1">_xludf.IFS(H739&gt;H737,"W",H739&lt;H737,"L",H739=H737,"D")</f>
        <v>#NAME?</v>
      </c>
      <c r="J739" s="287">
        <f t="array" aca="1" ref="J739" ca="1">IFERROR(IF(I739="W",LOOKUP(H739,{5000,10000,25000,50000,70000,100000},{150,300,800,1700,2300,3500}),LOOKUP(H739,{5000,10000,25000,50000,70000,100000},{75,150,400,850,1150,1750})),0)</f>
        <v>0</v>
      </c>
      <c r="K739" s="183"/>
      <c r="L739" s="181"/>
    </row>
    <row r="740" spans="1:12">
      <c r="A740" s="221">
        <v>45850</v>
      </c>
      <c r="B740" s="284"/>
      <c r="C740" s="284"/>
      <c r="D740" s="305"/>
      <c r="E740" s="234" t="s">
        <v>108</v>
      </c>
      <c r="F740" s="186">
        <v>504349393</v>
      </c>
      <c r="G740" s="186">
        <v>400</v>
      </c>
      <c r="H740" s="289"/>
      <c r="I740" s="284"/>
      <c r="J740" s="289"/>
      <c r="K740" s="183"/>
      <c r="L740" s="181"/>
    </row>
    <row r="741" spans="1:12">
      <c r="A741" s="221">
        <v>45850</v>
      </c>
      <c r="B741" s="301">
        <f>A741</f>
        <v>45850</v>
      </c>
      <c r="C741" s="299" t="s">
        <v>1030</v>
      </c>
      <c r="D741" s="299" t="s">
        <v>1037</v>
      </c>
      <c r="E741" s="19" t="s">
        <v>434</v>
      </c>
      <c r="F741" s="186">
        <v>689993340</v>
      </c>
      <c r="G741" s="186">
        <v>2600</v>
      </c>
      <c r="H741" s="296">
        <f>SUM(G741:G742)</f>
        <v>3310</v>
      </c>
      <c r="I741" s="295" t="e">
        <f ca="1">_xludf.IFS(H741&gt;H743,"W",H741&lt;H743,"L",H741=H743,"D")</f>
        <v>#NAME?</v>
      </c>
      <c r="J741" s="287">
        <f t="array" aca="1" ref="J741" ca="1">IFERROR(IF(I741="W",LOOKUP(H741,{5000,10000,25000,50000,70000,100000},{150,300,800,1700,2300,3500}),LOOKUP(H741,{5000,10000,25000,50000,70000,100000},{75,150,400,850,1150,1750})),0)</f>
        <v>0</v>
      </c>
      <c r="K741" s="226"/>
      <c r="L741" s="181"/>
    </row>
    <row r="742" spans="1:12">
      <c r="A742" s="221">
        <v>45850</v>
      </c>
      <c r="B742" s="286"/>
      <c r="C742" s="286"/>
      <c r="D742" s="305"/>
      <c r="E742" s="19">
        <v>313544867</v>
      </c>
      <c r="F742" s="186">
        <v>1830963821</v>
      </c>
      <c r="G742" s="186">
        <v>710</v>
      </c>
      <c r="H742" s="289"/>
      <c r="I742" s="284"/>
      <c r="J742" s="289"/>
      <c r="K742" s="226"/>
      <c r="L742" s="181"/>
    </row>
    <row r="743" spans="1:12">
      <c r="A743" s="221">
        <v>45850</v>
      </c>
      <c r="B743" s="286"/>
      <c r="C743" s="286"/>
      <c r="D743" s="299" t="s">
        <v>1106</v>
      </c>
      <c r="E743" s="186" t="s">
        <v>261</v>
      </c>
      <c r="F743" s="186">
        <v>782770339</v>
      </c>
      <c r="G743" s="186">
        <v>1130</v>
      </c>
      <c r="H743" s="296">
        <f>SUM(G743:G744)</f>
        <v>1300</v>
      </c>
      <c r="I743" s="295" t="e">
        <f ca="1">_xludf.IFS(H743&gt;H741,"W",H743&lt;H741,"L",H743=H741,"D")</f>
        <v>#NAME?</v>
      </c>
      <c r="J743" s="287">
        <f t="array" aca="1" ref="J743" ca="1">IFERROR(IF(I743="W",LOOKUP(H743,{5000,10000,25000,50000,70000,100000},{150,300,800,1700,2300,3500}),LOOKUP(H743,{5000,10000,25000,50000,70000,100000},{75,150,400,850,1150,1750})),0)</f>
        <v>0</v>
      </c>
      <c r="K743" s="226"/>
      <c r="L743" s="181"/>
    </row>
    <row r="744" spans="1:12">
      <c r="A744" s="221">
        <v>45850</v>
      </c>
      <c r="B744" s="284"/>
      <c r="C744" s="284"/>
      <c r="D744" s="305"/>
      <c r="E744" s="222" t="s">
        <v>221</v>
      </c>
      <c r="F744" s="186">
        <v>805315046</v>
      </c>
      <c r="G744" s="186">
        <v>170</v>
      </c>
      <c r="H744" s="289"/>
      <c r="I744" s="284"/>
      <c r="J744" s="289"/>
      <c r="K744" s="226"/>
      <c r="L744" s="181"/>
    </row>
    <row r="745" spans="1:12">
      <c r="A745" s="221">
        <v>45850</v>
      </c>
      <c r="B745" s="301">
        <f>A745</f>
        <v>45850</v>
      </c>
      <c r="C745" s="299" t="s">
        <v>1032</v>
      </c>
      <c r="D745" s="299" t="s">
        <v>1043</v>
      </c>
      <c r="E745" s="186" t="s">
        <v>301</v>
      </c>
      <c r="F745" s="186"/>
      <c r="G745" s="186"/>
      <c r="H745" s="296">
        <f>SUM(G745:G746)</f>
        <v>0</v>
      </c>
      <c r="I745" s="295" t="e">
        <f ca="1">_xludf.IFS(H745&gt;H747,"W",H745&lt;H747,"L",H745=H747,"D")</f>
        <v>#NAME?</v>
      </c>
      <c r="J745" s="287">
        <f t="array" aca="1" ref="J745" ca="1">IFERROR(IF(I745="W",LOOKUP(H745,{5000,10000,25000,50000,70000,100000},{150,300,800,1700,2300,3500}),LOOKUP(H745,{5000,10000,25000,50000,70000,100000},{75,150,400,850,1150,1750})),0)</f>
        <v>0</v>
      </c>
      <c r="K745" s="227" t="s">
        <v>41</v>
      </c>
      <c r="L745" s="181"/>
    </row>
    <row r="746" spans="1:12">
      <c r="A746" s="221">
        <v>45850</v>
      </c>
      <c r="B746" s="286"/>
      <c r="C746" s="286"/>
      <c r="D746" s="305"/>
      <c r="E746" s="222"/>
      <c r="F746" s="186"/>
      <c r="G746" s="186"/>
      <c r="H746" s="289"/>
      <c r="I746" s="284"/>
      <c r="J746" s="289"/>
      <c r="K746" s="227" t="s">
        <v>41</v>
      </c>
      <c r="L746" s="181"/>
    </row>
    <row r="747" spans="1:12">
      <c r="A747" s="221">
        <v>45850</v>
      </c>
      <c r="B747" s="286"/>
      <c r="C747" s="286"/>
      <c r="D747" s="299" t="s">
        <v>1107</v>
      </c>
      <c r="E747" s="186" t="s">
        <v>75</v>
      </c>
      <c r="F747" s="186"/>
      <c r="G747" s="186"/>
      <c r="H747" s="296">
        <f>SUM(G747:G748)</f>
        <v>0</v>
      </c>
      <c r="I747" s="295" t="e">
        <f ca="1">_xludf.IFS(H747&gt;H745,"W",H747&lt;H745,"L",H747=H745,"D")</f>
        <v>#NAME?</v>
      </c>
      <c r="J747" s="287">
        <f t="array" aca="1" ref="J747" ca="1">IFERROR(IF(I747="W",LOOKUP(H747,{5000,10000,25000,50000,70000,100000},{150,300,800,1700,2300,3500}),LOOKUP(H747,{5000,10000,25000,50000,70000,100000},{75,150,400,850,1150,1750})),0)</f>
        <v>0</v>
      </c>
      <c r="K747" s="227" t="s">
        <v>41</v>
      </c>
      <c r="L747" s="181"/>
    </row>
    <row r="748" spans="1:12">
      <c r="A748" s="221">
        <v>45850</v>
      </c>
      <c r="B748" s="284"/>
      <c r="C748" s="284"/>
      <c r="D748" s="305"/>
      <c r="E748" s="186"/>
      <c r="F748" s="186"/>
      <c r="G748" s="186"/>
      <c r="H748" s="289"/>
      <c r="I748" s="284"/>
      <c r="J748" s="289"/>
      <c r="K748" s="227" t="s">
        <v>41</v>
      </c>
      <c r="L748" s="181"/>
    </row>
    <row r="749" spans="1:12">
      <c r="A749" s="221">
        <v>45850</v>
      </c>
      <c r="B749" s="301">
        <f>A749</f>
        <v>45850</v>
      </c>
      <c r="C749" s="299" t="s">
        <v>1035</v>
      </c>
      <c r="D749" s="299" t="s">
        <v>1043</v>
      </c>
      <c r="E749" s="24" t="s">
        <v>638</v>
      </c>
      <c r="F749" s="186">
        <v>733753743</v>
      </c>
      <c r="G749" s="186">
        <v>2501</v>
      </c>
      <c r="H749" s="296">
        <f>SUM(G749:G750)</f>
        <v>4562</v>
      </c>
      <c r="I749" s="295" t="e">
        <f ca="1">_xludf.IFS(H749&gt;H751,"W",H749&lt;H751,"L",H749=H751,"D")</f>
        <v>#NAME?</v>
      </c>
      <c r="J749" s="287">
        <f t="array" aca="1" ref="J749" ca="1">IFERROR(IF(I749="W",LOOKUP(H749,{5000,10000,25000,50000,70000,100000},{150,300,800,1700,2300,3500}),LOOKUP(H749,{5000,10000,25000,50000,70000,100000},{75,150,400,850,1150,1750})),0)</f>
        <v>0</v>
      </c>
      <c r="K749" s="183"/>
      <c r="L749" s="181"/>
    </row>
    <row r="750" spans="1:12">
      <c r="A750" s="221">
        <v>45850</v>
      </c>
      <c r="B750" s="286"/>
      <c r="C750" s="286"/>
      <c r="D750" s="305"/>
      <c r="E750" s="24" t="s">
        <v>637</v>
      </c>
      <c r="F750" s="186">
        <v>820046682</v>
      </c>
      <c r="G750" s="186">
        <v>2061</v>
      </c>
      <c r="H750" s="289"/>
      <c r="I750" s="284"/>
      <c r="J750" s="289"/>
      <c r="K750" s="183"/>
      <c r="L750" s="181"/>
    </row>
    <row r="751" spans="1:12">
      <c r="A751" s="221">
        <v>45850</v>
      </c>
      <c r="B751" s="286"/>
      <c r="C751" s="286"/>
      <c r="D751" s="299" t="s">
        <v>1108</v>
      </c>
      <c r="E751" s="24" t="s">
        <v>148</v>
      </c>
      <c r="F751" s="186">
        <v>464680746</v>
      </c>
      <c r="G751" s="186">
        <v>640</v>
      </c>
      <c r="H751" s="296">
        <f>SUM(G751:G752)</f>
        <v>2730</v>
      </c>
      <c r="I751" s="295" t="e">
        <f ca="1">_xludf.IFS(H751&gt;H749,"W",H751&lt;H749,"L",H751=H749,"D")</f>
        <v>#NAME?</v>
      </c>
      <c r="J751" s="287">
        <f t="array" aca="1" ref="J751" ca="1">IFERROR(IF(I751="W",LOOKUP(H751,{5000,10000,25000,50000,70000,100000},{150,300,800,1700,2300,3500}),LOOKUP(H751,{5000,10000,25000,50000,70000,100000},{75,150,400,850,1150,1750})),0)</f>
        <v>0</v>
      </c>
      <c r="K751" s="183"/>
      <c r="L751" s="181"/>
    </row>
    <row r="752" spans="1:12">
      <c r="A752" s="221">
        <v>45850</v>
      </c>
      <c r="B752" s="284"/>
      <c r="C752" s="284"/>
      <c r="D752" s="305"/>
      <c r="E752" s="24" t="s">
        <v>708</v>
      </c>
      <c r="F752" s="186">
        <v>521047475</v>
      </c>
      <c r="G752" s="186">
        <v>2090</v>
      </c>
      <c r="H752" s="289"/>
      <c r="I752" s="284"/>
      <c r="J752" s="289"/>
      <c r="K752" s="183"/>
      <c r="L752" s="181"/>
    </row>
    <row r="753" spans="1:12">
      <c r="A753" s="221">
        <v>45850</v>
      </c>
      <c r="B753" s="301">
        <f>A753</f>
        <v>45850</v>
      </c>
      <c r="C753" s="299" t="s">
        <v>1038</v>
      </c>
      <c r="D753" s="299" t="s">
        <v>1049</v>
      </c>
      <c r="E753" s="186"/>
      <c r="F753" s="186"/>
      <c r="G753" s="186"/>
      <c r="H753" s="296">
        <f>SUM(G753:G754)</f>
        <v>0</v>
      </c>
      <c r="I753" s="295" t="e">
        <f ca="1">_xludf.IFS(H753&gt;H755,"W",H753&lt;H755,"L",H753=H755,"D")</f>
        <v>#NAME?</v>
      </c>
      <c r="J753" s="287">
        <f t="array" aca="1" ref="J753" ca="1">IFERROR(IF(I753="W",LOOKUP(H753,{5000,10000,25000,50000,70000,100000},{150,300,800,1700,2300,3500}),LOOKUP(H753,{5000,10000,25000,50000,70000,100000},{75,150,400,850,1150,1750})),0)</f>
        <v>0</v>
      </c>
      <c r="K753" s="226"/>
      <c r="L753" s="181"/>
    </row>
    <row r="754" spans="1:12">
      <c r="A754" s="221">
        <v>45850</v>
      </c>
      <c r="B754" s="286"/>
      <c r="C754" s="286"/>
      <c r="D754" s="305"/>
      <c r="E754" s="186"/>
      <c r="F754" s="186"/>
      <c r="G754" s="186"/>
      <c r="H754" s="289"/>
      <c r="I754" s="284"/>
      <c r="J754" s="289"/>
      <c r="K754" s="226"/>
      <c r="L754" s="181"/>
    </row>
    <row r="755" spans="1:12">
      <c r="A755" s="221">
        <v>45850</v>
      </c>
      <c r="B755" s="286"/>
      <c r="C755" s="286"/>
      <c r="D755" s="299" t="s">
        <v>1045</v>
      </c>
      <c r="E755" s="186"/>
      <c r="F755" s="186"/>
      <c r="G755" s="186"/>
      <c r="H755" s="296">
        <f>SUM(G755:G756)</f>
        <v>0</v>
      </c>
      <c r="I755" s="295" t="e">
        <f ca="1">_xludf.IFS(H755&gt;H753,"W",H755&lt;H753,"L",H755=H753,"D")</f>
        <v>#NAME?</v>
      </c>
      <c r="J755" s="287">
        <f t="array" aca="1" ref="J755" ca="1">IFERROR(IF(I755="W",LOOKUP(H755,{5000,10000,25000,50000,70000,100000},{150,300,800,1700,2300,3500}),LOOKUP(H755,{5000,10000,25000,50000,70000,100000},{75,150,400,850,1150,1750})),0)</f>
        <v>0</v>
      </c>
      <c r="K755" s="226"/>
      <c r="L755" s="181"/>
    </row>
    <row r="756" spans="1:12">
      <c r="A756" s="221">
        <v>45850</v>
      </c>
      <c r="B756" s="284"/>
      <c r="C756" s="284"/>
      <c r="D756" s="305"/>
      <c r="E756" s="186"/>
      <c r="F756" s="186"/>
      <c r="G756" s="186"/>
      <c r="H756" s="289"/>
      <c r="I756" s="284"/>
      <c r="J756" s="289"/>
      <c r="K756" s="226"/>
      <c r="L756" s="181"/>
    </row>
    <row r="757" spans="1:12">
      <c r="A757" s="221">
        <v>45850</v>
      </c>
      <c r="B757" s="301">
        <f>A757</f>
        <v>45850</v>
      </c>
      <c r="C757" s="299" t="s">
        <v>1039</v>
      </c>
      <c r="D757" s="299" t="s">
        <v>1053</v>
      </c>
      <c r="E757" s="29" t="s">
        <v>834</v>
      </c>
      <c r="F757" s="186">
        <v>539620256</v>
      </c>
      <c r="G757" s="186"/>
      <c r="H757" s="296">
        <f>SUM(G757:G758)</f>
        <v>0</v>
      </c>
      <c r="I757" s="295" t="e">
        <f ca="1">_xludf.IFS(H757&gt;H759,"W",H757&lt;H759,"L",H757=H759,"D")</f>
        <v>#NAME?</v>
      </c>
      <c r="J757" s="287">
        <f t="array" aca="1" ref="J757" ca="1">IFERROR(IF(I757="W",LOOKUP(H757,{5000,10000,25000,50000,70000,100000},{150,300,800,1700,2300,3500}),LOOKUP(H757,{5000,10000,25000,50000,70000,100000},{75,150,400,850,1150,1750})),0)</f>
        <v>0</v>
      </c>
      <c r="K757" s="227" t="s">
        <v>41</v>
      </c>
      <c r="L757" s="181"/>
    </row>
    <row r="758" spans="1:12">
      <c r="A758" s="221">
        <v>45850</v>
      </c>
      <c r="B758" s="286"/>
      <c r="C758" s="286"/>
      <c r="D758" s="305"/>
      <c r="E758" s="241" t="s">
        <v>225</v>
      </c>
      <c r="F758" s="186">
        <v>658136043</v>
      </c>
      <c r="G758" s="186"/>
      <c r="H758" s="289"/>
      <c r="I758" s="284"/>
      <c r="J758" s="289"/>
      <c r="K758" s="227" t="s">
        <v>41</v>
      </c>
      <c r="L758" s="181"/>
    </row>
    <row r="759" spans="1:12">
      <c r="A759" s="221">
        <v>45850</v>
      </c>
      <c r="B759" s="286"/>
      <c r="C759" s="286"/>
      <c r="D759" s="299" t="s">
        <v>1064</v>
      </c>
      <c r="E759" s="29" t="s">
        <v>834</v>
      </c>
      <c r="F759" s="186">
        <v>539620256</v>
      </c>
      <c r="G759" s="186"/>
      <c r="H759" s="296">
        <f>SUM(G759:G760)</f>
        <v>0</v>
      </c>
      <c r="I759" s="295" t="e">
        <f ca="1">_xludf.IFS(H759&gt;H757,"W",H759&lt;H757,"L",H759=H757,"D")</f>
        <v>#NAME?</v>
      </c>
      <c r="J759" s="287">
        <f t="array" aca="1" ref="J759" ca="1">IFERROR(IF(I759="W",LOOKUP(H759,{5000,10000,25000,50000,70000,100000},{150,300,800,1700,2300,3500}),LOOKUP(H759,{5000,10000,25000,50000,70000,100000},{75,150,400,850,1150,1750})),0)</f>
        <v>0</v>
      </c>
      <c r="K759" s="227" t="s">
        <v>41</v>
      </c>
      <c r="L759" s="181"/>
    </row>
    <row r="760" spans="1:12">
      <c r="A760" s="221">
        <v>45850</v>
      </c>
      <c r="B760" s="284"/>
      <c r="C760" s="284"/>
      <c r="D760" s="305"/>
      <c r="E760" s="241" t="s">
        <v>225</v>
      </c>
      <c r="F760" s="186">
        <v>658136043</v>
      </c>
      <c r="G760" s="186"/>
      <c r="H760" s="289"/>
      <c r="I760" s="284"/>
      <c r="J760" s="289"/>
      <c r="K760" s="227" t="s">
        <v>41</v>
      </c>
      <c r="L760" s="181"/>
    </row>
    <row r="761" spans="1:12">
      <c r="A761" s="221">
        <v>45850</v>
      </c>
      <c r="B761" s="301">
        <f>A761</f>
        <v>45850</v>
      </c>
      <c r="C761" s="299" t="s">
        <v>1041</v>
      </c>
      <c r="D761" s="299" t="s">
        <v>1046</v>
      </c>
      <c r="E761" s="24" t="s">
        <v>148</v>
      </c>
      <c r="F761" s="186">
        <v>464680746</v>
      </c>
      <c r="G761" s="186">
        <v>840</v>
      </c>
      <c r="H761" s="296">
        <f>SUM(G761:G762)</f>
        <v>1721</v>
      </c>
      <c r="I761" s="295" t="e">
        <f ca="1">_xludf.IFS(H761&gt;H763,"W",H761&lt;H763,"L",H761=H763,"D")</f>
        <v>#NAME?</v>
      </c>
      <c r="J761" s="287">
        <f t="array" aca="1" ref="J761" ca="1">IFERROR(IF(I761="W",LOOKUP(H761,{5000,10000,25000,50000,70000,100000},{150,300,800,1700,2300,3500}),LOOKUP(H761,{5000,10000,25000,50000,70000,100000},{75,150,400,850,1150,1750})),0)</f>
        <v>0</v>
      </c>
      <c r="K761" s="183"/>
      <c r="L761" s="181"/>
    </row>
    <row r="762" spans="1:12">
      <c r="A762" s="221">
        <v>45850</v>
      </c>
      <c r="B762" s="286"/>
      <c r="C762" s="286"/>
      <c r="D762" s="305"/>
      <c r="E762" s="24" t="s">
        <v>835</v>
      </c>
      <c r="F762" s="186">
        <v>669588083</v>
      </c>
      <c r="G762" s="186">
        <v>881</v>
      </c>
      <c r="H762" s="289"/>
      <c r="I762" s="284"/>
      <c r="J762" s="289"/>
      <c r="K762" s="183"/>
      <c r="L762" s="181" t="s">
        <v>377</v>
      </c>
    </row>
    <row r="763" spans="1:12">
      <c r="A763" s="221">
        <v>45850</v>
      </c>
      <c r="B763" s="286"/>
      <c r="C763" s="286"/>
      <c r="D763" s="299" t="s">
        <v>1110</v>
      </c>
      <c r="E763" s="231" t="s">
        <v>424</v>
      </c>
      <c r="F763" s="186">
        <v>820046682</v>
      </c>
      <c r="G763" s="186">
        <v>301</v>
      </c>
      <c r="H763" s="296">
        <f>SUM(G763:G764)</f>
        <v>1571</v>
      </c>
      <c r="I763" s="295" t="e">
        <f ca="1">_xludf.IFS(H763&gt;H761,"W",H763&lt;H761,"L",H763=H761,"D")</f>
        <v>#NAME?</v>
      </c>
      <c r="J763" s="287">
        <f t="array" aca="1" ref="J763" ca="1">IFERROR(IF(I763="W",LOOKUP(H763,{5000,10000,25000,50000,70000,100000},{150,300,800,1700,2300,3500}),LOOKUP(H763,{5000,10000,25000,50000,70000,100000},{75,150,400,850,1150,1750})),0)</f>
        <v>0</v>
      </c>
      <c r="K763" s="183"/>
      <c r="L763" s="181"/>
    </row>
    <row r="764" spans="1:12">
      <c r="A764" s="221">
        <v>45850</v>
      </c>
      <c r="B764" s="284"/>
      <c r="C764" s="284"/>
      <c r="D764" s="305"/>
      <c r="E764" s="231" t="s">
        <v>1047</v>
      </c>
      <c r="F764" s="186">
        <v>792925987</v>
      </c>
      <c r="G764" s="186">
        <v>1270</v>
      </c>
      <c r="H764" s="289"/>
      <c r="I764" s="284"/>
      <c r="J764" s="289"/>
      <c r="K764" s="183"/>
      <c r="L764" s="181"/>
    </row>
    <row r="765" spans="1:12">
      <c r="A765" s="221">
        <v>45850</v>
      </c>
      <c r="B765" s="301">
        <f>A765</f>
        <v>45850</v>
      </c>
      <c r="C765" s="299" t="s">
        <v>1044</v>
      </c>
      <c r="D765" s="299" t="s">
        <v>1111</v>
      </c>
      <c r="E765" s="29" t="s">
        <v>167</v>
      </c>
      <c r="F765" s="186">
        <v>830712821</v>
      </c>
      <c r="G765" s="186">
        <v>20</v>
      </c>
      <c r="H765" s="296">
        <f>SUM(G765:G766)</f>
        <v>950</v>
      </c>
      <c r="I765" s="295" t="e">
        <f ca="1">_xludf.IFS(H765&gt;H767,"W",H765&lt;H767,"L",H765=H767,"D")</f>
        <v>#NAME?</v>
      </c>
      <c r="J765" s="287">
        <f t="array" aca="1" ref="J765" ca="1">IFERROR(IF(I765="W",LOOKUP(H765,{5000,10000,25000,50000,70000,100000},{150,300,800,1700,2300,3500}),LOOKUP(H765,{5000,10000,25000,50000,70000,100000},{75,150,400,850,1150,1750})),0)</f>
        <v>0</v>
      </c>
      <c r="K765" s="226"/>
      <c r="L765" s="181"/>
    </row>
    <row r="766" spans="1:12">
      <c r="A766" s="221">
        <v>45850</v>
      </c>
      <c r="B766" s="286"/>
      <c r="C766" s="286"/>
      <c r="D766" s="305"/>
      <c r="E766" s="229" t="s">
        <v>359</v>
      </c>
      <c r="F766" s="186">
        <v>639319241</v>
      </c>
      <c r="G766" s="186">
        <v>930</v>
      </c>
      <c r="H766" s="289"/>
      <c r="I766" s="284"/>
      <c r="J766" s="289"/>
      <c r="K766" s="226"/>
      <c r="L766" s="181"/>
    </row>
    <row r="767" spans="1:12">
      <c r="A767" s="221">
        <v>45850</v>
      </c>
      <c r="B767" s="286"/>
      <c r="C767" s="286"/>
      <c r="D767" s="299" t="s">
        <v>1061</v>
      </c>
      <c r="E767" s="19" t="s">
        <v>434</v>
      </c>
      <c r="F767" s="186">
        <v>689993340</v>
      </c>
      <c r="G767" s="186">
        <v>100</v>
      </c>
      <c r="H767" s="296">
        <f>SUM(G767:G768)</f>
        <v>20771</v>
      </c>
      <c r="I767" s="295" t="e">
        <f ca="1">_xludf.IFS(H767&gt;H765,"W",H767&lt;H765,"L",H767=H765,"D")</f>
        <v>#NAME?</v>
      </c>
      <c r="J767" s="287">
        <f t="array" aca="1" ref="J767" ca="1">IFERROR(IF(I767="W",LOOKUP(H767,{5000,10000,25000,50000,70000,100000},{150,300,800,1700,2300,3500}),LOOKUP(H767,{5000,10000,25000,50000,70000,100000},{75,150,400,850,1150,1750})),0)</f>
        <v>0</v>
      </c>
      <c r="K767" s="226"/>
      <c r="L767" s="181"/>
    </row>
    <row r="768" spans="1:12">
      <c r="A768" s="221">
        <v>45850</v>
      </c>
      <c r="B768" s="284"/>
      <c r="C768" s="284"/>
      <c r="D768" s="305"/>
      <c r="E768" s="19">
        <v>313544867</v>
      </c>
      <c r="F768" s="186">
        <v>1830963821</v>
      </c>
      <c r="G768" s="186">
        <v>20671</v>
      </c>
      <c r="H768" s="289"/>
      <c r="I768" s="284"/>
      <c r="J768" s="289"/>
      <c r="K768" s="226"/>
      <c r="L768" s="181"/>
    </row>
    <row r="769" spans="1:12">
      <c r="A769" s="221">
        <v>45850</v>
      </c>
      <c r="B769" s="301">
        <f>A769</f>
        <v>45850</v>
      </c>
      <c r="C769" s="299" t="s">
        <v>1048</v>
      </c>
      <c r="D769" s="299" t="s">
        <v>1112</v>
      </c>
      <c r="E769" s="186" t="s">
        <v>384</v>
      </c>
      <c r="F769" s="186">
        <v>686189751</v>
      </c>
      <c r="G769" s="186"/>
      <c r="H769" s="296">
        <f>SUM(G769:G770)</f>
        <v>0</v>
      </c>
      <c r="I769" s="295" t="e">
        <f ca="1">_xludf.IFS(H769&gt;H771,"W",H769&lt;H771,"L",H769=H771,"D")</f>
        <v>#NAME?</v>
      </c>
      <c r="J769" s="287">
        <f t="array" aca="1" ref="J769" ca="1">IFERROR(IF(I769="W",LOOKUP(H769,{5000,10000,25000,50000,70000,100000},{150,300,800,1700,2300,3500}),LOOKUP(H769,{5000,10000,25000,50000,70000,100000},{75,150,400,850,1150,1750})),0)</f>
        <v>0</v>
      </c>
      <c r="K769" s="228" t="s">
        <v>122</v>
      </c>
      <c r="L769" s="181"/>
    </row>
    <row r="770" spans="1:12">
      <c r="A770" s="221">
        <v>45850</v>
      </c>
      <c r="B770" s="286"/>
      <c r="C770" s="286"/>
      <c r="D770" s="305"/>
      <c r="E770" s="186" t="s">
        <v>268</v>
      </c>
      <c r="F770" s="186">
        <v>587747066</v>
      </c>
      <c r="G770" s="186"/>
      <c r="H770" s="289"/>
      <c r="I770" s="284"/>
      <c r="J770" s="289"/>
      <c r="K770" s="228" t="s">
        <v>122</v>
      </c>
      <c r="L770" s="181"/>
    </row>
    <row r="771" spans="1:12">
      <c r="A771" s="221">
        <v>45850</v>
      </c>
      <c r="B771" s="286"/>
      <c r="C771" s="286"/>
      <c r="D771" s="299" t="s">
        <v>1067</v>
      </c>
      <c r="E771" s="186">
        <v>1029720971</v>
      </c>
      <c r="F771" s="186">
        <v>799195638</v>
      </c>
      <c r="G771" s="186"/>
      <c r="H771" s="296">
        <f>SUM(G771:G772)</f>
        <v>0</v>
      </c>
      <c r="I771" s="295" t="e">
        <f ca="1">_xludf.IFS(H771&gt;H769,"W",H771&lt;H769,"L",H771=H769,"D")</f>
        <v>#NAME?</v>
      </c>
      <c r="J771" s="287">
        <f t="array" aca="1" ref="J771" ca="1">IFERROR(IF(I771="W",LOOKUP(H771,{5000,10000,25000,50000,70000,100000},{150,300,800,1700,2300,3500}),LOOKUP(H771,{5000,10000,25000,50000,70000,100000},{75,150,400,850,1150,1750})),0)</f>
        <v>0</v>
      </c>
      <c r="K771" s="228" t="s">
        <v>122</v>
      </c>
      <c r="L771" s="181"/>
    </row>
    <row r="772" spans="1:12">
      <c r="A772" s="221">
        <v>45850</v>
      </c>
      <c r="B772" s="284"/>
      <c r="C772" s="284"/>
      <c r="D772" s="305"/>
      <c r="E772" s="222" t="s">
        <v>1068</v>
      </c>
      <c r="F772" s="186">
        <v>758350180</v>
      </c>
      <c r="G772" s="186"/>
      <c r="H772" s="289"/>
      <c r="I772" s="284"/>
      <c r="J772" s="289"/>
      <c r="K772" s="228" t="s">
        <v>122</v>
      </c>
      <c r="L772" s="181"/>
    </row>
    <row r="773" spans="1:12">
      <c r="A773" s="221">
        <v>45850</v>
      </c>
      <c r="B773" s="301">
        <f>A773</f>
        <v>45850</v>
      </c>
      <c r="C773" s="299" t="s">
        <v>1050</v>
      </c>
      <c r="D773" s="299" t="s">
        <v>1114</v>
      </c>
      <c r="E773" s="186">
        <v>673519272</v>
      </c>
      <c r="F773" s="186">
        <v>461321864</v>
      </c>
      <c r="G773" s="186">
        <v>720</v>
      </c>
      <c r="H773" s="296">
        <f>SUM(G773:G774)</f>
        <v>2791</v>
      </c>
      <c r="I773" s="295" t="e">
        <f ca="1">_xludf.IFS(H773&gt;H775,"W",H773&lt;H775,"L",H773=H775,"D")</f>
        <v>#NAME?</v>
      </c>
      <c r="J773" s="287">
        <f t="array" aca="1" ref="J773" ca="1">IFERROR(IF(I773="W",LOOKUP(H773,{5000,10000,25000,50000,70000,100000},{150,300,800,1700,2300,3500}),LOOKUP(H773,{5000,10000,25000,50000,70000,100000},{75,150,400,850,1150,1750})),0)</f>
        <v>0</v>
      </c>
      <c r="K773" s="183"/>
      <c r="L773" s="181"/>
    </row>
    <row r="774" spans="1:12">
      <c r="A774" s="221">
        <v>45850</v>
      </c>
      <c r="B774" s="286"/>
      <c r="C774" s="286"/>
      <c r="D774" s="305"/>
      <c r="E774" s="222" t="s">
        <v>249</v>
      </c>
      <c r="F774" s="186">
        <v>663505369</v>
      </c>
      <c r="G774" s="186">
        <v>2071</v>
      </c>
      <c r="H774" s="289"/>
      <c r="I774" s="284"/>
      <c r="J774" s="289"/>
      <c r="K774" s="183"/>
      <c r="L774" s="181"/>
    </row>
    <row r="775" spans="1:12">
      <c r="A775" s="221">
        <v>45850</v>
      </c>
      <c r="B775" s="286"/>
      <c r="C775" s="286"/>
      <c r="D775" s="299" t="s">
        <v>1116</v>
      </c>
      <c r="E775" s="187" t="s">
        <v>290</v>
      </c>
      <c r="F775" s="186">
        <v>659060208</v>
      </c>
      <c r="G775" s="186">
        <v>400</v>
      </c>
      <c r="H775" s="296">
        <f>SUM(G775:G776)</f>
        <v>910</v>
      </c>
      <c r="I775" s="295" t="e">
        <f ca="1">_xludf.IFS(H775&gt;H773,"W",H775&lt;H773,"L",H775=H773,"D")</f>
        <v>#NAME?</v>
      </c>
      <c r="J775" s="287">
        <f t="array" aca="1" ref="J775" ca="1">IFERROR(IF(I775="W",LOOKUP(H775,{5000,10000,25000,50000,70000,100000},{150,300,800,1700,2300,3500}),LOOKUP(H775,{5000,10000,25000,50000,70000,100000},{75,150,400,850,1150,1750})),0)</f>
        <v>0</v>
      </c>
      <c r="K775" s="183"/>
      <c r="L775" s="181"/>
    </row>
    <row r="776" spans="1:12">
      <c r="A776" s="221">
        <v>45850</v>
      </c>
      <c r="B776" s="284"/>
      <c r="C776" s="284"/>
      <c r="D776" s="305"/>
      <c r="E776" s="187" t="s">
        <v>1086</v>
      </c>
      <c r="F776" s="222">
        <v>561656213</v>
      </c>
      <c r="G776" s="222">
        <v>510</v>
      </c>
      <c r="H776" s="289"/>
      <c r="I776" s="284"/>
      <c r="J776" s="289"/>
      <c r="K776" s="183"/>
      <c r="L776" s="181"/>
    </row>
    <row r="777" spans="1:12">
      <c r="A777" s="221">
        <v>45850</v>
      </c>
      <c r="B777" s="301">
        <f>A777</f>
        <v>45850</v>
      </c>
      <c r="C777" s="299" t="s">
        <v>1052</v>
      </c>
      <c r="D777" s="299" t="s">
        <v>1117</v>
      </c>
      <c r="E777" s="186"/>
      <c r="F777" s="186"/>
      <c r="G777" s="186"/>
      <c r="H777" s="296">
        <f>SUM(G777:G778)</f>
        <v>0</v>
      </c>
      <c r="I777" s="295" t="e">
        <f ca="1">_xludf.IFS(H777&gt;H779,"W",H777&lt;H779,"L",H777=H779,"D")</f>
        <v>#NAME?</v>
      </c>
      <c r="J777" s="287">
        <f t="array" aca="1" ref="J777" ca="1">IFERROR(IF(I777="W",LOOKUP(H777,{5000,10000,25000,50000,70000,100000},{150,300,800,1700,2300,3500}),LOOKUP(H777,{5000,10000,25000,50000,70000,100000},{75,150,400,850,1150,1750})),0)</f>
        <v>0</v>
      </c>
      <c r="K777" s="183"/>
      <c r="L777" s="181"/>
    </row>
    <row r="778" spans="1:12">
      <c r="A778" s="221">
        <v>45850</v>
      </c>
      <c r="B778" s="286"/>
      <c r="C778" s="286"/>
      <c r="D778" s="305"/>
      <c r="E778" s="222"/>
      <c r="F778" s="222"/>
      <c r="G778" s="222"/>
      <c r="H778" s="289"/>
      <c r="I778" s="284"/>
      <c r="J778" s="289"/>
      <c r="K778" s="183"/>
      <c r="L778" s="181"/>
    </row>
    <row r="779" spans="1:12">
      <c r="A779" s="221">
        <v>45850</v>
      </c>
      <c r="B779" s="286"/>
      <c r="C779" s="286"/>
      <c r="D779" s="299" t="s">
        <v>1066</v>
      </c>
      <c r="E779" s="186"/>
      <c r="F779" s="186"/>
      <c r="G779" s="186"/>
      <c r="H779" s="296">
        <f>SUM(G779:G780)</f>
        <v>0</v>
      </c>
      <c r="I779" s="295" t="e">
        <f ca="1">_xludf.IFS(H779&gt;H777,"W",H779&lt;H777,"L",H779=H777,"D")</f>
        <v>#NAME?</v>
      </c>
      <c r="J779" s="287">
        <f t="array" aca="1" ref="J779" ca="1">IFERROR(IF(I779="W",LOOKUP(H779,{5000,10000,25000,50000,70000,100000},{150,300,800,1700,2300,3500}),LOOKUP(H779,{5000,10000,25000,50000,70000,100000},{75,150,400,850,1150,1750})),0)</f>
        <v>0</v>
      </c>
      <c r="K779" s="183"/>
      <c r="L779" s="181"/>
    </row>
    <row r="780" spans="1:12">
      <c r="A780" s="221">
        <v>45850</v>
      </c>
      <c r="B780" s="284"/>
      <c r="C780" s="284"/>
      <c r="D780" s="305"/>
      <c r="E780" s="222"/>
      <c r="F780" s="222"/>
      <c r="G780" s="222"/>
      <c r="H780" s="289"/>
      <c r="I780" s="284"/>
      <c r="J780" s="289"/>
      <c r="K780" s="183"/>
      <c r="L780" s="181"/>
    </row>
    <row r="781" spans="1:12">
      <c r="A781" s="219" t="s">
        <v>18</v>
      </c>
      <c r="B781" s="220" t="s">
        <v>1</v>
      </c>
      <c r="C781" s="179" t="s">
        <v>862</v>
      </c>
      <c r="D781" s="179" t="s">
        <v>20</v>
      </c>
      <c r="E781" s="180" t="s">
        <v>863</v>
      </c>
      <c r="F781" s="179" t="s">
        <v>864</v>
      </c>
      <c r="G781" s="179" t="s">
        <v>23</v>
      </c>
      <c r="H781" s="179" t="s">
        <v>1013</v>
      </c>
      <c r="I781" s="179" t="s">
        <v>24</v>
      </c>
      <c r="J781" s="179" t="s">
        <v>0</v>
      </c>
      <c r="K781" s="180" t="s">
        <v>10</v>
      </c>
      <c r="L781" s="181"/>
    </row>
    <row r="782" spans="1:12">
      <c r="A782" s="221">
        <v>45851</v>
      </c>
      <c r="B782" s="301">
        <f>A782</f>
        <v>45851</v>
      </c>
      <c r="C782" s="299" t="s">
        <v>1014</v>
      </c>
      <c r="D782" s="307" t="s">
        <v>1075</v>
      </c>
      <c r="E782" s="222"/>
      <c r="F782" s="222"/>
      <c r="G782" s="222"/>
      <c r="H782" s="296">
        <f>SUM(G782:G783)</f>
        <v>0</v>
      </c>
      <c r="I782" s="295" t="e">
        <f ca="1">_xludf.IFS(H782&gt;H784,"W",H782&lt;H784,"L",H782=H784,"D")</f>
        <v>#NAME?</v>
      </c>
      <c r="J782" s="287">
        <f t="array" aca="1" ref="J782" ca="1">IFERROR(IF(I782="W",LOOKUP(H782,{5000,10000,25000,50000,70000,100000},{150,300,800,1700,2300,3500}),LOOKUP(H782,{5000,10000,25000,50000,70000,100000},{75,150,400,850,1150,1750})),0)</f>
        <v>0</v>
      </c>
      <c r="K782" s="226"/>
      <c r="L782" s="181"/>
    </row>
    <row r="783" spans="1:12">
      <c r="A783" s="221">
        <v>45851</v>
      </c>
      <c r="B783" s="286"/>
      <c r="C783" s="286"/>
      <c r="D783" s="300"/>
      <c r="E783" s="186"/>
      <c r="F783" s="186"/>
      <c r="G783" s="186"/>
      <c r="H783" s="289"/>
      <c r="I783" s="284"/>
      <c r="J783" s="289"/>
      <c r="K783" s="226"/>
      <c r="L783" s="181"/>
    </row>
    <row r="784" spans="1:12">
      <c r="A784" s="221">
        <v>45851</v>
      </c>
      <c r="B784" s="286"/>
      <c r="C784" s="286"/>
      <c r="D784" s="307" t="s">
        <v>1076</v>
      </c>
      <c r="E784" s="222"/>
      <c r="F784" s="222"/>
      <c r="G784" s="222"/>
      <c r="H784" s="296">
        <f>SUM(G784:G785)</f>
        <v>0</v>
      </c>
      <c r="I784" s="295" t="e">
        <f ca="1">_xludf.IFS(H784&gt;H782,"W",H784&lt;H782,"L",H784=H782,"D")</f>
        <v>#NAME?</v>
      </c>
      <c r="J784" s="287">
        <f t="array" aca="1" ref="J784" ca="1">IFERROR(IF(I784="W",LOOKUP(H784,{5000,10000,25000,50000,70000,100000},{150,300,800,1700,2300,3500}),LOOKUP(H784,{5000,10000,25000,50000,70000,100000},{75,150,400,850,1150,1750})),0)</f>
        <v>0</v>
      </c>
      <c r="K784" s="226"/>
      <c r="L784" s="181"/>
    </row>
    <row r="785" spans="1:12">
      <c r="A785" s="221">
        <v>45851</v>
      </c>
      <c r="B785" s="284"/>
      <c r="C785" s="284"/>
      <c r="D785" s="300"/>
      <c r="E785" s="186"/>
      <c r="F785" s="186"/>
      <c r="G785" s="186"/>
      <c r="H785" s="289"/>
      <c r="I785" s="284"/>
      <c r="J785" s="289"/>
      <c r="K785" s="226"/>
      <c r="L785" s="181"/>
    </row>
    <row r="786" spans="1:12">
      <c r="A786" s="221">
        <v>45851</v>
      </c>
      <c r="B786" s="301">
        <f>A786</f>
        <v>45851</v>
      </c>
      <c r="C786" s="299" t="s">
        <v>1019</v>
      </c>
      <c r="D786" s="307" t="s">
        <v>1119</v>
      </c>
      <c r="E786" s="222" t="s">
        <v>371</v>
      </c>
      <c r="F786" s="222">
        <v>779904997</v>
      </c>
      <c r="G786" s="222"/>
      <c r="H786" s="296">
        <f>SUM(G786:G787)</f>
        <v>0</v>
      </c>
      <c r="I786" s="295" t="e">
        <f ca="1">_xludf.IFS(H786&gt;H788,"W",H786&lt;H788,"L",H786=H788,"D")</f>
        <v>#NAME?</v>
      </c>
      <c r="J786" s="287">
        <f t="array" aca="1" ref="J786" ca="1">IFERROR(IF(I786="W",LOOKUP(H786,{5000,10000,25000,50000,70000,100000},{150,300,800,1700,2300,3500}),LOOKUP(H786,{5000,10000,25000,50000,70000,100000},{75,150,400,850,1150,1750})),0)</f>
        <v>0</v>
      </c>
      <c r="K786" s="227" t="s">
        <v>41</v>
      </c>
      <c r="L786" s="181"/>
    </row>
    <row r="787" spans="1:12">
      <c r="A787" s="221">
        <v>45851</v>
      </c>
      <c r="B787" s="286"/>
      <c r="C787" s="286"/>
      <c r="D787" s="300"/>
      <c r="E787" s="186"/>
      <c r="F787" s="186"/>
      <c r="G787" s="186"/>
      <c r="H787" s="289"/>
      <c r="I787" s="284"/>
      <c r="J787" s="289"/>
      <c r="K787" s="227" t="s">
        <v>41</v>
      </c>
      <c r="L787" s="181"/>
    </row>
    <row r="788" spans="1:12">
      <c r="A788" s="221">
        <v>45851</v>
      </c>
      <c r="B788" s="286"/>
      <c r="C788" s="286"/>
      <c r="D788" s="307" t="s">
        <v>1133</v>
      </c>
      <c r="E788" s="73"/>
      <c r="F788" s="222"/>
      <c r="G788" s="222"/>
      <c r="H788" s="296">
        <f>SUM(G788:G789)</f>
        <v>0</v>
      </c>
      <c r="I788" s="295" t="e">
        <f ca="1">_xludf.IFS(H788&gt;H786,"W",H788&lt;H786,"L",H788=H786,"D")</f>
        <v>#NAME?</v>
      </c>
      <c r="J788" s="287">
        <f t="array" aca="1" ref="J788" ca="1">IFERROR(IF(I788="W",LOOKUP(H788,{5000,10000,25000,50000,70000,100000},{150,300,800,1700,2300,3500}),LOOKUP(H788,{5000,10000,25000,50000,70000,100000},{75,150,400,850,1150,1750})),0)</f>
        <v>0</v>
      </c>
      <c r="K788" s="227" t="s">
        <v>41</v>
      </c>
      <c r="L788" s="181"/>
    </row>
    <row r="789" spans="1:12">
      <c r="A789" s="221">
        <v>45851</v>
      </c>
      <c r="B789" s="284"/>
      <c r="C789" s="284"/>
      <c r="D789" s="300"/>
      <c r="E789" s="73"/>
      <c r="F789" s="186"/>
      <c r="G789" s="186"/>
      <c r="H789" s="289"/>
      <c r="I789" s="284"/>
      <c r="J789" s="289"/>
      <c r="K789" s="227" t="s">
        <v>41</v>
      </c>
      <c r="L789" s="181"/>
    </row>
    <row r="790" spans="1:12">
      <c r="A790" s="221">
        <v>45851</v>
      </c>
      <c r="B790" s="301">
        <f>A790</f>
        <v>45851</v>
      </c>
      <c r="C790" s="299" t="s">
        <v>1020</v>
      </c>
      <c r="D790" s="307" t="s">
        <v>1083</v>
      </c>
      <c r="E790" s="222" t="s">
        <v>207</v>
      </c>
      <c r="F790" s="222">
        <v>594266288</v>
      </c>
      <c r="G790" s="222">
        <v>200</v>
      </c>
      <c r="H790" s="296">
        <f>SUM(G790:G791)</f>
        <v>500</v>
      </c>
      <c r="I790" s="295" t="e">
        <f ca="1">_xludf.IFS(H790&gt;H792,"W",H790&lt;H792,"L",H790=H792,"D")</f>
        <v>#NAME?</v>
      </c>
      <c r="J790" s="287">
        <f t="array" aca="1" ref="J790" ca="1">IFERROR(IF(I790="W",LOOKUP(H790,{5000,10000,25000,50000,70000,100000},{150,300,800,1700,2300,3500}),LOOKUP(H790,{5000,10000,25000,50000,70000,100000},{75,150,400,850,1150,1750})),0)</f>
        <v>0</v>
      </c>
      <c r="K790" s="226"/>
      <c r="L790" s="181"/>
    </row>
    <row r="791" spans="1:12">
      <c r="A791" s="221">
        <v>45851</v>
      </c>
      <c r="B791" s="286"/>
      <c r="C791" s="286"/>
      <c r="D791" s="300"/>
      <c r="E791" s="186" t="s">
        <v>619</v>
      </c>
      <c r="F791" s="186">
        <v>663505369</v>
      </c>
      <c r="G791" s="186">
        <v>300</v>
      </c>
      <c r="H791" s="289"/>
      <c r="I791" s="284"/>
      <c r="J791" s="289"/>
      <c r="K791" s="226"/>
      <c r="L791" s="181"/>
    </row>
    <row r="792" spans="1:12">
      <c r="A792" s="221">
        <v>45851</v>
      </c>
      <c r="B792" s="286"/>
      <c r="C792" s="286"/>
      <c r="D792" s="307" t="s">
        <v>1017</v>
      </c>
      <c r="E792" s="187" t="s">
        <v>91</v>
      </c>
      <c r="F792" s="222">
        <v>537124071</v>
      </c>
      <c r="G792" s="222">
        <v>3960</v>
      </c>
      <c r="H792" s="296">
        <f>SUM(G792:G793)</f>
        <v>5830</v>
      </c>
      <c r="I792" s="295" t="e">
        <f ca="1">_xludf.IFS(H792&gt;H790,"W",H792&lt;H790,"L",H792=H790,"D")</f>
        <v>#NAME?</v>
      </c>
      <c r="J792" s="287">
        <f t="array" aca="1" ref="J792" ca="1">IFERROR(IF(I792="W",LOOKUP(H792,{5000,10000,25000,50000,70000,100000},{150,300,800,1700,2300,3500}),LOOKUP(H792,{5000,10000,25000,50000,70000,100000},{75,150,400,850,1150,1750})),0)</f>
        <v>0</v>
      </c>
      <c r="K792" s="226"/>
      <c r="L792" s="181"/>
    </row>
    <row r="793" spans="1:12">
      <c r="A793" s="221">
        <v>45851</v>
      </c>
      <c r="B793" s="284"/>
      <c r="C793" s="284"/>
      <c r="D793" s="300"/>
      <c r="E793" s="187" t="s">
        <v>93</v>
      </c>
      <c r="F793" s="186">
        <v>833635123</v>
      </c>
      <c r="G793" s="186">
        <v>1870</v>
      </c>
      <c r="H793" s="289"/>
      <c r="I793" s="284"/>
      <c r="J793" s="289"/>
      <c r="K793" s="226"/>
      <c r="L793" s="181"/>
    </row>
    <row r="794" spans="1:12">
      <c r="A794" s="221">
        <v>45851</v>
      </c>
      <c r="B794" s="301">
        <f>A794</f>
        <v>45851</v>
      </c>
      <c r="C794" s="299" t="s">
        <v>1022</v>
      </c>
      <c r="D794" s="307" t="s">
        <v>1036</v>
      </c>
      <c r="E794" s="243" t="s">
        <v>381</v>
      </c>
      <c r="F794" s="222"/>
      <c r="G794" s="222"/>
      <c r="H794" s="296">
        <f>SUM(G794:G795)</f>
        <v>0</v>
      </c>
      <c r="I794" s="295" t="e">
        <f ca="1">_xludf.IFS(H794&gt;H796,"W",H794&lt;H796,"L",H794=H796,"D")</f>
        <v>#NAME?</v>
      </c>
      <c r="J794" s="287">
        <f t="array" aca="1" ref="J794" ca="1">IFERROR(IF(I794="W",LOOKUP(H794,{5000,10000,25000,50000,70000,100000},{150,300,800,1700,2300,3500}),LOOKUP(H794,{5000,10000,25000,50000,70000,100000},{75,150,400,850,1150,1750})),0)</f>
        <v>0</v>
      </c>
      <c r="K794" s="227" t="s">
        <v>41</v>
      </c>
      <c r="L794" s="181"/>
    </row>
    <row r="795" spans="1:12">
      <c r="A795" s="221">
        <v>45851</v>
      </c>
      <c r="B795" s="286"/>
      <c r="C795" s="286"/>
      <c r="D795" s="300"/>
      <c r="E795" s="243" t="s">
        <v>381</v>
      </c>
      <c r="F795" s="186"/>
      <c r="G795" s="186"/>
      <c r="H795" s="289"/>
      <c r="I795" s="284"/>
      <c r="J795" s="289"/>
      <c r="K795" s="227" t="s">
        <v>41</v>
      </c>
      <c r="L795" s="181"/>
    </row>
    <row r="796" spans="1:12">
      <c r="A796" s="221">
        <v>45851</v>
      </c>
      <c r="B796" s="286"/>
      <c r="C796" s="286"/>
      <c r="D796" s="307" t="s">
        <v>1037</v>
      </c>
      <c r="E796" s="19" t="s">
        <v>375</v>
      </c>
      <c r="F796" s="222">
        <v>498646532</v>
      </c>
      <c r="G796" s="222"/>
      <c r="H796" s="296">
        <f>SUM(G796:G797)</f>
        <v>0</v>
      </c>
      <c r="I796" s="295" t="e">
        <f ca="1">_xludf.IFS(H796&gt;H794,"W",H796&lt;H794,"L",H796=H794,"D")</f>
        <v>#NAME?</v>
      </c>
      <c r="J796" s="287">
        <f t="array" aca="1" ref="J796" ca="1">IFERROR(IF(I796="W",LOOKUP(H796,{5000,10000,25000,50000,70000,100000},{150,300,800,1700,2300,3500}),LOOKUP(H796,{5000,10000,25000,50000,70000,100000},{75,150,400,850,1150,1750})),0)</f>
        <v>0</v>
      </c>
      <c r="K796" s="227" t="s">
        <v>41</v>
      </c>
      <c r="L796" s="181"/>
    </row>
    <row r="797" spans="1:12">
      <c r="A797" s="221">
        <v>45851</v>
      </c>
      <c r="B797" s="284"/>
      <c r="C797" s="284"/>
      <c r="D797" s="300"/>
      <c r="E797" s="19" t="s">
        <v>375</v>
      </c>
      <c r="F797" s="186">
        <v>498646532</v>
      </c>
      <c r="G797" s="186"/>
      <c r="H797" s="289"/>
      <c r="I797" s="284"/>
      <c r="J797" s="289"/>
      <c r="K797" s="227" t="s">
        <v>41</v>
      </c>
      <c r="L797" s="181"/>
    </row>
    <row r="798" spans="1:12">
      <c r="A798" s="221">
        <v>45851</v>
      </c>
      <c r="B798" s="301">
        <f>A798</f>
        <v>45851</v>
      </c>
      <c r="C798" s="299" t="s">
        <v>1025</v>
      </c>
      <c r="D798" s="307" t="s">
        <v>1108</v>
      </c>
      <c r="E798" s="222"/>
      <c r="F798" s="222"/>
      <c r="G798" s="222"/>
      <c r="H798" s="296">
        <f>SUM(G798:G799)</f>
        <v>0</v>
      </c>
      <c r="I798" s="295" t="e">
        <f ca="1">_xludf.IFS(H798&gt;H800,"W",H798&lt;H800,"L",H798=H800,"D")</f>
        <v>#NAME?</v>
      </c>
      <c r="J798" s="287">
        <f t="array" aca="1" ref="J798" ca="1">IFERROR(IF(I798="W",LOOKUP(H798,{5000,10000,25000,50000,70000,100000},{150,300,800,1700,2300,3500}),LOOKUP(H798,{5000,10000,25000,50000,70000,100000},{75,150,400,850,1150,1750})),0)</f>
        <v>0</v>
      </c>
      <c r="K798" s="183"/>
      <c r="L798" s="181"/>
    </row>
    <row r="799" spans="1:12">
      <c r="A799" s="221">
        <v>45851</v>
      </c>
      <c r="B799" s="286"/>
      <c r="C799" s="286"/>
      <c r="D799" s="300"/>
      <c r="E799" s="186"/>
      <c r="F799" s="186"/>
      <c r="G799" s="186"/>
      <c r="H799" s="289"/>
      <c r="I799" s="284"/>
      <c r="J799" s="289"/>
      <c r="K799" s="183"/>
      <c r="L799" s="181"/>
    </row>
    <row r="800" spans="1:12">
      <c r="A800" s="221">
        <v>45851</v>
      </c>
      <c r="B800" s="286"/>
      <c r="C800" s="286"/>
      <c r="D800" s="307" t="s">
        <v>1049</v>
      </c>
      <c r="E800" s="222"/>
      <c r="F800" s="222"/>
      <c r="G800" s="222"/>
      <c r="H800" s="296">
        <f>SUM(G800:G801)</f>
        <v>0</v>
      </c>
      <c r="I800" s="295" t="e">
        <f ca="1">_xludf.IFS(H800&gt;H798,"W",H800&lt;H798,"L",H800=H798,"D")</f>
        <v>#NAME?</v>
      </c>
      <c r="J800" s="287">
        <f t="array" aca="1" ref="J800" ca="1">IFERROR(IF(I800="W",LOOKUP(H800,{5000,10000,25000,50000,70000,100000},{150,300,800,1700,2300,3500}),LOOKUP(H800,{5000,10000,25000,50000,70000,100000},{75,150,400,850,1150,1750})),0)</f>
        <v>0</v>
      </c>
      <c r="K800" s="183"/>
      <c r="L800" s="181"/>
    </row>
    <row r="801" spans="1:12">
      <c r="A801" s="221">
        <v>45851</v>
      </c>
      <c r="B801" s="284"/>
      <c r="C801" s="284"/>
      <c r="D801" s="300"/>
      <c r="E801" s="186"/>
      <c r="F801" s="186"/>
      <c r="G801" s="186"/>
      <c r="H801" s="289"/>
      <c r="I801" s="284"/>
      <c r="J801" s="289"/>
      <c r="K801" s="183"/>
      <c r="L801" s="181"/>
    </row>
    <row r="802" spans="1:12">
      <c r="A802" s="221">
        <v>45851</v>
      </c>
      <c r="B802" s="301">
        <f>A802</f>
        <v>45851</v>
      </c>
      <c r="C802" s="299" t="s">
        <v>1027</v>
      </c>
      <c r="D802" s="307" t="s">
        <v>1046</v>
      </c>
      <c r="E802" s="235" t="s">
        <v>689</v>
      </c>
      <c r="F802" s="222">
        <v>586294912</v>
      </c>
      <c r="G802" s="222">
        <v>270</v>
      </c>
      <c r="H802" s="296">
        <f>SUM(G802:G803)</f>
        <v>431</v>
      </c>
      <c r="I802" s="295" t="e">
        <f ca="1">_xludf.IFS(H802&gt;H804,"W",H802&lt;H804,"L",H802=H804,"D")</f>
        <v>#NAME?</v>
      </c>
      <c r="J802" s="287">
        <f t="array" aca="1" ref="J802" ca="1">IFERROR(IF(I802="W",LOOKUP(H802,{5000,10000,25000,50000,70000,100000},{150,300,800,1700,2300,3500}),LOOKUP(H802,{5000,10000,25000,50000,70000,100000},{75,150,400,850,1150,1750})),0)</f>
        <v>0</v>
      </c>
      <c r="K802" s="183"/>
      <c r="L802" s="181"/>
    </row>
    <row r="803" spans="1:12">
      <c r="A803" s="221">
        <v>45851</v>
      </c>
      <c r="B803" s="286"/>
      <c r="C803" s="286"/>
      <c r="D803" s="300"/>
      <c r="E803" s="235" t="s">
        <v>386</v>
      </c>
      <c r="F803" s="186">
        <v>688838262</v>
      </c>
      <c r="G803" s="186">
        <v>161</v>
      </c>
      <c r="H803" s="289"/>
      <c r="I803" s="284"/>
      <c r="J803" s="289"/>
      <c r="K803" s="183"/>
      <c r="L803" s="181"/>
    </row>
    <row r="804" spans="1:12">
      <c r="A804" s="221">
        <v>45851</v>
      </c>
      <c r="B804" s="286"/>
      <c r="C804" s="286"/>
      <c r="D804" s="307" t="s">
        <v>1061</v>
      </c>
      <c r="E804" s="244" t="s">
        <v>207</v>
      </c>
      <c r="F804" s="222">
        <v>594266288</v>
      </c>
      <c r="G804" s="222">
        <v>20</v>
      </c>
      <c r="H804" s="296">
        <f>SUM(G804:G805)</f>
        <v>120</v>
      </c>
      <c r="I804" s="295" t="e">
        <f ca="1">_xludf.IFS(H804&gt;H802,"W",H804&lt;H802,"L",H804=H802,"D")</f>
        <v>#NAME?</v>
      </c>
      <c r="J804" s="287">
        <f t="array" aca="1" ref="J804" ca="1">IFERROR(IF(I804="W",LOOKUP(H804,{5000,10000,25000,50000,70000,100000},{150,300,800,1700,2300,3500}),LOOKUP(H804,{5000,10000,25000,50000,70000,100000},{75,150,400,850,1150,1750})),0)</f>
        <v>0</v>
      </c>
      <c r="K804" s="183"/>
      <c r="L804" s="181"/>
    </row>
    <row r="805" spans="1:12">
      <c r="A805" s="221">
        <v>45851</v>
      </c>
      <c r="B805" s="284"/>
      <c r="C805" s="284"/>
      <c r="D805" s="300"/>
      <c r="E805" s="244" t="s">
        <v>512</v>
      </c>
      <c r="F805" s="186">
        <v>833635123</v>
      </c>
      <c r="G805" s="186">
        <v>100</v>
      </c>
      <c r="H805" s="289"/>
      <c r="I805" s="284"/>
      <c r="J805" s="289"/>
      <c r="K805" s="183"/>
      <c r="L805" s="181"/>
    </row>
    <row r="806" spans="1:12">
      <c r="A806" s="221">
        <v>45851</v>
      </c>
      <c r="B806" s="301">
        <f>A806</f>
        <v>45851</v>
      </c>
      <c r="C806" s="299" t="s">
        <v>1030</v>
      </c>
      <c r="D806" s="307" t="s">
        <v>1075</v>
      </c>
      <c r="E806" s="235" t="s">
        <v>90</v>
      </c>
      <c r="F806" s="222">
        <v>615137564</v>
      </c>
      <c r="G806" s="222">
        <v>111</v>
      </c>
      <c r="H806" s="296">
        <f>SUM(G806:G807)</f>
        <v>241</v>
      </c>
      <c r="I806" s="295" t="e">
        <f ca="1">_xludf.IFS(H806&gt;H808,"W",H806&lt;H808,"L",H806=H808,"D")</f>
        <v>#NAME?</v>
      </c>
      <c r="J806" s="287">
        <f t="array" aca="1" ref="J806" ca="1">IFERROR(IF(I806="W",LOOKUP(H806,{5000,10000,25000,50000,70000,100000},{150,300,800,1700,2300,3500}),LOOKUP(H806,{5000,10000,25000,50000,70000,100000},{75,150,400,850,1150,1750})),0)</f>
        <v>0</v>
      </c>
      <c r="K806" s="226"/>
      <c r="L806" s="181"/>
    </row>
    <row r="807" spans="1:12">
      <c r="A807" s="221">
        <v>45851</v>
      </c>
      <c r="B807" s="286"/>
      <c r="C807" s="286"/>
      <c r="D807" s="300"/>
      <c r="E807" s="235" t="s">
        <v>89</v>
      </c>
      <c r="F807" s="186">
        <v>1677086379</v>
      </c>
      <c r="G807" s="186">
        <v>130</v>
      </c>
      <c r="H807" s="289"/>
      <c r="I807" s="284"/>
      <c r="J807" s="289"/>
      <c r="K807" s="226"/>
      <c r="L807" s="181"/>
    </row>
    <row r="808" spans="1:12">
      <c r="A808" s="221">
        <v>45851</v>
      </c>
      <c r="B808" s="286"/>
      <c r="C808" s="286"/>
      <c r="D808" s="307" t="s">
        <v>1017</v>
      </c>
      <c r="E808" s="187" t="s">
        <v>290</v>
      </c>
      <c r="F808" s="222">
        <v>659060208</v>
      </c>
      <c r="G808" s="222">
        <v>0</v>
      </c>
      <c r="H808" s="296">
        <f>SUM(G808:G809)</f>
        <v>1000</v>
      </c>
      <c r="I808" s="295" t="e">
        <f ca="1">_xludf.IFS(H808&gt;H806,"W",H808&lt;H806,"L",H808=H806,"D")</f>
        <v>#NAME?</v>
      </c>
      <c r="J808" s="287">
        <f t="array" aca="1" ref="J808" ca="1">IFERROR(IF(I808="W",LOOKUP(H808,{5000,10000,25000,50000,70000,100000},{150,300,800,1700,2300,3500}),LOOKUP(H808,{5000,10000,25000,50000,70000,100000},{75,150,400,850,1150,1750})),0)</f>
        <v>0</v>
      </c>
      <c r="K808" s="226"/>
      <c r="L808" s="181"/>
    </row>
    <row r="809" spans="1:12">
      <c r="A809" s="221">
        <v>45851</v>
      </c>
      <c r="B809" s="284"/>
      <c r="C809" s="284"/>
      <c r="D809" s="300"/>
      <c r="E809" s="187" t="s">
        <v>249</v>
      </c>
      <c r="F809" s="186">
        <v>663505369</v>
      </c>
      <c r="G809" s="186">
        <v>1000</v>
      </c>
      <c r="H809" s="289"/>
      <c r="I809" s="284"/>
      <c r="J809" s="289"/>
      <c r="K809" s="226"/>
      <c r="L809" s="181"/>
    </row>
    <row r="810" spans="1:12">
      <c r="A810" s="221">
        <v>45851</v>
      </c>
      <c r="B810" s="301">
        <f>A810</f>
        <v>45851</v>
      </c>
      <c r="C810" s="299" t="s">
        <v>1032</v>
      </c>
      <c r="D810" s="307" t="s">
        <v>1037</v>
      </c>
      <c r="E810" s="19" t="s">
        <v>207</v>
      </c>
      <c r="F810" s="222">
        <v>594266288</v>
      </c>
      <c r="G810" s="222">
        <v>40</v>
      </c>
      <c r="H810" s="296">
        <f>SUM(G810:G811)</f>
        <v>140</v>
      </c>
      <c r="I810" s="295" t="e">
        <f ca="1">_xludf.IFS(H810&gt;H812,"W",H810&lt;H812,"L",H810=H812,"D")</f>
        <v>#NAME?</v>
      </c>
      <c r="J810" s="287">
        <f t="array" aca="1" ref="J810" ca="1">IFERROR(IF(I810="W",LOOKUP(H810,{5000,10000,25000,50000,70000,100000},{150,300,800,1700,2300,3500}),LOOKUP(H810,{5000,10000,25000,50000,70000,100000},{75,150,400,850,1150,1750})),0)</f>
        <v>0</v>
      </c>
      <c r="K810" s="183"/>
      <c r="L810" s="181"/>
    </row>
    <row r="811" spans="1:12">
      <c r="A811" s="221">
        <v>45851</v>
      </c>
      <c r="B811" s="286"/>
      <c r="C811" s="286"/>
      <c r="D811" s="300"/>
      <c r="E811" s="19" t="s">
        <v>89</v>
      </c>
      <c r="F811" s="186">
        <v>1677086379</v>
      </c>
      <c r="G811" s="186">
        <v>100</v>
      </c>
      <c r="H811" s="289"/>
      <c r="I811" s="284"/>
      <c r="J811" s="289"/>
      <c r="K811" s="183"/>
      <c r="L811" s="181"/>
    </row>
    <row r="812" spans="1:12">
      <c r="A812" s="221">
        <v>45851</v>
      </c>
      <c r="B812" s="286"/>
      <c r="C812" s="286"/>
      <c r="D812" s="307" t="s">
        <v>1108</v>
      </c>
      <c r="E812" s="235" t="s">
        <v>90</v>
      </c>
      <c r="F812" s="222">
        <v>615137564</v>
      </c>
      <c r="G812" s="222">
        <v>221</v>
      </c>
      <c r="H812" s="296">
        <f>SUM(G812:G813)</f>
        <v>413</v>
      </c>
      <c r="I812" s="295" t="e">
        <f ca="1">_xludf.IFS(H812&gt;H810,"W",H812&lt;H810,"L",H812=H810,"D")</f>
        <v>#NAME?</v>
      </c>
      <c r="J812" s="287">
        <f t="array" aca="1" ref="J812" ca="1">IFERROR(IF(I812="W",LOOKUP(H812,{5000,10000,25000,50000,70000,100000},{150,300,800,1700,2300,3500}),LOOKUP(H812,{5000,10000,25000,50000,70000,100000},{75,150,400,850,1150,1750})),0)</f>
        <v>0</v>
      </c>
      <c r="K812" s="183"/>
      <c r="L812" s="181"/>
    </row>
    <row r="813" spans="1:12">
      <c r="A813" s="221">
        <v>45851</v>
      </c>
      <c r="B813" s="284"/>
      <c r="C813" s="284"/>
      <c r="D813" s="300"/>
      <c r="E813" s="235" t="s">
        <v>689</v>
      </c>
      <c r="F813" s="186">
        <v>586294912</v>
      </c>
      <c r="G813" s="186">
        <v>192</v>
      </c>
      <c r="H813" s="289"/>
      <c r="I813" s="284"/>
      <c r="J813" s="289"/>
      <c r="K813" s="183"/>
      <c r="L813" s="181"/>
    </row>
    <row r="814" spans="1:12">
      <c r="A814" s="221">
        <v>45851</v>
      </c>
      <c r="B814" s="301">
        <f>A814</f>
        <v>45851</v>
      </c>
      <c r="C814" s="299" t="s">
        <v>1035</v>
      </c>
      <c r="D814" s="307" t="s">
        <v>1046</v>
      </c>
      <c r="E814" s="24"/>
      <c r="F814" s="222"/>
      <c r="G814" s="222"/>
      <c r="H814" s="296">
        <f>SUM(G814:G815)</f>
        <v>0</v>
      </c>
      <c r="I814" s="295" t="e">
        <f ca="1">_xludf.IFS(H814&gt;H816,"W",H814&lt;H816,"L",H814=H816,"D")</f>
        <v>#NAME?</v>
      </c>
      <c r="J814" s="287">
        <f t="array" aca="1" ref="J814" ca="1">IFERROR(IF(I814="W",LOOKUP(H814,{5000,10000,25000,50000,70000,100000},{150,300,800,1700,2300,3500}),LOOKUP(H814,{5000,10000,25000,50000,70000,100000},{75,150,400,850,1150,1750})),0)</f>
        <v>0</v>
      </c>
      <c r="K814" s="226"/>
      <c r="L814" s="181"/>
    </row>
    <row r="815" spans="1:12">
      <c r="A815" s="221">
        <v>45851</v>
      </c>
      <c r="B815" s="286"/>
      <c r="C815" s="286"/>
      <c r="D815" s="300"/>
      <c r="E815" s="24"/>
      <c r="F815" s="186"/>
      <c r="G815" s="186"/>
      <c r="H815" s="289"/>
      <c r="I815" s="284"/>
      <c r="J815" s="289"/>
      <c r="K815" s="226"/>
      <c r="L815" s="181"/>
    </row>
    <row r="816" spans="1:12">
      <c r="A816" s="221">
        <v>45851</v>
      </c>
      <c r="B816" s="286"/>
      <c r="C816" s="286"/>
      <c r="D816" s="307" t="s">
        <v>1108</v>
      </c>
      <c r="E816" s="24"/>
      <c r="F816" s="222"/>
      <c r="G816" s="222"/>
      <c r="H816" s="296">
        <f>SUM(G816:G817)</f>
        <v>0</v>
      </c>
      <c r="I816" s="295" t="e">
        <f ca="1">_xludf.IFS(H816&gt;H814,"W",H816&lt;H814,"L",H816=H814,"D")</f>
        <v>#NAME?</v>
      </c>
      <c r="J816" s="287">
        <f t="array" aca="1" ref="J816" ca="1">IFERROR(IF(I816="W",LOOKUP(H816,{5000,10000,25000,50000,70000,100000},{150,300,800,1700,2300,3500}),LOOKUP(H816,{5000,10000,25000,50000,70000,100000},{75,150,400,850,1150,1750})),0)</f>
        <v>0</v>
      </c>
      <c r="K816" s="226"/>
      <c r="L816" s="181"/>
    </row>
    <row r="817" spans="1:12">
      <c r="A817" s="221">
        <v>45851</v>
      </c>
      <c r="B817" s="284"/>
      <c r="C817" s="284"/>
      <c r="D817" s="300"/>
      <c r="E817" s="24"/>
      <c r="F817" s="186"/>
      <c r="G817" s="186"/>
      <c r="H817" s="289"/>
      <c r="I817" s="284"/>
      <c r="J817" s="289"/>
      <c r="K817" s="226"/>
      <c r="L817" s="181"/>
    </row>
    <row r="818" spans="1:12">
      <c r="A818" s="221">
        <v>45851</v>
      </c>
      <c r="B818" s="301">
        <f>A818</f>
        <v>45851</v>
      </c>
      <c r="C818" s="299" t="s">
        <v>1038</v>
      </c>
      <c r="D818" s="307" t="s">
        <v>1108</v>
      </c>
      <c r="E818" s="73" t="s">
        <v>555</v>
      </c>
      <c r="F818" s="222">
        <v>667784686</v>
      </c>
      <c r="G818" s="222">
        <v>100</v>
      </c>
      <c r="H818" s="296">
        <f>SUM(G818:G819)</f>
        <v>150</v>
      </c>
      <c r="I818" s="295" t="e">
        <f ca="1">_xludf.IFS(H818&gt;H820,"W",H818&lt;H820,"L",H818=H820,"D")</f>
        <v>#NAME?</v>
      </c>
      <c r="J818" s="287">
        <f t="array" aca="1" ref="J818" ca="1">IFERROR(IF(I818="W",LOOKUP(H818,{5000,10000,25000,50000,70000,100000},{150,300,800,1700,2300,3500}),LOOKUP(H818,{5000,10000,25000,50000,70000,100000},{75,150,400,850,1150,1750})),0)</f>
        <v>0</v>
      </c>
      <c r="K818" s="183"/>
      <c r="L818" s="181"/>
    </row>
    <row r="819" spans="1:12">
      <c r="A819" s="221">
        <v>45851</v>
      </c>
      <c r="B819" s="286"/>
      <c r="C819" s="286"/>
      <c r="D819" s="300"/>
      <c r="E819" s="73" t="s">
        <v>1131</v>
      </c>
      <c r="F819" s="186">
        <v>673186855</v>
      </c>
      <c r="G819" s="186">
        <v>50</v>
      </c>
      <c r="H819" s="289"/>
      <c r="I819" s="284"/>
      <c r="J819" s="289"/>
      <c r="K819" s="183"/>
      <c r="L819" s="181"/>
    </row>
    <row r="820" spans="1:12">
      <c r="A820" s="221">
        <v>45851</v>
      </c>
      <c r="B820" s="286"/>
      <c r="C820" s="286"/>
      <c r="D820" s="307" t="s">
        <v>1046</v>
      </c>
      <c r="E820" s="73" t="s">
        <v>843</v>
      </c>
      <c r="F820" s="222">
        <v>400762251</v>
      </c>
      <c r="G820" s="222">
        <v>10</v>
      </c>
      <c r="H820" s="296">
        <f>SUM(G820:G821)</f>
        <v>40</v>
      </c>
      <c r="I820" s="295" t="e">
        <f ca="1">_xludf.IFS(H820&gt;H818,"W",H820&lt;H818,"L",H820=H818,"D")</f>
        <v>#NAME?</v>
      </c>
      <c r="J820" s="287">
        <f t="array" aca="1" ref="J820" ca="1">IFERROR(IF(I820="W",LOOKUP(H820,{5000,10000,25000,50000,70000,100000},{150,300,800,1700,2300,3500}),LOOKUP(H820,{5000,10000,25000,50000,70000,100000},{75,150,400,850,1150,1750})),0)</f>
        <v>0</v>
      </c>
      <c r="K820" s="183"/>
      <c r="L820" s="181"/>
    </row>
    <row r="821" spans="1:12">
      <c r="A821" s="221">
        <v>45851</v>
      </c>
      <c r="B821" s="284"/>
      <c r="C821" s="284"/>
      <c r="D821" s="300"/>
      <c r="E821" s="73" t="s">
        <v>202</v>
      </c>
      <c r="F821" s="186">
        <v>628822395</v>
      </c>
      <c r="G821" s="186">
        <v>30</v>
      </c>
      <c r="H821" s="289"/>
      <c r="I821" s="284"/>
      <c r="J821" s="289"/>
      <c r="K821" s="183"/>
      <c r="L821" s="181"/>
    </row>
    <row r="822" spans="1:12">
      <c r="A822" s="221">
        <v>45851</v>
      </c>
      <c r="B822" s="301">
        <f>A822</f>
        <v>45851</v>
      </c>
      <c r="C822" s="299" t="s">
        <v>1039</v>
      </c>
      <c r="D822" s="307" t="s">
        <v>1108</v>
      </c>
      <c r="E822" s="235" t="s">
        <v>689</v>
      </c>
      <c r="F822" s="222">
        <v>586294912</v>
      </c>
      <c r="G822" s="222">
        <v>210</v>
      </c>
      <c r="H822" s="296">
        <f>SUM(G822:G823)</f>
        <v>4250</v>
      </c>
      <c r="I822" s="295" t="e">
        <f ca="1">_xludf.IFS(H822&gt;H824,"W",H822&lt;H824,"L",H822=H824,"D")</f>
        <v>#NAME?</v>
      </c>
      <c r="J822" s="287">
        <f t="array" aca="1" ref="J822" ca="1">IFERROR(IF(I822="W",LOOKUP(H822,{5000,10000,25000,50000,70000,100000},{150,300,800,1700,2300,3500}),LOOKUP(H822,{5000,10000,25000,50000,70000,100000},{75,150,400,850,1150,1750})),0)</f>
        <v>0</v>
      </c>
      <c r="K822" s="226"/>
      <c r="L822" s="181"/>
    </row>
    <row r="823" spans="1:12">
      <c r="A823" s="221">
        <v>45851</v>
      </c>
      <c r="B823" s="286"/>
      <c r="C823" s="286"/>
      <c r="D823" s="300"/>
      <c r="E823" s="235" t="s">
        <v>207</v>
      </c>
      <c r="F823" s="186">
        <v>594266288</v>
      </c>
      <c r="G823" s="186">
        <v>4040</v>
      </c>
      <c r="H823" s="289"/>
      <c r="I823" s="284"/>
      <c r="J823" s="289"/>
      <c r="K823" s="226"/>
      <c r="L823" s="181"/>
    </row>
    <row r="824" spans="1:12">
      <c r="A824" s="221">
        <v>45851</v>
      </c>
      <c r="B824" s="286"/>
      <c r="C824" s="286"/>
      <c r="D824" s="307" t="s">
        <v>1046</v>
      </c>
      <c r="E824" s="235" t="s">
        <v>90</v>
      </c>
      <c r="F824" s="222">
        <v>615137564</v>
      </c>
      <c r="G824" s="222">
        <v>21</v>
      </c>
      <c r="H824" s="296">
        <f>SUM(G824:G825)</f>
        <v>41</v>
      </c>
      <c r="I824" s="295" t="e">
        <f ca="1">_xludf.IFS(H824&gt;H822,"W",H824&lt;H822,"L",H824=H822,"D")</f>
        <v>#NAME?</v>
      </c>
      <c r="J824" s="287">
        <f t="array" aca="1" ref="J824" ca="1">IFERROR(IF(I824="W",LOOKUP(H824,{5000,10000,25000,50000,70000,100000},{150,300,800,1700,2300,3500}),LOOKUP(H824,{5000,10000,25000,50000,70000,100000},{75,150,400,850,1150,1750})),0)</f>
        <v>0</v>
      </c>
      <c r="K824" s="226"/>
      <c r="L824" s="181"/>
    </row>
    <row r="825" spans="1:12">
      <c r="A825" s="221">
        <v>45851</v>
      </c>
      <c r="B825" s="284"/>
      <c r="C825" s="284"/>
      <c r="D825" s="300"/>
      <c r="E825" s="235" t="s">
        <v>89</v>
      </c>
      <c r="F825" s="186">
        <v>1677086379</v>
      </c>
      <c r="G825" s="186">
        <v>20</v>
      </c>
      <c r="H825" s="289"/>
      <c r="I825" s="284"/>
      <c r="J825" s="289"/>
      <c r="K825" s="226"/>
      <c r="L825" s="181"/>
    </row>
    <row r="826" spans="1:12">
      <c r="A826" s="221">
        <v>45851</v>
      </c>
      <c r="B826" s="301">
        <f>A826</f>
        <v>45851</v>
      </c>
      <c r="C826" s="299" t="s">
        <v>1041</v>
      </c>
      <c r="D826" s="307" t="s">
        <v>1108</v>
      </c>
      <c r="E826" s="24" t="s">
        <v>708</v>
      </c>
      <c r="F826" s="222">
        <v>521047475</v>
      </c>
      <c r="G826" s="222">
        <v>650</v>
      </c>
      <c r="H826" s="296">
        <f>SUM(G826:G827)</f>
        <v>1160</v>
      </c>
      <c r="I826" s="295" t="e">
        <f ca="1">_xludf.IFS(H826&gt;H828,"W",H826&lt;H828,"L",H826=H828,"D")</f>
        <v>#NAME?</v>
      </c>
      <c r="J826" s="287">
        <f t="array" aca="1" ref="J826" ca="1">IFERROR(IF(I826="W",LOOKUP(H826,{5000,10000,25000,50000,70000,100000},{150,300,800,1700,2300,3500}),LOOKUP(H826,{5000,10000,25000,50000,70000,100000},{75,150,400,850,1150,1750})),0)</f>
        <v>0</v>
      </c>
      <c r="K826" s="183"/>
      <c r="L826" s="181"/>
    </row>
    <row r="827" spans="1:12">
      <c r="A827" s="221">
        <v>45851</v>
      </c>
      <c r="B827" s="286"/>
      <c r="C827" s="286"/>
      <c r="D827" s="300"/>
      <c r="E827" s="24" t="s">
        <v>424</v>
      </c>
      <c r="F827" s="186">
        <v>820046682</v>
      </c>
      <c r="G827" s="186">
        <v>510</v>
      </c>
      <c r="H827" s="289"/>
      <c r="I827" s="284"/>
      <c r="J827" s="289"/>
      <c r="K827" s="183"/>
      <c r="L827" s="181"/>
    </row>
    <row r="828" spans="1:12">
      <c r="A828" s="221">
        <v>45851</v>
      </c>
      <c r="B828" s="286"/>
      <c r="C828" s="286"/>
      <c r="D828" s="307" t="s">
        <v>1046</v>
      </c>
      <c r="E828" s="24" t="s">
        <v>1095</v>
      </c>
      <c r="F828" s="222">
        <v>806540298</v>
      </c>
      <c r="G828" s="222">
        <v>490</v>
      </c>
      <c r="H828" s="296">
        <f>SUM(G828:G829)</f>
        <v>1631</v>
      </c>
      <c r="I828" s="295" t="e">
        <f ca="1">_xludf.IFS(H828&gt;H826,"W",H828&lt;H826,"L",H828=H826,"D")</f>
        <v>#NAME?</v>
      </c>
      <c r="J828" s="287">
        <f t="array" aca="1" ref="J828" ca="1">IFERROR(IF(I828="W",LOOKUP(H828,{5000,10000,25000,50000,70000,100000},{150,300,800,1700,2300,3500}),LOOKUP(H828,{5000,10000,25000,50000,70000,100000},{75,150,400,850,1150,1750})),0)</f>
        <v>0</v>
      </c>
      <c r="K828" s="183"/>
      <c r="L828" s="181"/>
    </row>
    <row r="829" spans="1:12">
      <c r="A829" s="221">
        <v>45851</v>
      </c>
      <c r="B829" s="284"/>
      <c r="C829" s="284"/>
      <c r="D829" s="300"/>
      <c r="E829" s="24" t="s">
        <v>638</v>
      </c>
      <c r="F829" s="186">
        <v>733753743</v>
      </c>
      <c r="G829" s="186">
        <v>1141</v>
      </c>
      <c r="H829" s="289"/>
      <c r="I829" s="284"/>
      <c r="J829" s="289"/>
      <c r="K829" s="183"/>
      <c r="L829" s="181"/>
    </row>
    <row r="830" spans="1:12">
      <c r="A830" s="221">
        <v>45851</v>
      </c>
      <c r="B830" s="301">
        <f>A830</f>
        <v>45851</v>
      </c>
      <c r="C830" s="299" t="s">
        <v>1044</v>
      </c>
      <c r="D830" s="307" t="s">
        <v>1108</v>
      </c>
      <c r="E830" s="222"/>
      <c r="F830" s="222"/>
      <c r="G830" s="222"/>
      <c r="H830" s="296">
        <f>SUM(G830:G831)</f>
        <v>0</v>
      </c>
      <c r="I830" s="295" t="e">
        <f ca="1">_xludf.IFS(H830&gt;H832,"W",H830&lt;H832,"L",H830=H832,"D")</f>
        <v>#NAME?</v>
      </c>
      <c r="J830" s="287">
        <f t="array" aca="1" ref="J830" ca="1">IFERROR(IF(I830="W",LOOKUP(H830,{5000,10000,25000,50000,70000,100000},{150,300,800,1700,2300,3500}),LOOKUP(H830,{5000,10000,25000,50000,70000,100000},{75,150,400,850,1150,1750})),0)</f>
        <v>0</v>
      </c>
      <c r="K830" s="227" t="s">
        <v>41</v>
      </c>
      <c r="L830" s="181"/>
    </row>
    <row r="831" spans="1:12">
      <c r="A831" s="221">
        <v>45851</v>
      </c>
      <c r="B831" s="286"/>
      <c r="C831" s="286"/>
      <c r="D831" s="300"/>
      <c r="E831" s="186"/>
      <c r="F831" s="186"/>
      <c r="G831" s="186"/>
      <c r="H831" s="289"/>
      <c r="I831" s="284"/>
      <c r="J831" s="289"/>
      <c r="K831" s="227" t="s">
        <v>41</v>
      </c>
      <c r="L831" s="181"/>
    </row>
    <row r="832" spans="1:12">
      <c r="A832" s="221">
        <v>45851</v>
      </c>
      <c r="B832" s="286"/>
      <c r="C832" s="286"/>
      <c r="D832" s="307" t="s">
        <v>1015</v>
      </c>
      <c r="E832" s="222" t="s">
        <v>195</v>
      </c>
      <c r="F832" s="222">
        <v>820150051</v>
      </c>
      <c r="G832" s="222"/>
      <c r="H832" s="296">
        <f>SUM(G832:G833)</f>
        <v>0</v>
      </c>
      <c r="I832" s="295" t="e">
        <f ca="1">_xludf.IFS(H832&gt;H830,"W",H832&lt;H830,"L",H832=H830,"D")</f>
        <v>#NAME?</v>
      </c>
      <c r="J832" s="287">
        <f t="array" aca="1" ref="J832" ca="1">IFERROR(IF(I832="W",LOOKUP(H832,{5000,10000,25000,50000,70000,100000},{150,300,800,1700,2300,3500}),LOOKUP(H832,{5000,10000,25000,50000,70000,100000},{75,150,400,850,1150,1750})),0)</f>
        <v>0</v>
      </c>
      <c r="K832" s="227" t="s">
        <v>41</v>
      </c>
      <c r="L832" s="181"/>
    </row>
    <row r="833" spans="1:12">
      <c r="A833" s="221">
        <v>45851</v>
      </c>
      <c r="B833" s="284"/>
      <c r="C833" s="284"/>
      <c r="D833" s="300"/>
      <c r="E833" s="186"/>
      <c r="F833" s="186"/>
      <c r="G833" s="186"/>
      <c r="H833" s="289"/>
      <c r="I833" s="284"/>
      <c r="J833" s="289"/>
      <c r="K833" s="227" t="s">
        <v>41</v>
      </c>
      <c r="L833" s="181"/>
    </row>
    <row r="834" spans="1:12">
      <c r="A834" s="221">
        <v>45851</v>
      </c>
      <c r="B834" s="301">
        <f>A834</f>
        <v>45851</v>
      </c>
      <c r="C834" s="299" t="s">
        <v>1048</v>
      </c>
      <c r="D834" s="307" t="s">
        <v>1108</v>
      </c>
      <c r="E834" s="222"/>
      <c r="F834" s="222"/>
      <c r="G834" s="222"/>
      <c r="H834" s="296">
        <f>SUM(G834:G835)</f>
        <v>0</v>
      </c>
      <c r="I834" s="295" t="e">
        <f ca="1">_xludf.IFS(H834&gt;H836,"W",H834&lt;H836,"L",H834=H836,"D")</f>
        <v>#NAME?</v>
      </c>
      <c r="J834" s="287">
        <f t="array" aca="1" ref="J834" ca="1">IFERROR(IF(I834="W",LOOKUP(H834,{5000,10000,25000,50000,70000,100000},{150,300,800,1700,2300,3500}),LOOKUP(H834,{5000,10000,25000,50000,70000,100000},{75,150,400,850,1150,1750})),0)</f>
        <v>0</v>
      </c>
      <c r="K834" s="227" t="s">
        <v>41</v>
      </c>
      <c r="L834" s="181"/>
    </row>
    <row r="835" spans="1:12">
      <c r="A835" s="221">
        <v>45851</v>
      </c>
      <c r="B835" s="286"/>
      <c r="C835" s="286"/>
      <c r="D835" s="300"/>
      <c r="E835" s="186"/>
      <c r="F835" s="186"/>
      <c r="G835" s="186"/>
      <c r="H835" s="289"/>
      <c r="I835" s="284"/>
      <c r="J835" s="289"/>
      <c r="K835" s="227" t="s">
        <v>41</v>
      </c>
      <c r="L835" s="181"/>
    </row>
    <row r="836" spans="1:12">
      <c r="A836" s="221">
        <v>45851</v>
      </c>
      <c r="B836" s="286"/>
      <c r="C836" s="286"/>
      <c r="D836" s="307" t="s">
        <v>1015</v>
      </c>
      <c r="E836" s="222" t="s">
        <v>195</v>
      </c>
      <c r="F836" s="222">
        <v>820150051</v>
      </c>
      <c r="G836" s="222"/>
      <c r="H836" s="296">
        <f>SUM(G836:G837)</f>
        <v>0</v>
      </c>
      <c r="I836" s="295" t="e">
        <f ca="1">_xludf.IFS(H836&gt;H834,"W",H836&lt;H834,"L",H836=H834,"D")</f>
        <v>#NAME?</v>
      </c>
      <c r="J836" s="287">
        <f t="array" aca="1" ref="J836" ca="1">IFERROR(IF(I836="W",LOOKUP(H836,{5000,10000,25000,50000,70000,100000},{150,300,800,1700,2300,3500}),LOOKUP(H836,{5000,10000,25000,50000,70000,100000},{75,150,400,850,1150,1750})),0)</f>
        <v>0</v>
      </c>
      <c r="K836" s="227" t="s">
        <v>41</v>
      </c>
      <c r="L836" s="181"/>
    </row>
    <row r="837" spans="1:12">
      <c r="A837" s="221">
        <v>45851</v>
      </c>
      <c r="B837" s="284"/>
      <c r="C837" s="284"/>
      <c r="D837" s="300"/>
      <c r="E837" s="186"/>
      <c r="F837" s="186"/>
      <c r="G837" s="186"/>
      <c r="H837" s="289"/>
      <c r="I837" s="284"/>
      <c r="J837" s="289"/>
      <c r="K837" s="227" t="s">
        <v>41</v>
      </c>
      <c r="L837" s="181"/>
    </row>
    <row r="838" spans="1:12">
      <c r="A838" s="221">
        <v>45851</v>
      </c>
      <c r="B838" s="301">
        <f>A838</f>
        <v>45851</v>
      </c>
      <c r="C838" s="299" t="s">
        <v>1050</v>
      </c>
      <c r="D838" s="307" t="s">
        <v>1108</v>
      </c>
      <c r="E838" s="235" t="s">
        <v>689</v>
      </c>
      <c r="F838" s="222">
        <v>586294912</v>
      </c>
      <c r="G838" s="222">
        <v>760</v>
      </c>
      <c r="H838" s="296">
        <f>SUM(G838:G839)</f>
        <v>1420</v>
      </c>
      <c r="I838" s="295" t="e">
        <f ca="1">_xludf.IFS(H838&gt;H840,"W",H838&lt;H840,"L",H838=H840,"D")</f>
        <v>#NAME?</v>
      </c>
      <c r="J838" s="287">
        <f t="array" aca="1" ref="J838" ca="1">IFERROR(IF(I838="W",LOOKUP(H838,{5000,10000,25000,50000,70000,100000},{150,300,800,1700,2300,3500}),LOOKUP(H838,{5000,10000,25000,50000,70000,100000},{75,150,400,850,1150,1750})),0)</f>
        <v>0</v>
      </c>
      <c r="K838" s="226"/>
      <c r="L838" s="181"/>
    </row>
    <row r="839" spans="1:12">
      <c r="A839" s="221">
        <v>45851</v>
      </c>
      <c r="B839" s="286"/>
      <c r="C839" s="286"/>
      <c r="D839" s="300"/>
      <c r="E839" s="235" t="s">
        <v>386</v>
      </c>
      <c r="F839" s="186">
        <v>688838262</v>
      </c>
      <c r="G839" s="186">
        <v>660</v>
      </c>
      <c r="H839" s="289"/>
      <c r="I839" s="284"/>
      <c r="J839" s="289"/>
      <c r="K839" s="226"/>
      <c r="L839" s="181"/>
    </row>
    <row r="840" spans="1:12">
      <c r="A840" s="221">
        <v>45851</v>
      </c>
      <c r="B840" s="286"/>
      <c r="C840" s="286"/>
      <c r="D840" s="307" t="s">
        <v>1100</v>
      </c>
      <c r="E840" s="187" t="s">
        <v>290</v>
      </c>
      <c r="F840" s="222">
        <v>659060208</v>
      </c>
      <c r="G840" s="222">
        <v>0</v>
      </c>
      <c r="H840" s="296">
        <f>SUM(G840:G841)</f>
        <v>3160</v>
      </c>
      <c r="I840" s="295" t="e">
        <f ca="1">_xludf.IFS(H840&gt;H838,"W",H840&lt;H838,"L",H840=H838,"D")</f>
        <v>#NAME?</v>
      </c>
      <c r="J840" s="287">
        <f t="array" aca="1" ref="J840" ca="1">IFERROR(IF(I840="W",LOOKUP(H840,{5000,10000,25000,50000,70000,100000},{150,300,800,1700,2300,3500}),LOOKUP(H840,{5000,10000,25000,50000,70000,100000},{75,150,400,850,1150,1750})),0)</f>
        <v>0</v>
      </c>
      <c r="K840" s="226"/>
      <c r="L840" s="181"/>
    </row>
    <row r="841" spans="1:12">
      <c r="A841" s="221">
        <v>45851</v>
      </c>
      <c r="B841" s="284"/>
      <c r="C841" s="284"/>
      <c r="D841" s="300"/>
      <c r="E841" s="187" t="s">
        <v>249</v>
      </c>
      <c r="F841" s="186">
        <v>663505369</v>
      </c>
      <c r="G841" s="186">
        <v>3160</v>
      </c>
      <c r="H841" s="289"/>
      <c r="I841" s="284"/>
      <c r="J841" s="289"/>
      <c r="K841" s="226"/>
      <c r="L841" s="181"/>
    </row>
    <row r="842" spans="1:12">
      <c r="A842" s="221">
        <v>45851</v>
      </c>
      <c r="B842" s="301">
        <f>A842</f>
        <v>45851</v>
      </c>
      <c r="C842" s="299" t="s">
        <v>1052</v>
      </c>
      <c r="D842" s="307" t="s">
        <v>1108</v>
      </c>
      <c r="E842" s="235" t="s">
        <v>689</v>
      </c>
      <c r="F842" s="222">
        <v>586294912</v>
      </c>
      <c r="G842" s="222">
        <v>301</v>
      </c>
      <c r="H842" s="296">
        <f>SUM(G842:G843)</f>
        <v>622</v>
      </c>
      <c r="I842" s="295" t="e">
        <f ca="1">_xludf.IFS(H842&gt;H844,"W",H842&lt;H844,"L",H842=H844,"D")</f>
        <v>#NAME?</v>
      </c>
      <c r="J842" s="287">
        <f t="array" aca="1" ref="J842" ca="1">IFERROR(IF(I842="W",LOOKUP(H842,{5000,10000,25000,50000,70000,100000},{150,300,800,1700,2300,3500}),LOOKUP(H842,{5000,10000,25000,50000,70000,100000},{75,150,400,850,1150,1750})),0)</f>
        <v>0</v>
      </c>
      <c r="K842" s="183"/>
      <c r="L842" s="181"/>
    </row>
    <row r="843" spans="1:12">
      <c r="A843" s="221">
        <v>45851</v>
      </c>
      <c r="B843" s="286"/>
      <c r="C843" s="286"/>
      <c r="D843" s="300"/>
      <c r="E843" s="235" t="s">
        <v>386</v>
      </c>
      <c r="F843" s="186">
        <v>688838262</v>
      </c>
      <c r="G843" s="186">
        <v>321</v>
      </c>
      <c r="H843" s="289"/>
      <c r="I843" s="284"/>
      <c r="J843" s="289"/>
      <c r="K843" s="183"/>
      <c r="L843" s="181"/>
    </row>
    <row r="844" spans="1:12">
      <c r="A844" s="221">
        <v>45851</v>
      </c>
      <c r="B844" s="286"/>
      <c r="C844" s="286"/>
      <c r="D844" s="307" t="s">
        <v>1100</v>
      </c>
      <c r="E844" s="187" t="s">
        <v>207</v>
      </c>
      <c r="F844" s="222">
        <v>594266288</v>
      </c>
      <c r="G844" s="222">
        <v>0</v>
      </c>
      <c r="H844" s="296">
        <f>SUM(G844:G845)</f>
        <v>100</v>
      </c>
      <c r="I844" s="295" t="e">
        <f ca="1">_xludf.IFS(H844&gt;H842,"W",H844&lt;H842,"L",H844=H842,"D")</f>
        <v>#NAME?</v>
      </c>
      <c r="J844" s="287">
        <f t="array" aca="1" ref="J844" ca="1">IFERROR(IF(I844="W",LOOKUP(H844,{5000,10000,25000,50000,70000,100000},{150,300,800,1700,2300,3500}),LOOKUP(H844,{5000,10000,25000,50000,70000,100000},{75,150,400,850,1150,1750})),0)</f>
        <v>0</v>
      </c>
      <c r="K844" s="183"/>
      <c r="L844" s="181"/>
    </row>
    <row r="845" spans="1:12">
      <c r="A845" s="221">
        <v>45851</v>
      </c>
      <c r="B845" s="284"/>
      <c r="C845" s="284"/>
      <c r="D845" s="300"/>
      <c r="E845" s="187" t="s">
        <v>93</v>
      </c>
      <c r="F845" s="186">
        <v>833635123</v>
      </c>
      <c r="G845" s="186">
        <v>100</v>
      </c>
      <c r="H845" s="289"/>
      <c r="I845" s="284"/>
      <c r="J845" s="289"/>
      <c r="K845" s="183"/>
      <c r="L845" s="181"/>
    </row>
    <row r="846" spans="1:12">
      <c r="A846" s="219" t="s">
        <v>18</v>
      </c>
      <c r="B846" s="220" t="s">
        <v>1</v>
      </c>
      <c r="C846" s="179" t="s">
        <v>862</v>
      </c>
      <c r="D846" s="179" t="s">
        <v>20</v>
      </c>
      <c r="E846" s="180" t="s">
        <v>863</v>
      </c>
      <c r="F846" s="179" t="s">
        <v>864</v>
      </c>
      <c r="G846" s="179" t="s">
        <v>23</v>
      </c>
      <c r="H846" s="179" t="s">
        <v>1013</v>
      </c>
      <c r="I846" s="179" t="s">
        <v>24</v>
      </c>
      <c r="J846" s="179" t="s">
        <v>0</v>
      </c>
      <c r="K846" s="180" t="s">
        <v>10</v>
      </c>
      <c r="L846" s="181"/>
    </row>
    <row r="847" spans="1:12">
      <c r="A847" s="245">
        <v>45852</v>
      </c>
      <c r="B847" s="301">
        <f>A847</f>
        <v>45852</v>
      </c>
      <c r="C847" s="299" t="s">
        <v>1014</v>
      </c>
      <c r="D847" s="309" t="s">
        <v>1015</v>
      </c>
      <c r="E847" s="246" t="s">
        <v>408</v>
      </c>
      <c r="F847" s="246">
        <v>829202216</v>
      </c>
      <c r="G847" s="246"/>
      <c r="H847" s="294">
        <f>SUM(G847:G848)</f>
        <v>0</v>
      </c>
      <c r="I847" s="292" t="e">
        <f ca="1">_xludf.IFS(H847&gt;H849,"W",H847&lt;H849,"L",H847=H849,"D")</f>
        <v>#NAME?</v>
      </c>
      <c r="J847" s="293">
        <f t="array" aca="1" ref="J847" ca="1">IFERROR(IF(I847="W",LOOKUP(H847,{5000,10000,25000,50000,70000,100000},{150,300,800,1700,2300,3500}),LOOKUP(H847,{5000,10000,25000,50000,70000,100000},{75,150,400,850,1150,1750})),0)</f>
        <v>0</v>
      </c>
      <c r="K847" s="227" t="s">
        <v>32</v>
      </c>
      <c r="L847" s="181"/>
    </row>
    <row r="848" spans="1:12">
      <c r="A848" s="245">
        <v>45852</v>
      </c>
      <c r="B848" s="286"/>
      <c r="C848" s="286"/>
      <c r="D848" s="305"/>
      <c r="E848" s="247">
        <v>1065142931</v>
      </c>
      <c r="F848" s="247">
        <v>834713436</v>
      </c>
      <c r="G848" s="247"/>
      <c r="H848" s="289"/>
      <c r="I848" s="284"/>
      <c r="J848" s="289"/>
      <c r="K848" s="227" t="s">
        <v>32</v>
      </c>
      <c r="L848" s="181"/>
    </row>
    <row r="849" spans="1:12">
      <c r="A849" s="245">
        <v>45852</v>
      </c>
      <c r="B849" s="286"/>
      <c r="C849" s="286"/>
      <c r="D849" s="309" t="s">
        <v>1017</v>
      </c>
      <c r="E849" s="248" t="s">
        <v>249</v>
      </c>
      <c r="F849" s="246">
        <v>663505369</v>
      </c>
      <c r="G849" s="246"/>
      <c r="H849" s="294">
        <f>SUM(G849:G850)</f>
        <v>0</v>
      </c>
      <c r="I849" s="292" t="e">
        <f ca="1">_xludf.IFS(H849&gt;H847,"W",H849&lt;H847,"L",H849=H847,"D")</f>
        <v>#NAME?</v>
      </c>
      <c r="J849" s="293">
        <f t="array" aca="1" ref="J849" ca="1">IFERROR(IF(I849="W",LOOKUP(H849,{5000,10000,25000,50000,70000,100000},{150,300,800,1700,2300,3500}),LOOKUP(H849,{5000,10000,25000,50000,70000,100000},{75,150,400,850,1150,1750})),0)</f>
        <v>0</v>
      </c>
      <c r="K849" s="227" t="s">
        <v>32</v>
      </c>
      <c r="L849" s="181"/>
    </row>
    <row r="850" spans="1:12">
      <c r="A850" s="245">
        <v>45852</v>
      </c>
      <c r="B850" s="284"/>
      <c r="C850" s="284"/>
      <c r="D850" s="305"/>
      <c r="E850" s="248" t="s">
        <v>93</v>
      </c>
      <c r="F850" s="247">
        <v>833635123</v>
      </c>
      <c r="G850" s="247"/>
      <c r="H850" s="289"/>
      <c r="I850" s="284"/>
      <c r="J850" s="289"/>
      <c r="K850" s="227" t="s">
        <v>32</v>
      </c>
      <c r="L850" s="181"/>
    </row>
    <row r="851" spans="1:12">
      <c r="A851" s="245">
        <v>45852</v>
      </c>
      <c r="B851" s="301">
        <f>A851</f>
        <v>45852</v>
      </c>
      <c r="C851" s="299" t="s">
        <v>1019</v>
      </c>
      <c r="D851" s="309" t="s">
        <v>1103</v>
      </c>
      <c r="E851" s="249"/>
      <c r="F851" s="246"/>
      <c r="G851" s="246"/>
      <c r="H851" s="294">
        <f>SUM(G851:G852)</f>
        <v>0</v>
      </c>
      <c r="I851" s="292" t="e">
        <f ca="1">_xludf.IFS(H851&gt;H853,"W",H851&lt;H853,"L",H851=H853,"D")</f>
        <v>#NAME?</v>
      </c>
      <c r="J851" s="293">
        <f t="array" aca="1" ref="J851" ca="1">IFERROR(IF(I851="W",LOOKUP(H851,{5000,10000,25000,50000,70000,100000},{150,300,800,1700,2300,3500}),LOOKUP(H851,{5000,10000,25000,50000,70000,100000},{75,150,400,850,1150,1750})),0)</f>
        <v>0</v>
      </c>
      <c r="K851" s="250"/>
      <c r="L851" s="181"/>
    </row>
    <row r="852" spans="1:12">
      <c r="A852" s="245">
        <v>45852</v>
      </c>
      <c r="B852" s="286"/>
      <c r="C852" s="286"/>
      <c r="D852" s="305"/>
      <c r="E852" s="251"/>
      <c r="F852" s="247"/>
      <c r="G852" s="247"/>
      <c r="H852" s="289"/>
      <c r="I852" s="284"/>
      <c r="J852" s="289"/>
      <c r="K852" s="250"/>
      <c r="L852" s="181"/>
    </row>
    <row r="853" spans="1:12">
      <c r="A853" s="245">
        <v>45852</v>
      </c>
      <c r="B853" s="286"/>
      <c r="C853" s="286"/>
      <c r="D853" s="309" t="s">
        <v>1135</v>
      </c>
      <c r="E853" s="246"/>
      <c r="F853" s="246"/>
      <c r="G853" s="246"/>
      <c r="H853" s="294">
        <f>SUM(G853:G854)</f>
        <v>0</v>
      </c>
      <c r="I853" s="292" t="e">
        <f ca="1">_xludf.IFS(H853&gt;H851,"W",H853&lt;H851,"L",H853=H851,"D")</f>
        <v>#NAME?</v>
      </c>
      <c r="J853" s="293">
        <f t="array" aca="1" ref="J853" ca="1">IFERROR(IF(I853="W",LOOKUP(H853,{5000,10000,25000,50000,70000,100000},{150,300,800,1700,2300,3500}),LOOKUP(H853,{5000,10000,25000,50000,70000,100000},{75,150,400,850,1150,1750})),0)</f>
        <v>0</v>
      </c>
      <c r="K853" s="250"/>
      <c r="L853" s="181"/>
    </row>
    <row r="854" spans="1:12">
      <c r="A854" s="245">
        <v>45852</v>
      </c>
      <c r="B854" s="284"/>
      <c r="C854" s="284"/>
      <c r="D854" s="305"/>
      <c r="E854" s="247"/>
      <c r="F854" s="247"/>
      <c r="G854" s="247"/>
      <c r="H854" s="289"/>
      <c r="I854" s="284"/>
      <c r="J854" s="289"/>
      <c r="K854" s="250"/>
      <c r="L854" s="181"/>
    </row>
    <row r="855" spans="1:12">
      <c r="A855" s="245">
        <v>45852</v>
      </c>
      <c r="B855" s="301">
        <f>A855</f>
        <v>45852</v>
      </c>
      <c r="C855" s="299" t="s">
        <v>1020</v>
      </c>
      <c r="D855" s="309" t="s">
        <v>1024</v>
      </c>
      <c r="E855" s="246"/>
      <c r="F855" s="246"/>
      <c r="G855" s="246"/>
      <c r="H855" s="294">
        <f>SUM(G855:G856)</f>
        <v>0</v>
      </c>
      <c r="I855" s="292" t="e">
        <f ca="1">_xludf.IFS(H855&gt;H857,"W",H855&lt;H857,"L",H855=H857,"D")</f>
        <v>#NAME?</v>
      </c>
      <c r="J855" s="293">
        <f t="array" aca="1" ref="J855" ca="1">IFERROR(IF(I855="W",LOOKUP(H855,{5000,10000,25000,50000,70000,100000},{150,300,800,1700,2300,3500}),LOOKUP(H855,{5000,10000,25000,50000,70000,100000},{75,150,400,850,1150,1750})),0)</f>
        <v>0</v>
      </c>
      <c r="K855" s="250"/>
      <c r="L855" s="181"/>
    </row>
    <row r="856" spans="1:12">
      <c r="A856" s="245">
        <v>45852</v>
      </c>
      <c r="B856" s="286"/>
      <c r="C856" s="286"/>
      <c r="D856" s="305"/>
      <c r="E856" s="247"/>
      <c r="F856" s="247"/>
      <c r="G856" s="247"/>
      <c r="H856" s="289"/>
      <c r="I856" s="284"/>
      <c r="J856" s="289"/>
      <c r="K856" s="250"/>
      <c r="L856" s="181"/>
    </row>
    <row r="857" spans="1:12">
      <c r="A857" s="245">
        <v>45852</v>
      </c>
      <c r="B857" s="286"/>
      <c r="C857" s="286"/>
      <c r="D857" s="309" t="s">
        <v>1136</v>
      </c>
      <c r="E857" s="19"/>
      <c r="F857" s="246"/>
      <c r="G857" s="246"/>
      <c r="H857" s="294">
        <f>SUM(G857:G858)</f>
        <v>0</v>
      </c>
      <c r="I857" s="292" t="e">
        <f ca="1">_xludf.IFS(H857&gt;H855,"W",H857&lt;H855,"L",H857=H855,"D")</f>
        <v>#NAME?</v>
      </c>
      <c r="J857" s="293">
        <f t="array" aca="1" ref="J857" ca="1">IFERROR(IF(I857="W",LOOKUP(H857,{5000,10000,25000,50000,70000,100000},{150,300,800,1700,2300,3500}),LOOKUP(H857,{5000,10000,25000,50000,70000,100000},{75,150,400,850,1150,1750})),0)</f>
        <v>0</v>
      </c>
      <c r="K857" s="250"/>
      <c r="L857" s="181"/>
    </row>
    <row r="858" spans="1:12">
      <c r="A858" s="245">
        <v>45852</v>
      </c>
      <c r="B858" s="284"/>
      <c r="C858" s="284"/>
      <c r="D858" s="305"/>
      <c r="E858" s="19"/>
      <c r="F858" s="247"/>
      <c r="G858" s="247"/>
      <c r="H858" s="289"/>
      <c r="I858" s="284"/>
      <c r="J858" s="289"/>
      <c r="K858" s="250"/>
      <c r="L858" s="181"/>
    </row>
    <row r="859" spans="1:12">
      <c r="A859" s="245">
        <v>45852</v>
      </c>
      <c r="B859" s="301">
        <f>A859</f>
        <v>45852</v>
      </c>
      <c r="C859" s="299" t="s">
        <v>1022</v>
      </c>
      <c r="D859" s="309" t="s">
        <v>1137</v>
      </c>
      <c r="E859" s="252" t="s">
        <v>155</v>
      </c>
      <c r="F859" s="246">
        <v>728603229</v>
      </c>
      <c r="G859" s="246"/>
      <c r="H859" s="294">
        <f>SUM(G859:G860)</f>
        <v>0</v>
      </c>
      <c r="I859" s="292" t="e">
        <f ca="1">_xludf.IFS(H859&gt;H861,"W",H859&lt;H861,"L",H859=H861,"D")</f>
        <v>#NAME?</v>
      </c>
      <c r="J859" s="293">
        <f t="array" aca="1" ref="J859" ca="1">IFERROR(IF(I859="W",LOOKUP(H859,{5000,10000,25000,50000,70000,100000},{150,300,800,1700,2300,3500}),LOOKUP(H859,{5000,10000,25000,50000,70000,100000},{75,150,400,850,1150,1750})),0)</f>
        <v>0</v>
      </c>
      <c r="K859" s="227" t="s">
        <v>41</v>
      </c>
      <c r="L859" s="181"/>
    </row>
    <row r="860" spans="1:12">
      <c r="A860" s="245">
        <v>45852</v>
      </c>
      <c r="B860" s="286"/>
      <c r="C860" s="286"/>
      <c r="D860" s="305"/>
      <c r="E860" s="252" t="s">
        <v>71</v>
      </c>
      <c r="F860" s="247">
        <v>806954002</v>
      </c>
      <c r="G860" s="247"/>
      <c r="H860" s="289"/>
      <c r="I860" s="284"/>
      <c r="J860" s="289"/>
      <c r="K860" s="227" t="s">
        <v>41</v>
      </c>
      <c r="L860" s="181"/>
    </row>
    <row r="861" spans="1:12">
      <c r="A861" s="245">
        <v>45852</v>
      </c>
      <c r="B861" s="286"/>
      <c r="C861" s="286"/>
      <c r="D861" s="309" t="s">
        <v>1042</v>
      </c>
      <c r="E861" s="246"/>
      <c r="F861" s="246"/>
      <c r="G861" s="246"/>
      <c r="H861" s="294">
        <f>SUM(G861:G862)</f>
        <v>0</v>
      </c>
      <c r="I861" s="292" t="e">
        <f ca="1">_xludf.IFS(H861&gt;H859,"W",H861&lt;H859,"L",H861=H859,"D")</f>
        <v>#NAME?</v>
      </c>
      <c r="J861" s="293">
        <f t="array" aca="1" ref="J861" ca="1">IFERROR(IF(I861="W",LOOKUP(H861,{5000,10000,25000,50000,70000,100000},{150,300,800,1700,2300,3500}),LOOKUP(H861,{5000,10000,25000,50000,70000,100000},{75,150,400,850,1150,1750})),0)</f>
        <v>0</v>
      </c>
      <c r="K861" s="227" t="s">
        <v>41</v>
      </c>
      <c r="L861" s="181"/>
    </row>
    <row r="862" spans="1:12">
      <c r="A862" s="245">
        <v>45852</v>
      </c>
      <c r="B862" s="284"/>
      <c r="C862" s="284"/>
      <c r="D862" s="305"/>
      <c r="E862" s="247"/>
      <c r="F862" s="247"/>
      <c r="G862" s="247"/>
      <c r="H862" s="289"/>
      <c r="I862" s="284"/>
      <c r="J862" s="289"/>
      <c r="K862" s="227" t="s">
        <v>41</v>
      </c>
      <c r="L862" s="181"/>
    </row>
    <row r="863" spans="1:12">
      <c r="A863" s="245">
        <v>45852</v>
      </c>
      <c r="B863" s="301">
        <f>A863</f>
        <v>45852</v>
      </c>
      <c r="C863" s="299" t="s">
        <v>1025</v>
      </c>
      <c r="D863" s="309" t="s">
        <v>1138</v>
      </c>
      <c r="E863" s="246" t="s">
        <v>31</v>
      </c>
      <c r="F863" s="246">
        <v>780109818</v>
      </c>
      <c r="G863" s="246"/>
      <c r="H863" s="294">
        <f>SUM(G863:G864)</f>
        <v>0</v>
      </c>
      <c r="I863" s="292" t="e">
        <f ca="1">_xludf.IFS(H863&gt;H865,"W",H863&lt;H865,"L",H863=H865,"D")</f>
        <v>#NAME?</v>
      </c>
      <c r="J863" s="293">
        <f t="array" aca="1" ref="J863" ca="1">IFERROR(IF(I863="W",LOOKUP(H863,{5000,10000,25000,50000,70000,100000},{150,300,800,1700,2300,3500}),LOOKUP(H863,{5000,10000,25000,50000,70000,100000},{75,150,400,850,1150,1750})),0)</f>
        <v>0</v>
      </c>
      <c r="K863" s="227" t="s">
        <v>41</v>
      </c>
      <c r="L863" s="181"/>
    </row>
    <row r="864" spans="1:12">
      <c r="A864" s="245">
        <v>45852</v>
      </c>
      <c r="B864" s="286"/>
      <c r="C864" s="286"/>
      <c r="D864" s="305"/>
      <c r="E864" s="247"/>
      <c r="F864" s="247"/>
      <c r="G864" s="247"/>
      <c r="H864" s="289"/>
      <c r="I864" s="284"/>
      <c r="J864" s="289"/>
      <c r="K864" s="227" t="s">
        <v>41</v>
      </c>
      <c r="L864" s="181"/>
    </row>
    <row r="865" spans="1:12">
      <c r="A865" s="245">
        <v>45852</v>
      </c>
      <c r="B865" s="286"/>
      <c r="C865" s="286"/>
      <c r="D865" s="309" t="s">
        <v>1139</v>
      </c>
      <c r="E865" s="29" t="s">
        <v>847</v>
      </c>
      <c r="F865" s="246">
        <v>805153117</v>
      </c>
      <c r="G865" s="246"/>
      <c r="H865" s="294">
        <f>SUM(G865:G866)</f>
        <v>0</v>
      </c>
      <c r="I865" s="292" t="e">
        <f ca="1">_xludf.IFS(H865&gt;H863,"W",H865&lt;H863,"L",H865=H863,"D")</f>
        <v>#NAME?</v>
      </c>
      <c r="J865" s="293">
        <f t="array" aca="1" ref="J865" ca="1">IFERROR(IF(I865="W",LOOKUP(H865,{5000,10000,25000,50000,70000,100000},{150,300,800,1700,2300,3500}),LOOKUP(H865,{5000,10000,25000,50000,70000,100000},{75,150,400,850,1150,1750})),0)</f>
        <v>0</v>
      </c>
      <c r="K865" s="227" t="s">
        <v>41</v>
      </c>
      <c r="L865" s="181"/>
    </row>
    <row r="866" spans="1:12">
      <c r="A866" s="245">
        <v>45852</v>
      </c>
      <c r="B866" s="284"/>
      <c r="C866" s="284"/>
      <c r="D866" s="305"/>
      <c r="E866" s="253" t="s">
        <v>834</v>
      </c>
      <c r="F866" s="247">
        <v>539620256</v>
      </c>
      <c r="G866" s="247"/>
      <c r="H866" s="289"/>
      <c r="I866" s="284"/>
      <c r="J866" s="289"/>
      <c r="K866" s="227" t="s">
        <v>41</v>
      </c>
      <c r="L866" s="181"/>
    </row>
    <row r="867" spans="1:12">
      <c r="A867" s="245">
        <v>45852</v>
      </c>
      <c r="B867" s="301">
        <f>A867</f>
        <v>45852</v>
      </c>
      <c r="C867" s="299" t="s">
        <v>1027</v>
      </c>
      <c r="D867" s="309" t="s">
        <v>1045</v>
      </c>
      <c r="E867" s="246" t="s">
        <v>268</v>
      </c>
      <c r="F867" s="246">
        <v>587747066</v>
      </c>
      <c r="G867" s="246"/>
      <c r="H867" s="294">
        <f>SUM(G867:G868)</f>
        <v>0</v>
      </c>
      <c r="I867" s="292" t="e">
        <f ca="1">_xludf.IFS(H867&gt;H869,"W",H867&lt;H869,"L",H867=H869,"D")</f>
        <v>#NAME?</v>
      </c>
      <c r="J867" s="293">
        <f t="array" aca="1" ref="J867" ca="1">IFERROR(IF(I867="W",LOOKUP(H867,{5000,10000,25000,50000,70000,100000},{150,300,800,1700,2300,3500}),LOOKUP(H867,{5000,10000,25000,50000,70000,100000},{75,150,400,850,1150,1750})),0)</f>
        <v>0</v>
      </c>
      <c r="K867" s="227" t="s">
        <v>41</v>
      </c>
      <c r="L867" s="181"/>
    </row>
    <row r="868" spans="1:12">
      <c r="A868" s="245">
        <v>45852</v>
      </c>
      <c r="B868" s="286"/>
      <c r="C868" s="286"/>
      <c r="D868" s="305"/>
      <c r="E868" s="247"/>
      <c r="F868" s="247"/>
      <c r="G868" s="247"/>
      <c r="H868" s="289"/>
      <c r="I868" s="284"/>
      <c r="J868" s="289"/>
      <c r="K868" s="227" t="s">
        <v>41</v>
      </c>
      <c r="L868" s="181"/>
    </row>
    <row r="869" spans="1:12">
      <c r="A869" s="245">
        <v>45852</v>
      </c>
      <c r="B869" s="286"/>
      <c r="C869" s="286"/>
      <c r="D869" s="309" t="s">
        <v>1049</v>
      </c>
      <c r="E869" s="246">
        <v>1062911290</v>
      </c>
      <c r="F869" s="246">
        <v>832473015</v>
      </c>
      <c r="G869" s="246"/>
      <c r="H869" s="294">
        <f>SUM(G869:G870)</f>
        <v>0</v>
      </c>
      <c r="I869" s="292" t="e">
        <f ca="1">_xludf.IFS(H869&gt;H867,"W",H869&lt;H867,"L",H869=H867,"D")</f>
        <v>#NAME?</v>
      </c>
      <c r="J869" s="293">
        <f t="array" aca="1" ref="J869" ca="1">IFERROR(IF(I869="W",LOOKUP(H869,{5000,10000,25000,50000,70000,100000},{150,300,800,1700,2300,3500}),LOOKUP(H869,{5000,10000,25000,50000,70000,100000},{75,150,400,850,1150,1750})),0)</f>
        <v>0</v>
      </c>
      <c r="K869" s="227" t="s">
        <v>41</v>
      </c>
      <c r="L869" s="181"/>
    </row>
    <row r="870" spans="1:12">
      <c r="A870" s="245">
        <v>45852</v>
      </c>
      <c r="B870" s="284"/>
      <c r="C870" s="284"/>
      <c r="D870" s="305"/>
      <c r="E870" s="247">
        <v>1076541664</v>
      </c>
      <c r="F870" s="247">
        <v>846086883</v>
      </c>
      <c r="G870" s="247"/>
      <c r="H870" s="289"/>
      <c r="I870" s="284"/>
      <c r="J870" s="289"/>
      <c r="K870" s="227" t="s">
        <v>41</v>
      </c>
      <c r="L870" s="181"/>
    </row>
    <row r="871" spans="1:12">
      <c r="A871" s="245">
        <v>45852</v>
      </c>
      <c r="B871" s="301">
        <f>A871</f>
        <v>45852</v>
      </c>
      <c r="C871" s="299" t="s">
        <v>1030</v>
      </c>
      <c r="D871" s="309" t="s">
        <v>1140</v>
      </c>
      <c r="E871" s="19" t="s">
        <v>208</v>
      </c>
      <c r="F871" s="246">
        <v>582217237</v>
      </c>
      <c r="G871" s="246">
        <v>10000</v>
      </c>
      <c r="H871" s="294">
        <f>SUM(G871:G872)</f>
        <v>10341</v>
      </c>
      <c r="I871" s="292" t="e">
        <f ca="1">_xludf.IFS(H871&gt;H873,"W",H871&lt;H873,"L",H871=H873,"D")</f>
        <v>#NAME?</v>
      </c>
      <c r="J871" s="293">
        <f t="array" aca="1" ref="J871" ca="1">IFERROR(IF(I871="W",LOOKUP(H871,{5000,10000,25000,50000,70000,100000},{150,300,800,1700,2300,3500}),LOOKUP(H871,{5000,10000,25000,50000,70000,100000},{75,150,400,850,1150,1750})),0)</f>
        <v>0</v>
      </c>
      <c r="K871" s="250"/>
      <c r="L871" s="181"/>
    </row>
    <row r="872" spans="1:12">
      <c r="A872" s="245">
        <v>45852</v>
      </c>
      <c r="B872" s="286"/>
      <c r="C872" s="286"/>
      <c r="D872" s="305"/>
      <c r="E872" s="19" t="s">
        <v>261</v>
      </c>
      <c r="F872" s="247">
        <v>782770339</v>
      </c>
      <c r="G872" s="247">
        <v>341</v>
      </c>
      <c r="H872" s="289"/>
      <c r="I872" s="284"/>
      <c r="J872" s="289"/>
      <c r="K872" s="250"/>
      <c r="L872" s="181"/>
    </row>
    <row r="873" spans="1:12">
      <c r="A873" s="245">
        <v>45852</v>
      </c>
      <c r="B873" s="286"/>
      <c r="C873" s="286"/>
      <c r="D873" s="309" t="s">
        <v>1053</v>
      </c>
      <c r="E873" s="19">
        <v>313544867</v>
      </c>
      <c r="F873" s="246">
        <v>1830963821</v>
      </c>
      <c r="G873" s="246">
        <v>60</v>
      </c>
      <c r="H873" s="294">
        <f>SUM(G873:G874)</f>
        <v>260</v>
      </c>
      <c r="I873" s="292" t="e">
        <f ca="1">_xludf.IFS(H873&gt;H871,"W",H873&lt;H871,"L",H873=H871,"D")</f>
        <v>#NAME?</v>
      </c>
      <c r="J873" s="293">
        <f t="array" aca="1" ref="J873" ca="1">IFERROR(IF(I873="W",LOOKUP(H873,{5000,10000,25000,50000,70000,100000},{150,300,800,1700,2300,3500}),LOOKUP(H873,{5000,10000,25000,50000,70000,100000},{75,150,400,850,1150,1750})),0)</f>
        <v>0</v>
      </c>
      <c r="K873" s="250"/>
      <c r="L873" s="181"/>
    </row>
    <row r="874" spans="1:12">
      <c r="A874" s="245">
        <v>45852</v>
      </c>
      <c r="B874" s="284"/>
      <c r="C874" s="284"/>
      <c r="D874" s="305"/>
      <c r="E874" s="19" t="s">
        <v>266</v>
      </c>
      <c r="F874" s="247">
        <v>522744881</v>
      </c>
      <c r="G874" s="247">
        <v>200</v>
      </c>
      <c r="H874" s="289"/>
      <c r="I874" s="284"/>
      <c r="J874" s="289"/>
      <c r="K874" s="250"/>
      <c r="L874" s="181"/>
    </row>
    <row r="875" spans="1:12">
      <c r="A875" s="245">
        <v>45852</v>
      </c>
      <c r="B875" s="301">
        <f>A875</f>
        <v>45852</v>
      </c>
      <c r="C875" s="299" t="s">
        <v>1032</v>
      </c>
      <c r="D875" s="309" t="s">
        <v>1112</v>
      </c>
      <c r="E875" s="246" t="s">
        <v>384</v>
      </c>
      <c r="F875" s="246">
        <v>686189751</v>
      </c>
      <c r="G875" s="246">
        <v>10020</v>
      </c>
      <c r="H875" s="294">
        <f>SUM(G875:G876)</f>
        <v>10040</v>
      </c>
      <c r="I875" s="292" t="e">
        <f ca="1">_xludf.IFS(H875&gt;H877,"W",H875&lt;H877,"L",H875=H877,"D")</f>
        <v>#NAME?</v>
      </c>
      <c r="J875" s="293">
        <f t="array" aca="1" ref="J875" ca="1">IFERROR(IF(I875="W",LOOKUP(H875,{5000,10000,25000,50000,70000,100000},{150,300,800,1700,2300,3500}),LOOKUP(H875,{5000,10000,25000,50000,70000,100000},{75,150,400,850,1150,1750})),0)</f>
        <v>0</v>
      </c>
      <c r="K875" s="250"/>
      <c r="L875" s="181"/>
    </row>
    <row r="876" spans="1:12">
      <c r="A876" s="245">
        <v>45852</v>
      </c>
      <c r="B876" s="286"/>
      <c r="C876" s="286"/>
      <c r="D876" s="305"/>
      <c r="E876" s="247" t="s">
        <v>274</v>
      </c>
      <c r="F876" s="247">
        <v>477506269</v>
      </c>
      <c r="G876" s="247">
        <v>20</v>
      </c>
      <c r="H876" s="289"/>
      <c r="I876" s="284"/>
      <c r="J876" s="289"/>
      <c r="K876" s="250"/>
      <c r="L876" s="181"/>
    </row>
    <row r="877" spans="1:12">
      <c r="A877" s="245">
        <v>45852</v>
      </c>
      <c r="B877" s="286"/>
      <c r="C877" s="286"/>
      <c r="D877" s="309" t="s">
        <v>1141</v>
      </c>
      <c r="E877" s="246" t="s">
        <v>268</v>
      </c>
      <c r="F877" s="246">
        <v>587747066</v>
      </c>
      <c r="G877" s="246">
        <v>101</v>
      </c>
      <c r="H877" s="294">
        <f>SUM(G877:G878)</f>
        <v>111</v>
      </c>
      <c r="I877" s="292" t="e">
        <f ca="1">_xludf.IFS(H877&gt;H875,"W",H877&lt;H875,"L",H877=H875,"D")</f>
        <v>#NAME?</v>
      </c>
      <c r="J877" s="293">
        <f t="array" aca="1" ref="J877" ca="1">IFERROR(IF(I877="W",LOOKUP(H877,{5000,10000,25000,50000,70000,100000},{150,300,800,1700,2300,3500}),LOOKUP(H877,{5000,10000,25000,50000,70000,100000},{75,150,400,850,1150,1750})),0)</f>
        <v>0</v>
      </c>
      <c r="K877" s="250"/>
      <c r="L877" s="181"/>
    </row>
    <row r="878" spans="1:12">
      <c r="A878" s="245">
        <v>45852</v>
      </c>
      <c r="B878" s="284"/>
      <c r="C878" s="284"/>
      <c r="D878" s="305"/>
      <c r="E878" s="247" t="s">
        <v>385</v>
      </c>
      <c r="F878" s="247">
        <v>837011545</v>
      </c>
      <c r="G878" s="247">
        <v>10</v>
      </c>
      <c r="H878" s="289"/>
      <c r="I878" s="284"/>
      <c r="J878" s="289"/>
      <c r="K878" s="250"/>
      <c r="L878" s="181"/>
    </row>
    <row r="879" spans="1:12">
      <c r="A879" s="245">
        <v>45852</v>
      </c>
      <c r="B879" s="301">
        <f>A879</f>
        <v>45852</v>
      </c>
      <c r="C879" s="299" t="s">
        <v>1035</v>
      </c>
      <c r="D879" s="309" t="s">
        <v>1061</v>
      </c>
      <c r="E879" s="19" t="s">
        <v>137</v>
      </c>
      <c r="F879" s="246">
        <v>1879291600</v>
      </c>
      <c r="G879" s="246">
        <v>20</v>
      </c>
      <c r="H879" s="294">
        <f>SUM(G879:G880)</f>
        <v>50</v>
      </c>
      <c r="I879" s="292" t="e">
        <f ca="1">_xludf.IFS(H879&gt;H881,"W",H879&lt;H881,"L",H879=H881,"D")</f>
        <v>#NAME?</v>
      </c>
      <c r="J879" s="293">
        <f t="array" aca="1" ref="J879" ca="1">IFERROR(IF(I879="W",LOOKUP(H879,{5000,10000,25000,50000,70000,100000},{150,300,800,1700,2300,3500}),LOOKUP(H879,{5000,10000,25000,50000,70000,100000},{75,150,400,850,1150,1750})),0)</f>
        <v>0</v>
      </c>
      <c r="K879" s="250"/>
      <c r="L879" s="181"/>
    </row>
    <row r="880" spans="1:12">
      <c r="A880" s="245">
        <v>45852</v>
      </c>
      <c r="B880" s="286"/>
      <c r="C880" s="286"/>
      <c r="D880" s="305"/>
      <c r="E880" s="19" t="s">
        <v>261</v>
      </c>
      <c r="F880" s="247">
        <v>782770339</v>
      </c>
      <c r="G880" s="247">
        <v>30</v>
      </c>
      <c r="H880" s="289"/>
      <c r="I880" s="284"/>
      <c r="J880" s="289"/>
      <c r="K880" s="250"/>
      <c r="L880" s="181"/>
    </row>
    <row r="881" spans="1:12">
      <c r="A881" s="245">
        <v>45852</v>
      </c>
      <c r="B881" s="286"/>
      <c r="C881" s="286"/>
      <c r="D881" s="309" t="s">
        <v>1110</v>
      </c>
      <c r="E881" s="19">
        <v>313544867</v>
      </c>
      <c r="F881" s="246">
        <v>1830963821</v>
      </c>
      <c r="G881" s="246">
        <v>110</v>
      </c>
      <c r="H881" s="294">
        <f>SUM(G881:G882)</f>
        <v>1210</v>
      </c>
      <c r="I881" s="292" t="e">
        <f ca="1">_xludf.IFS(H881&gt;H879,"W",H881&lt;H879,"L",H881=H879,"D")</f>
        <v>#NAME?</v>
      </c>
      <c r="J881" s="293">
        <f t="array" aca="1" ref="J881" ca="1">IFERROR(IF(I881="W",LOOKUP(H881,{5000,10000,25000,50000,70000,100000},{150,300,800,1700,2300,3500}),LOOKUP(H881,{5000,10000,25000,50000,70000,100000},{75,150,400,850,1150,1750})),0)</f>
        <v>0</v>
      </c>
      <c r="K881" s="250"/>
      <c r="L881" s="181"/>
    </row>
    <row r="882" spans="1:12">
      <c r="A882" s="245">
        <v>45852</v>
      </c>
      <c r="B882" s="284"/>
      <c r="C882" s="284"/>
      <c r="D882" s="305"/>
      <c r="E882" s="19" t="s">
        <v>528</v>
      </c>
      <c r="F882" s="247">
        <v>756066307</v>
      </c>
      <c r="G882" s="247">
        <v>1100</v>
      </c>
      <c r="H882" s="289"/>
      <c r="I882" s="284"/>
      <c r="J882" s="289"/>
      <c r="K882" s="250"/>
      <c r="L882" s="181"/>
    </row>
    <row r="883" spans="1:12">
      <c r="A883" s="245">
        <v>45852</v>
      </c>
      <c r="B883" s="301">
        <f>A883</f>
        <v>45852</v>
      </c>
      <c r="C883" s="299" t="s">
        <v>1038</v>
      </c>
      <c r="D883" s="309" t="s">
        <v>1071</v>
      </c>
      <c r="E883" s="248" t="s">
        <v>290</v>
      </c>
      <c r="F883" s="246">
        <v>659060208</v>
      </c>
      <c r="G883" s="246">
        <v>0</v>
      </c>
      <c r="H883" s="294">
        <f>SUM(G883:G884)</f>
        <v>0</v>
      </c>
      <c r="I883" s="292" t="e">
        <f ca="1">_xludf.IFS(H883&gt;H885,"W",H883&lt;H885,"L",H883=H885,"D")</f>
        <v>#NAME?</v>
      </c>
      <c r="J883" s="293">
        <f t="array" aca="1" ref="J883" ca="1">IFERROR(IF(I883="W",LOOKUP(H883,{5000,10000,25000,50000,70000,100000},{150,300,800,1700,2300,3500}),LOOKUP(H883,{5000,10000,25000,50000,70000,100000},{75,150,400,850,1150,1750})),0)</f>
        <v>0</v>
      </c>
      <c r="K883" s="250"/>
      <c r="L883" s="181"/>
    </row>
    <row r="884" spans="1:12">
      <c r="A884" s="245">
        <v>45852</v>
      </c>
      <c r="B884" s="286"/>
      <c r="C884" s="286"/>
      <c r="D884" s="305"/>
      <c r="E884" s="248" t="s">
        <v>93</v>
      </c>
      <c r="F884" s="247">
        <v>833635123</v>
      </c>
      <c r="G884" s="247">
        <v>0</v>
      </c>
      <c r="H884" s="289"/>
      <c r="I884" s="284"/>
      <c r="J884" s="289"/>
      <c r="K884" s="250"/>
      <c r="L884" s="181"/>
    </row>
    <row r="885" spans="1:12">
      <c r="A885" s="245">
        <v>45852</v>
      </c>
      <c r="B885" s="286"/>
      <c r="C885" s="286"/>
      <c r="D885" s="309" t="s">
        <v>1081</v>
      </c>
      <c r="E885" s="254" t="s">
        <v>90</v>
      </c>
      <c r="F885" s="246">
        <v>615137564</v>
      </c>
      <c r="G885" s="246">
        <v>212</v>
      </c>
      <c r="H885" s="294">
        <f>SUM(G885:G886)</f>
        <v>402</v>
      </c>
      <c r="I885" s="292" t="e">
        <f ca="1">_xludf.IFS(H885&gt;H883,"W",H885&lt;H883,"L",H885=H883,"D")</f>
        <v>#NAME?</v>
      </c>
      <c r="J885" s="293">
        <f t="array" aca="1" ref="J885" ca="1">IFERROR(IF(I885="W",LOOKUP(H885,{5000,10000,25000,50000,70000,100000},{150,300,800,1700,2300,3500}),LOOKUP(H885,{5000,10000,25000,50000,70000,100000},{75,150,400,850,1150,1750})),0)</f>
        <v>0</v>
      </c>
      <c r="K885" s="250"/>
      <c r="L885" s="181"/>
    </row>
    <row r="886" spans="1:12">
      <c r="A886" s="245">
        <v>45852</v>
      </c>
      <c r="B886" s="284"/>
      <c r="C886" s="284"/>
      <c r="D886" s="305"/>
      <c r="E886" s="254" t="s">
        <v>89</v>
      </c>
      <c r="F886" s="247">
        <v>1677086379</v>
      </c>
      <c r="G886" s="247">
        <v>190</v>
      </c>
      <c r="H886" s="289"/>
      <c r="I886" s="284"/>
      <c r="J886" s="289"/>
      <c r="K886" s="250"/>
      <c r="L886" s="181"/>
    </row>
    <row r="887" spans="1:12">
      <c r="A887" s="245">
        <v>45852</v>
      </c>
      <c r="B887" s="301">
        <f>A887</f>
        <v>45852</v>
      </c>
      <c r="C887" s="299" t="s">
        <v>1039</v>
      </c>
      <c r="D887" s="309" t="s">
        <v>1142</v>
      </c>
      <c r="E887" s="246">
        <v>673519272</v>
      </c>
      <c r="F887" s="246">
        <v>461321864</v>
      </c>
      <c r="G887" s="246">
        <v>10200</v>
      </c>
      <c r="H887" s="294">
        <f>SUM(G887:G888)</f>
        <v>12200</v>
      </c>
      <c r="I887" s="292" t="e">
        <f ca="1">_xludf.IFS(H887&gt;H889,"W",H887&lt;H889,"L",H887=H889,"D")</f>
        <v>#NAME?</v>
      </c>
      <c r="J887" s="293">
        <f t="array" aca="1" ref="J887" ca="1">IFERROR(IF(I887="W",LOOKUP(H887,{5000,10000,25000,50000,70000,100000},{150,300,800,1700,2300,3500}),LOOKUP(H887,{5000,10000,25000,50000,70000,100000},{75,150,400,850,1150,1750})),0)</f>
        <v>0</v>
      </c>
      <c r="K887" s="250"/>
      <c r="L887" s="181"/>
    </row>
    <row r="888" spans="1:12">
      <c r="A888" s="245">
        <v>45852</v>
      </c>
      <c r="B888" s="286"/>
      <c r="C888" s="286"/>
      <c r="D888" s="305"/>
      <c r="E888" s="247">
        <v>1055545701</v>
      </c>
      <c r="F888" s="247">
        <v>825132486</v>
      </c>
      <c r="G888" s="247">
        <v>2000</v>
      </c>
      <c r="H888" s="289"/>
      <c r="I888" s="284"/>
      <c r="J888" s="289"/>
      <c r="K888" s="250"/>
      <c r="L888" s="181"/>
    </row>
    <row r="889" spans="1:12">
      <c r="A889" s="245">
        <v>45852</v>
      </c>
      <c r="B889" s="286"/>
      <c r="C889" s="286"/>
      <c r="D889" s="309" t="s">
        <v>1143</v>
      </c>
      <c r="E889" s="246" t="s">
        <v>353</v>
      </c>
      <c r="F889" s="246">
        <v>808490653</v>
      </c>
      <c r="G889" s="246">
        <v>12180</v>
      </c>
      <c r="H889" s="294">
        <f>SUM(G889:G890)</f>
        <v>16750</v>
      </c>
      <c r="I889" s="292" t="e">
        <f ca="1">_xludf.IFS(H889&gt;H887,"W",H889&lt;H887,"L",H889=H887,"D")</f>
        <v>#NAME?</v>
      </c>
      <c r="J889" s="293">
        <f t="array" aca="1" ref="J889" ca="1">IFERROR(IF(I889="W",LOOKUP(H889,{5000,10000,25000,50000,70000,100000},{150,300,800,1700,2300,3500}),LOOKUP(H889,{5000,10000,25000,50000,70000,100000},{75,150,400,850,1150,1750})),0)</f>
        <v>0</v>
      </c>
      <c r="K889" s="250"/>
      <c r="L889" s="181"/>
    </row>
    <row r="890" spans="1:12">
      <c r="A890" s="245">
        <v>45852</v>
      </c>
      <c r="B890" s="284"/>
      <c r="C890" s="284"/>
      <c r="D890" s="305"/>
      <c r="E890" s="247" t="s">
        <v>177</v>
      </c>
      <c r="F890" s="247">
        <v>594266288</v>
      </c>
      <c r="G890" s="247">
        <v>4570</v>
      </c>
      <c r="H890" s="289"/>
      <c r="I890" s="284"/>
      <c r="J890" s="289"/>
      <c r="K890" s="250"/>
      <c r="L890" s="181"/>
    </row>
    <row r="891" spans="1:12">
      <c r="A891" s="245">
        <v>45852</v>
      </c>
      <c r="B891" s="301">
        <f>A891</f>
        <v>45852</v>
      </c>
      <c r="C891" s="299" t="s">
        <v>1041</v>
      </c>
      <c r="D891" s="309" t="s">
        <v>1075</v>
      </c>
      <c r="E891" s="246" t="s">
        <v>120</v>
      </c>
      <c r="F891" s="246">
        <v>836893821</v>
      </c>
      <c r="G891" s="246">
        <v>600</v>
      </c>
      <c r="H891" s="294">
        <f>SUM(G891:G892)</f>
        <v>1580</v>
      </c>
      <c r="I891" s="292" t="e">
        <f ca="1">_xludf.IFS(H891&gt;H893,"W",H891&lt;H893,"L",H891=H893,"D")</f>
        <v>#NAME?</v>
      </c>
      <c r="J891" s="293">
        <f t="array" aca="1" ref="J891" ca="1">IFERROR(IF(I891="W",LOOKUP(H891,{5000,10000,25000,50000,70000,100000},{150,300,800,1700,2300,3500}),LOOKUP(H891,{5000,10000,25000,50000,70000,100000},{75,150,400,850,1150,1750})),0)</f>
        <v>0</v>
      </c>
      <c r="K891" s="250"/>
      <c r="L891" s="181"/>
    </row>
    <row r="892" spans="1:12">
      <c r="A892" s="245">
        <v>45852</v>
      </c>
      <c r="B892" s="286"/>
      <c r="C892" s="286"/>
      <c r="D892" s="305"/>
      <c r="E892" s="247" t="s">
        <v>172</v>
      </c>
      <c r="F892" s="247">
        <v>832716992</v>
      </c>
      <c r="G892" s="247">
        <v>980</v>
      </c>
      <c r="H892" s="289"/>
      <c r="I892" s="284"/>
      <c r="J892" s="289"/>
      <c r="K892" s="250"/>
      <c r="L892" s="181"/>
    </row>
    <row r="893" spans="1:12">
      <c r="A893" s="245">
        <v>45852</v>
      </c>
      <c r="B893" s="286"/>
      <c r="C893" s="286"/>
      <c r="D893" s="309" t="s">
        <v>1076</v>
      </c>
      <c r="E893" s="246" t="s">
        <v>117</v>
      </c>
      <c r="F893" s="246">
        <v>672731344</v>
      </c>
      <c r="G893" s="246">
        <v>42</v>
      </c>
      <c r="H893" s="294">
        <f>SUM(G893:G894)</f>
        <v>52</v>
      </c>
      <c r="I893" s="292" t="e">
        <f ca="1">_xludf.IFS(H893&gt;H891,"W",H893&lt;H891,"L",H893=H891,"D")</f>
        <v>#NAME?</v>
      </c>
      <c r="J893" s="293">
        <f t="array" aca="1" ref="J893" ca="1">IFERROR(IF(I893="W",LOOKUP(H893,{5000,10000,25000,50000,70000,100000},{150,300,800,1700,2300,3500}),LOOKUP(H893,{5000,10000,25000,50000,70000,100000},{75,150,400,850,1150,1750})),0)</f>
        <v>0</v>
      </c>
      <c r="K893" s="250"/>
      <c r="L893" s="181"/>
    </row>
    <row r="894" spans="1:12">
      <c r="A894" s="245">
        <v>45852</v>
      </c>
      <c r="B894" s="284"/>
      <c r="C894" s="284"/>
      <c r="D894" s="305"/>
      <c r="E894" s="247" t="s">
        <v>100</v>
      </c>
      <c r="F894" s="247">
        <v>813080642</v>
      </c>
      <c r="G894" s="247">
        <v>10</v>
      </c>
      <c r="H894" s="289"/>
      <c r="I894" s="284"/>
      <c r="J894" s="289"/>
      <c r="K894" s="250"/>
      <c r="L894" s="181"/>
    </row>
    <row r="895" spans="1:12">
      <c r="A895" s="245">
        <v>45852</v>
      </c>
      <c r="B895" s="301">
        <f>A895</f>
        <v>45852</v>
      </c>
      <c r="C895" s="299" t="s">
        <v>1044</v>
      </c>
      <c r="D895" s="309" t="s">
        <v>1144</v>
      </c>
      <c r="E895" s="246" t="s">
        <v>105</v>
      </c>
      <c r="F895" s="246">
        <v>711679513</v>
      </c>
      <c r="G895" s="246">
        <v>370</v>
      </c>
      <c r="H895" s="294">
        <f>SUM(G895:G896)</f>
        <v>1190</v>
      </c>
      <c r="I895" s="292" t="e">
        <f ca="1">_xludf.IFS(H895&gt;H897,"W",H895&lt;H897,"L",H895=H897,"D")</f>
        <v>#NAME?</v>
      </c>
      <c r="J895" s="293">
        <f t="array" aca="1" ref="J895" ca="1">IFERROR(IF(I895="W",LOOKUP(H895,{5000,10000,25000,50000,70000,100000},{150,300,800,1700,2300,3500}),LOOKUP(H895,{5000,10000,25000,50000,70000,100000},{75,150,400,850,1150,1750})),0)</f>
        <v>0</v>
      </c>
      <c r="K895" s="250"/>
      <c r="L895" s="181"/>
    </row>
    <row r="896" spans="1:12">
      <c r="A896" s="245">
        <v>45852</v>
      </c>
      <c r="B896" s="286"/>
      <c r="C896" s="286"/>
      <c r="D896" s="305"/>
      <c r="E896" s="247" t="s">
        <v>66</v>
      </c>
      <c r="F896" s="247">
        <v>630450839</v>
      </c>
      <c r="G896" s="247">
        <v>820</v>
      </c>
      <c r="H896" s="289"/>
      <c r="I896" s="284"/>
      <c r="J896" s="289"/>
      <c r="K896" s="250"/>
      <c r="L896" s="181"/>
    </row>
    <row r="897" spans="1:12">
      <c r="A897" s="245">
        <v>45852</v>
      </c>
      <c r="B897" s="286"/>
      <c r="C897" s="286"/>
      <c r="D897" s="309" t="s">
        <v>1145</v>
      </c>
      <c r="E897" s="255" t="s">
        <v>456</v>
      </c>
      <c r="F897" s="246">
        <v>824815462</v>
      </c>
      <c r="G897" s="246">
        <v>1700</v>
      </c>
      <c r="H897" s="294">
        <f>SUM(G897:G898)</f>
        <v>2800</v>
      </c>
      <c r="I897" s="292" t="e">
        <f ca="1">_xludf.IFS(H897&gt;H895,"W",H897&lt;H895,"L",H897=H895,"D")</f>
        <v>#NAME?</v>
      </c>
      <c r="J897" s="293">
        <f t="array" aca="1" ref="J897" ca="1">IFERROR(IF(I897="W",LOOKUP(H897,{5000,10000,25000,50000,70000,100000},{150,300,800,1700,2300,3500}),LOOKUP(H897,{5000,10000,25000,50000,70000,100000},{75,150,400,850,1150,1750})),0)</f>
        <v>0</v>
      </c>
      <c r="K897" s="250"/>
      <c r="L897" s="181"/>
    </row>
    <row r="898" spans="1:12">
      <c r="A898" s="245">
        <v>45852</v>
      </c>
      <c r="B898" s="284"/>
      <c r="C898" s="284"/>
      <c r="D898" s="305"/>
      <c r="E898" s="255" t="s">
        <v>664</v>
      </c>
      <c r="F898" s="247">
        <v>737470773</v>
      </c>
      <c r="G898" s="247">
        <v>1100</v>
      </c>
      <c r="H898" s="289"/>
      <c r="I898" s="284"/>
      <c r="J898" s="289"/>
      <c r="K898" s="250"/>
      <c r="L898" s="181"/>
    </row>
    <row r="899" spans="1:12">
      <c r="A899" s="245">
        <v>45852</v>
      </c>
      <c r="B899" s="301">
        <f>A899</f>
        <v>45852</v>
      </c>
      <c r="C899" s="299" t="s">
        <v>1048</v>
      </c>
      <c r="D899" s="309" t="s">
        <v>1133</v>
      </c>
      <c r="E899" s="29" t="s">
        <v>834</v>
      </c>
      <c r="F899" s="246">
        <v>540263359</v>
      </c>
      <c r="G899" s="246"/>
      <c r="H899" s="294">
        <f>SUM(G899:G900)</f>
        <v>0</v>
      </c>
      <c r="I899" s="292" t="e">
        <f ca="1">_xludf.IFS(H899&gt;H901,"W",H899&lt;H901,"L",H899=H901,"D")</f>
        <v>#NAME?</v>
      </c>
      <c r="J899" s="293">
        <f t="array" aca="1" ref="J899" ca="1">IFERROR(IF(I899="W",LOOKUP(H899,{5000,10000,25000,50000,70000,100000},{150,300,800,1700,2300,3500}),LOOKUP(H899,{5000,10000,25000,50000,70000,100000},{75,150,400,850,1150,1750})),0)</f>
        <v>0</v>
      </c>
      <c r="K899" s="227" t="s">
        <v>32</v>
      </c>
      <c r="L899" s="181"/>
    </row>
    <row r="900" spans="1:12">
      <c r="A900" s="245">
        <v>45852</v>
      </c>
      <c r="B900" s="286"/>
      <c r="C900" s="286"/>
      <c r="D900" s="305"/>
      <c r="E900" s="253" t="s">
        <v>45</v>
      </c>
      <c r="F900" s="247">
        <v>838710935</v>
      </c>
      <c r="G900" s="247"/>
      <c r="H900" s="289"/>
      <c r="I900" s="284"/>
      <c r="J900" s="289"/>
      <c r="K900" s="227" t="s">
        <v>32</v>
      </c>
      <c r="L900" s="181"/>
    </row>
    <row r="901" spans="1:12">
      <c r="A901" s="245">
        <v>45852</v>
      </c>
      <c r="B901" s="286"/>
      <c r="C901" s="286"/>
      <c r="D901" s="309" t="s">
        <v>1015</v>
      </c>
      <c r="E901" s="246" t="s">
        <v>408</v>
      </c>
      <c r="F901" s="246">
        <v>829202216</v>
      </c>
      <c r="G901" s="246"/>
      <c r="H901" s="294">
        <f>SUM(G901:G902)</f>
        <v>0</v>
      </c>
      <c r="I901" s="292" t="e">
        <f ca="1">_xludf.IFS(H901&gt;H899,"W",H901&lt;H899,"L",H901=H899,"D")</f>
        <v>#NAME?</v>
      </c>
      <c r="J901" s="293">
        <f t="array" aca="1" ref="J901" ca="1">IFERROR(IF(I901="W",LOOKUP(H901,{5000,10000,25000,50000,70000,100000},{150,300,800,1700,2300,3500}),LOOKUP(H901,{5000,10000,25000,50000,70000,100000},{75,150,400,850,1150,1750})),0)</f>
        <v>0</v>
      </c>
      <c r="K901" s="227" t="s">
        <v>32</v>
      </c>
      <c r="L901" s="181"/>
    </row>
    <row r="902" spans="1:12">
      <c r="A902" s="245">
        <v>45852</v>
      </c>
      <c r="B902" s="284"/>
      <c r="C902" s="284"/>
      <c r="D902" s="305"/>
      <c r="E902" s="247">
        <v>1065142931</v>
      </c>
      <c r="F902" s="247">
        <v>834713436</v>
      </c>
      <c r="G902" s="247"/>
      <c r="H902" s="289"/>
      <c r="I902" s="284"/>
      <c r="J902" s="289"/>
      <c r="K902" s="227" t="s">
        <v>32</v>
      </c>
      <c r="L902" s="181"/>
    </row>
    <row r="903" spans="1:12">
      <c r="A903" s="245">
        <v>45852</v>
      </c>
      <c r="B903" s="301">
        <f>A903</f>
        <v>45852</v>
      </c>
      <c r="C903" s="299" t="s">
        <v>1050</v>
      </c>
      <c r="D903" s="309" t="s">
        <v>1017</v>
      </c>
      <c r="E903" s="248" t="s">
        <v>290</v>
      </c>
      <c r="F903" s="246">
        <v>659060208</v>
      </c>
      <c r="G903" s="246">
        <v>1</v>
      </c>
      <c r="H903" s="294">
        <f>SUM(G903:G904)</f>
        <v>1</v>
      </c>
      <c r="I903" s="292" t="e">
        <f ca="1">_xludf.IFS(H903&gt;H905,"W",H903&lt;H905,"L",H903=H905,"D")</f>
        <v>#NAME?</v>
      </c>
      <c r="J903" s="293">
        <f t="array" aca="1" ref="J903" ca="1">IFERROR(IF(I903="W",LOOKUP(H903,{5000,10000,25000,50000,70000,100000},{150,300,800,1700,2300,3500}),LOOKUP(H903,{5000,10000,25000,50000,70000,100000},{75,150,400,850,1150,1750})),0)</f>
        <v>0</v>
      </c>
      <c r="K903" s="250"/>
      <c r="L903" s="181"/>
    </row>
    <row r="904" spans="1:12">
      <c r="A904" s="245">
        <v>45852</v>
      </c>
      <c r="B904" s="286"/>
      <c r="C904" s="286"/>
      <c r="D904" s="305"/>
      <c r="E904" s="248" t="s">
        <v>124</v>
      </c>
      <c r="F904" s="247">
        <v>820511123</v>
      </c>
      <c r="G904" s="247">
        <v>0</v>
      </c>
      <c r="H904" s="289"/>
      <c r="I904" s="284"/>
      <c r="J904" s="289"/>
      <c r="K904" s="250"/>
      <c r="L904" s="181"/>
    </row>
    <row r="905" spans="1:12">
      <c r="A905" s="245">
        <v>45852</v>
      </c>
      <c r="B905" s="286"/>
      <c r="C905" s="286"/>
      <c r="D905" s="309" t="s">
        <v>1103</v>
      </c>
      <c r="E905" s="206" t="s">
        <v>835</v>
      </c>
      <c r="F905" s="246">
        <v>669588083</v>
      </c>
      <c r="G905" s="246">
        <v>140</v>
      </c>
      <c r="H905" s="294">
        <f>SUM(G905:G906)</f>
        <v>150</v>
      </c>
      <c r="I905" s="292" t="e">
        <f ca="1">_xludf.IFS(H905&gt;H903,"W",H905&lt;H903,"L",H905=H903,"D")</f>
        <v>#NAME?</v>
      </c>
      <c r="J905" s="293">
        <f t="array" aca="1" ref="J905" ca="1">IFERROR(IF(I905="W",LOOKUP(H905,{5000,10000,25000,50000,70000,100000},{150,300,800,1700,2300,3500}),LOOKUP(H905,{5000,10000,25000,50000,70000,100000},{75,150,400,850,1150,1750})),0)</f>
        <v>0</v>
      </c>
      <c r="K905" s="250"/>
      <c r="L905" s="181"/>
    </row>
    <row r="906" spans="1:12">
      <c r="A906" s="245">
        <v>45852</v>
      </c>
      <c r="B906" s="284"/>
      <c r="C906" s="284"/>
      <c r="D906" s="305"/>
      <c r="E906" s="206" t="s">
        <v>637</v>
      </c>
      <c r="F906" s="247">
        <v>820046682</v>
      </c>
      <c r="G906" s="247">
        <v>10</v>
      </c>
      <c r="H906" s="289"/>
      <c r="I906" s="284"/>
      <c r="J906" s="289"/>
      <c r="K906" s="250"/>
      <c r="L906" s="181"/>
    </row>
    <row r="907" spans="1:12">
      <c r="A907" s="245">
        <v>45852</v>
      </c>
      <c r="B907" s="301">
        <f>A907</f>
        <v>45852</v>
      </c>
      <c r="C907" s="299" t="s">
        <v>1052</v>
      </c>
      <c r="D907" s="309" t="s">
        <v>1135</v>
      </c>
      <c r="E907" s="246"/>
      <c r="F907" s="246"/>
      <c r="G907" s="246"/>
      <c r="H907" s="294">
        <f>SUM(G907:G908)</f>
        <v>0</v>
      </c>
      <c r="I907" s="292" t="e">
        <f ca="1">_xludf.IFS(H907&gt;H909,"W",H907&lt;H909,"L",H907=H909,"D")</f>
        <v>#NAME?</v>
      </c>
      <c r="J907" s="293">
        <f t="array" aca="1" ref="J907" ca="1">IFERROR(IF(I907="W",LOOKUP(H907,{5000,10000,25000,50000,70000,100000},{150,300,800,1700,2300,3500}),LOOKUP(H907,{5000,10000,25000,50000,70000,100000},{75,150,400,850,1150,1750})),0)</f>
        <v>0</v>
      </c>
      <c r="K907" s="250"/>
      <c r="L907" s="181"/>
    </row>
    <row r="908" spans="1:12">
      <c r="A908" s="245">
        <v>45852</v>
      </c>
      <c r="B908" s="286"/>
      <c r="C908" s="286"/>
      <c r="D908" s="305"/>
      <c r="E908" s="247"/>
      <c r="F908" s="247"/>
      <c r="G908" s="247"/>
      <c r="H908" s="289"/>
      <c r="I908" s="284"/>
      <c r="J908" s="289"/>
      <c r="K908" s="250"/>
      <c r="L908" s="181"/>
    </row>
    <row r="909" spans="1:12">
      <c r="A909" s="245">
        <v>45852</v>
      </c>
      <c r="B909" s="286"/>
      <c r="C909" s="286"/>
      <c r="D909" s="309" t="s">
        <v>1024</v>
      </c>
      <c r="E909" s="246"/>
      <c r="F909" s="246"/>
      <c r="G909" s="246"/>
      <c r="H909" s="294">
        <f>SUM(G909:G910)</f>
        <v>0</v>
      </c>
      <c r="I909" s="292" t="e">
        <f ca="1">_xludf.IFS(H909&gt;H907,"W",H909&lt;H907,"L",H909=H907,"D")</f>
        <v>#NAME?</v>
      </c>
      <c r="J909" s="293">
        <f t="array" aca="1" ref="J909" ca="1">IFERROR(IF(I909="W",LOOKUP(H909,{5000,10000,25000,50000,70000,100000},{150,300,800,1700,2300,3500}),LOOKUP(H909,{5000,10000,25000,50000,70000,100000},{75,150,400,850,1150,1750})),0)</f>
        <v>0</v>
      </c>
      <c r="K909" s="250"/>
      <c r="L909" s="181"/>
    </row>
    <row r="910" spans="1:12">
      <c r="A910" s="245">
        <v>45852</v>
      </c>
      <c r="B910" s="284"/>
      <c r="C910" s="284"/>
      <c r="D910" s="305"/>
      <c r="E910" s="247"/>
      <c r="F910" s="247"/>
      <c r="G910" s="247"/>
      <c r="H910" s="289"/>
      <c r="I910" s="284"/>
      <c r="J910" s="289"/>
      <c r="K910" s="250"/>
      <c r="L910" s="181"/>
    </row>
    <row r="911" spans="1:12">
      <c r="A911" s="219" t="s">
        <v>18</v>
      </c>
      <c r="B911" s="220" t="s">
        <v>1</v>
      </c>
      <c r="C911" s="179" t="s">
        <v>862</v>
      </c>
      <c r="D911" s="179" t="s">
        <v>20</v>
      </c>
      <c r="E911" s="180" t="s">
        <v>863</v>
      </c>
      <c r="F911" s="179" t="s">
        <v>864</v>
      </c>
      <c r="G911" s="179" t="s">
        <v>23</v>
      </c>
      <c r="H911" s="179" t="s">
        <v>1013</v>
      </c>
      <c r="I911" s="179" t="s">
        <v>24</v>
      </c>
      <c r="J911" s="179" t="s">
        <v>0</v>
      </c>
      <c r="K911" s="180" t="s">
        <v>10</v>
      </c>
      <c r="L911" s="181"/>
    </row>
    <row r="912" spans="1:12">
      <c r="A912" s="190">
        <v>45853</v>
      </c>
      <c r="B912" s="304">
        <f>A912</f>
        <v>45853</v>
      </c>
      <c r="C912" s="290" t="s">
        <v>1014</v>
      </c>
      <c r="D912" s="290" t="s">
        <v>1015</v>
      </c>
      <c r="E912" s="14" t="s">
        <v>353</v>
      </c>
      <c r="F912" s="14">
        <v>808490653</v>
      </c>
      <c r="G912" s="14">
        <v>1000</v>
      </c>
      <c r="H912" s="296">
        <f>SUM(G912:G913)</f>
        <v>2000</v>
      </c>
      <c r="I912" s="292" t="e">
        <f ca="1">_xludf.IFS(H912&gt;H914,"W",H912&lt;H914,"L",H912=H914,"D")</f>
        <v>#NAME?</v>
      </c>
      <c r="J912" s="293">
        <f t="array" aca="1" ref="J912" ca="1">IFERROR(IF(I912="W",LOOKUP(H912,{5000,10000,25000,50000,70000,100000},{150,300,800,1700,2300,3500}),LOOKUP(H912,{5000,10000,25000,50000,70000,100000},{75,150,400,850,1150,1750})),0)</f>
        <v>0</v>
      </c>
      <c r="K912" s="250"/>
      <c r="L912" s="181"/>
    </row>
    <row r="913" spans="1:12">
      <c r="A913" s="190">
        <v>45853</v>
      </c>
      <c r="B913" s="288"/>
      <c r="C913" s="288"/>
      <c r="D913" s="302"/>
      <c r="E913" s="14" t="s">
        <v>212</v>
      </c>
      <c r="F913" s="14">
        <v>634880806</v>
      </c>
      <c r="G913" s="14">
        <v>1000</v>
      </c>
      <c r="H913" s="289"/>
      <c r="I913" s="284"/>
      <c r="J913" s="289"/>
      <c r="K913" s="250"/>
      <c r="L913" s="181"/>
    </row>
    <row r="914" spans="1:12">
      <c r="A914" s="190">
        <v>45853</v>
      </c>
      <c r="B914" s="288"/>
      <c r="C914" s="288"/>
      <c r="D914" s="290" t="s">
        <v>1017</v>
      </c>
      <c r="E914" s="14">
        <v>673519272</v>
      </c>
      <c r="F914" s="14">
        <v>461321864</v>
      </c>
      <c r="G914" s="14">
        <v>0</v>
      </c>
      <c r="H914" s="296">
        <f>SUM(G914:G915)</f>
        <v>100</v>
      </c>
      <c r="I914" s="292" t="e">
        <f ca="1">_xludf.IFS(H914&gt;H912,"W",H914&lt;H912,"L",H914=H912,"D")</f>
        <v>#NAME?</v>
      </c>
      <c r="J914" s="293">
        <f t="array" aca="1" ref="J914" ca="1">IFERROR(IF(I914="W",LOOKUP(H914,{5000,10000,25000,50000,70000,100000},{150,300,800,1700,2300,3500}),LOOKUP(H914,{5000,10000,25000,50000,70000,100000},{75,150,400,850,1150,1750})),0)</f>
        <v>0</v>
      </c>
      <c r="K914" s="250"/>
      <c r="L914" s="181"/>
    </row>
    <row r="915" spans="1:12">
      <c r="A915" s="190">
        <v>45853</v>
      </c>
      <c r="B915" s="289"/>
      <c r="C915" s="289"/>
      <c r="D915" s="302"/>
      <c r="E915" s="14" t="s">
        <v>1146</v>
      </c>
      <c r="F915" s="14">
        <v>842480331</v>
      </c>
      <c r="G915" s="14">
        <v>100</v>
      </c>
      <c r="H915" s="289"/>
      <c r="I915" s="284"/>
      <c r="J915" s="289"/>
      <c r="K915" s="250"/>
      <c r="L915" s="181"/>
    </row>
    <row r="916" spans="1:12">
      <c r="A916" s="224">
        <v>45853</v>
      </c>
      <c r="B916" s="303">
        <f>A916</f>
        <v>45853</v>
      </c>
      <c r="C916" s="298" t="s">
        <v>1019</v>
      </c>
      <c r="D916" s="298" t="s">
        <v>1103</v>
      </c>
      <c r="E916" s="225" t="s">
        <v>1147</v>
      </c>
      <c r="F916" s="225">
        <v>521047475</v>
      </c>
      <c r="G916" s="225">
        <v>1041</v>
      </c>
      <c r="H916" s="297">
        <f>SUM(G916:G917)</f>
        <v>1352</v>
      </c>
      <c r="I916" s="292" t="e">
        <f ca="1">_xludf.IFS(H916&gt;H918,"W",H916&lt;H918,"L",H916=H918,"D")</f>
        <v>#NAME?</v>
      </c>
      <c r="J916" s="293">
        <f t="array" aca="1" ref="J916" ca="1">IFERROR(IF(I916="W",LOOKUP(H916,{5000,10000,25000,50000,70000,100000},{150,300,800,1700,2300,3500}),LOOKUP(H916,{5000,10000,25000,50000,70000,100000},{75,150,400,850,1150,1750})),0)</f>
        <v>0</v>
      </c>
      <c r="K916" s="250"/>
      <c r="L916" s="181"/>
    </row>
    <row r="917" spans="1:12">
      <c r="A917" s="224">
        <v>45853</v>
      </c>
      <c r="B917" s="288"/>
      <c r="C917" s="288"/>
      <c r="D917" s="302"/>
      <c r="E917" s="225" t="s">
        <v>479</v>
      </c>
      <c r="F917" s="225">
        <v>820046682</v>
      </c>
      <c r="G917" s="225">
        <v>311</v>
      </c>
      <c r="H917" s="289"/>
      <c r="I917" s="284"/>
      <c r="J917" s="289"/>
      <c r="K917" s="250"/>
      <c r="L917" s="181"/>
    </row>
    <row r="918" spans="1:12">
      <c r="A918" s="224">
        <v>45853</v>
      </c>
      <c r="B918" s="288"/>
      <c r="C918" s="288"/>
      <c r="D918" s="298" t="s">
        <v>1135</v>
      </c>
      <c r="E918" s="225" t="s">
        <v>1029</v>
      </c>
      <c r="F918" s="225">
        <v>733753743</v>
      </c>
      <c r="G918" s="225">
        <v>1300</v>
      </c>
      <c r="H918" s="297">
        <f>SUM(G918:G919)</f>
        <v>1460</v>
      </c>
      <c r="I918" s="292" t="e">
        <f ca="1">_xludf.IFS(H918&gt;H916,"W",H918&lt;H916,"L",H918=H916,"D")</f>
        <v>#NAME?</v>
      </c>
      <c r="J918" s="293">
        <f t="array" aca="1" ref="J918" ca="1">IFERROR(IF(I918="W",LOOKUP(H918,{5000,10000,25000,50000,70000,100000},{150,300,800,1700,2300,3500}),LOOKUP(H918,{5000,10000,25000,50000,70000,100000},{75,150,400,850,1150,1750})),0)</f>
        <v>0</v>
      </c>
      <c r="K918" s="250"/>
      <c r="L918" s="181"/>
    </row>
    <row r="919" spans="1:12">
      <c r="A919" s="224">
        <v>45853</v>
      </c>
      <c r="B919" s="289"/>
      <c r="C919" s="289"/>
      <c r="D919" s="302"/>
      <c r="E919" s="225" t="s">
        <v>639</v>
      </c>
      <c r="F919" s="225">
        <v>772107072</v>
      </c>
      <c r="G919" s="225">
        <v>160</v>
      </c>
      <c r="H919" s="289"/>
      <c r="I919" s="284"/>
      <c r="J919" s="289"/>
      <c r="K919" s="250"/>
      <c r="L919" s="181"/>
    </row>
    <row r="920" spans="1:12">
      <c r="A920" s="190">
        <v>45853</v>
      </c>
      <c r="B920" s="304">
        <f>A920</f>
        <v>45853</v>
      </c>
      <c r="C920" s="290" t="s">
        <v>1020</v>
      </c>
      <c r="D920" s="290" t="s">
        <v>1024</v>
      </c>
      <c r="E920" s="14"/>
      <c r="F920" s="14"/>
      <c r="G920" s="14"/>
      <c r="H920" s="296">
        <f>SUM(G920:G921)</f>
        <v>0</v>
      </c>
      <c r="I920" s="292" t="e">
        <f ca="1">_xludf.IFS(H920&gt;H922,"W",H920&lt;H922,"L",H920=H922,"D")</f>
        <v>#NAME?</v>
      </c>
      <c r="J920" s="293">
        <f t="array" aca="1" ref="J920" ca="1">IFERROR(IF(I920="W",LOOKUP(H920,{5000,10000,25000,50000,70000,100000},{150,300,800,1700,2300,3500}),LOOKUP(H920,{5000,10000,25000,50000,70000,100000},{75,150,400,850,1150,1750})),0)</f>
        <v>0</v>
      </c>
      <c r="K920" s="250"/>
      <c r="L920" s="181"/>
    </row>
    <row r="921" spans="1:12">
      <c r="A921" s="190">
        <v>45853</v>
      </c>
      <c r="B921" s="288"/>
      <c r="C921" s="288"/>
      <c r="D921" s="302"/>
      <c r="E921" s="14"/>
      <c r="F921" s="14"/>
      <c r="G921" s="14"/>
      <c r="H921" s="289"/>
      <c r="I921" s="284"/>
      <c r="J921" s="289"/>
      <c r="K921" s="250"/>
      <c r="L921" s="181"/>
    </row>
    <row r="922" spans="1:12">
      <c r="A922" s="190">
        <v>45853</v>
      </c>
      <c r="B922" s="288"/>
      <c r="C922" s="288"/>
      <c r="D922" s="290" t="s">
        <v>1136</v>
      </c>
      <c r="E922" s="14"/>
      <c r="F922" s="14"/>
      <c r="G922" s="14"/>
      <c r="H922" s="296">
        <f>SUM(G922:G923)</f>
        <v>0</v>
      </c>
      <c r="I922" s="292" t="e">
        <f ca="1">_xludf.IFS(H922&gt;H920,"W",H922&lt;H920,"L",H922=H920,"D")</f>
        <v>#NAME?</v>
      </c>
      <c r="J922" s="293">
        <f t="array" aca="1" ref="J922" ca="1">IFERROR(IF(I922="W",LOOKUP(H922,{5000,10000,25000,50000,70000,100000},{150,300,800,1700,2300,3500}),LOOKUP(H922,{5000,10000,25000,50000,70000,100000},{75,150,400,850,1150,1750})),0)</f>
        <v>0</v>
      </c>
      <c r="K922" s="250"/>
      <c r="L922" s="181"/>
    </row>
    <row r="923" spans="1:12">
      <c r="A923" s="190">
        <v>45853</v>
      </c>
      <c r="B923" s="289"/>
      <c r="C923" s="289"/>
      <c r="D923" s="302"/>
      <c r="E923" s="14"/>
      <c r="F923" s="14"/>
      <c r="G923" s="14"/>
      <c r="H923" s="289"/>
      <c r="I923" s="284"/>
      <c r="J923" s="289"/>
      <c r="K923" s="250"/>
      <c r="L923" s="181"/>
    </row>
    <row r="924" spans="1:12">
      <c r="A924" s="224">
        <v>45853</v>
      </c>
      <c r="B924" s="303">
        <f>A924</f>
        <v>45853</v>
      </c>
      <c r="C924" s="298" t="s">
        <v>1022</v>
      </c>
      <c r="D924" s="298" t="s">
        <v>1137</v>
      </c>
      <c r="E924" s="225" t="s">
        <v>435</v>
      </c>
      <c r="F924" s="225">
        <v>731817112</v>
      </c>
      <c r="G924" s="225">
        <v>5390</v>
      </c>
      <c r="H924" s="297">
        <f>SUM(G924:G925)</f>
        <v>10040</v>
      </c>
      <c r="I924" s="292" t="e">
        <f ca="1">_xludf.IFS(H924&gt;H926,"W",H924&lt;H926,"L",H924=H926,"D")</f>
        <v>#NAME?</v>
      </c>
      <c r="J924" s="293">
        <f t="array" aca="1" ref="J924" ca="1">IFERROR(IF(I924="W",LOOKUP(H924,{5000,10000,25000,50000,70000,100000},{150,300,800,1700,2300,3500}),LOOKUP(H924,{5000,10000,25000,50000,70000,100000},{75,150,400,850,1150,1750})),0)</f>
        <v>0</v>
      </c>
      <c r="K924" s="250"/>
      <c r="L924" s="181"/>
    </row>
    <row r="925" spans="1:12">
      <c r="A925" s="224">
        <v>45853</v>
      </c>
      <c r="B925" s="288"/>
      <c r="C925" s="288"/>
      <c r="D925" s="302"/>
      <c r="E925" s="225">
        <v>979993201</v>
      </c>
      <c r="F925" s="225">
        <v>753012678</v>
      </c>
      <c r="G925" s="225">
        <v>4650</v>
      </c>
      <c r="H925" s="289"/>
      <c r="I925" s="284"/>
      <c r="J925" s="289"/>
      <c r="K925" s="250"/>
      <c r="L925" s="181"/>
    </row>
    <row r="926" spans="1:12">
      <c r="A926" s="224">
        <v>45853</v>
      </c>
      <c r="B926" s="288"/>
      <c r="C926" s="288"/>
      <c r="D926" s="298" t="s">
        <v>1042</v>
      </c>
      <c r="E926" s="225" t="s">
        <v>179</v>
      </c>
      <c r="F926" s="225">
        <v>795790436</v>
      </c>
      <c r="G926" s="225">
        <v>0</v>
      </c>
      <c r="H926" s="297">
        <f>SUM(G926:G927)</f>
        <v>300</v>
      </c>
      <c r="I926" s="292" t="e">
        <f ca="1">_xludf.IFS(H926&gt;H924,"W",H926&lt;H924,"L",H926=H924,"D")</f>
        <v>#NAME?</v>
      </c>
      <c r="J926" s="293">
        <f t="array" aca="1" ref="J926" ca="1">IFERROR(IF(I926="W",LOOKUP(H926,{5000,10000,25000,50000,70000,100000},{150,300,800,1700,2300,3500}),LOOKUP(H926,{5000,10000,25000,50000,70000,100000},{75,150,400,850,1150,1750})),0)</f>
        <v>0</v>
      </c>
      <c r="K926" s="250"/>
      <c r="L926" s="181"/>
    </row>
    <row r="927" spans="1:12">
      <c r="A927" s="224">
        <v>45853</v>
      </c>
      <c r="B927" s="289"/>
      <c r="C927" s="289"/>
      <c r="D927" s="302"/>
      <c r="E927" s="225" t="s">
        <v>1148</v>
      </c>
      <c r="F927" s="225">
        <v>815089666</v>
      </c>
      <c r="G927" s="225">
        <v>300</v>
      </c>
      <c r="H927" s="289"/>
      <c r="I927" s="284"/>
      <c r="J927" s="289"/>
      <c r="K927" s="250"/>
      <c r="L927" s="181"/>
    </row>
    <row r="928" spans="1:12">
      <c r="A928" s="190">
        <v>45853</v>
      </c>
      <c r="B928" s="304">
        <f>A928</f>
        <v>45853</v>
      </c>
      <c r="C928" s="290" t="s">
        <v>1025</v>
      </c>
      <c r="D928" s="290" t="s">
        <v>1138</v>
      </c>
      <c r="E928" s="14" t="s">
        <v>31</v>
      </c>
      <c r="F928" s="14">
        <v>780109818</v>
      </c>
      <c r="G928" s="14"/>
      <c r="H928" s="296">
        <f>SUM(G928:G929)</f>
        <v>0</v>
      </c>
      <c r="I928" s="292" t="e">
        <f ca="1">_xludf.IFS(H928&gt;H930,"W",H928&lt;H930,"L",H928=H930,"D")</f>
        <v>#NAME?</v>
      </c>
      <c r="J928" s="293">
        <f t="array" aca="1" ref="J928" ca="1">IFERROR(IF(I928="W",LOOKUP(H928,{5000,10000,25000,50000,70000,100000},{150,300,800,1700,2300,3500}),LOOKUP(H928,{5000,10000,25000,50000,70000,100000},{75,150,400,850,1150,1750})),0)</f>
        <v>0</v>
      </c>
      <c r="K928" s="227" t="s">
        <v>41</v>
      </c>
      <c r="L928" s="181"/>
    </row>
    <row r="929" spans="1:12">
      <c r="A929" s="190">
        <v>45853</v>
      </c>
      <c r="B929" s="288"/>
      <c r="C929" s="288"/>
      <c r="D929" s="302"/>
      <c r="E929" s="14"/>
      <c r="F929" s="14"/>
      <c r="G929" s="14"/>
      <c r="H929" s="289"/>
      <c r="I929" s="284"/>
      <c r="J929" s="289"/>
      <c r="K929" s="227" t="s">
        <v>41</v>
      </c>
      <c r="L929" s="181"/>
    </row>
    <row r="930" spans="1:12">
      <c r="A930" s="190">
        <v>45853</v>
      </c>
      <c r="B930" s="288"/>
      <c r="C930" s="288"/>
      <c r="D930" s="290" t="s">
        <v>1139</v>
      </c>
      <c r="E930" s="14" t="s">
        <v>325</v>
      </c>
      <c r="F930" s="14">
        <v>830712821</v>
      </c>
      <c r="G930" s="14"/>
      <c r="H930" s="296">
        <f>SUM(G930:G931)</f>
        <v>0</v>
      </c>
      <c r="I930" s="292" t="e">
        <f ca="1">_xludf.IFS(H930&gt;H928,"W",H930&lt;H928,"L",H930=H928,"D")</f>
        <v>#NAME?</v>
      </c>
      <c r="J930" s="293">
        <f t="array" aca="1" ref="J930" ca="1">IFERROR(IF(I930="W",LOOKUP(H930,{5000,10000,25000,50000,70000,100000},{150,300,800,1700,2300,3500}),LOOKUP(H930,{5000,10000,25000,50000,70000,100000},{75,150,400,850,1150,1750})),0)</f>
        <v>0</v>
      </c>
      <c r="K930" s="227" t="s">
        <v>41</v>
      </c>
      <c r="L930" s="181"/>
    </row>
    <row r="931" spans="1:12">
      <c r="A931" s="190">
        <v>45853</v>
      </c>
      <c r="B931" s="289"/>
      <c r="C931" s="289"/>
      <c r="D931" s="302"/>
      <c r="E931" s="14" t="s">
        <v>583</v>
      </c>
      <c r="F931" s="14">
        <v>708889645</v>
      </c>
      <c r="G931" s="14"/>
      <c r="H931" s="289"/>
      <c r="I931" s="284"/>
      <c r="J931" s="289"/>
      <c r="K931" s="227" t="s">
        <v>41</v>
      </c>
      <c r="L931" s="181"/>
    </row>
    <row r="932" spans="1:12">
      <c r="A932" s="224">
        <v>45853</v>
      </c>
      <c r="B932" s="303">
        <f>A932</f>
        <v>45853</v>
      </c>
      <c r="C932" s="298" t="s">
        <v>1027</v>
      </c>
      <c r="D932" s="298" t="s">
        <v>1045</v>
      </c>
      <c r="E932" s="225" t="s">
        <v>268</v>
      </c>
      <c r="F932" s="225"/>
      <c r="G932" s="225"/>
      <c r="H932" s="297">
        <f>SUM(G932:G933)</f>
        <v>0</v>
      </c>
      <c r="I932" s="292" t="e">
        <f ca="1">_xludf.IFS(H932&gt;H934,"W",H932&lt;H934,"L",H932=H934,"D")</f>
        <v>#NAME?</v>
      </c>
      <c r="J932" s="293">
        <f t="array" aca="1" ref="J932" ca="1">IFERROR(IF(I932="W",LOOKUP(H932,{5000,10000,25000,50000,70000,100000},{150,300,800,1700,2300,3500}),LOOKUP(H932,{5000,10000,25000,50000,70000,100000},{75,150,400,850,1150,1750})),0)</f>
        <v>0</v>
      </c>
      <c r="K932" s="250"/>
      <c r="L932" s="181"/>
    </row>
    <row r="933" spans="1:12">
      <c r="A933" s="224">
        <v>45853</v>
      </c>
      <c r="B933" s="288"/>
      <c r="C933" s="288"/>
      <c r="D933" s="302"/>
      <c r="E933" s="225"/>
      <c r="F933" s="225"/>
      <c r="G933" s="225"/>
      <c r="H933" s="289"/>
      <c r="I933" s="284"/>
      <c r="J933" s="289"/>
      <c r="K933" s="250"/>
      <c r="L933" s="181"/>
    </row>
    <row r="934" spans="1:12">
      <c r="A934" s="224">
        <v>45853</v>
      </c>
      <c r="B934" s="288"/>
      <c r="C934" s="288"/>
      <c r="D934" s="298" t="s">
        <v>1049</v>
      </c>
      <c r="E934" s="225"/>
      <c r="F934" s="225"/>
      <c r="G934" s="225"/>
      <c r="H934" s="297">
        <f>SUM(G934:G935)</f>
        <v>0</v>
      </c>
      <c r="I934" s="292" t="e">
        <f ca="1">_xludf.IFS(H934&gt;H932,"W",H934&lt;H932,"L",H934=H932,"D")</f>
        <v>#NAME?</v>
      </c>
      <c r="J934" s="293">
        <f t="array" aca="1" ref="J934" ca="1">IFERROR(IF(I934="W",LOOKUP(H934,{5000,10000,25000,50000,70000,100000},{150,300,800,1700,2300,3500}),LOOKUP(H934,{5000,10000,25000,50000,70000,100000},{75,150,400,850,1150,1750})),0)</f>
        <v>0</v>
      </c>
      <c r="K934" s="250"/>
      <c r="L934" s="181"/>
    </row>
    <row r="935" spans="1:12">
      <c r="A935" s="224">
        <v>45853</v>
      </c>
      <c r="B935" s="289"/>
      <c r="C935" s="289"/>
      <c r="D935" s="302"/>
      <c r="E935" s="225"/>
      <c r="F935" s="225"/>
      <c r="G935" s="225"/>
      <c r="H935" s="289"/>
      <c r="I935" s="284"/>
      <c r="J935" s="289"/>
      <c r="K935" s="250"/>
      <c r="L935" s="181"/>
    </row>
    <row r="936" spans="1:12">
      <c r="A936" s="190">
        <v>45853</v>
      </c>
      <c r="B936" s="304">
        <f>A936</f>
        <v>45853</v>
      </c>
      <c r="C936" s="290" t="s">
        <v>1030</v>
      </c>
      <c r="D936" s="290" t="s">
        <v>1140</v>
      </c>
      <c r="E936" s="14" t="s">
        <v>450</v>
      </c>
      <c r="F936" s="14">
        <v>621291360</v>
      </c>
      <c r="G936" s="14"/>
      <c r="H936" s="296">
        <f>SUM(G936:G937)</f>
        <v>0</v>
      </c>
      <c r="I936" s="292" t="e">
        <f ca="1">_xludf.IFS(H936&gt;H938,"W",H936&lt;H938,"L",H936=H938,"D")</f>
        <v>#NAME?</v>
      </c>
      <c r="J936" s="293">
        <f t="array" aca="1" ref="J936" ca="1">IFERROR(IF(I936="W",LOOKUP(H936,{5000,10000,25000,50000,70000,100000},{150,300,800,1700,2300,3500}),LOOKUP(H936,{5000,10000,25000,50000,70000,100000},{75,150,400,850,1150,1750})),0)</f>
        <v>0</v>
      </c>
      <c r="K936" s="227" t="s">
        <v>41</v>
      </c>
      <c r="L936" s="181"/>
    </row>
    <row r="937" spans="1:12">
      <c r="A937" s="190">
        <v>45853</v>
      </c>
      <c r="B937" s="288"/>
      <c r="C937" s="288"/>
      <c r="D937" s="302"/>
      <c r="E937" s="14"/>
      <c r="F937" s="14"/>
      <c r="G937" s="14"/>
      <c r="H937" s="289"/>
      <c r="I937" s="284"/>
      <c r="J937" s="289"/>
      <c r="K937" s="227" t="s">
        <v>41</v>
      </c>
      <c r="L937" s="181"/>
    </row>
    <row r="938" spans="1:12">
      <c r="A938" s="190">
        <v>45853</v>
      </c>
      <c r="B938" s="288"/>
      <c r="C938" s="288"/>
      <c r="D938" s="290" t="s">
        <v>1053</v>
      </c>
      <c r="E938" s="14" t="s">
        <v>437</v>
      </c>
      <c r="F938" s="14">
        <v>670434717</v>
      </c>
      <c r="G938" s="14"/>
      <c r="H938" s="296">
        <f>SUM(G938:G939)</f>
        <v>0</v>
      </c>
      <c r="I938" s="292" t="e">
        <f ca="1">_xludf.IFS(H938&gt;H936,"W",H938&lt;H936,"L",H938=H936,"D")</f>
        <v>#NAME?</v>
      </c>
      <c r="J938" s="293">
        <f t="array" aca="1" ref="J938" ca="1">IFERROR(IF(I938="W",LOOKUP(H938,{5000,10000,25000,50000,70000,100000},{150,300,800,1700,2300,3500}),LOOKUP(H938,{5000,10000,25000,50000,70000,100000},{75,150,400,850,1150,1750})),0)</f>
        <v>0</v>
      </c>
      <c r="K938" s="227" t="s">
        <v>41</v>
      </c>
      <c r="L938" s="181"/>
    </row>
    <row r="939" spans="1:12">
      <c r="A939" s="190">
        <v>45853</v>
      </c>
      <c r="B939" s="289"/>
      <c r="C939" s="289"/>
      <c r="D939" s="302"/>
      <c r="E939" s="14"/>
      <c r="F939" s="14"/>
      <c r="G939" s="14"/>
      <c r="H939" s="289"/>
      <c r="I939" s="284"/>
      <c r="J939" s="289"/>
      <c r="K939" s="227" t="s">
        <v>41</v>
      </c>
      <c r="L939" s="181"/>
    </row>
    <row r="940" spans="1:12">
      <c r="A940" s="224">
        <v>45853</v>
      </c>
      <c r="B940" s="303">
        <f>A940</f>
        <v>45853</v>
      </c>
      <c r="C940" s="298" t="s">
        <v>1032</v>
      </c>
      <c r="D940" s="298" t="s">
        <v>1112</v>
      </c>
      <c r="E940" s="225" t="s">
        <v>384</v>
      </c>
      <c r="F940" s="225">
        <v>686189751</v>
      </c>
      <c r="G940" s="225"/>
      <c r="H940" s="297">
        <f>SUM(G940:G941)</f>
        <v>0</v>
      </c>
      <c r="I940" s="292" t="e">
        <f ca="1">_xludf.IFS(H940&gt;H942,"W",H940&lt;H942,"L",H940=H942,"D")</f>
        <v>#NAME?</v>
      </c>
      <c r="J940" s="293">
        <f t="array" aca="1" ref="J940" ca="1">IFERROR(IF(I940="W",LOOKUP(H940,{5000,10000,25000,50000,70000,100000},{150,300,800,1700,2300,3500}),LOOKUP(H940,{5000,10000,25000,50000,70000,100000},{75,150,400,850,1150,1750})),0)</f>
        <v>0</v>
      </c>
      <c r="K940" s="227" t="s">
        <v>41</v>
      </c>
      <c r="L940" s="181"/>
    </row>
    <row r="941" spans="1:12">
      <c r="A941" s="224">
        <v>45853</v>
      </c>
      <c r="B941" s="288"/>
      <c r="C941" s="288"/>
      <c r="D941" s="302"/>
      <c r="E941" s="225" t="s">
        <v>274</v>
      </c>
      <c r="F941" s="225">
        <v>477506269</v>
      </c>
      <c r="G941" s="225"/>
      <c r="H941" s="289"/>
      <c r="I941" s="284"/>
      <c r="J941" s="289"/>
      <c r="K941" s="227" t="s">
        <v>41</v>
      </c>
      <c r="L941" s="181"/>
    </row>
    <row r="942" spans="1:12">
      <c r="A942" s="224">
        <v>45853</v>
      </c>
      <c r="B942" s="288"/>
      <c r="C942" s="288"/>
      <c r="D942" s="298" t="s">
        <v>1141</v>
      </c>
      <c r="E942" s="225" t="s">
        <v>451</v>
      </c>
      <c r="F942" s="225">
        <v>631394757</v>
      </c>
      <c r="G942" s="225"/>
      <c r="H942" s="297">
        <f>SUM(G942:G943)</f>
        <v>0</v>
      </c>
      <c r="I942" s="292" t="e">
        <f ca="1">_xludf.IFS(H942&gt;H940,"W",H942&lt;H940,"L",H942=H940,"D")</f>
        <v>#NAME?</v>
      </c>
      <c r="J942" s="293">
        <f t="array" aca="1" ref="J942" ca="1">IFERROR(IF(I942="W",LOOKUP(H942,{5000,10000,25000,50000,70000,100000},{150,300,800,1700,2300,3500}),LOOKUP(H942,{5000,10000,25000,50000,70000,100000},{75,150,400,850,1150,1750})),0)</f>
        <v>0</v>
      </c>
      <c r="K942" s="227" t="s">
        <v>41</v>
      </c>
      <c r="L942" s="181"/>
    </row>
    <row r="943" spans="1:12">
      <c r="A943" s="224">
        <v>45853</v>
      </c>
      <c r="B943" s="289"/>
      <c r="C943" s="289"/>
      <c r="D943" s="302"/>
      <c r="E943" s="225"/>
      <c r="F943" s="225"/>
      <c r="G943" s="225"/>
      <c r="H943" s="289"/>
      <c r="I943" s="284"/>
      <c r="J943" s="289"/>
      <c r="K943" s="227" t="s">
        <v>41</v>
      </c>
      <c r="L943" s="181"/>
    </row>
    <row r="944" spans="1:12">
      <c r="A944" s="190">
        <v>45853</v>
      </c>
      <c r="B944" s="304">
        <f>A944</f>
        <v>45853</v>
      </c>
      <c r="C944" s="290" t="s">
        <v>1035</v>
      </c>
      <c r="D944" s="290" t="s">
        <v>1061</v>
      </c>
      <c r="E944" s="14" t="s">
        <v>555</v>
      </c>
      <c r="F944" s="14">
        <v>667784686</v>
      </c>
      <c r="G944" s="14">
        <v>40</v>
      </c>
      <c r="H944" s="296">
        <f>SUM(G944:G945)</f>
        <v>80</v>
      </c>
      <c r="I944" s="292" t="e">
        <f ca="1">_xludf.IFS(H944&gt;H946,"W",H944&lt;H946,"L",H944=H946,"D")</f>
        <v>#NAME?</v>
      </c>
      <c r="J944" s="293">
        <f t="array" aca="1" ref="J944" ca="1">IFERROR(IF(I944="W",LOOKUP(H944,{5000,10000,25000,50000,70000,100000},{150,300,800,1700,2300,3500}),LOOKUP(H944,{5000,10000,25000,50000,70000,100000},{75,150,400,850,1150,1750})),0)</f>
        <v>0</v>
      </c>
      <c r="K944" s="250"/>
      <c r="L944" s="181"/>
    </row>
    <row r="945" spans="1:12">
      <c r="A945" s="190">
        <v>45853</v>
      </c>
      <c r="B945" s="288"/>
      <c r="C945" s="288"/>
      <c r="D945" s="302"/>
      <c r="E945" s="14" t="s">
        <v>843</v>
      </c>
      <c r="F945" s="14">
        <v>400762251</v>
      </c>
      <c r="G945" s="14">
        <v>40</v>
      </c>
      <c r="H945" s="289"/>
      <c r="I945" s="284"/>
      <c r="J945" s="289"/>
      <c r="K945" s="250"/>
      <c r="L945" s="181"/>
    </row>
    <row r="946" spans="1:12">
      <c r="A946" s="190">
        <v>45853</v>
      </c>
      <c r="B946" s="288"/>
      <c r="C946" s="288"/>
      <c r="D946" s="290" t="s">
        <v>1110</v>
      </c>
      <c r="E946" s="14" t="s">
        <v>1131</v>
      </c>
      <c r="F946" s="14">
        <v>673186855</v>
      </c>
      <c r="G946" s="14">
        <v>60</v>
      </c>
      <c r="H946" s="296">
        <f>SUM(G946:G947)</f>
        <v>2000</v>
      </c>
      <c r="I946" s="292" t="e">
        <f ca="1">_xludf.IFS(H946&gt;H944,"W",H946&lt;H944,"L",H946=H944,"D")</f>
        <v>#NAME?</v>
      </c>
      <c r="J946" s="293">
        <f t="array" aca="1" ref="J946" ca="1">IFERROR(IF(I946="W",LOOKUP(H946,{5000,10000,25000,50000,70000,100000},{150,300,800,1700,2300,3500}),LOOKUP(H946,{5000,10000,25000,50000,70000,100000},{75,150,400,850,1150,1750})),0)</f>
        <v>0</v>
      </c>
      <c r="K946" s="250"/>
      <c r="L946" s="181"/>
    </row>
    <row r="947" spans="1:12">
      <c r="A947" s="190">
        <v>45853</v>
      </c>
      <c r="B947" s="289"/>
      <c r="C947" s="289"/>
      <c r="D947" s="302"/>
      <c r="E947" s="14" t="s">
        <v>202</v>
      </c>
      <c r="F947" s="14">
        <v>628822395</v>
      </c>
      <c r="G947" s="14">
        <v>1940</v>
      </c>
      <c r="H947" s="289"/>
      <c r="I947" s="284"/>
      <c r="J947" s="289"/>
      <c r="K947" s="250"/>
      <c r="L947" s="181"/>
    </row>
    <row r="948" spans="1:12">
      <c r="A948" s="224">
        <v>45853</v>
      </c>
      <c r="B948" s="303">
        <f>A948</f>
        <v>45853</v>
      </c>
      <c r="C948" s="298" t="s">
        <v>1038</v>
      </c>
      <c r="D948" s="298" t="s">
        <v>1071</v>
      </c>
      <c r="E948" s="225" t="s">
        <v>1088</v>
      </c>
      <c r="F948" s="225">
        <v>717924207</v>
      </c>
      <c r="G948" s="225">
        <v>0</v>
      </c>
      <c r="H948" s="297">
        <f>SUM(G948:G949)</f>
        <v>0</v>
      </c>
      <c r="I948" s="292" t="e">
        <f ca="1">_xludf.IFS(H948&gt;H950,"W",H948&lt;H950,"L",H948=H950,"D")</f>
        <v>#NAME?</v>
      </c>
      <c r="J948" s="293">
        <f t="array" aca="1" ref="J948" ca="1">IFERROR(IF(I948="W",LOOKUP(H948,{5000,10000,25000,50000,70000,100000},{150,300,800,1700,2300,3500}),LOOKUP(H948,{5000,10000,25000,50000,70000,100000},{75,150,400,850,1150,1750})),0)</f>
        <v>0</v>
      </c>
      <c r="K948" s="250"/>
      <c r="L948" s="181"/>
    </row>
    <row r="949" spans="1:12">
      <c r="A949" s="224">
        <v>45853</v>
      </c>
      <c r="B949" s="288"/>
      <c r="C949" s="288"/>
      <c r="D949" s="302"/>
      <c r="E949" s="225">
        <v>673519272</v>
      </c>
      <c r="F949" s="225">
        <v>461321864</v>
      </c>
      <c r="G949" s="225">
        <v>0</v>
      </c>
      <c r="H949" s="289"/>
      <c r="I949" s="284"/>
      <c r="J949" s="289"/>
      <c r="K949" s="250"/>
      <c r="L949" s="181"/>
    </row>
    <row r="950" spans="1:12">
      <c r="A950" s="224">
        <v>45853</v>
      </c>
      <c r="B950" s="288"/>
      <c r="C950" s="288"/>
      <c r="D950" s="298" t="s">
        <v>1081</v>
      </c>
      <c r="E950" s="225" t="s">
        <v>90</v>
      </c>
      <c r="F950" s="225">
        <v>615137564</v>
      </c>
      <c r="G950" s="225">
        <v>201</v>
      </c>
      <c r="H950" s="297">
        <f>SUM(G950:G951)</f>
        <v>383</v>
      </c>
      <c r="I950" s="292" t="e">
        <f ca="1">_xludf.IFS(H950&gt;H948,"W",H950&lt;H948,"L",H950=H948,"D")</f>
        <v>#NAME?</v>
      </c>
      <c r="J950" s="293">
        <f t="array" aca="1" ref="J950" ca="1">IFERROR(IF(I950="W",LOOKUP(H950,{5000,10000,25000,50000,70000,100000},{150,300,800,1700,2300,3500}),LOOKUP(H950,{5000,10000,25000,50000,70000,100000},{75,150,400,850,1150,1750})),0)</f>
        <v>0</v>
      </c>
      <c r="K950" s="250"/>
      <c r="L950" s="181"/>
    </row>
    <row r="951" spans="1:12">
      <c r="A951" s="224">
        <v>45853</v>
      </c>
      <c r="B951" s="289"/>
      <c r="C951" s="289"/>
      <c r="D951" s="302"/>
      <c r="E951" s="225" t="s">
        <v>89</v>
      </c>
      <c r="F951" s="225">
        <v>1677086379</v>
      </c>
      <c r="G951" s="225">
        <v>182</v>
      </c>
      <c r="H951" s="289"/>
      <c r="I951" s="284"/>
      <c r="J951" s="289"/>
      <c r="K951" s="250"/>
      <c r="L951" s="181"/>
    </row>
    <row r="952" spans="1:12">
      <c r="A952" s="190">
        <v>45853</v>
      </c>
      <c r="B952" s="304">
        <f>A952</f>
        <v>45853</v>
      </c>
      <c r="C952" s="290" t="s">
        <v>1039</v>
      </c>
      <c r="D952" s="290" t="s">
        <v>1142</v>
      </c>
      <c r="E952" s="14">
        <v>313544867</v>
      </c>
      <c r="F952" s="14">
        <v>1830963821</v>
      </c>
      <c r="G952" s="14">
        <v>1000</v>
      </c>
      <c r="H952" s="296">
        <f>SUM(G952:G953)</f>
        <v>8770</v>
      </c>
      <c r="I952" s="292" t="e">
        <f ca="1">_xludf.IFS(H952&gt;H954,"W",H952&lt;H954,"L",H952=H954,"D")</f>
        <v>#NAME?</v>
      </c>
      <c r="J952" s="293">
        <f t="array" aca="1" ref="J952" ca="1">IFERROR(IF(I952="W",LOOKUP(H952,{5000,10000,25000,50000,70000,100000},{150,300,800,1700,2300,3500}),LOOKUP(H952,{5000,10000,25000,50000,70000,100000},{75,150,400,850,1150,1750})),0)</f>
        <v>0</v>
      </c>
      <c r="K952" s="250"/>
      <c r="L952" s="181"/>
    </row>
    <row r="953" spans="1:12">
      <c r="A953" s="190">
        <v>45853</v>
      </c>
      <c r="B953" s="288"/>
      <c r="C953" s="288"/>
      <c r="D953" s="302"/>
      <c r="E953" s="14" t="s">
        <v>434</v>
      </c>
      <c r="F953" s="14">
        <v>689993340</v>
      </c>
      <c r="G953" s="14">
        <v>7770</v>
      </c>
      <c r="H953" s="289"/>
      <c r="I953" s="284"/>
      <c r="J953" s="289"/>
      <c r="K953" s="250"/>
      <c r="L953" s="181"/>
    </row>
    <row r="954" spans="1:12">
      <c r="A954" s="190">
        <v>45853</v>
      </c>
      <c r="B954" s="288"/>
      <c r="C954" s="288"/>
      <c r="D954" s="290" t="s">
        <v>1143</v>
      </c>
      <c r="E954" s="14" t="s">
        <v>641</v>
      </c>
      <c r="F954" s="14">
        <v>463528080</v>
      </c>
      <c r="G954" s="14">
        <v>130</v>
      </c>
      <c r="H954" s="296">
        <f>SUM(G954:G955)</f>
        <v>360</v>
      </c>
      <c r="I954" s="292" t="e">
        <f ca="1">_xludf.IFS(H954&gt;H952,"W",H954&lt;H952,"L",H954=H952,"D")</f>
        <v>#NAME?</v>
      </c>
      <c r="J954" s="293">
        <f t="array" aca="1" ref="J954" ca="1">IFERROR(IF(I954="W",LOOKUP(H954,{5000,10000,25000,50000,70000,100000},{150,300,800,1700,2300,3500}),LOOKUP(H954,{5000,10000,25000,50000,70000,100000},{75,150,400,850,1150,1750})),0)</f>
        <v>0</v>
      </c>
      <c r="K954" s="250"/>
      <c r="L954" s="181"/>
    </row>
    <row r="955" spans="1:12">
      <c r="A955" s="190">
        <v>45853</v>
      </c>
      <c r="B955" s="289"/>
      <c r="C955" s="289"/>
      <c r="D955" s="302"/>
      <c r="E955" s="14" t="s">
        <v>137</v>
      </c>
      <c r="F955" s="14">
        <v>1879291600</v>
      </c>
      <c r="G955" s="14">
        <v>230</v>
      </c>
      <c r="H955" s="289"/>
      <c r="I955" s="284"/>
      <c r="J955" s="289"/>
      <c r="K955" s="250"/>
      <c r="L955" s="181"/>
    </row>
    <row r="956" spans="1:12">
      <c r="A956" s="224">
        <v>45853</v>
      </c>
      <c r="B956" s="303">
        <f>A956</f>
        <v>45853</v>
      </c>
      <c r="C956" s="298" t="s">
        <v>1041</v>
      </c>
      <c r="D956" s="298" t="s">
        <v>1075</v>
      </c>
      <c r="E956" s="225" t="s">
        <v>40</v>
      </c>
      <c r="F956" s="225">
        <v>832716992</v>
      </c>
      <c r="G956" s="225">
        <v>1100</v>
      </c>
      <c r="H956" s="297">
        <f>SUM(G956:G957)</f>
        <v>2100</v>
      </c>
      <c r="I956" s="292" t="e">
        <f ca="1">_xludf.IFS(H956&gt;H958,"W",H956&lt;H958,"L",H956=H958,"D")</f>
        <v>#NAME?</v>
      </c>
      <c r="J956" s="293">
        <f t="array" aca="1" ref="J956" ca="1">IFERROR(IF(I956="W",LOOKUP(H956,{5000,10000,25000,50000,70000,100000},{150,300,800,1700,2300,3500}),LOOKUP(H956,{5000,10000,25000,50000,70000,100000},{75,150,400,850,1150,1750})),0)</f>
        <v>0</v>
      </c>
      <c r="K956" s="250" t="s">
        <v>1149</v>
      </c>
      <c r="L956" s="181"/>
    </row>
    <row r="957" spans="1:12">
      <c r="A957" s="224">
        <v>45853</v>
      </c>
      <c r="B957" s="288"/>
      <c r="C957" s="288"/>
      <c r="D957" s="302"/>
      <c r="E957" s="225" t="s">
        <v>120</v>
      </c>
      <c r="F957" s="225">
        <v>836893821</v>
      </c>
      <c r="G957" s="225">
        <v>1000</v>
      </c>
      <c r="H957" s="289"/>
      <c r="I957" s="284"/>
      <c r="J957" s="289"/>
      <c r="K957" s="250"/>
      <c r="L957" s="181"/>
    </row>
    <row r="958" spans="1:12">
      <c r="A958" s="224">
        <v>45853</v>
      </c>
      <c r="B958" s="288"/>
      <c r="C958" s="288"/>
      <c r="D958" s="298" t="s">
        <v>1076</v>
      </c>
      <c r="E958" s="225" t="s">
        <v>145</v>
      </c>
      <c r="F958" s="225">
        <v>672731344</v>
      </c>
      <c r="G958" s="225">
        <v>220</v>
      </c>
      <c r="H958" s="297">
        <f>SUM(G958:G959)</f>
        <v>300</v>
      </c>
      <c r="I958" s="292" t="e">
        <f ca="1">_xludf.IFS(H958&gt;H956,"W",H958&lt;H956,"L",H958=H956,"D")</f>
        <v>#NAME?</v>
      </c>
      <c r="J958" s="293">
        <f t="array" aca="1" ref="J958" ca="1">IFERROR(IF(I958="W",LOOKUP(H958,{5000,10000,25000,50000,70000,100000},{150,300,800,1700,2300,3500}),LOOKUP(H958,{5000,10000,25000,50000,70000,100000},{75,150,400,850,1150,1750})),0)</f>
        <v>0</v>
      </c>
      <c r="K958" s="250"/>
      <c r="L958" s="181"/>
    </row>
    <row r="959" spans="1:12">
      <c r="A959" s="224">
        <v>45853</v>
      </c>
      <c r="B959" s="289"/>
      <c r="C959" s="289"/>
      <c r="D959" s="302"/>
      <c r="E959" s="225" t="s">
        <v>100</v>
      </c>
      <c r="F959" s="225">
        <v>813080642</v>
      </c>
      <c r="G959" s="225">
        <v>80</v>
      </c>
      <c r="H959" s="289"/>
      <c r="I959" s="284"/>
      <c r="J959" s="289"/>
      <c r="K959" s="250"/>
      <c r="L959" s="181"/>
    </row>
    <row r="960" spans="1:12">
      <c r="A960" s="190">
        <v>45853</v>
      </c>
      <c r="B960" s="304">
        <f>A960</f>
        <v>45853</v>
      </c>
      <c r="C960" s="290" t="s">
        <v>1044</v>
      </c>
      <c r="D960" s="290" t="s">
        <v>1144</v>
      </c>
      <c r="E960" s="14" t="s">
        <v>120</v>
      </c>
      <c r="F960" s="14">
        <v>836893821</v>
      </c>
      <c r="G960" s="14">
        <v>630</v>
      </c>
      <c r="H960" s="296">
        <f>SUM(G960:G961)</f>
        <v>1050</v>
      </c>
      <c r="I960" s="292" t="e">
        <f ca="1">_xludf.IFS(H960&gt;H962,"W",H960&lt;H962,"L",H960=H962,"D")</f>
        <v>#NAME?</v>
      </c>
      <c r="J960" s="293">
        <f t="array" aca="1" ref="J960" ca="1">IFERROR(IF(I960="W",LOOKUP(H960,{5000,10000,25000,50000,70000,100000},{150,300,800,1700,2300,3500}),LOOKUP(H960,{5000,10000,25000,50000,70000,100000},{75,150,400,850,1150,1750})),0)</f>
        <v>0</v>
      </c>
      <c r="K960" s="250"/>
      <c r="L960" s="181"/>
    </row>
    <row r="961" spans="1:12">
      <c r="A961" s="190">
        <v>45853</v>
      </c>
      <c r="B961" s="288"/>
      <c r="C961" s="288"/>
      <c r="D961" s="302"/>
      <c r="E961" s="14" t="s">
        <v>40</v>
      </c>
      <c r="F961" s="14">
        <v>832716992</v>
      </c>
      <c r="G961" s="14">
        <v>420</v>
      </c>
      <c r="H961" s="289"/>
      <c r="I961" s="284"/>
      <c r="J961" s="289"/>
      <c r="K961" s="250"/>
      <c r="L961" s="181"/>
    </row>
    <row r="962" spans="1:12">
      <c r="A962" s="190">
        <v>45853</v>
      </c>
      <c r="B962" s="288"/>
      <c r="C962" s="288"/>
      <c r="D962" s="290" t="s">
        <v>1145</v>
      </c>
      <c r="E962" s="14" t="s">
        <v>456</v>
      </c>
      <c r="F962" s="14">
        <v>824815462</v>
      </c>
      <c r="G962" s="14">
        <v>340</v>
      </c>
      <c r="H962" s="296">
        <f>SUM(G962:G963)</f>
        <v>840</v>
      </c>
      <c r="I962" s="292" t="e">
        <f ca="1">_xludf.IFS(H962&gt;H960,"W",H962&lt;H960,"L",H962=H960,"D")</f>
        <v>#NAME?</v>
      </c>
      <c r="J962" s="293">
        <f t="array" aca="1" ref="J962" ca="1">IFERROR(IF(I962="W",LOOKUP(H962,{5000,10000,25000,50000,70000,100000},{150,300,800,1700,2300,3500}),LOOKUP(H962,{5000,10000,25000,50000,70000,100000},{75,150,400,850,1150,1750})),0)</f>
        <v>0</v>
      </c>
      <c r="K962" s="250"/>
      <c r="L962" s="181"/>
    </row>
    <row r="963" spans="1:12">
      <c r="A963" s="190">
        <v>45853</v>
      </c>
      <c r="B963" s="289"/>
      <c r="C963" s="289"/>
      <c r="D963" s="302"/>
      <c r="E963" s="14" t="s">
        <v>664</v>
      </c>
      <c r="F963" s="14">
        <v>737470773</v>
      </c>
      <c r="G963" s="14">
        <v>500</v>
      </c>
      <c r="H963" s="289"/>
      <c r="I963" s="284"/>
      <c r="J963" s="289"/>
      <c r="K963" s="250"/>
      <c r="L963" s="181"/>
    </row>
    <row r="964" spans="1:12">
      <c r="A964" s="224">
        <v>45853</v>
      </c>
      <c r="B964" s="303">
        <f>A964</f>
        <v>45853</v>
      </c>
      <c r="C964" s="298" t="s">
        <v>1048</v>
      </c>
      <c r="D964" s="298" t="s">
        <v>1133</v>
      </c>
      <c r="E964" s="225" t="s">
        <v>426</v>
      </c>
      <c r="F964" s="225">
        <v>691104738</v>
      </c>
      <c r="G964" s="225"/>
      <c r="H964" s="297">
        <f>SUM(G964:G965)</f>
        <v>0</v>
      </c>
      <c r="I964" s="292" t="e">
        <f ca="1">_xludf.IFS(H964&gt;H966,"W",H964&lt;H966,"L",H964=H966,"D")</f>
        <v>#NAME?</v>
      </c>
      <c r="J964" s="293">
        <f t="array" aca="1" ref="J964" ca="1">IFERROR(IF(I964="W",LOOKUP(H964,{5000,10000,25000,50000,70000,100000},{150,300,800,1700,2300,3500}),LOOKUP(H964,{5000,10000,25000,50000,70000,100000},{75,150,400,850,1150,1750})),0)</f>
        <v>0</v>
      </c>
      <c r="K964" s="227" t="s">
        <v>32</v>
      </c>
      <c r="L964" s="181"/>
    </row>
    <row r="965" spans="1:12">
      <c r="A965" s="224">
        <v>45853</v>
      </c>
      <c r="B965" s="288"/>
      <c r="C965" s="288"/>
      <c r="D965" s="302"/>
      <c r="E965" s="225" t="s">
        <v>45</v>
      </c>
      <c r="F965" s="225">
        <v>838710935</v>
      </c>
      <c r="G965" s="225"/>
      <c r="H965" s="289"/>
      <c r="I965" s="284"/>
      <c r="J965" s="289"/>
      <c r="K965" s="227" t="s">
        <v>32</v>
      </c>
      <c r="L965" s="181"/>
    </row>
    <row r="966" spans="1:12">
      <c r="A966" s="224">
        <v>45853</v>
      </c>
      <c r="B966" s="288"/>
      <c r="C966" s="288"/>
      <c r="D966" s="298" t="s">
        <v>1015</v>
      </c>
      <c r="E966" s="225" t="s">
        <v>408</v>
      </c>
      <c r="F966" s="225">
        <v>829202216</v>
      </c>
      <c r="G966" s="225"/>
      <c r="H966" s="297">
        <f>SUM(G966:G967)</f>
        <v>0</v>
      </c>
      <c r="I966" s="292" t="e">
        <f ca="1">_xludf.IFS(H966&gt;H964,"W",H966&lt;H964,"L",H966=H964,"D")</f>
        <v>#NAME?</v>
      </c>
      <c r="J966" s="293">
        <f t="array" aca="1" ref="J966" ca="1">IFERROR(IF(I966="W",LOOKUP(H966,{5000,10000,25000,50000,70000,100000},{150,300,800,1700,2300,3500}),LOOKUP(H966,{5000,10000,25000,50000,70000,100000},{75,150,400,850,1150,1750})),0)</f>
        <v>0</v>
      </c>
      <c r="K966" s="227" t="s">
        <v>32</v>
      </c>
      <c r="L966" s="181"/>
    </row>
    <row r="967" spans="1:12">
      <c r="A967" s="224">
        <v>45853</v>
      </c>
      <c r="B967" s="289"/>
      <c r="C967" s="289"/>
      <c r="D967" s="302"/>
      <c r="E967" s="225">
        <v>1065142931</v>
      </c>
      <c r="F967" s="225">
        <v>834713436</v>
      </c>
      <c r="G967" s="225"/>
      <c r="H967" s="289"/>
      <c r="I967" s="284"/>
      <c r="J967" s="289"/>
      <c r="K967" s="227" t="s">
        <v>32</v>
      </c>
      <c r="L967" s="181"/>
    </row>
    <row r="968" spans="1:12">
      <c r="A968" s="190">
        <v>45853</v>
      </c>
      <c r="B968" s="304">
        <f>A968</f>
        <v>45853</v>
      </c>
      <c r="C968" s="290" t="s">
        <v>1050</v>
      </c>
      <c r="D968" s="290" t="s">
        <v>1017</v>
      </c>
      <c r="E968" s="14" t="s">
        <v>415</v>
      </c>
      <c r="F968" s="14">
        <v>805942612</v>
      </c>
      <c r="G968" s="14">
        <v>1600</v>
      </c>
      <c r="H968" s="296">
        <f>SUM(G968:G969)</f>
        <v>2600</v>
      </c>
      <c r="I968" s="292" t="e">
        <f ca="1">_xludf.IFS(H968&gt;H970,"W",H968&lt;H970,"L",H968=H970,"D")</f>
        <v>#NAME?</v>
      </c>
      <c r="J968" s="293">
        <f t="array" aca="1" ref="J968" ca="1">IFERROR(IF(I968="W",LOOKUP(H968,{5000,10000,25000,50000,70000,100000},{150,300,800,1700,2300,3500}),LOOKUP(H968,{5000,10000,25000,50000,70000,100000},{75,150,400,850,1150,1750})),0)</f>
        <v>0</v>
      </c>
      <c r="K968" s="250"/>
      <c r="L968" s="181"/>
    </row>
    <row r="969" spans="1:12">
      <c r="A969" s="190">
        <v>45853</v>
      </c>
      <c r="B969" s="288"/>
      <c r="C969" s="288"/>
      <c r="D969" s="302"/>
      <c r="E969" s="14" t="s">
        <v>441</v>
      </c>
      <c r="F969" s="14">
        <v>835222775</v>
      </c>
      <c r="G969" s="14">
        <v>1000</v>
      </c>
      <c r="H969" s="289"/>
      <c r="I969" s="284"/>
      <c r="J969" s="289"/>
      <c r="K969" s="250"/>
      <c r="L969" s="181"/>
    </row>
    <row r="970" spans="1:12">
      <c r="A970" s="190">
        <v>45853</v>
      </c>
      <c r="B970" s="288"/>
      <c r="C970" s="288"/>
      <c r="D970" s="290" t="s">
        <v>1103</v>
      </c>
      <c r="E970" s="14" t="s">
        <v>424</v>
      </c>
      <c r="F970" s="14">
        <v>820046682</v>
      </c>
      <c r="G970" s="14">
        <v>40</v>
      </c>
      <c r="H970" s="296">
        <f>SUM(G970:G971)</f>
        <v>60</v>
      </c>
      <c r="I970" s="292" t="e">
        <f ca="1">_xludf.IFS(H970&gt;H968,"W",H970&lt;H968,"L",H970=H968,"D")</f>
        <v>#NAME?</v>
      </c>
      <c r="J970" s="293">
        <f t="array" aca="1" ref="J970" ca="1">IFERROR(IF(I970="W",LOOKUP(H970,{5000,10000,25000,50000,70000,100000},{150,300,800,1700,2300,3500}),LOOKUP(H970,{5000,10000,25000,50000,70000,100000},{75,150,400,850,1150,1750})),0)</f>
        <v>0</v>
      </c>
      <c r="K970" s="250"/>
      <c r="L970" s="181"/>
    </row>
    <row r="971" spans="1:12">
      <c r="A971" s="190">
        <v>45853</v>
      </c>
      <c r="B971" s="289"/>
      <c r="C971" s="289"/>
      <c r="D971" s="302"/>
      <c r="E971" s="14" t="s">
        <v>692</v>
      </c>
      <c r="F971" s="14">
        <v>792925987</v>
      </c>
      <c r="G971" s="14">
        <v>20</v>
      </c>
      <c r="H971" s="289"/>
      <c r="I971" s="284"/>
      <c r="J971" s="289"/>
      <c r="K971" s="250"/>
      <c r="L971" s="181"/>
    </row>
    <row r="972" spans="1:12">
      <c r="A972" s="224">
        <v>45853</v>
      </c>
      <c r="B972" s="303">
        <f>A972</f>
        <v>45853</v>
      </c>
      <c r="C972" s="298" t="s">
        <v>1052</v>
      </c>
      <c r="D972" s="298" t="s">
        <v>1135</v>
      </c>
      <c r="E972" s="225"/>
      <c r="F972" s="225"/>
      <c r="G972" s="225"/>
      <c r="H972" s="297">
        <f>SUM(G972:G973)</f>
        <v>0</v>
      </c>
      <c r="I972" s="292" t="e">
        <f ca="1">_xludf.IFS(H972&gt;H974,"W",H972&lt;H974,"L",H972=H974,"D")</f>
        <v>#NAME?</v>
      </c>
      <c r="J972" s="293">
        <f t="array" aca="1" ref="J972" ca="1">IFERROR(IF(I972="W",LOOKUP(H972,{5000,10000,25000,50000,70000,100000},{150,300,800,1700,2300,3500}),LOOKUP(H972,{5000,10000,25000,50000,70000,100000},{75,150,400,850,1150,1750})),0)</f>
        <v>0</v>
      </c>
      <c r="K972" s="250"/>
      <c r="L972" s="181"/>
    </row>
    <row r="973" spans="1:12">
      <c r="A973" s="224">
        <v>45853</v>
      </c>
      <c r="B973" s="288"/>
      <c r="C973" s="288"/>
      <c r="D973" s="302"/>
      <c r="E973" s="225"/>
      <c r="F973" s="225"/>
      <c r="G973" s="225"/>
      <c r="H973" s="289"/>
      <c r="I973" s="284"/>
      <c r="J973" s="289"/>
      <c r="K973" s="250"/>
      <c r="L973" s="181"/>
    </row>
    <row r="974" spans="1:12">
      <c r="A974" s="224">
        <v>45853</v>
      </c>
      <c r="B974" s="288"/>
      <c r="C974" s="288"/>
      <c r="D974" s="298" t="s">
        <v>1024</v>
      </c>
      <c r="E974" s="225"/>
      <c r="F974" s="225"/>
      <c r="G974" s="225"/>
      <c r="H974" s="297">
        <f>SUM(G974:G975)</f>
        <v>0</v>
      </c>
      <c r="I974" s="292" t="e">
        <f ca="1">_xludf.IFS(H974&gt;H972,"W",H974&lt;H972,"L",H974=H972,"D")</f>
        <v>#NAME?</v>
      </c>
      <c r="J974" s="293">
        <f t="array" aca="1" ref="J974" ca="1">IFERROR(IF(I974="W",LOOKUP(H974,{5000,10000,25000,50000,70000,100000},{150,300,800,1700,2300,3500}),LOOKUP(H974,{5000,10000,25000,50000,70000,100000},{75,150,400,850,1150,1750})),0)</f>
        <v>0</v>
      </c>
      <c r="K974" s="250"/>
      <c r="L974" s="181"/>
    </row>
    <row r="975" spans="1:12">
      <c r="A975" s="224">
        <v>45853</v>
      </c>
      <c r="B975" s="289"/>
      <c r="C975" s="289"/>
      <c r="D975" s="302"/>
      <c r="E975" s="225"/>
      <c r="F975" s="225"/>
      <c r="G975" s="225"/>
      <c r="H975" s="289"/>
      <c r="I975" s="284"/>
      <c r="J975" s="289"/>
      <c r="K975" s="250"/>
      <c r="L975" s="181"/>
    </row>
    <row r="976" spans="1:12">
      <c r="A976" s="219" t="s">
        <v>18</v>
      </c>
      <c r="B976" s="220" t="s">
        <v>1</v>
      </c>
      <c r="C976" s="179" t="s">
        <v>862</v>
      </c>
      <c r="D976" s="179" t="s">
        <v>20</v>
      </c>
      <c r="E976" s="180" t="s">
        <v>863</v>
      </c>
      <c r="F976" s="179" t="s">
        <v>864</v>
      </c>
      <c r="G976" s="179" t="s">
        <v>23</v>
      </c>
      <c r="H976" s="179" t="s">
        <v>1013</v>
      </c>
      <c r="I976" s="179" t="s">
        <v>24</v>
      </c>
      <c r="J976" s="179" t="s">
        <v>0</v>
      </c>
      <c r="K976" s="180" t="s">
        <v>10</v>
      </c>
      <c r="L976" s="181"/>
    </row>
    <row r="977" spans="1:12">
      <c r="A977" s="190">
        <v>45854</v>
      </c>
      <c r="B977" s="304">
        <f>A977</f>
        <v>45854</v>
      </c>
      <c r="C977" s="290" t="s">
        <v>1014</v>
      </c>
      <c r="D977" s="290" t="s">
        <v>1015</v>
      </c>
      <c r="E977" s="14" t="s">
        <v>696</v>
      </c>
      <c r="F977" s="14">
        <v>835222775</v>
      </c>
      <c r="G977" s="14">
        <v>150</v>
      </c>
      <c r="H977" s="296">
        <f>SUM(G977:G978)</f>
        <v>320</v>
      </c>
      <c r="I977" s="292" t="e">
        <f ca="1">_xludf.IFS(H977&gt;H979,"W",H977&lt;H979,"L",H977=H979,"D")</f>
        <v>#NAME?</v>
      </c>
      <c r="J977" s="293">
        <f t="array" aca="1" ref="J977" ca="1">IFERROR(IF(I977="W",LOOKUP(H977,{5000,10000,25000,50000,70000,100000},{150,300,800,1700,2300,3500}),LOOKUP(H977,{5000,10000,25000,50000,70000,100000},{75,150,400,850,1150,1750})),0)</f>
        <v>0</v>
      </c>
      <c r="K977" s="250"/>
      <c r="L977" s="181"/>
    </row>
    <row r="978" spans="1:12">
      <c r="A978" s="190">
        <v>45854</v>
      </c>
      <c r="B978" s="288"/>
      <c r="C978" s="288"/>
      <c r="D978" s="306"/>
      <c r="E978" s="14">
        <v>673519272</v>
      </c>
      <c r="F978" s="14">
        <v>461321864</v>
      </c>
      <c r="G978" s="14">
        <v>170</v>
      </c>
      <c r="H978" s="289"/>
      <c r="I978" s="284"/>
      <c r="J978" s="289"/>
      <c r="K978" s="250"/>
      <c r="L978" s="181"/>
    </row>
    <row r="979" spans="1:12">
      <c r="A979" s="190">
        <v>45854</v>
      </c>
      <c r="B979" s="288"/>
      <c r="C979" s="288"/>
      <c r="D979" s="290" t="s">
        <v>1017</v>
      </c>
      <c r="E979" s="14" t="s">
        <v>177</v>
      </c>
      <c r="F979" s="14">
        <v>594266288</v>
      </c>
      <c r="G979" s="14">
        <v>190</v>
      </c>
      <c r="H979" s="296">
        <f>SUM(G979:G980)</f>
        <v>260</v>
      </c>
      <c r="I979" s="292" t="e">
        <f ca="1">_xludf.IFS(H979&gt;H977,"W",H979&lt;H977,"L",H979=H977,"D")</f>
        <v>#NAME?</v>
      </c>
      <c r="J979" s="293">
        <f t="array" aca="1" ref="J979" ca="1">IFERROR(IF(I979="W",LOOKUP(H979,{5000,10000,25000,50000,70000,100000},{150,300,800,1700,2300,3500}),LOOKUP(H979,{5000,10000,25000,50000,70000,100000},{75,150,400,850,1150,1750})),0)</f>
        <v>0</v>
      </c>
      <c r="K979" s="250"/>
      <c r="L979" s="181"/>
    </row>
    <row r="980" spans="1:12">
      <c r="A980" s="190">
        <v>45854</v>
      </c>
      <c r="B980" s="289"/>
      <c r="C980" s="289"/>
      <c r="D980" s="306"/>
      <c r="E980" s="14" t="s">
        <v>93</v>
      </c>
      <c r="F980" s="14">
        <v>833635123</v>
      </c>
      <c r="G980" s="14">
        <v>70</v>
      </c>
      <c r="H980" s="289"/>
      <c r="I980" s="284"/>
      <c r="J980" s="289"/>
      <c r="K980" s="250"/>
      <c r="L980" s="181"/>
    </row>
    <row r="981" spans="1:12">
      <c r="A981" s="224">
        <v>45854</v>
      </c>
      <c r="B981" s="303">
        <f>A981</f>
        <v>45854</v>
      </c>
      <c r="C981" s="298" t="s">
        <v>1019</v>
      </c>
      <c r="D981" s="298" t="s">
        <v>1103</v>
      </c>
      <c r="E981" s="225" t="s">
        <v>1090</v>
      </c>
      <c r="F981" s="225">
        <v>733753743</v>
      </c>
      <c r="G981" s="225">
        <v>1300</v>
      </c>
      <c r="H981" s="297">
        <f>SUM(G981:G982)</f>
        <v>1460</v>
      </c>
      <c r="I981" s="292" t="e">
        <f ca="1">_xludf.IFS(H981&gt;H983,"W",H981&lt;H983,"L",H981=H983,"D")</f>
        <v>#NAME?</v>
      </c>
      <c r="J981" s="293">
        <f t="array" aca="1" ref="J981" ca="1">IFERROR(IF(I981="W",LOOKUP(H981,{5000,10000,25000,50000,70000,100000},{150,300,800,1700,2300,3500}),LOOKUP(H981,{5000,10000,25000,50000,70000,100000},{75,150,400,850,1150,1750})),0)</f>
        <v>0</v>
      </c>
      <c r="K981" s="250"/>
      <c r="L981" s="181"/>
    </row>
    <row r="982" spans="1:12">
      <c r="A982" s="224">
        <v>45854</v>
      </c>
      <c r="B982" s="288"/>
      <c r="C982" s="288"/>
      <c r="D982" s="306"/>
      <c r="E982" s="225" t="s">
        <v>636</v>
      </c>
      <c r="F982" s="225">
        <v>772107072</v>
      </c>
      <c r="G982" s="225">
        <v>160</v>
      </c>
      <c r="H982" s="289"/>
      <c r="I982" s="284"/>
      <c r="J982" s="289"/>
      <c r="K982" s="250"/>
      <c r="L982" s="181"/>
    </row>
    <row r="983" spans="1:12">
      <c r="A983" s="224">
        <v>45854</v>
      </c>
      <c r="B983" s="288"/>
      <c r="C983" s="288"/>
      <c r="D983" s="298" t="s">
        <v>1135</v>
      </c>
      <c r="E983" s="225" t="s">
        <v>1150</v>
      </c>
      <c r="F983" s="225">
        <v>521047475</v>
      </c>
      <c r="G983" s="225">
        <v>1041</v>
      </c>
      <c r="H983" s="297">
        <f>SUM(G983:G984)</f>
        <v>1352</v>
      </c>
      <c r="I983" s="292" t="e">
        <f ca="1">_xludf.IFS(H983&gt;H981,"W",H983&lt;H981,"L",H983=H981,"D")</f>
        <v>#NAME?</v>
      </c>
      <c r="J983" s="293">
        <f t="array" aca="1" ref="J983" ca="1">IFERROR(IF(I983="W",LOOKUP(H983,{5000,10000,25000,50000,70000,100000},{150,300,800,1700,2300,3500}),LOOKUP(H983,{5000,10000,25000,50000,70000,100000},{75,150,400,850,1150,1750})),0)</f>
        <v>0</v>
      </c>
      <c r="K983" s="250"/>
      <c r="L983" s="181"/>
    </row>
    <row r="984" spans="1:12">
      <c r="A984" s="224">
        <v>45854</v>
      </c>
      <c r="B984" s="289"/>
      <c r="C984" s="289"/>
      <c r="D984" s="306"/>
      <c r="E984" s="225" t="s">
        <v>479</v>
      </c>
      <c r="F984" s="225">
        <v>820046682</v>
      </c>
      <c r="G984" s="225">
        <v>311</v>
      </c>
      <c r="H984" s="289"/>
      <c r="I984" s="284"/>
      <c r="J984" s="289"/>
      <c r="K984" s="250"/>
      <c r="L984" s="181"/>
    </row>
    <row r="985" spans="1:12">
      <c r="A985" s="190">
        <v>45854</v>
      </c>
      <c r="B985" s="304">
        <f>A985</f>
        <v>45854</v>
      </c>
      <c r="C985" s="290" t="s">
        <v>1020</v>
      </c>
      <c r="D985" s="290" t="s">
        <v>1024</v>
      </c>
      <c r="E985" s="14" t="s">
        <v>275</v>
      </c>
      <c r="F985" s="14">
        <v>522507310</v>
      </c>
      <c r="G985" s="14">
        <v>100</v>
      </c>
      <c r="H985" s="296">
        <f>SUM(G985:G986)</f>
        <v>180</v>
      </c>
      <c r="I985" s="292" t="e">
        <f ca="1">_xludf.IFS(H985&gt;H987,"W",H985&lt;H987,"L",H985=H987,"D")</f>
        <v>#NAME?</v>
      </c>
      <c r="J985" s="293">
        <f t="array" aca="1" ref="J985" ca="1">IFERROR(IF(I985="W",LOOKUP(H985,{5000,10000,25000,50000,70000,100000},{150,300,800,1700,2300,3500}),LOOKUP(H985,{5000,10000,25000,50000,70000,100000},{75,150,400,850,1150,1750})),0)</f>
        <v>0</v>
      </c>
      <c r="K985" s="250"/>
      <c r="L985" s="181"/>
    </row>
    <row r="986" spans="1:12">
      <c r="A986" s="190">
        <v>45854</v>
      </c>
      <c r="B986" s="288"/>
      <c r="C986" s="288"/>
      <c r="D986" s="306"/>
      <c r="E986" s="14" t="s">
        <v>1151</v>
      </c>
      <c r="F986" s="14">
        <v>721761259</v>
      </c>
      <c r="G986" s="14">
        <v>80</v>
      </c>
      <c r="H986" s="289"/>
      <c r="I986" s="284"/>
      <c r="J986" s="289"/>
      <c r="K986" s="250"/>
      <c r="L986" s="181"/>
    </row>
    <row r="987" spans="1:12">
      <c r="A987" s="190">
        <v>45854</v>
      </c>
      <c r="B987" s="288"/>
      <c r="C987" s="288"/>
      <c r="D987" s="290" t="s">
        <v>1136</v>
      </c>
      <c r="E987" s="14">
        <v>313544867</v>
      </c>
      <c r="F987" s="14">
        <v>1830963821</v>
      </c>
      <c r="G987" s="14">
        <v>150</v>
      </c>
      <c r="H987" s="296">
        <f>SUM(G987:G988)</f>
        <v>1150</v>
      </c>
      <c r="I987" s="292" t="e">
        <f ca="1">_xludf.IFS(H987&gt;H985,"W",H987&lt;H985,"L",H987=H985,"D")</f>
        <v>#NAME?</v>
      </c>
      <c r="J987" s="293">
        <f t="array" aca="1" ref="J987" ca="1">IFERROR(IF(I987="W",LOOKUP(H987,{5000,10000,25000,50000,70000,100000},{150,300,800,1700,2300,3500}),LOOKUP(H987,{5000,10000,25000,50000,70000,100000},{75,150,400,850,1150,1750})),0)</f>
        <v>0</v>
      </c>
      <c r="K987" s="250"/>
      <c r="L987" s="181"/>
    </row>
    <row r="988" spans="1:12">
      <c r="A988" s="190">
        <v>45854</v>
      </c>
      <c r="B988" s="289"/>
      <c r="C988" s="289"/>
      <c r="D988" s="306"/>
      <c r="E988" s="14" t="s">
        <v>434</v>
      </c>
      <c r="F988" s="14">
        <v>689993340</v>
      </c>
      <c r="G988" s="14">
        <v>1000</v>
      </c>
      <c r="H988" s="289"/>
      <c r="I988" s="284"/>
      <c r="J988" s="289"/>
      <c r="K988" s="250"/>
      <c r="L988" s="181"/>
    </row>
    <row r="989" spans="1:12">
      <c r="A989" s="224">
        <v>45854</v>
      </c>
      <c r="B989" s="303">
        <f>A989</f>
        <v>45854</v>
      </c>
      <c r="C989" s="298" t="s">
        <v>1022</v>
      </c>
      <c r="D989" s="298" t="s">
        <v>1137</v>
      </c>
      <c r="E989" s="225" t="s">
        <v>439</v>
      </c>
      <c r="F989" s="225">
        <v>666735447</v>
      </c>
      <c r="G989" s="225">
        <v>2320</v>
      </c>
      <c r="H989" s="297">
        <f>SUM(G989:G990)</f>
        <v>5140</v>
      </c>
      <c r="I989" s="292" t="e">
        <f ca="1">_xludf.IFS(H989&gt;H991,"W",H989&lt;H991,"L",H989=H991,"D")</f>
        <v>#NAME?</v>
      </c>
      <c r="J989" s="293">
        <f t="array" aca="1" ref="J989" ca="1">IFERROR(IF(I989="W",LOOKUP(H989,{5000,10000,25000,50000,70000,100000},{150,300,800,1700,2300,3500}),LOOKUP(H989,{5000,10000,25000,50000,70000,100000},{75,150,400,850,1150,1750})),0)</f>
        <v>0</v>
      </c>
      <c r="K989" s="250"/>
      <c r="L989" s="181"/>
    </row>
    <row r="990" spans="1:12">
      <c r="A990" s="224">
        <v>45854</v>
      </c>
      <c r="B990" s="288"/>
      <c r="C990" s="288"/>
      <c r="D990" s="306"/>
      <c r="E990" s="225" t="s">
        <v>181</v>
      </c>
      <c r="F990" s="225">
        <v>728603229</v>
      </c>
      <c r="G990" s="225">
        <v>2820</v>
      </c>
      <c r="H990" s="289"/>
      <c r="I990" s="284"/>
      <c r="J990" s="289"/>
      <c r="K990" s="250"/>
      <c r="L990" s="181"/>
    </row>
    <row r="991" spans="1:12">
      <c r="A991" s="224">
        <v>45854</v>
      </c>
      <c r="B991" s="288"/>
      <c r="C991" s="288"/>
      <c r="D991" s="298" t="s">
        <v>1042</v>
      </c>
      <c r="E991" s="225" t="s">
        <v>201</v>
      </c>
      <c r="F991" s="225">
        <v>689212116</v>
      </c>
      <c r="G991" s="225">
        <v>5800</v>
      </c>
      <c r="H991" s="297">
        <f>SUM(G991:G992)</f>
        <v>11180</v>
      </c>
      <c r="I991" s="292" t="e">
        <f ca="1">_xludf.IFS(H991&gt;H989,"W",H991&lt;H989,"L",H991=H989,"D")</f>
        <v>#NAME?</v>
      </c>
      <c r="J991" s="293">
        <f t="array" aca="1" ref="J991" ca="1">IFERROR(IF(I991="W",LOOKUP(H991,{5000,10000,25000,50000,70000,100000},{150,300,800,1700,2300,3500}),LOOKUP(H991,{5000,10000,25000,50000,70000,100000},{75,150,400,850,1150,1750})),0)</f>
        <v>0</v>
      </c>
      <c r="K991" s="250"/>
      <c r="L991" s="181"/>
    </row>
    <row r="992" spans="1:12">
      <c r="A992" s="224">
        <v>45854</v>
      </c>
      <c r="B992" s="289"/>
      <c r="C992" s="289"/>
      <c r="D992" s="306"/>
      <c r="E992" s="225" t="s">
        <v>120</v>
      </c>
      <c r="F992" s="225">
        <v>836893821</v>
      </c>
      <c r="G992" s="225">
        <v>5380</v>
      </c>
      <c r="H992" s="289"/>
      <c r="I992" s="284"/>
      <c r="J992" s="289"/>
      <c r="K992" s="250"/>
      <c r="L992" s="181"/>
    </row>
    <row r="993" spans="1:12">
      <c r="A993" s="190">
        <v>45854</v>
      </c>
      <c r="B993" s="304">
        <f>A993</f>
        <v>45854</v>
      </c>
      <c r="C993" s="290" t="s">
        <v>1025</v>
      </c>
      <c r="D993" s="290" t="s">
        <v>1138</v>
      </c>
      <c r="E993" s="14" t="s">
        <v>31</v>
      </c>
      <c r="F993" s="14">
        <v>780109818</v>
      </c>
      <c r="G993" s="14"/>
      <c r="H993" s="296">
        <f>SUM(G993:G994)</f>
        <v>0</v>
      </c>
      <c r="I993" s="292" t="e">
        <f ca="1">_xludf.IFS(H993&gt;H995,"W",H993&lt;H995,"L",H993=H995,"D")</f>
        <v>#NAME?</v>
      </c>
      <c r="J993" s="293">
        <f t="array" aca="1" ref="J993" ca="1">IFERROR(IF(I993="W",LOOKUP(H993,{5000,10000,25000,50000,70000,100000},{150,300,800,1700,2300,3500}),LOOKUP(H993,{5000,10000,25000,50000,70000,100000},{75,150,400,850,1150,1750})),0)</f>
        <v>0</v>
      </c>
      <c r="K993" s="227" t="s">
        <v>41</v>
      </c>
      <c r="L993" s="181"/>
    </row>
    <row r="994" spans="1:12">
      <c r="A994" s="190">
        <v>45854</v>
      </c>
      <c r="B994" s="288"/>
      <c r="C994" s="288"/>
      <c r="D994" s="306"/>
      <c r="E994" s="14"/>
      <c r="F994" s="14"/>
      <c r="G994" s="14"/>
      <c r="H994" s="289"/>
      <c r="I994" s="284"/>
      <c r="J994" s="289"/>
      <c r="K994" s="227" t="s">
        <v>41</v>
      </c>
      <c r="L994" s="181"/>
    </row>
    <row r="995" spans="1:12">
      <c r="A995" s="190">
        <v>45854</v>
      </c>
      <c r="B995" s="288"/>
      <c r="C995" s="288"/>
      <c r="D995" s="290" t="s">
        <v>1139</v>
      </c>
      <c r="E995" s="14" t="s">
        <v>229</v>
      </c>
      <c r="F995" s="14">
        <v>708889645</v>
      </c>
      <c r="G995" s="14"/>
      <c r="H995" s="296">
        <f>SUM(G995:G996)</f>
        <v>0</v>
      </c>
      <c r="I995" s="292" t="e">
        <f ca="1">_xludf.IFS(H995&gt;H993,"W",H995&lt;H993,"L",H995=H993,"D")</f>
        <v>#NAME?</v>
      </c>
      <c r="J995" s="293">
        <f t="array" aca="1" ref="J995" ca="1">IFERROR(IF(I995="W",LOOKUP(H995,{5000,10000,25000,50000,70000,100000},{150,300,800,1700,2300,3500}),LOOKUP(H995,{5000,10000,25000,50000,70000,100000},{75,150,400,850,1150,1750})),0)</f>
        <v>0</v>
      </c>
      <c r="K995" s="227" t="s">
        <v>41</v>
      </c>
      <c r="L995" s="181"/>
    </row>
    <row r="996" spans="1:12">
      <c r="A996" s="190">
        <v>45854</v>
      </c>
      <c r="B996" s="289"/>
      <c r="C996" s="289"/>
      <c r="D996" s="306"/>
      <c r="E996" s="14" t="s">
        <v>325</v>
      </c>
      <c r="F996" s="14">
        <v>830712821</v>
      </c>
      <c r="G996" s="14"/>
      <c r="H996" s="289"/>
      <c r="I996" s="284"/>
      <c r="J996" s="289"/>
      <c r="K996" s="227" t="s">
        <v>41</v>
      </c>
      <c r="L996" s="181"/>
    </row>
    <row r="997" spans="1:12">
      <c r="A997" s="224">
        <v>45854</v>
      </c>
      <c r="B997" s="303">
        <f>A997</f>
        <v>45854</v>
      </c>
      <c r="C997" s="298" t="s">
        <v>1027</v>
      </c>
      <c r="D997" s="298" t="s">
        <v>1045</v>
      </c>
      <c r="E997" s="225"/>
      <c r="F997" s="225"/>
      <c r="G997" s="225"/>
      <c r="H997" s="297">
        <f>SUM(G997:G998)</f>
        <v>0</v>
      </c>
      <c r="I997" s="292" t="e">
        <f ca="1">_xludf.IFS(H997&gt;H999,"W",H997&lt;H999,"L",H997=H999,"D")</f>
        <v>#NAME?</v>
      </c>
      <c r="J997" s="293">
        <f t="array" aca="1" ref="J997" ca="1">IFERROR(IF(I997="W",LOOKUP(H997,{5000,10000,25000,50000,70000,100000},{150,300,800,1700,2300,3500}),LOOKUP(H997,{5000,10000,25000,50000,70000,100000},{75,150,400,850,1150,1750})),0)</f>
        <v>0</v>
      </c>
      <c r="K997" s="250"/>
      <c r="L997" s="181"/>
    </row>
    <row r="998" spans="1:12">
      <c r="A998" s="224">
        <v>45854</v>
      </c>
      <c r="B998" s="288"/>
      <c r="C998" s="288"/>
      <c r="D998" s="306"/>
      <c r="E998" s="225"/>
      <c r="F998" s="225"/>
      <c r="G998" s="225"/>
      <c r="H998" s="289"/>
      <c r="I998" s="284"/>
      <c r="J998" s="289"/>
      <c r="K998" s="250"/>
      <c r="L998" s="181"/>
    </row>
    <row r="999" spans="1:12">
      <c r="A999" s="224">
        <v>45854</v>
      </c>
      <c r="B999" s="288"/>
      <c r="C999" s="288"/>
      <c r="D999" s="298" t="s">
        <v>1049</v>
      </c>
      <c r="E999" s="225"/>
      <c r="F999" s="225"/>
      <c r="G999" s="225"/>
      <c r="H999" s="297">
        <f>SUM(G999:G1000)</f>
        <v>0</v>
      </c>
      <c r="I999" s="292" t="e">
        <f ca="1">_xludf.IFS(H999&gt;H997,"W",H999&lt;H997,"L",H999=H997,"D")</f>
        <v>#NAME?</v>
      </c>
      <c r="J999" s="293">
        <f t="array" aca="1" ref="J999" ca="1">IFERROR(IF(I999="W",LOOKUP(H999,{5000,10000,25000,50000,70000,100000},{150,300,800,1700,2300,3500}),LOOKUP(H999,{5000,10000,25000,50000,70000,100000},{75,150,400,850,1150,1750})),0)</f>
        <v>0</v>
      </c>
      <c r="K999" s="250"/>
      <c r="L999" s="181"/>
    </row>
    <row r="1000" spans="1:12">
      <c r="A1000" s="224">
        <v>45854</v>
      </c>
      <c r="B1000" s="289"/>
      <c r="C1000" s="289"/>
      <c r="D1000" s="306"/>
      <c r="E1000" s="225"/>
      <c r="F1000" s="225"/>
      <c r="G1000" s="225"/>
      <c r="H1000" s="289"/>
      <c r="I1000" s="284"/>
      <c r="J1000" s="289"/>
      <c r="K1000" s="250"/>
      <c r="L1000" s="181"/>
    </row>
    <row r="1001" spans="1:12">
      <c r="A1001" s="190">
        <v>45854</v>
      </c>
      <c r="B1001" s="304">
        <f>A1001</f>
        <v>45854</v>
      </c>
      <c r="C1001" s="290" t="s">
        <v>1030</v>
      </c>
      <c r="D1001" s="290" t="s">
        <v>1140</v>
      </c>
      <c r="E1001" s="14" t="s">
        <v>208</v>
      </c>
      <c r="F1001" s="14">
        <v>582217237</v>
      </c>
      <c r="G1001" s="14">
        <v>0</v>
      </c>
      <c r="H1001" s="296">
        <f>SUM(G1001:G1002)</f>
        <v>0</v>
      </c>
      <c r="I1001" s="292" t="e">
        <f ca="1">_xludf.IFS(H1001&gt;H1003,"W",H1001&lt;H1003,"L",H1001=H1003,"D")</f>
        <v>#NAME?</v>
      </c>
      <c r="J1001" s="293">
        <f t="array" aca="1" ref="J1001" ca="1">IFERROR(IF(I1001="W",LOOKUP(H1001,{5000,10000,25000,50000,70000,100000},{150,300,800,1700,2300,3500}),LOOKUP(H1001,{5000,10000,25000,50000,70000,100000},{75,150,400,850,1150,1750})),0)</f>
        <v>0</v>
      </c>
      <c r="K1001" s="250"/>
      <c r="L1001" s="181"/>
    </row>
    <row r="1002" spans="1:12">
      <c r="A1002" s="190">
        <v>45854</v>
      </c>
      <c r="B1002" s="288"/>
      <c r="C1002" s="288"/>
      <c r="D1002" s="306"/>
      <c r="E1002" s="14" t="s">
        <v>434</v>
      </c>
      <c r="F1002" s="14">
        <v>689993340</v>
      </c>
      <c r="G1002" s="14">
        <v>0</v>
      </c>
      <c r="H1002" s="289"/>
      <c r="I1002" s="284"/>
      <c r="J1002" s="289"/>
      <c r="K1002" s="250"/>
      <c r="L1002" s="181"/>
    </row>
    <row r="1003" spans="1:12">
      <c r="A1003" s="190">
        <v>45854</v>
      </c>
      <c r="B1003" s="288"/>
      <c r="C1003" s="288"/>
      <c r="D1003" s="290" t="s">
        <v>1053</v>
      </c>
      <c r="E1003" s="14">
        <v>313544867</v>
      </c>
      <c r="F1003" s="14">
        <v>1830963821</v>
      </c>
      <c r="G1003" s="14">
        <v>100</v>
      </c>
      <c r="H1003" s="296">
        <f>SUM(G1003:G1004)</f>
        <v>200</v>
      </c>
      <c r="I1003" s="292" t="e">
        <f ca="1">_xludf.IFS(H1003&gt;H1001,"W",H1003&lt;H1001,"L",H1003=H1001,"D")</f>
        <v>#NAME?</v>
      </c>
      <c r="J1003" s="293">
        <f t="array" aca="1" ref="J1003" ca="1">IFERROR(IF(I1003="W",LOOKUP(H1003,{5000,10000,25000,50000,70000,100000},{150,300,800,1700,2300,3500}),LOOKUP(H1003,{5000,10000,25000,50000,70000,100000},{75,150,400,850,1150,1750})),0)</f>
        <v>0</v>
      </c>
      <c r="K1003" s="250"/>
      <c r="L1003" s="181"/>
    </row>
    <row r="1004" spans="1:12">
      <c r="A1004" s="190">
        <v>45854</v>
      </c>
      <c r="B1004" s="289"/>
      <c r="C1004" s="289"/>
      <c r="D1004" s="306"/>
      <c r="E1004" s="14" t="s">
        <v>193</v>
      </c>
      <c r="F1004" s="14">
        <v>756066307</v>
      </c>
      <c r="G1004" s="14">
        <v>100</v>
      </c>
      <c r="H1004" s="289"/>
      <c r="I1004" s="284"/>
      <c r="J1004" s="289"/>
      <c r="K1004" s="250"/>
      <c r="L1004" s="181"/>
    </row>
    <row r="1005" spans="1:12">
      <c r="A1005" s="224">
        <v>45854</v>
      </c>
      <c r="B1005" s="303">
        <f>A1005</f>
        <v>45854</v>
      </c>
      <c r="C1005" s="298" t="s">
        <v>1032</v>
      </c>
      <c r="D1005" s="298" t="s">
        <v>1112</v>
      </c>
      <c r="E1005" s="225" t="s">
        <v>384</v>
      </c>
      <c r="F1005" s="225">
        <v>686189751</v>
      </c>
      <c r="G1005" s="225"/>
      <c r="H1005" s="297">
        <f>SUM(G1005:G1006)</f>
        <v>0</v>
      </c>
      <c r="I1005" s="292" t="e">
        <f ca="1">_xludf.IFS(H1005&gt;H1007,"W",H1005&lt;H1007,"L",H1005=H1007,"D")</f>
        <v>#NAME?</v>
      </c>
      <c r="J1005" s="293">
        <f t="array" aca="1" ref="J1005" ca="1">IFERROR(IF(I1005="W",LOOKUP(H1005,{5000,10000,25000,50000,70000,100000},{150,300,800,1700,2300,3500}),LOOKUP(H1005,{5000,10000,25000,50000,70000,100000},{75,150,400,850,1150,1750})),0)</f>
        <v>0</v>
      </c>
      <c r="K1005" s="227" t="s">
        <v>41</v>
      </c>
      <c r="L1005" s="181"/>
    </row>
    <row r="1006" spans="1:12">
      <c r="A1006" s="224">
        <v>45854</v>
      </c>
      <c r="B1006" s="288"/>
      <c r="C1006" s="288"/>
      <c r="D1006" s="306"/>
      <c r="E1006" s="225" t="s">
        <v>274</v>
      </c>
      <c r="F1006" s="225">
        <v>477506269</v>
      </c>
      <c r="G1006" s="225"/>
      <c r="H1006" s="289"/>
      <c r="I1006" s="284"/>
      <c r="J1006" s="289"/>
      <c r="K1006" s="227" t="s">
        <v>41</v>
      </c>
      <c r="L1006" s="181"/>
    </row>
    <row r="1007" spans="1:12">
      <c r="A1007" s="224">
        <v>45854</v>
      </c>
      <c r="B1007" s="288"/>
      <c r="C1007" s="288"/>
      <c r="D1007" s="298" t="s">
        <v>1141</v>
      </c>
      <c r="E1007" s="225" t="s">
        <v>451</v>
      </c>
      <c r="F1007" s="225">
        <v>631394757</v>
      </c>
      <c r="G1007" s="225"/>
      <c r="H1007" s="297">
        <f>SUM(G1007:G1008)</f>
        <v>0</v>
      </c>
      <c r="I1007" s="292" t="e">
        <f ca="1">_xludf.IFS(H1007&gt;H1005,"W",H1007&lt;H1005,"L",H1007=H1005,"D")</f>
        <v>#NAME?</v>
      </c>
      <c r="J1007" s="293">
        <f t="array" aca="1" ref="J1007" ca="1">IFERROR(IF(I1007="W",LOOKUP(H1007,{5000,10000,25000,50000,70000,100000},{150,300,800,1700,2300,3500}),LOOKUP(H1007,{5000,10000,25000,50000,70000,100000},{75,150,400,850,1150,1750})),0)</f>
        <v>0</v>
      </c>
      <c r="K1007" s="227" t="s">
        <v>41</v>
      </c>
      <c r="L1007" s="181"/>
    </row>
    <row r="1008" spans="1:12">
      <c r="A1008" s="224">
        <v>45854</v>
      </c>
      <c r="B1008" s="289"/>
      <c r="C1008" s="289"/>
      <c r="D1008" s="306"/>
      <c r="E1008" s="225"/>
      <c r="F1008" s="225"/>
      <c r="G1008" s="225"/>
      <c r="H1008" s="289"/>
      <c r="I1008" s="284"/>
      <c r="J1008" s="289"/>
      <c r="K1008" s="227" t="s">
        <v>41</v>
      </c>
      <c r="L1008" s="181"/>
    </row>
    <row r="1009" spans="1:12">
      <c r="A1009" s="190">
        <v>45854</v>
      </c>
      <c r="B1009" s="304">
        <f>A1009</f>
        <v>45854</v>
      </c>
      <c r="C1009" s="290" t="s">
        <v>1035</v>
      </c>
      <c r="D1009" s="290" t="s">
        <v>1061</v>
      </c>
      <c r="E1009" s="14">
        <v>313544867</v>
      </c>
      <c r="F1009" s="14">
        <v>1830963821</v>
      </c>
      <c r="G1009" s="14">
        <v>11</v>
      </c>
      <c r="H1009" s="296">
        <f>SUM(G1009:G1010)</f>
        <v>111</v>
      </c>
      <c r="I1009" s="292" t="e">
        <f ca="1">_xludf.IFS(H1009&gt;H1011,"W",H1009&lt;H1011,"L",H1009=H1011,"D")</f>
        <v>#NAME?</v>
      </c>
      <c r="J1009" s="293">
        <f t="array" aca="1" ref="J1009" ca="1">IFERROR(IF(I1009="W",LOOKUP(H1009,{5000,10000,25000,50000,70000,100000},{150,300,800,1700,2300,3500}),LOOKUP(H1009,{5000,10000,25000,50000,70000,100000},{75,150,400,850,1150,1750})),0)</f>
        <v>0</v>
      </c>
      <c r="K1009" s="250"/>
      <c r="L1009" s="181"/>
    </row>
    <row r="1010" spans="1:12">
      <c r="A1010" s="190">
        <v>45854</v>
      </c>
      <c r="B1010" s="288"/>
      <c r="C1010" s="288"/>
      <c r="D1010" s="306"/>
      <c r="E1010" s="14" t="s">
        <v>261</v>
      </c>
      <c r="F1010" s="14">
        <v>782770339</v>
      </c>
      <c r="G1010" s="14">
        <v>100</v>
      </c>
      <c r="H1010" s="289"/>
      <c r="I1010" s="284"/>
      <c r="J1010" s="289"/>
      <c r="K1010" s="250"/>
      <c r="L1010" s="181"/>
    </row>
    <row r="1011" spans="1:12">
      <c r="A1011" s="190">
        <v>45854</v>
      </c>
      <c r="B1011" s="288"/>
      <c r="C1011" s="288"/>
      <c r="D1011" s="290" t="s">
        <v>1110</v>
      </c>
      <c r="E1011" s="14" t="s">
        <v>805</v>
      </c>
      <c r="F1011" s="14">
        <v>813080642</v>
      </c>
      <c r="G1011" s="14">
        <v>100</v>
      </c>
      <c r="H1011" s="296">
        <f>SUM(G1011:G1012)</f>
        <v>130</v>
      </c>
      <c r="I1011" s="292" t="e">
        <f ca="1">_xludf.IFS(H1011&gt;H1009,"W",H1011&lt;H1009,"L",H1011=H1009,"D")</f>
        <v>#NAME?</v>
      </c>
      <c r="J1011" s="293">
        <f t="array" aca="1" ref="J1011" ca="1">IFERROR(IF(I1011="W",LOOKUP(H1011,{5000,10000,25000,50000,70000,100000},{150,300,800,1700,2300,3500}),LOOKUP(H1011,{5000,10000,25000,50000,70000,100000},{75,150,400,850,1150,1750})),0)</f>
        <v>0</v>
      </c>
      <c r="K1011" s="250"/>
      <c r="L1011" s="181"/>
    </row>
    <row r="1012" spans="1:12">
      <c r="A1012" s="190">
        <v>45854</v>
      </c>
      <c r="B1012" s="289"/>
      <c r="C1012" s="289"/>
      <c r="D1012" s="306"/>
      <c r="E1012" s="14" t="s">
        <v>208</v>
      </c>
      <c r="F1012" s="14">
        <v>582217237</v>
      </c>
      <c r="G1012" s="14">
        <v>30</v>
      </c>
      <c r="H1012" s="289"/>
      <c r="I1012" s="284"/>
      <c r="J1012" s="289"/>
      <c r="K1012" s="250"/>
      <c r="L1012" s="181"/>
    </row>
    <row r="1013" spans="1:12">
      <c r="A1013" s="224">
        <v>45854</v>
      </c>
      <c r="B1013" s="303">
        <f>A1013</f>
        <v>45854</v>
      </c>
      <c r="C1013" s="298" t="s">
        <v>1038</v>
      </c>
      <c r="D1013" s="298" t="s">
        <v>1071</v>
      </c>
      <c r="E1013" s="225" t="s">
        <v>124</v>
      </c>
      <c r="F1013" s="225">
        <v>820511123</v>
      </c>
      <c r="G1013" s="225">
        <v>30</v>
      </c>
      <c r="H1013" s="297">
        <f>SUM(G1013:G1014)</f>
        <v>50</v>
      </c>
      <c r="I1013" s="292" t="e">
        <f ca="1">_xludf.IFS(H1013&gt;H1015,"W",H1013&lt;H1015,"L",H1013=H1015,"D")</f>
        <v>#NAME?</v>
      </c>
      <c r="J1013" s="293">
        <f t="array" aca="1" ref="J1013" ca="1">IFERROR(IF(I1013="W",LOOKUP(H1013,{5000,10000,25000,50000,70000,100000},{150,300,800,1700,2300,3500}),LOOKUP(H1013,{5000,10000,25000,50000,70000,100000},{75,150,400,850,1150,1750})),0)</f>
        <v>0</v>
      </c>
      <c r="K1013" s="250"/>
      <c r="L1013" s="181"/>
    </row>
    <row r="1014" spans="1:12">
      <c r="A1014" s="224">
        <v>45854</v>
      </c>
      <c r="B1014" s="288"/>
      <c r="C1014" s="288"/>
      <c r="D1014" s="306"/>
      <c r="E1014" s="225" t="s">
        <v>207</v>
      </c>
      <c r="F1014" s="225">
        <v>594266288</v>
      </c>
      <c r="G1014" s="225">
        <v>20</v>
      </c>
      <c r="H1014" s="289"/>
      <c r="I1014" s="284"/>
      <c r="J1014" s="289"/>
      <c r="K1014" s="250"/>
      <c r="L1014" s="181"/>
    </row>
    <row r="1015" spans="1:12">
      <c r="A1015" s="224">
        <v>45854</v>
      </c>
      <c r="B1015" s="288"/>
      <c r="C1015" s="288"/>
      <c r="D1015" s="298" t="s">
        <v>1081</v>
      </c>
      <c r="E1015" s="225" t="s">
        <v>90</v>
      </c>
      <c r="F1015" s="225">
        <v>615137564</v>
      </c>
      <c r="G1015" s="225">
        <v>2170</v>
      </c>
      <c r="H1015" s="297">
        <f>SUM(G1015:G1016)</f>
        <v>4371</v>
      </c>
      <c r="I1015" s="292" t="e">
        <f ca="1">_xludf.IFS(H1015&gt;H1013,"W",H1015&lt;H1013,"L",H1015=H1013,"D")</f>
        <v>#NAME?</v>
      </c>
      <c r="J1015" s="293">
        <f t="array" aca="1" ref="J1015" ca="1">IFERROR(IF(I1015="W",LOOKUP(H1015,{5000,10000,25000,50000,70000,100000},{150,300,800,1700,2300,3500}),LOOKUP(H1015,{5000,10000,25000,50000,70000,100000},{75,150,400,850,1150,1750})),0)</f>
        <v>0</v>
      </c>
      <c r="K1015" s="250"/>
      <c r="L1015" s="181"/>
    </row>
    <row r="1016" spans="1:12">
      <c r="A1016" s="224">
        <v>45854</v>
      </c>
      <c r="B1016" s="289"/>
      <c r="C1016" s="289"/>
      <c r="D1016" s="306"/>
      <c r="E1016" s="225" t="s">
        <v>89</v>
      </c>
      <c r="F1016" s="225">
        <v>1677086379</v>
      </c>
      <c r="G1016" s="225">
        <v>2201</v>
      </c>
      <c r="H1016" s="289"/>
      <c r="I1016" s="284"/>
      <c r="J1016" s="289"/>
      <c r="K1016" s="250"/>
      <c r="L1016" s="181"/>
    </row>
    <row r="1017" spans="1:12">
      <c r="A1017" s="190">
        <v>45854</v>
      </c>
      <c r="B1017" s="304">
        <f>A1017</f>
        <v>45854</v>
      </c>
      <c r="C1017" s="290" t="s">
        <v>1039</v>
      </c>
      <c r="D1017" s="290" t="s">
        <v>1142</v>
      </c>
      <c r="E1017" s="14" t="s">
        <v>555</v>
      </c>
      <c r="F1017" s="14">
        <v>667784686</v>
      </c>
      <c r="G1017" s="14"/>
      <c r="H1017" s="296">
        <f>SUM(G1017:G1018)</f>
        <v>0</v>
      </c>
      <c r="I1017" s="292" t="e">
        <f ca="1">_xludf.IFS(H1017&gt;H1019,"W",H1017&lt;H1019,"L",H1017=H1019,"D")</f>
        <v>#NAME?</v>
      </c>
      <c r="J1017" s="293">
        <f t="array" aca="1" ref="J1017" ca="1">IFERROR(IF(I1017="W",LOOKUP(H1017,{5000,10000,25000,50000,70000,100000},{150,300,800,1700,2300,3500}),LOOKUP(H1017,{5000,10000,25000,50000,70000,100000},{75,150,400,850,1150,1750})),0)</f>
        <v>0</v>
      </c>
      <c r="K1017" s="227" t="s">
        <v>41</v>
      </c>
      <c r="L1017" s="181"/>
    </row>
    <row r="1018" spans="1:12">
      <c r="A1018" s="190">
        <v>45854</v>
      </c>
      <c r="B1018" s="288"/>
      <c r="C1018" s="288"/>
      <c r="D1018" s="306"/>
      <c r="E1018" s="14" t="s">
        <v>202</v>
      </c>
      <c r="F1018" s="14">
        <v>628822395</v>
      </c>
      <c r="G1018" s="14"/>
      <c r="H1018" s="289"/>
      <c r="I1018" s="284"/>
      <c r="J1018" s="289"/>
      <c r="K1018" s="227" t="s">
        <v>41</v>
      </c>
      <c r="L1018" s="181"/>
    </row>
    <row r="1019" spans="1:12">
      <c r="A1019" s="190">
        <v>45854</v>
      </c>
      <c r="B1019" s="288"/>
      <c r="C1019" s="288"/>
      <c r="D1019" s="290" t="s">
        <v>1143</v>
      </c>
      <c r="E1019" s="14"/>
      <c r="F1019" s="14"/>
      <c r="G1019" s="14"/>
      <c r="H1019" s="296">
        <f>SUM(G1019:G1020)</f>
        <v>0</v>
      </c>
      <c r="I1019" s="292" t="e">
        <f ca="1">_xludf.IFS(H1019&gt;H1017,"W",H1019&lt;H1017,"L",H1019=H1017,"D")</f>
        <v>#NAME?</v>
      </c>
      <c r="J1019" s="293">
        <f t="array" aca="1" ref="J1019" ca="1">IFERROR(IF(I1019="W",LOOKUP(H1019,{5000,10000,25000,50000,70000,100000},{150,300,800,1700,2300,3500}),LOOKUP(H1019,{5000,10000,25000,50000,70000,100000},{75,150,400,850,1150,1750})),0)</f>
        <v>0</v>
      </c>
      <c r="K1019" s="227" t="s">
        <v>41</v>
      </c>
      <c r="L1019" s="181"/>
    </row>
    <row r="1020" spans="1:12">
      <c r="A1020" s="190">
        <v>45854</v>
      </c>
      <c r="B1020" s="289"/>
      <c r="C1020" s="289"/>
      <c r="D1020" s="306"/>
      <c r="E1020" s="14"/>
      <c r="F1020" s="14"/>
      <c r="G1020" s="14"/>
      <c r="H1020" s="289"/>
      <c r="I1020" s="284"/>
      <c r="J1020" s="289"/>
      <c r="K1020" s="227" t="s">
        <v>41</v>
      </c>
      <c r="L1020" s="181"/>
    </row>
    <row r="1021" spans="1:12">
      <c r="A1021" s="224">
        <v>45854</v>
      </c>
      <c r="B1021" s="303">
        <f>A1021</f>
        <v>45854</v>
      </c>
      <c r="C1021" s="298" t="s">
        <v>1041</v>
      </c>
      <c r="D1021" s="298" t="s">
        <v>1075</v>
      </c>
      <c r="E1021" s="225" t="s">
        <v>40</v>
      </c>
      <c r="F1021" s="225">
        <v>832716992</v>
      </c>
      <c r="G1021" s="225">
        <v>8890</v>
      </c>
      <c r="H1021" s="297">
        <f>SUM(G1021:G1022)</f>
        <v>31021</v>
      </c>
      <c r="I1021" s="292" t="e">
        <f ca="1">_xludf.IFS(H1021&gt;H1023,"W",H1021&lt;H1023,"L",H1021=H1023,"D")</f>
        <v>#NAME?</v>
      </c>
      <c r="J1021" s="293">
        <f t="array" aca="1" ref="J1021" ca="1">IFERROR(IF(I1021="W",LOOKUP(H1021,{5000,10000,25000,50000,70000,100000},{150,300,800,1700,2300,3500}),LOOKUP(H1021,{5000,10000,25000,50000,70000,100000},{75,150,400,850,1150,1750})),0)</f>
        <v>0</v>
      </c>
      <c r="K1021" s="250"/>
      <c r="L1021" s="181"/>
    </row>
    <row r="1022" spans="1:12">
      <c r="A1022" s="224">
        <v>45854</v>
      </c>
      <c r="B1022" s="288"/>
      <c r="C1022" s="288"/>
      <c r="D1022" s="306"/>
      <c r="E1022" s="225" t="s">
        <v>201</v>
      </c>
      <c r="F1022" s="225">
        <v>689212116</v>
      </c>
      <c r="G1022" s="225">
        <v>22131</v>
      </c>
      <c r="H1022" s="289"/>
      <c r="I1022" s="284"/>
      <c r="J1022" s="289"/>
      <c r="K1022" s="250"/>
      <c r="L1022" s="181"/>
    </row>
    <row r="1023" spans="1:12">
      <c r="A1023" s="224">
        <v>45854</v>
      </c>
      <c r="B1023" s="288"/>
      <c r="C1023" s="288"/>
      <c r="D1023" s="298" t="s">
        <v>1076</v>
      </c>
      <c r="E1023" s="225" t="s">
        <v>261</v>
      </c>
      <c r="F1023" s="225">
        <v>782770339</v>
      </c>
      <c r="G1023" s="225">
        <v>390</v>
      </c>
      <c r="H1023" s="297">
        <f>SUM(G1023:G1024)</f>
        <v>690</v>
      </c>
      <c r="I1023" s="292" t="e">
        <f ca="1">_xludf.IFS(H1023&gt;H1021,"W",H1023&lt;H1021,"L",H1023=H1021,"D")</f>
        <v>#NAME?</v>
      </c>
      <c r="J1023" s="293">
        <f t="array" aca="1" ref="J1023" ca="1">IFERROR(IF(I1023="W",LOOKUP(H1023,{5000,10000,25000,50000,70000,100000},{150,300,800,1700,2300,3500}),LOOKUP(H1023,{5000,10000,25000,50000,70000,100000},{75,150,400,850,1150,1750})),0)</f>
        <v>0</v>
      </c>
      <c r="K1023" s="250" t="s">
        <v>1152</v>
      </c>
      <c r="L1023" s="181"/>
    </row>
    <row r="1024" spans="1:12">
      <c r="A1024" s="224">
        <v>45854</v>
      </c>
      <c r="B1024" s="289"/>
      <c r="C1024" s="289"/>
      <c r="D1024" s="306"/>
      <c r="E1024" s="225" t="s">
        <v>193</v>
      </c>
      <c r="F1024" s="225">
        <v>756066307</v>
      </c>
      <c r="G1024" s="225">
        <v>300</v>
      </c>
      <c r="H1024" s="289"/>
      <c r="I1024" s="284"/>
      <c r="J1024" s="289"/>
      <c r="K1024" s="250"/>
      <c r="L1024" s="181"/>
    </row>
    <row r="1025" spans="1:12">
      <c r="A1025" s="190">
        <v>45854</v>
      </c>
      <c r="B1025" s="304">
        <f>A1025</f>
        <v>45854</v>
      </c>
      <c r="C1025" s="290" t="s">
        <v>1044</v>
      </c>
      <c r="D1025" s="290" t="s">
        <v>1144</v>
      </c>
      <c r="E1025" s="14"/>
      <c r="F1025" s="14"/>
      <c r="G1025" s="14"/>
      <c r="H1025" s="296">
        <f>SUM(G1025:G1026)</f>
        <v>0</v>
      </c>
      <c r="I1025" s="292" t="e">
        <f ca="1">_xludf.IFS(H1025&gt;H1027,"W",H1025&lt;H1027,"L",H1025=H1027,"D")</f>
        <v>#NAME?</v>
      </c>
      <c r="J1025" s="293">
        <f t="array" aca="1" ref="J1025" ca="1">IFERROR(IF(I1025="W",LOOKUP(H1025,{5000,10000,25000,50000,70000,100000},{150,300,800,1700,2300,3500}),LOOKUP(H1025,{5000,10000,25000,50000,70000,100000},{75,150,400,850,1150,1750})),0)</f>
        <v>0</v>
      </c>
      <c r="K1025" s="256"/>
      <c r="L1025" s="181"/>
    </row>
    <row r="1026" spans="1:12">
      <c r="A1026" s="190">
        <v>45854</v>
      </c>
      <c r="B1026" s="288"/>
      <c r="C1026" s="288"/>
      <c r="D1026" s="306"/>
      <c r="E1026" s="14"/>
      <c r="F1026" s="14"/>
      <c r="G1026" s="14"/>
      <c r="H1026" s="289"/>
      <c r="I1026" s="284"/>
      <c r="J1026" s="289"/>
      <c r="K1026" s="256"/>
      <c r="L1026" s="181"/>
    </row>
    <row r="1027" spans="1:12">
      <c r="A1027" s="190">
        <v>45854</v>
      </c>
      <c r="B1027" s="288"/>
      <c r="C1027" s="288"/>
      <c r="D1027" s="290" t="s">
        <v>1145</v>
      </c>
      <c r="E1027" s="14" t="s">
        <v>456</v>
      </c>
      <c r="F1027" s="14">
        <v>824815462</v>
      </c>
      <c r="G1027" s="14"/>
      <c r="H1027" s="296">
        <f>SUM(G1027:G1028)</f>
        <v>0</v>
      </c>
      <c r="I1027" s="292" t="e">
        <f ca="1">_xludf.IFS(H1027&gt;H1025,"W",H1027&lt;H1025,"L",H1027=H1025,"D")</f>
        <v>#NAME?</v>
      </c>
      <c r="J1027" s="293">
        <f t="array" aca="1" ref="J1027" ca="1">IFERROR(IF(I1027="W",LOOKUP(H1027,{5000,10000,25000,50000,70000,100000},{150,300,800,1700,2300,3500}),LOOKUP(H1027,{5000,10000,25000,50000,70000,100000},{75,150,400,850,1150,1750})),0)</f>
        <v>0</v>
      </c>
      <c r="K1027" s="256"/>
      <c r="L1027" s="181"/>
    </row>
    <row r="1028" spans="1:12">
      <c r="A1028" s="190">
        <v>45854</v>
      </c>
      <c r="B1028" s="289"/>
      <c r="C1028" s="289"/>
      <c r="D1028" s="306"/>
      <c r="E1028" s="14" t="s">
        <v>664</v>
      </c>
      <c r="F1028" s="14">
        <v>737470773</v>
      </c>
      <c r="G1028" s="14"/>
      <c r="H1028" s="289"/>
      <c r="I1028" s="284"/>
      <c r="J1028" s="289"/>
      <c r="K1028" s="256"/>
      <c r="L1028" s="181"/>
    </row>
    <row r="1029" spans="1:12">
      <c r="A1029" s="224">
        <v>45854</v>
      </c>
      <c r="B1029" s="303">
        <f>A1029</f>
        <v>45854</v>
      </c>
      <c r="C1029" s="298" t="s">
        <v>1048</v>
      </c>
      <c r="D1029" s="298" t="s">
        <v>1133</v>
      </c>
      <c r="E1029" s="225" t="s">
        <v>206</v>
      </c>
      <c r="F1029" s="225">
        <v>537926844</v>
      </c>
      <c r="G1029" s="225"/>
      <c r="H1029" s="297">
        <f>SUM(G1029:G1030)</f>
        <v>0</v>
      </c>
      <c r="I1029" s="292" t="e">
        <f ca="1">_xludf.IFS(H1029&gt;H1031,"W",H1029&lt;H1031,"L",H1029=H1031,"D")</f>
        <v>#NAME?</v>
      </c>
      <c r="J1029" s="293">
        <f t="array" aca="1" ref="J1029" ca="1">IFERROR(IF(I1029="W",LOOKUP(H1029,{5000,10000,25000,50000,70000,100000},{150,300,800,1700,2300,3500}),LOOKUP(H1029,{5000,10000,25000,50000,70000,100000},{75,150,400,850,1150,1750})),0)</f>
        <v>0</v>
      </c>
      <c r="K1029" s="227" t="s">
        <v>32</v>
      </c>
      <c r="L1029" s="181"/>
    </row>
    <row r="1030" spans="1:12">
      <c r="A1030" s="224">
        <v>45854</v>
      </c>
      <c r="B1030" s="288"/>
      <c r="C1030" s="288"/>
      <c r="D1030" s="306"/>
      <c r="E1030" s="225" t="s">
        <v>229</v>
      </c>
      <c r="F1030" s="225">
        <v>708889645</v>
      </c>
      <c r="G1030" s="225"/>
      <c r="H1030" s="289"/>
      <c r="I1030" s="284"/>
      <c r="J1030" s="289"/>
      <c r="K1030" s="227" t="s">
        <v>32</v>
      </c>
      <c r="L1030" s="181"/>
    </row>
    <row r="1031" spans="1:12">
      <c r="A1031" s="224">
        <v>45854</v>
      </c>
      <c r="B1031" s="288"/>
      <c r="C1031" s="288"/>
      <c r="D1031" s="298" t="s">
        <v>1015</v>
      </c>
      <c r="E1031" s="225" t="s">
        <v>408</v>
      </c>
      <c r="F1031" s="225">
        <v>829202216</v>
      </c>
      <c r="G1031" s="225"/>
      <c r="H1031" s="297">
        <f>SUM(G1031:G1032)</f>
        <v>0</v>
      </c>
      <c r="I1031" s="292" t="e">
        <f ca="1">_xludf.IFS(H1031&gt;H1029,"W",H1031&lt;H1029,"L",H1031=H1029,"D")</f>
        <v>#NAME?</v>
      </c>
      <c r="J1031" s="293">
        <f t="array" aca="1" ref="J1031" ca="1">IFERROR(IF(I1031="W",LOOKUP(H1031,{5000,10000,25000,50000,70000,100000},{150,300,800,1700,2300,3500}),LOOKUP(H1031,{5000,10000,25000,50000,70000,100000},{75,150,400,850,1150,1750})),0)</f>
        <v>0</v>
      </c>
      <c r="K1031" s="227" t="s">
        <v>32</v>
      </c>
      <c r="L1031" s="181"/>
    </row>
    <row r="1032" spans="1:12">
      <c r="A1032" s="224">
        <v>45854</v>
      </c>
      <c r="B1032" s="289"/>
      <c r="C1032" s="289"/>
      <c r="D1032" s="306"/>
      <c r="E1032" s="225">
        <v>1065142931</v>
      </c>
      <c r="F1032" s="225">
        <v>834713436</v>
      </c>
      <c r="G1032" s="225"/>
      <c r="H1032" s="289"/>
      <c r="I1032" s="284"/>
      <c r="J1032" s="289"/>
      <c r="K1032" s="227" t="s">
        <v>32</v>
      </c>
      <c r="L1032" s="181"/>
    </row>
    <row r="1033" spans="1:12">
      <c r="A1033" s="190">
        <v>45854</v>
      </c>
      <c r="B1033" s="304">
        <f>A1033</f>
        <v>45854</v>
      </c>
      <c r="C1033" s="290" t="s">
        <v>1050</v>
      </c>
      <c r="D1033" s="290" t="s">
        <v>1017</v>
      </c>
      <c r="E1033" s="14">
        <v>673519272</v>
      </c>
      <c r="F1033" s="14">
        <v>461321864</v>
      </c>
      <c r="G1033" s="14">
        <v>80</v>
      </c>
      <c r="H1033" s="296">
        <f>SUM(G1033:G1034)</f>
        <v>101</v>
      </c>
      <c r="I1033" s="292" t="e">
        <f ca="1">_xludf.IFS(H1033&gt;H1035,"W",H1033&lt;H1035,"L",H1033=H1035,"D")</f>
        <v>#NAME?</v>
      </c>
      <c r="J1033" s="293">
        <f t="array" aca="1" ref="J1033" ca="1">IFERROR(IF(I1033="W",LOOKUP(H1033,{5000,10000,25000,50000,70000,100000},{150,300,800,1700,2300,3500}),LOOKUP(H1033,{5000,10000,25000,50000,70000,100000},{75,150,400,850,1150,1750})),0)</f>
        <v>0</v>
      </c>
      <c r="K1033" s="250"/>
      <c r="L1033" s="181"/>
    </row>
    <row r="1034" spans="1:12">
      <c r="A1034" s="190">
        <v>45854</v>
      </c>
      <c r="B1034" s="288"/>
      <c r="C1034" s="288"/>
      <c r="D1034" s="306"/>
      <c r="E1034" s="14" t="s">
        <v>249</v>
      </c>
      <c r="F1034" s="14">
        <v>663505369</v>
      </c>
      <c r="G1034" s="14">
        <v>21</v>
      </c>
      <c r="H1034" s="289"/>
      <c r="I1034" s="284"/>
      <c r="J1034" s="289"/>
      <c r="K1034" s="250"/>
      <c r="L1034" s="181"/>
    </row>
    <row r="1035" spans="1:12">
      <c r="A1035" s="190">
        <v>45854</v>
      </c>
      <c r="B1035" s="288"/>
      <c r="C1035" s="288"/>
      <c r="D1035" s="290" t="s">
        <v>1103</v>
      </c>
      <c r="E1035" s="14" t="s">
        <v>207</v>
      </c>
      <c r="F1035" s="14">
        <v>594266288</v>
      </c>
      <c r="G1035" s="14">
        <v>70</v>
      </c>
      <c r="H1035" s="296">
        <f>SUM(G1035:G1036)</f>
        <v>370</v>
      </c>
      <c r="I1035" s="292" t="e">
        <f ca="1">_xludf.IFS(H1035&gt;H1033,"W",H1035&lt;H1033,"L",H1035=H1033,"D")</f>
        <v>#NAME?</v>
      </c>
      <c r="J1035" s="293">
        <f t="array" aca="1" ref="J1035" ca="1">IFERROR(IF(I1035="W",LOOKUP(H1035,{5000,10000,25000,50000,70000,100000},{150,300,800,1700,2300,3500}),LOOKUP(H1035,{5000,10000,25000,50000,70000,100000},{75,150,400,850,1150,1750})),0)</f>
        <v>0</v>
      </c>
      <c r="K1035" s="250"/>
      <c r="L1035" s="181"/>
    </row>
    <row r="1036" spans="1:12">
      <c r="A1036" s="190">
        <v>45854</v>
      </c>
      <c r="B1036" s="289"/>
      <c r="C1036" s="289"/>
      <c r="D1036" s="306"/>
      <c r="E1036" s="14" t="s">
        <v>223</v>
      </c>
      <c r="F1036" s="14">
        <v>805942612</v>
      </c>
      <c r="G1036" s="14">
        <v>300</v>
      </c>
      <c r="H1036" s="289"/>
      <c r="I1036" s="284"/>
      <c r="J1036" s="289"/>
      <c r="K1036" s="250"/>
      <c r="L1036" s="181"/>
    </row>
    <row r="1037" spans="1:12">
      <c r="A1037" s="224">
        <v>45854</v>
      </c>
      <c r="B1037" s="303">
        <f>A1037</f>
        <v>45854</v>
      </c>
      <c r="C1037" s="298" t="s">
        <v>1052</v>
      </c>
      <c r="D1037" s="298" t="s">
        <v>1135</v>
      </c>
      <c r="E1037" s="225" t="s">
        <v>1153</v>
      </c>
      <c r="F1037" s="225">
        <v>838710935</v>
      </c>
      <c r="G1037" s="225">
        <v>4571</v>
      </c>
      <c r="H1037" s="297">
        <f>SUM(G1037:G1038)</f>
        <v>4951</v>
      </c>
      <c r="I1037" s="292" t="e">
        <f ca="1">_xludf.IFS(H1037&gt;H1039,"W",H1037&lt;H1039,"L",H1037=H1039,"D")</f>
        <v>#NAME?</v>
      </c>
      <c r="J1037" s="293">
        <f t="array" aca="1" ref="J1037" ca="1">IFERROR(IF(I1037="W",LOOKUP(H1037,{5000,10000,25000,50000,70000,100000},{150,300,800,1700,2300,3500}),LOOKUP(H1037,{5000,10000,25000,50000,70000,100000},{75,150,400,850,1150,1750})),0)</f>
        <v>0</v>
      </c>
      <c r="K1037" s="256"/>
      <c r="L1037" s="181"/>
    </row>
    <row r="1038" spans="1:12">
      <c r="A1038" s="224">
        <v>45854</v>
      </c>
      <c r="B1038" s="288"/>
      <c r="C1038" s="288"/>
      <c r="D1038" s="306"/>
      <c r="E1038" s="225" t="s">
        <v>1154</v>
      </c>
      <c r="F1038" s="225">
        <v>639319241</v>
      </c>
      <c r="G1038" s="225">
        <v>380</v>
      </c>
      <c r="H1038" s="289"/>
      <c r="I1038" s="284"/>
      <c r="J1038" s="289"/>
      <c r="K1038" s="256"/>
      <c r="L1038" s="181"/>
    </row>
    <row r="1039" spans="1:12">
      <c r="A1039" s="224">
        <v>45854</v>
      </c>
      <c r="B1039" s="288"/>
      <c r="C1039" s="288"/>
      <c r="D1039" s="298" t="s">
        <v>1024</v>
      </c>
      <c r="E1039" s="225" t="s">
        <v>583</v>
      </c>
      <c r="F1039" s="225">
        <v>708889645</v>
      </c>
      <c r="G1039" s="225">
        <v>220</v>
      </c>
      <c r="H1039" s="297">
        <f>SUM(G1039:G1040)</f>
        <v>420</v>
      </c>
      <c r="I1039" s="292" t="e">
        <f ca="1">_xludf.IFS(H1039&gt;H1037,"W",H1039&lt;H1037,"L",H1039=H1037,"D")</f>
        <v>#NAME?</v>
      </c>
      <c r="J1039" s="293">
        <f t="array" aca="1" ref="J1039" ca="1">IFERROR(IF(I1039="W",LOOKUP(H1039,{5000,10000,25000,50000,70000,100000},{150,300,800,1700,2300,3500}),LOOKUP(H1039,{5000,10000,25000,50000,70000,100000},{75,150,400,850,1150,1750})),0)</f>
        <v>0</v>
      </c>
      <c r="K1039" s="256"/>
      <c r="L1039" s="181"/>
    </row>
    <row r="1040" spans="1:12">
      <c r="A1040" s="224">
        <v>45854</v>
      </c>
      <c r="B1040" s="289"/>
      <c r="C1040" s="289"/>
      <c r="D1040" s="306"/>
      <c r="E1040" s="225" t="s">
        <v>1155</v>
      </c>
      <c r="F1040" s="225">
        <v>828644872</v>
      </c>
      <c r="G1040" s="225">
        <v>200</v>
      </c>
      <c r="H1040" s="289"/>
      <c r="I1040" s="284"/>
      <c r="J1040" s="289"/>
      <c r="K1040" s="256"/>
      <c r="L1040" s="181"/>
    </row>
    <row r="1041" spans="1:12">
      <c r="A1041" s="219" t="s">
        <v>18</v>
      </c>
      <c r="B1041" s="220" t="s">
        <v>1</v>
      </c>
      <c r="C1041" s="179" t="s">
        <v>862</v>
      </c>
      <c r="D1041" s="179" t="s">
        <v>20</v>
      </c>
      <c r="E1041" s="180" t="s">
        <v>863</v>
      </c>
      <c r="F1041" s="179" t="s">
        <v>864</v>
      </c>
      <c r="G1041" s="179" t="s">
        <v>23</v>
      </c>
      <c r="H1041" s="179" t="s">
        <v>1013</v>
      </c>
      <c r="I1041" s="179" t="s">
        <v>24</v>
      </c>
      <c r="J1041" s="179" t="s">
        <v>0</v>
      </c>
      <c r="K1041" s="180" t="s">
        <v>10</v>
      </c>
      <c r="L1041" s="181"/>
    </row>
    <row r="1042" spans="1:12">
      <c r="A1042" s="245">
        <v>45855</v>
      </c>
      <c r="B1042" s="301">
        <f>A1042</f>
        <v>45855</v>
      </c>
      <c r="C1042" s="299" t="s">
        <v>1014</v>
      </c>
      <c r="D1042" s="310" t="s">
        <v>1015</v>
      </c>
      <c r="E1042" s="247" t="s">
        <v>207</v>
      </c>
      <c r="F1042" s="247">
        <v>594266288</v>
      </c>
      <c r="G1042" s="247">
        <v>20</v>
      </c>
      <c r="H1042" s="294">
        <f>SUM(G1042:G1043)</f>
        <v>140</v>
      </c>
      <c r="I1042" s="292" t="e">
        <f ca="1">_xludf.IFS(H1042&gt;H1044,"W",H1042&lt;H1044,"L",H1042=H1044,"D")</f>
        <v>#NAME?</v>
      </c>
      <c r="J1042" s="293">
        <f t="array" aca="1" ref="J1042" ca="1">IFERROR(IF(I1042="W",LOOKUP(H1042,{5000,10000,25000,50000,70000,100000},{150,300,800,1700,2300,3500}),LOOKUP(H1042,{5000,10000,25000,50000,70000,100000},{75,150,400,850,1150,1750})),0)</f>
        <v>0</v>
      </c>
      <c r="K1042" s="250"/>
      <c r="L1042" s="181"/>
    </row>
    <row r="1043" spans="1:12">
      <c r="A1043" s="245">
        <v>45855</v>
      </c>
      <c r="B1043" s="286"/>
      <c r="C1043" s="286"/>
      <c r="D1043" s="300"/>
      <c r="E1043" s="246" t="s">
        <v>1156</v>
      </c>
      <c r="F1043" s="246">
        <v>830524061</v>
      </c>
      <c r="G1043" s="246">
        <v>120</v>
      </c>
      <c r="H1043" s="289"/>
      <c r="I1043" s="284"/>
      <c r="J1043" s="289"/>
      <c r="K1043" s="250"/>
      <c r="L1043" s="181"/>
    </row>
    <row r="1044" spans="1:12">
      <c r="A1044" s="245">
        <v>45855</v>
      </c>
      <c r="B1044" s="286"/>
      <c r="C1044" s="286"/>
      <c r="D1044" s="310" t="s">
        <v>1017</v>
      </c>
      <c r="E1044" s="248" t="s">
        <v>1157</v>
      </c>
      <c r="F1044" s="247">
        <v>805942612</v>
      </c>
      <c r="G1044" s="247">
        <v>140</v>
      </c>
      <c r="H1044" s="294">
        <f>SUM(G1044:G1045)</f>
        <v>170</v>
      </c>
      <c r="I1044" s="292" t="e">
        <f ca="1">_xludf.IFS(H1044&gt;H1042,"W",H1044&lt;H1042,"L",H1044=H1042,"D")</f>
        <v>#NAME?</v>
      </c>
      <c r="J1044" s="293">
        <f t="array" aca="1" ref="J1044" ca="1">IFERROR(IF(I1044="W",LOOKUP(H1044,{5000,10000,25000,50000,70000,100000},{150,300,800,1700,2300,3500}),LOOKUP(H1044,{5000,10000,25000,50000,70000,100000},{75,150,400,850,1150,1750})),0)</f>
        <v>0</v>
      </c>
      <c r="K1044" s="250"/>
      <c r="L1044" s="181"/>
    </row>
    <row r="1045" spans="1:12">
      <c r="A1045" s="245">
        <v>45855</v>
      </c>
      <c r="B1045" s="284"/>
      <c r="C1045" s="284"/>
      <c r="D1045" s="300"/>
      <c r="E1045" s="248" t="s">
        <v>619</v>
      </c>
      <c r="F1045" s="246">
        <v>663505369</v>
      </c>
      <c r="G1045" s="246">
        <v>30</v>
      </c>
      <c r="H1045" s="289"/>
      <c r="I1045" s="284"/>
      <c r="J1045" s="289"/>
      <c r="K1045" s="250"/>
      <c r="L1045" s="181"/>
    </row>
    <row r="1046" spans="1:12">
      <c r="A1046" s="245">
        <v>45855</v>
      </c>
      <c r="B1046" s="301">
        <f>A1046</f>
        <v>45855</v>
      </c>
      <c r="C1046" s="299" t="s">
        <v>1019</v>
      </c>
      <c r="D1046" s="310" t="s">
        <v>1103</v>
      </c>
      <c r="E1046" s="206" t="s">
        <v>148</v>
      </c>
      <c r="F1046" s="247">
        <v>464680746</v>
      </c>
      <c r="G1046" s="247">
        <v>3020</v>
      </c>
      <c r="H1046" s="294">
        <f>SUM(G1046:G1047)</f>
        <v>6370</v>
      </c>
      <c r="I1046" s="292" t="e">
        <f ca="1">_xludf.IFS(H1046&gt;H1048,"W",H1046&lt;H1048,"L",H1046=H1048,"D")</f>
        <v>#NAME?</v>
      </c>
      <c r="J1046" s="293">
        <f t="array" aca="1" ref="J1046" ca="1">IFERROR(IF(I1046="W",LOOKUP(H1046,{5000,10000,25000,50000,70000,100000},{150,300,800,1700,2300,3500}),LOOKUP(H1046,{5000,10000,25000,50000,70000,100000},{75,150,400,850,1150,1750})),0)</f>
        <v>0</v>
      </c>
      <c r="K1046" s="250"/>
      <c r="L1046" s="181"/>
    </row>
    <row r="1047" spans="1:12">
      <c r="A1047" s="245">
        <v>45855</v>
      </c>
      <c r="B1047" s="286"/>
      <c r="C1047" s="286"/>
      <c r="D1047" s="300"/>
      <c r="E1047" s="257" t="s">
        <v>1090</v>
      </c>
      <c r="F1047" s="246">
        <v>733753743</v>
      </c>
      <c r="G1047" s="246">
        <v>3350</v>
      </c>
      <c r="H1047" s="289"/>
      <c r="I1047" s="284"/>
      <c r="J1047" s="289"/>
      <c r="K1047" s="250"/>
      <c r="L1047" s="181"/>
    </row>
    <row r="1048" spans="1:12">
      <c r="A1048" s="245">
        <v>45855</v>
      </c>
      <c r="B1048" s="286"/>
      <c r="C1048" s="286"/>
      <c r="D1048" s="310" t="s">
        <v>1135</v>
      </c>
      <c r="E1048" s="29" t="s">
        <v>423</v>
      </c>
      <c r="F1048" s="247">
        <v>805153117</v>
      </c>
      <c r="G1048" s="247">
        <v>100</v>
      </c>
      <c r="H1048" s="294">
        <f>SUM(G1048:G1049)</f>
        <v>4841</v>
      </c>
      <c r="I1048" s="292" t="e">
        <f ca="1">_xludf.IFS(H1048&gt;H1046,"W",H1048&lt;H1046,"L",H1048=H1046,"D")</f>
        <v>#NAME?</v>
      </c>
      <c r="J1048" s="293">
        <f t="array" aca="1" ref="J1048" ca="1">IFERROR(IF(I1048="W",LOOKUP(H1048,{5000,10000,25000,50000,70000,100000},{150,300,800,1700,2300,3500}),LOOKUP(H1048,{5000,10000,25000,50000,70000,100000},{75,150,400,850,1150,1750})),0)</f>
        <v>0</v>
      </c>
      <c r="K1048" s="250"/>
      <c r="L1048" s="181"/>
    </row>
    <row r="1049" spans="1:12">
      <c r="A1049" s="245">
        <v>45855</v>
      </c>
      <c r="B1049" s="284"/>
      <c r="C1049" s="284"/>
      <c r="D1049" s="300"/>
      <c r="E1049" s="253" t="s">
        <v>1155</v>
      </c>
      <c r="F1049" s="246">
        <v>828644872</v>
      </c>
      <c r="G1049" s="246">
        <v>4741</v>
      </c>
      <c r="H1049" s="289"/>
      <c r="I1049" s="284"/>
      <c r="J1049" s="289"/>
      <c r="K1049" s="250"/>
      <c r="L1049" s="181"/>
    </row>
    <row r="1050" spans="1:12">
      <c r="A1050" s="245">
        <v>45855</v>
      </c>
      <c r="B1050" s="301">
        <f>A1050</f>
        <v>45855</v>
      </c>
      <c r="C1050" s="299" t="s">
        <v>1020</v>
      </c>
      <c r="D1050" s="310" t="s">
        <v>1024</v>
      </c>
      <c r="E1050" s="247"/>
      <c r="F1050" s="247"/>
      <c r="G1050" s="247"/>
      <c r="H1050" s="294">
        <f>SUM(G1050:G1051)</f>
        <v>0</v>
      </c>
      <c r="I1050" s="292" t="e">
        <f ca="1">_xludf.IFS(H1050&gt;H1052,"W",H1050&lt;H1052,"L",H1050=H1052,"D")</f>
        <v>#NAME?</v>
      </c>
      <c r="J1050" s="293">
        <f t="array" aca="1" ref="J1050" ca="1">IFERROR(IF(I1050="W",LOOKUP(H1050,{5000,10000,25000,50000,70000,100000},{150,300,800,1700,2300,3500}),LOOKUP(H1050,{5000,10000,25000,50000,70000,100000},{75,150,400,850,1150,1750})),0)</f>
        <v>0</v>
      </c>
      <c r="K1050" s="250"/>
      <c r="L1050" s="181"/>
    </row>
    <row r="1051" spans="1:12">
      <c r="A1051" s="245">
        <v>45855</v>
      </c>
      <c r="B1051" s="286"/>
      <c r="C1051" s="286"/>
      <c r="D1051" s="300"/>
      <c r="E1051" s="246"/>
      <c r="F1051" s="246"/>
      <c r="G1051" s="246"/>
      <c r="H1051" s="289"/>
      <c r="I1051" s="284"/>
      <c r="J1051" s="289"/>
      <c r="K1051" s="250"/>
      <c r="L1051" s="181"/>
    </row>
    <row r="1052" spans="1:12">
      <c r="A1052" s="245">
        <v>45855</v>
      </c>
      <c r="B1052" s="286"/>
      <c r="C1052" s="286"/>
      <c r="D1052" s="310" t="s">
        <v>1136</v>
      </c>
      <c r="E1052" s="258"/>
      <c r="F1052" s="247"/>
      <c r="G1052" s="247"/>
      <c r="H1052" s="294">
        <f>SUM(G1052:G1053)</f>
        <v>0</v>
      </c>
      <c r="I1052" s="292" t="e">
        <f ca="1">_xludf.IFS(H1052&gt;H1050,"W",H1052&lt;H1050,"L",H1052=H1050,"D")</f>
        <v>#NAME?</v>
      </c>
      <c r="J1052" s="293">
        <f t="array" aca="1" ref="J1052" ca="1">IFERROR(IF(I1052="W",LOOKUP(H1052,{5000,10000,25000,50000,70000,100000},{150,300,800,1700,2300,3500}),LOOKUP(H1052,{5000,10000,25000,50000,70000,100000},{75,150,400,850,1150,1750})),0)</f>
        <v>0</v>
      </c>
      <c r="K1052" s="250"/>
      <c r="L1052" s="181"/>
    </row>
    <row r="1053" spans="1:12">
      <c r="A1053" s="245">
        <v>45855</v>
      </c>
      <c r="B1053" s="284"/>
      <c r="C1053" s="284"/>
      <c r="D1053" s="300"/>
      <c r="E1053" s="126"/>
      <c r="F1053" s="246"/>
      <c r="G1053" s="246"/>
      <c r="H1053" s="289"/>
      <c r="I1053" s="284"/>
      <c r="J1053" s="289"/>
      <c r="K1053" s="250"/>
      <c r="L1053" s="181"/>
    </row>
    <row r="1054" spans="1:12">
      <c r="A1054" s="245">
        <v>45855</v>
      </c>
      <c r="B1054" s="301">
        <f>A1054</f>
        <v>45855</v>
      </c>
      <c r="C1054" s="299" t="s">
        <v>1022</v>
      </c>
      <c r="D1054" s="310" t="s">
        <v>1137</v>
      </c>
      <c r="E1054" s="252" t="s">
        <v>435</v>
      </c>
      <c r="F1054" s="247">
        <v>731817112</v>
      </c>
      <c r="G1054" s="247">
        <v>2041</v>
      </c>
      <c r="H1054" s="294">
        <f>SUM(G1054:G1055)</f>
        <v>10051</v>
      </c>
      <c r="I1054" s="292" t="e">
        <f ca="1">_xludf.IFS(H1054&gt;H1056,"W",H1054&lt;H1056,"L",H1054=H1056,"D")</f>
        <v>#NAME?</v>
      </c>
      <c r="J1054" s="293">
        <f t="array" aca="1" ref="J1054" ca="1">IFERROR(IF(I1054="W",LOOKUP(H1054,{5000,10000,25000,50000,70000,100000},{150,300,800,1700,2300,3500}),LOOKUP(H1054,{5000,10000,25000,50000,70000,100000},{75,150,400,850,1150,1750})),0)</f>
        <v>0</v>
      </c>
      <c r="K1054" s="250"/>
      <c r="L1054" s="181"/>
    </row>
    <row r="1055" spans="1:12">
      <c r="A1055" s="245">
        <v>45855</v>
      </c>
      <c r="B1055" s="286"/>
      <c r="C1055" s="286"/>
      <c r="D1055" s="300"/>
      <c r="E1055" s="252" t="s">
        <v>166</v>
      </c>
      <c r="F1055" s="246">
        <v>806954002</v>
      </c>
      <c r="G1055" s="246">
        <v>8010</v>
      </c>
      <c r="H1055" s="289"/>
      <c r="I1055" s="284"/>
      <c r="J1055" s="289"/>
      <c r="K1055" s="250"/>
      <c r="L1055" s="181"/>
    </row>
    <row r="1056" spans="1:12">
      <c r="A1056" s="245">
        <v>45855</v>
      </c>
      <c r="B1056" s="286"/>
      <c r="C1056" s="286"/>
      <c r="D1056" s="310" t="s">
        <v>1042</v>
      </c>
      <c r="E1056" s="19">
        <v>313544867</v>
      </c>
      <c r="F1056" s="247">
        <v>1830963821</v>
      </c>
      <c r="G1056" s="247">
        <v>1230</v>
      </c>
      <c r="H1056" s="294">
        <f>SUM(G1056:G1057)</f>
        <v>3140</v>
      </c>
      <c r="I1056" s="292" t="e">
        <f ca="1">_xludf.IFS(H1056&gt;H1054,"W",H1056&lt;H1054,"L",H1056=H1054,"D")</f>
        <v>#NAME?</v>
      </c>
      <c r="J1056" s="293">
        <f t="array" aca="1" ref="J1056" ca="1">IFERROR(IF(I1056="W",LOOKUP(H1056,{5000,10000,25000,50000,70000,100000},{150,300,800,1700,2300,3500}),LOOKUP(H1056,{5000,10000,25000,50000,70000,100000},{75,150,400,850,1150,1750})),0)</f>
        <v>0</v>
      </c>
      <c r="K1056" s="250"/>
      <c r="L1056" s="181"/>
    </row>
    <row r="1057" spans="1:12">
      <c r="A1057" s="245">
        <v>45855</v>
      </c>
      <c r="B1057" s="284"/>
      <c r="C1057" s="284"/>
      <c r="D1057" s="300"/>
      <c r="E1057" s="19" t="s">
        <v>193</v>
      </c>
      <c r="F1057" s="246">
        <v>756066307</v>
      </c>
      <c r="G1057" s="246">
        <v>1910</v>
      </c>
      <c r="H1057" s="289"/>
      <c r="I1057" s="284"/>
      <c r="J1057" s="289"/>
      <c r="K1057" s="250"/>
      <c r="L1057" s="181"/>
    </row>
    <row r="1058" spans="1:12">
      <c r="A1058" s="245">
        <v>45855</v>
      </c>
      <c r="B1058" s="301">
        <f>A1058</f>
        <v>45855</v>
      </c>
      <c r="C1058" s="299" t="s">
        <v>1025</v>
      </c>
      <c r="D1058" s="310" t="s">
        <v>1138</v>
      </c>
      <c r="E1058" s="247" t="s">
        <v>31</v>
      </c>
      <c r="F1058" s="247">
        <v>780109818</v>
      </c>
      <c r="G1058" s="247"/>
      <c r="H1058" s="294">
        <f>SUM(G1058:G1059)</f>
        <v>0</v>
      </c>
      <c r="I1058" s="292" t="e">
        <f ca="1">_xludf.IFS(H1058&gt;H1060,"W",H1058&lt;H1060,"L",H1058=H1060,"D")</f>
        <v>#NAME?</v>
      </c>
      <c r="J1058" s="293">
        <f t="array" aca="1" ref="J1058" ca="1">IFERROR(IF(I1058="W",LOOKUP(H1058,{5000,10000,25000,50000,70000,100000},{150,300,800,1700,2300,3500}),LOOKUP(H1058,{5000,10000,25000,50000,70000,100000},{75,150,400,850,1150,1750})),0)</f>
        <v>0</v>
      </c>
      <c r="K1058" s="227" t="s">
        <v>41</v>
      </c>
      <c r="L1058" s="181"/>
    </row>
    <row r="1059" spans="1:12">
      <c r="A1059" s="245">
        <v>45855</v>
      </c>
      <c r="B1059" s="286"/>
      <c r="C1059" s="286"/>
      <c r="D1059" s="300"/>
      <c r="E1059" s="246"/>
      <c r="F1059" s="246"/>
      <c r="G1059" s="246"/>
      <c r="H1059" s="289"/>
      <c r="I1059" s="284"/>
      <c r="J1059" s="289"/>
      <c r="K1059" s="227" t="s">
        <v>41</v>
      </c>
      <c r="L1059" s="181"/>
    </row>
    <row r="1060" spans="1:12">
      <c r="A1060" s="245">
        <v>45855</v>
      </c>
      <c r="B1060" s="286"/>
      <c r="C1060" s="286"/>
      <c r="D1060" s="310" t="s">
        <v>1139</v>
      </c>
      <c r="E1060" s="29" t="s">
        <v>423</v>
      </c>
      <c r="F1060" s="247">
        <v>805153117</v>
      </c>
      <c r="G1060" s="247"/>
      <c r="H1060" s="294">
        <f>SUM(G1060:G1061)</f>
        <v>0</v>
      </c>
      <c r="I1060" s="292" t="e">
        <f ca="1">_xludf.IFS(H1060&gt;H1058,"W",H1060&lt;H1058,"L",H1060=H1058,"D")</f>
        <v>#NAME?</v>
      </c>
      <c r="J1060" s="293">
        <f t="array" aca="1" ref="J1060" ca="1">IFERROR(IF(I1060="W",LOOKUP(H1060,{5000,10000,25000,50000,70000,100000},{150,300,800,1700,2300,3500}),LOOKUP(H1060,{5000,10000,25000,50000,70000,100000},{75,150,400,850,1150,1750})),0)</f>
        <v>0</v>
      </c>
      <c r="K1060" s="227" t="s">
        <v>41</v>
      </c>
      <c r="L1060" s="181"/>
    </row>
    <row r="1061" spans="1:12">
      <c r="A1061" s="245">
        <v>45855</v>
      </c>
      <c r="B1061" s="284"/>
      <c r="C1061" s="284"/>
      <c r="D1061" s="300"/>
      <c r="E1061" s="253" t="s">
        <v>583</v>
      </c>
      <c r="F1061" s="246">
        <v>708889645</v>
      </c>
      <c r="G1061" s="246"/>
      <c r="H1061" s="289"/>
      <c r="I1061" s="284"/>
      <c r="J1061" s="289"/>
      <c r="K1061" s="227" t="s">
        <v>41</v>
      </c>
      <c r="L1061" s="181"/>
    </row>
    <row r="1062" spans="1:12">
      <c r="A1062" s="245">
        <v>45855</v>
      </c>
      <c r="B1062" s="301">
        <f>A1062</f>
        <v>45855</v>
      </c>
      <c r="C1062" s="299" t="s">
        <v>1027</v>
      </c>
      <c r="D1062" s="310" t="s">
        <v>1045</v>
      </c>
      <c r="E1062" s="247" t="s">
        <v>268</v>
      </c>
      <c r="F1062" s="259" t="s">
        <v>542</v>
      </c>
      <c r="G1062" s="247"/>
      <c r="H1062" s="294">
        <f>SUM(G1062:G1063)</f>
        <v>0</v>
      </c>
      <c r="I1062" s="292" t="e">
        <f ca="1">_xludf.IFS(H1062&gt;H1064,"W",H1062&lt;H1064,"L",H1062=H1064,"D")</f>
        <v>#NAME?</v>
      </c>
      <c r="J1062" s="293">
        <f t="array" aca="1" ref="J1062" ca="1">IFERROR(IF(I1062="W",LOOKUP(H1062,{5000,10000,25000,50000,70000,100000},{150,300,800,1700,2300,3500}),LOOKUP(H1062,{5000,10000,25000,50000,70000,100000},{75,150,400,850,1150,1750})),0)</f>
        <v>0</v>
      </c>
      <c r="K1062" s="227" t="s">
        <v>41</v>
      </c>
      <c r="L1062" s="181"/>
    </row>
    <row r="1063" spans="1:12">
      <c r="A1063" s="245">
        <v>45855</v>
      </c>
      <c r="B1063" s="286"/>
      <c r="C1063" s="286"/>
      <c r="D1063" s="300"/>
      <c r="E1063" s="246"/>
      <c r="F1063" s="246"/>
      <c r="G1063" s="246"/>
      <c r="H1063" s="289"/>
      <c r="I1063" s="284"/>
      <c r="J1063" s="289"/>
      <c r="K1063" s="227" t="s">
        <v>41</v>
      </c>
      <c r="L1063" s="181"/>
    </row>
    <row r="1064" spans="1:12">
      <c r="A1064" s="245">
        <v>45855</v>
      </c>
      <c r="B1064" s="286"/>
      <c r="C1064" s="286"/>
      <c r="D1064" s="310" t="s">
        <v>1049</v>
      </c>
      <c r="E1064" s="247"/>
      <c r="F1064" s="247"/>
      <c r="G1064" s="247"/>
      <c r="H1064" s="294">
        <f>SUM(G1064:G1065)</f>
        <v>0</v>
      </c>
      <c r="I1064" s="292" t="e">
        <f ca="1">_xludf.IFS(H1064&gt;H1062,"W",H1064&lt;H1062,"L",H1064=H1062,"D")</f>
        <v>#NAME?</v>
      </c>
      <c r="J1064" s="293">
        <f t="array" aca="1" ref="J1064" ca="1">IFERROR(IF(I1064="W",LOOKUP(H1064,{5000,10000,25000,50000,70000,100000},{150,300,800,1700,2300,3500}),LOOKUP(H1064,{5000,10000,25000,50000,70000,100000},{75,150,400,850,1150,1750})),0)</f>
        <v>0</v>
      </c>
      <c r="K1064" s="227" t="s">
        <v>41</v>
      </c>
      <c r="L1064" s="181"/>
    </row>
    <row r="1065" spans="1:12">
      <c r="A1065" s="245">
        <v>45855</v>
      </c>
      <c r="B1065" s="284"/>
      <c r="C1065" s="284"/>
      <c r="D1065" s="300"/>
      <c r="E1065" s="246"/>
      <c r="F1065" s="246"/>
      <c r="G1065" s="246"/>
      <c r="H1065" s="289"/>
      <c r="I1065" s="284"/>
      <c r="J1065" s="289"/>
      <c r="K1065" s="227" t="s">
        <v>41</v>
      </c>
      <c r="L1065" s="181"/>
    </row>
    <row r="1066" spans="1:12">
      <c r="A1066" s="245">
        <v>45855</v>
      </c>
      <c r="B1066" s="301">
        <f>A1066</f>
        <v>45855</v>
      </c>
      <c r="C1066" s="299" t="s">
        <v>1030</v>
      </c>
      <c r="D1066" s="310" t="s">
        <v>1140</v>
      </c>
      <c r="E1066" s="247"/>
      <c r="F1066" s="247"/>
      <c r="G1066" s="247"/>
      <c r="H1066" s="294">
        <f>SUM(G1066:G1067)</f>
        <v>0</v>
      </c>
      <c r="I1066" s="292" t="e">
        <f ca="1">_xludf.IFS(H1066&gt;H1068,"W",H1066&lt;H1068,"L",H1066=H1068,"D")</f>
        <v>#NAME?</v>
      </c>
      <c r="J1066" s="293">
        <f t="array" aca="1" ref="J1066" ca="1">IFERROR(IF(I1066="W",LOOKUP(H1066,{5000,10000,25000,50000,70000,100000},{150,300,800,1700,2300,3500}),LOOKUP(H1066,{5000,10000,25000,50000,70000,100000},{75,150,400,850,1150,1750})),0)</f>
        <v>0</v>
      </c>
      <c r="K1066" s="227" t="s">
        <v>41</v>
      </c>
      <c r="L1066" s="181"/>
    </row>
    <row r="1067" spans="1:12">
      <c r="A1067" s="245">
        <v>45855</v>
      </c>
      <c r="B1067" s="286"/>
      <c r="C1067" s="286"/>
      <c r="D1067" s="300"/>
      <c r="E1067" s="246"/>
      <c r="F1067" s="246"/>
      <c r="G1067" s="246"/>
      <c r="H1067" s="289"/>
      <c r="I1067" s="284"/>
      <c r="J1067" s="289"/>
      <c r="K1067" s="227" t="s">
        <v>41</v>
      </c>
      <c r="L1067" s="181"/>
    </row>
    <row r="1068" spans="1:12">
      <c r="A1068" s="245">
        <v>45855</v>
      </c>
      <c r="B1068" s="286"/>
      <c r="C1068" s="286"/>
      <c r="D1068" s="310" t="s">
        <v>1053</v>
      </c>
      <c r="E1068" s="247" t="s">
        <v>437</v>
      </c>
      <c r="F1068" s="247">
        <v>670434717</v>
      </c>
      <c r="G1068" s="247"/>
      <c r="H1068" s="294">
        <f>SUM(G1068:G1069)</f>
        <v>0</v>
      </c>
      <c r="I1068" s="292" t="e">
        <f ca="1">_xludf.IFS(H1068&gt;H1066,"W",H1068&lt;H1066,"L",H1068=H1066,"D")</f>
        <v>#NAME?</v>
      </c>
      <c r="J1068" s="293">
        <f t="array" aca="1" ref="J1068" ca="1">IFERROR(IF(I1068="W",LOOKUP(H1068,{5000,10000,25000,50000,70000,100000},{150,300,800,1700,2300,3500}),LOOKUP(H1068,{5000,10000,25000,50000,70000,100000},{75,150,400,850,1150,1750})),0)</f>
        <v>0</v>
      </c>
      <c r="K1068" s="227" t="s">
        <v>41</v>
      </c>
      <c r="L1068" s="181"/>
    </row>
    <row r="1069" spans="1:12">
      <c r="A1069" s="245">
        <v>45855</v>
      </c>
      <c r="B1069" s="284"/>
      <c r="C1069" s="284"/>
      <c r="D1069" s="300"/>
      <c r="E1069" s="246"/>
      <c r="F1069" s="246"/>
      <c r="G1069" s="246"/>
      <c r="H1069" s="289"/>
      <c r="I1069" s="284"/>
      <c r="J1069" s="289"/>
      <c r="K1069" s="227" t="s">
        <v>41</v>
      </c>
      <c r="L1069" s="181"/>
    </row>
    <row r="1070" spans="1:12">
      <c r="A1070" s="245">
        <v>45855</v>
      </c>
      <c r="B1070" s="301">
        <f>A1070</f>
        <v>45855</v>
      </c>
      <c r="C1070" s="299" t="s">
        <v>1032</v>
      </c>
      <c r="D1070" s="310" t="s">
        <v>1112</v>
      </c>
      <c r="E1070" s="247" t="s">
        <v>384</v>
      </c>
      <c r="F1070" s="247">
        <v>686189751</v>
      </c>
      <c r="G1070" s="247"/>
      <c r="H1070" s="294">
        <f>SUM(G1070:G1071)</f>
        <v>0</v>
      </c>
      <c r="I1070" s="292" t="e">
        <f ca="1">_xludf.IFS(H1070&gt;H1072,"W",H1070&lt;H1072,"L",H1070=H1072,"D")</f>
        <v>#NAME?</v>
      </c>
      <c r="J1070" s="293">
        <f t="array" aca="1" ref="J1070" ca="1">IFERROR(IF(I1070="W",LOOKUP(H1070,{5000,10000,25000,50000,70000,100000},{150,300,800,1700,2300,3500}),LOOKUP(H1070,{5000,10000,25000,50000,70000,100000},{75,150,400,850,1150,1750})),0)</f>
        <v>0</v>
      </c>
      <c r="K1070" s="227" t="s">
        <v>41</v>
      </c>
      <c r="L1070" s="181"/>
    </row>
    <row r="1071" spans="1:12">
      <c r="A1071" s="245">
        <v>45855</v>
      </c>
      <c r="B1071" s="286"/>
      <c r="C1071" s="286"/>
      <c r="D1071" s="300"/>
      <c r="E1071" s="246" t="s">
        <v>274</v>
      </c>
      <c r="F1071" s="246">
        <v>477506269</v>
      </c>
      <c r="G1071" s="246"/>
      <c r="H1071" s="289"/>
      <c r="I1071" s="284"/>
      <c r="J1071" s="289"/>
      <c r="K1071" s="227" t="s">
        <v>41</v>
      </c>
      <c r="L1071" s="181"/>
    </row>
    <row r="1072" spans="1:12">
      <c r="A1072" s="245">
        <v>45855</v>
      </c>
      <c r="B1072" s="286"/>
      <c r="C1072" s="286"/>
      <c r="D1072" s="310" t="s">
        <v>1141</v>
      </c>
      <c r="E1072" s="247" t="s">
        <v>451</v>
      </c>
      <c r="F1072" s="247">
        <v>631394757</v>
      </c>
      <c r="G1072" s="247"/>
      <c r="H1072" s="294">
        <f>SUM(G1072:G1073)</f>
        <v>0</v>
      </c>
      <c r="I1072" s="292" t="e">
        <f ca="1">_xludf.IFS(H1072&gt;H1070,"W",H1072&lt;H1070,"L",H1072=H1070,"D")</f>
        <v>#NAME?</v>
      </c>
      <c r="J1072" s="293">
        <f t="array" aca="1" ref="J1072" ca="1">IFERROR(IF(I1072="W",LOOKUP(H1072,{5000,10000,25000,50000,70000,100000},{150,300,800,1700,2300,3500}),LOOKUP(H1072,{5000,10000,25000,50000,70000,100000},{75,150,400,850,1150,1750})),0)</f>
        <v>0</v>
      </c>
      <c r="K1072" s="227" t="s">
        <v>41</v>
      </c>
      <c r="L1072" s="181"/>
    </row>
    <row r="1073" spans="1:12">
      <c r="A1073" s="245">
        <v>45855</v>
      </c>
      <c r="B1073" s="284"/>
      <c r="C1073" s="284"/>
      <c r="D1073" s="300"/>
      <c r="E1073" s="246"/>
      <c r="F1073" s="246"/>
      <c r="G1073" s="246"/>
      <c r="H1073" s="289"/>
      <c r="I1073" s="284"/>
      <c r="J1073" s="289"/>
      <c r="K1073" s="227" t="s">
        <v>41</v>
      </c>
      <c r="L1073" s="181"/>
    </row>
    <row r="1074" spans="1:12">
      <c r="A1074" s="245">
        <v>45855</v>
      </c>
      <c r="B1074" s="301">
        <f>A1074</f>
        <v>45855</v>
      </c>
      <c r="C1074" s="299" t="s">
        <v>1035</v>
      </c>
      <c r="D1074" s="310" t="s">
        <v>1061</v>
      </c>
      <c r="E1074" s="19"/>
      <c r="F1074" s="247"/>
      <c r="G1074" s="247"/>
      <c r="H1074" s="294">
        <f>SUM(G1074:G1075)</f>
        <v>0</v>
      </c>
      <c r="I1074" s="292" t="e">
        <f ca="1">_xludf.IFS(H1074&gt;H1076,"W",H1074&lt;H1076,"L",H1074=H1076,"D")</f>
        <v>#NAME?</v>
      </c>
      <c r="J1074" s="293">
        <f t="array" aca="1" ref="J1074" ca="1">IFERROR(IF(I1074="W",LOOKUP(H1074,{5000,10000,25000,50000,70000,100000},{150,300,800,1700,2300,3500}),LOOKUP(H1074,{5000,10000,25000,50000,70000,100000},{75,150,400,850,1150,1750})),0)</f>
        <v>0</v>
      </c>
      <c r="K1074" s="260"/>
      <c r="L1074" s="181"/>
    </row>
    <row r="1075" spans="1:12">
      <c r="A1075" s="245">
        <v>45855</v>
      </c>
      <c r="B1075" s="286"/>
      <c r="C1075" s="286"/>
      <c r="D1075" s="300"/>
      <c r="E1075" s="19"/>
      <c r="F1075" s="246"/>
      <c r="G1075" s="246"/>
      <c r="H1075" s="289"/>
      <c r="I1075" s="284"/>
      <c r="J1075" s="289"/>
      <c r="K1075" s="261"/>
      <c r="L1075" s="181"/>
    </row>
    <row r="1076" spans="1:12">
      <c r="A1076" s="245">
        <v>45855</v>
      </c>
      <c r="B1076" s="286"/>
      <c r="C1076" s="286"/>
      <c r="D1076" s="310" t="s">
        <v>1110</v>
      </c>
      <c r="E1076" s="262"/>
      <c r="F1076" s="247"/>
      <c r="G1076" s="247"/>
      <c r="H1076" s="294">
        <f>SUM(G1076:G1077)</f>
        <v>0</v>
      </c>
      <c r="I1076" s="292" t="e">
        <f ca="1">_xludf.IFS(H1076&gt;H1074,"W",H1076&lt;H1074,"L",H1076=H1074,"D")</f>
        <v>#NAME?</v>
      </c>
      <c r="J1076" s="293">
        <f t="array" aca="1" ref="J1076" ca="1">IFERROR(IF(I1076="W",LOOKUP(H1076,{5000,10000,25000,50000,70000,100000},{150,300,800,1700,2300,3500}),LOOKUP(H1076,{5000,10000,25000,50000,70000,100000},{75,150,400,850,1150,1750})),0)</f>
        <v>0</v>
      </c>
      <c r="K1076" s="260"/>
      <c r="L1076" s="181"/>
    </row>
    <row r="1077" spans="1:12">
      <c r="A1077" s="245">
        <v>45855</v>
      </c>
      <c r="B1077" s="284"/>
      <c r="C1077" s="284"/>
      <c r="D1077" s="300"/>
      <c r="E1077" s="262"/>
      <c r="F1077" s="246"/>
      <c r="G1077" s="246"/>
      <c r="H1077" s="289"/>
      <c r="I1077" s="284"/>
      <c r="J1077" s="289"/>
      <c r="K1077" s="261"/>
      <c r="L1077" s="181"/>
    </row>
    <row r="1078" spans="1:12">
      <c r="A1078" s="245">
        <v>45855</v>
      </c>
      <c r="B1078" s="301">
        <f>A1078</f>
        <v>45855</v>
      </c>
      <c r="C1078" s="299" t="s">
        <v>1038</v>
      </c>
      <c r="D1078" s="310" t="s">
        <v>1071</v>
      </c>
      <c r="E1078" s="248" t="s">
        <v>130</v>
      </c>
      <c r="F1078" s="247">
        <v>835222775</v>
      </c>
      <c r="G1078" s="247">
        <v>2940</v>
      </c>
      <c r="H1078" s="294">
        <f>SUM(G1078:G1079)</f>
        <v>3680</v>
      </c>
      <c r="I1078" s="292" t="e">
        <f ca="1">_xludf.IFS(H1078&gt;H1080,"W",H1078&lt;H1080,"L",H1078=H1080,"D")</f>
        <v>#NAME?</v>
      </c>
      <c r="J1078" s="293">
        <f t="array" aca="1" ref="J1078" ca="1">IFERROR(IF(I1078="W",LOOKUP(H1078,{5000,10000,25000,50000,70000,100000},{150,300,800,1700,2300,3500}),LOOKUP(H1078,{5000,10000,25000,50000,70000,100000},{75,150,400,850,1150,1750})),0)</f>
        <v>0</v>
      </c>
      <c r="K1078" s="260"/>
      <c r="L1078" s="181"/>
    </row>
    <row r="1079" spans="1:12">
      <c r="A1079" s="245">
        <v>45855</v>
      </c>
      <c r="B1079" s="286"/>
      <c r="C1079" s="286"/>
      <c r="D1079" s="300"/>
      <c r="E1079" s="248" t="s">
        <v>1132</v>
      </c>
      <c r="F1079" s="246">
        <v>561656213</v>
      </c>
      <c r="G1079" s="246">
        <v>740</v>
      </c>
      <c r="H1079" s="289"/>
      <c r="I1079" s="284"/>
      <c r="J1079" s="289"/>
      <c r="K1079" s="261"/>
      <c r="L1079" s="181"/>
    </row>
    <row r="1080" spans="1:12">
      <c r="A1080" s="245">
        <v>45855</v>
      </c>
      <c r="B1080" s="286"/>
      <c r="C1080" s="286"/>
      <c r="D1080" s="310" t="s">
        <v>1081</v>
      </c>
      <c r="E1080" s="254" t="s">
        <v>90</v>
      </c>
      <c r="F1080" s="247">
        <v>615137564</v>
      </c>
      <c r="G1080" s="247">
        <v>620</v>
      </c>
      <c r="H1080" s="294">
        <f>SUM(G1080:G1081)</f>
        <v>2900</v>
      </c>
      <c r="I1080" s="292" t="e">
        <f ca="1">_xludf.IFS(H1080&gt;H1078,"W",H1080&lt;H1078,"L",H1080=H1078,"D")</f>
        <v>#NAME?</v>
      </c>
      <c r="J1080" s="293">
        <f t="array" aca="1" ref="J1080" ca="1">IFERROR(IF(I1080="W",LOOKUP(H1080,{5000,10000,25000,50000,70000,100000},{150,300,800,1700,2300,3500}),LOOKUP(H1080,{5000,10000,25000,50000,70000,100000},{75,150,400,850,1150,1750})),0)</f>
        <v>0</v>
      </c>
      <c r="K1080" s="260"/>
      <c r="L1080" s="181"/>
    </row>
    <row r="1081" spans="1:12">
      <c r="A1081" s="245">
        <v>45855</v>
      </c>
      <c r="B1081" s="284"/>
      <c r="C1081" s="284"/>
      <c r="D1081" s="300"/>
      <c r="E1081" s="254" t="s">
        <v>89</v>
      </c>
      <c r="F1081" s="246">
        <v>1677086379</v>
      </c>
      <c r="G1081" s="246">
        <v>2280</v>
      </c>
      <c r="H1081" s="289"/>
      <c r="I1081" s="284"/>
      <c r="J1081" s="289"/>
      <c r="K1081" s="261"/>
      <c r="L1081" s="181"/>
    </row>
    <row r="1082" spans="1:12">
      <c r="A1082" s="245">
        <v>45855</v>
      </c>
      <c r="B1082" s="301">
        <f>A1082</f>
        <v>45855</v>
      </c>
      <c r="C1082" s="299" t="s">
        <v>1039</v>
      </c>
      <c r="D1082" s="310" t="s">
        <v>1142</v>
      </c>
      <c r="E1082" s="19"/>
      <c r="F1082" s="247"/>
      <c r="G1082" s="247"/>
      <c r="H1082" s="294">
        <f>SUM(G1082:G1083)</f>
        <v>0</v>
      </c>
      <c r="I1082" s="292" t="e">
        <f ca="1">_xludf.IFS(H1082&gt;H1084,"W",H1082&lt;H1084,"L",H1082=H1084,"D")</f>
        <v>#NAME?</v>
      </c>
      <c r="J1082" s="293">
        <f t="array" aca="1" ref="J1082" ca="1">IFERROR(IF(I1082="W",LOOKUP(H1082,{5000,10000,25000,50000,70000,100000},{150,300,800,1700,2300,3500}),LOOKUP(H1082,{5000,10000,25000,50000,70000,100000},{75,150,400,850,1150,1750})),0)</f>
        <v>0</v>
      </c>
      <c r="K1082" s="250"/>
      <c r="L1082" s="181"/>
    </row>
    <row r="1083" spans="1:12">
      <c r="A1083" s="245">
        <v>45855</v>
      </c>
      <c r="B1083" s="286"/>
      <c r="C1083" s="286"/>
      <c r="D1083" s="300"/>
      <c r="E1083" s="19"/>
      <c r="F1083" s="246"/>
      <c r="G1083" s="246"/>
      <c r="H1083" s="289"/>
      <c r="I1083" s="284"/>
      <c r="J1083" s="289"/>
      <c r="K1083" s="261"/>
      <c r="L1083" s="181"/>
    </row>
    <row r="1084" spans="1:12">
      <c r="A1084" s="245">
        <v>45855</v>
      </c>
      <c r="B1084" s="286"/>
      <c r="C1084" s="286"/>
      <c r="D1084" s="310" t="s">
        <v>1143</v>
      </c>
      <c r="E1084" s="247"/>
      <c r="F1084" s="247"/>
      <c r="G1084" s="247"/>
      <c r="H1084" s="294">
        <f>SUM(G1084:G1085)</f>
        <v>0</v>
      </c>
      <c r="I1084" s="292" t="e">
        <f ca="1">_xludf.IFS(H1084&gt;H1082,"W",H1084&lt;H1082,"L",H1084=H1082,"D")</f>
        <v>#NAME?</v>
      </c>
      <c r="J1084" s="293">
        <f t="array" aca="1" ref="J1084" ca="1">IFERROR(IF(I1084="W",LOOKUP(H1084,{5000,10000,25000,50000,70000,100000},{150,300,800,1700,2300,3500}),LOOKUP(H1084,{5000,10000,25000,50000,70000,100000},{75,150,400,850,1150,1750})),0)</f>
        <v>0</v>
      </c>
      <c r="K1084" s="260"/>
      <c r="L1084" s="181"/>
    </row>
    <row r="1085" spans="1:12">
      <c r="A1085" s="245">
        <v>45855</v>
      </c>
      <c r="B1085" s="284"/>
      <c r="C1085" s="284"/>
      <c r="D1085" s="300"/>
      <c r="E1085" s="246"/>
      <c r="F1085" s="246"/>
      <c r="G1085" s="246"/>
      <c r="H1085" s="289"/>
      <c r="I1085" s="284"/>
      <c r="J1085" s="289"/>
      <c r="K1085" s="261"/>
      <c r="L1085" s="181"/>
    </row>
    <row r="1086" spans="1:12">
      <c r="A1086" s="245">
        <v>45855</v>
      </c>
      <c r="B1086" s="301">
        <f>A1086</f>
        <v>45855</v>
      </c>
      <c r="C1086" s="299" t="s">
        <v>1041</v>
      </c>
      <c r="D1086" s="310" t="s">
        <v>1075</v>
      </c>
      <c r="E1086" s="247"/>
      <c r="F1086" s="247"/>
      <c r="G1086" s="247"/>
      <c r="H1086" s="294">
        <f>SUM(G1086:G1087)</f>
        <v>0</v>
      </c>
      <c r="I1086" s="292" t="e">
        <f ca="1">_xludf.IFS(H1086&gt;H1088,"W",H1086&lt;H1088,"L",H1086=H1088,"D")</f>
        <v>#NAME?</v>
      </c>
      <c r="J1086" s="293">
        <f t="array" aca="1" ref="J1086" ca="1">IFERROR(IF(I1086="W",LOOKUP(H1086,{5000,10000,25000,50000,70000,100000},{150,300,800,1700,2300,3500}),LOOKUP(H1086,{5000,10000,25000,50000,70000,100000},{75,150,400,850,1150,1750})),0)</f>
        <v>0</v>
      </c>
      <c r="K1086" s="260"/>
      <c r="L1086" s="181"/>
    </row>
    <row r="1087" spans="1:12">
      <c r="A1087" s="245">
        <v>45855</v>
      </c>
      <c r="B1087" s="286"/>
      <c r="C1087" s="286"/>
      <c r="D1087" s="300"/>
      <c r="E1087" s="246"/>
      <c r="F1087" s="246"/>
      <c r="G1087" s="246"/>
      <c r="H1087" s="289"/>
      <c r="I1087" s="284"/>
      <c r="J1087" s="289"/>
      <c r="K1087" s="261"/>
      <c r="L1087" s="181"/>
    </row>
    <row r="1088" spans="1:12">
      <c r="A1088" s="245">
        <v>45855</v>
      </c>
      <c r="B1088" s="286"/>
      <c r="C1088" s="286"/>
      <c r="D1088" s="310" t="s">
        <v>1076</v>
      </c>
      <c r="E1088" s="247"/>
      <c r="F1088" s="247"/>
      <c r="G1088" s="247"/>
      <c r="H1088" s="294">
        <f>SUM(G1088:G1089)</f>
        <v>0</v>
      </c>
      <c r="I1088" s="292" t="e">
        <f ca="1">_xludf.IFS(H1088&gt;H1086,"W",H1088&lt;H1086,"L",H1088=H1086,"D")</f>
        <v>#NAME?</v>
      </c>
      <c r="J1088" s="293">
        <f t="array" aca="1" ref="J1088" ca="1">IFERROR(IF(I1088="W",LOOKUP(H1088,{5000,10000,25000,50000,70000,100000},{150,300,800,1700,2300,3500}),LOOKUP(H1088,{5000,10000,25000,50000,70000,100000},{75,150,400,850,1150,1750})),0)</f>
        <v>0</v>
      </c>
      <c r="K1088" s="260"/>
      <c r="L1088" s="181"/>
    </row>
    <row r="1089" spans="1:12">
      <c r="A1089" s="245">
        <v>45855</v>
      </c>
      <c r="B1089" s="284"/>
      <c r="C1089" s="284"/>
      <c r="D1089" s="300"/>
      <c r="E1089" s="246"/>
      <c r="F1089" s="246"/>
      <c r="G1089" s="246"/>
      <c r="H1089" s="289"/>
      <c r="I1089" s="284"/>
      <c r="J1089" s="289"/>
      <c r="K1089" s="261"/>
      <c r="L1089" s="181"/>
    </row>
    <row r="1090" spans="1:12">
      <c r="A1090" s="245">
        <v>45855</v>
      </c>
      <c r="B1090" s="301">
        <f>A1090</f>
        <v>45855</v>
      </c>
      <c r="C1090" s="299" t="s">
        <v>1044</v>
      </c>
      <c r="D1090" s="310" t="s">
        <v>1144</v>
      </c>
      <c r="E1090" s="19"/>
      <c r="F1090" s="247"/>
      <c r="G1090" s="247"/>
      <c r="H1090" s="294">
        <f>SUM(G1090:G1091)</f>
        <v>0</v>
      </c>
      <c r="I1090" s="292" t="e">
        <f ca="1">_xludf.IFS(H1090&gt;H1092,"W",H1090&lt;H1092,"L",H1090=H1092,"D")</f>
        <v>#NAME?</v>
      </c>
      <c r="J1090" s="293">
        <f t="array" aca="1" ref="J1090" ca="1">IFERROR(IF(I1090="W",LOOKUP(H1090,{5000,10000,25000,50000,70000,100000},{150,300,800,1700,2300,3500}),LOOKUP(H1090,{5000,10000,25000,50000,70000,100000},{75,150,400,850,1150,1750})),0)</f>
        <v>0</v>
      </c>
      <c r="K1090" s="250"/>
      <c r="L1090" s="181"/>
    </row>
    <row r="1091" spans="1:12">
      <c r="A1091" s="245">
        <v>45855</v>
      </c>
      <c r="B1091" s="286"/>
      <c r="C1091" s="286"/>
      <c r="D1091" s="300"/>
      <c r="E1091" s="19"/>
      <c r="F1091" s="246"/>
      <c r="G1091" s="246"/>
      <c r="H1091" s="289"/>
      <c r="I1091" s="284"/>
      <c r="J1091" s="289"/>
      <c r="K1091" s="250"/>
      <c r="L1091" s="181"/>
    </row>
    <row r="1092" spans="1:12">
      <c r="A1092" s="245">
        <v>45855</v>
      </c>
      <c r="B1092" s="286"/>
      <c r="C1092" s="286"/>
      <c r="D1092" s="310" t="s">
        <v>1145</v>
      </c>
      <c r="E1092" s="255"/>
      <c r="F1092" s="247"/>
      <c r="G1092" s="247"/>
      <c r="H1092" s="294">
        <f>SUM(G1092:G1093)</f>
        <v>0</v>
      </c>
      <c r="I1092" s="292" t="e">
        <f ca="1">_xludf.IFS(H1092&gt;H1090,"W",H1092&lt;H1090,"L",H1092=H1090,"D")</f>
        <v>#NAME?</v>
      </c>
      <c r="J1092" s="293">
        <f t="array" aca="1" ref="J1092" ca="1">IFERROR(IF(I1092="W",LOOKUP(H1092,{5000,10000,25000,50000,70000,100000},{150,300,800,1700,2300,3500}),LOOKUP(H1092,{5000,10000,25000,50000,70000,100000},{75,150,400,850,1150,1750})),0)</f>
        <v>0</v>
      </c>
      <c r="K1092" s="250"/>
      <c r="L1092" s="181"/>
    </row>
    <row r="1093" spans="1:12">
      <c r="A1093" s="245">
        <v>45855</v>
      </c>
      <c r="B1093" s="284"/>
      <c r="C1093" s="284"/>
      <c r="D1093" s="300"/>
      <c r="E1093" s="255"/>
      <c r="F1093" s="246"/>
      <c r="G1093" s="246"/>
      <c r="H1093" s="289"/>
      <c r="I1093" s="284"/>
      <c r="J1093" s="289"/>
      <c r="K1093" s="250"/>
      <c r="L1093" s="181"/>
    </row>
    <row r="1094" spans="1:12">
      <c r="A1094" s="245">
        <v>45855</v>
      </c>
      <c r="B1094" s="301">
        <f>A1094</f>
        <v>45855</v>
      </c>
      <c r="C1094" s="299" t="s">
        <v>1048</v>
      </c>
      <c r="D1094" s="310" t="s">
        <v>1133</v>
      </c>
      <c r="E1094" s="29" t="s">
        <v>368</v>
      </c>
      <c r="F1094" s="247">
        <v>838899512</v>
      </c>
      <c r="G1094" s="247"/>
      <c r="H1094" s="294">
        <f>SUM(G1094:G1095)</f>
        <v>0</v>
      </c>
      <c r="I1094" s="292" t="e">
        <f ca="1">_xludf.IFS(H1094&gt;H1096,"W",H1094&lt;H1096,"L",H1094=H1096,"D")</f>
        <v>#NAME?</v>
      </c>
      <c r="J1094" s="293">
        <f t="array" aca="1" ref="J1094" ca="1">IFERROR(IF(I1094="W",LOOKUP(H1094,{5000,10000,25000,50000,70000,100000},{150,300,800,1700,2300,3500}),LOOKUP(H1094,{5000,10000,25000,50000,70000,100000},{75,150,400,850,1150,1750})),0)</f>
        <v>0</v>
      </c>
      <c r="K1094" s="227" t="s">
        <v>32</v>
      </c>
      <c r="L1094" s="181"/>
    </row>
    <row r="1095" spans="1:12">
      <c r="A1095" s="245">
        <v>45855</v>
      </c>
      <c r="B1095" s="286"/>
      <c r="C1095" s="286"/>
      <c r="D1095" s="300"/>
      <c r="E1095" s="253" t="s">
        <v>420</v>
      </c>
      <c r="F1095" s="246">
        <v>836250356</v>
      </c>
      <c r="G1095" s="246"/>
      <c r="H1095" s="289"/>
      <c r="I1095" s="284"/>
      <c r="J1095" s="289"/>
      <c r="K1095" s="227" t="s">
        <v>32</v>
      </c>
      <c r="L1095" s="181"/>
    </row>
    <row r="1096" spans="1:12">
      <c r="A1096" s="245">
        <v>45855</v>
      </c>
      <c r="B1096" s="286"/>
      <c r="C1096" s="286"/>
      <c r="D1096" s="310" t="s">
        <v>1015</v>
      </c>
      <c r="E1096" s="247" t="s">
        <v>408</v>
      </c>
      <c r="F1096" s="247">
        <v>829202216</v>
      </c>
      <c r="G1096" s="247"/>
      <c r="H1096" s="294">
        <f>SUM(G1096:G1097)</f>
        <v>0</v>
      </c>
      <c r="I1096" s="292" t="e">
        <f ca="1">_xludf.IFS(H1096&gt;H1094,"W",H1096&lt;H1094,"L",H1096=H1094,"D")</f>
        <v>#NAME?</v>
      </c>
      <c r="J1096" s="293">
        <f t="array" aca="1" ref="J1096" ca="1">IFERROR(IF(I1096="W",LOOKUP(H1096,{5000,10000,25000,50000,70000,100000},{150,300,800,1700,2300,3500}),LOOKUP(H1096,{5000,10000,25000,50000,70000,100000},{75,150,400,850,1150,1750})),0)</f>
        <v>0</v>
      </c>
      <c r="K1096" s="227" t="s">
        <v>32</v>
      </c>
      <c r="L1096" s="181"/>
    </row>
    <row r="1097" spans="1:12">
      <c r="A1097" s="245">
        <v>45855</v>
      </c>
      <c r="B1097" s="284"/>
      <c r="C1097" s="284"/>
      <c r="D1097" s="300"/>
      <c r="E1097" s="246">
        <v>1065142931</v>
      </c>
      <c r="F1097" s="246">
        <v>834713436</v>
      </c>
      <c r="G1097" s="246"/>
      <c r="H1097" s="289"/>
      <c r="I1097" s="284"/>
      <c r="J1097" s="289"/>
      <c r="K1097" s="227" t="s">
        <v>32</v>
      </c>
      <c r="L1097" s="181"/>
    </row>
    <row r="1098" spans="1:12">
      <c r="A1098" s="245">
        <v>45855</v>
      </c>
      <c r="B1098" s="301">
        <f>A1098</f>
        <v>45855</v>
      </c>
      <c r="C1098" s="299" t="s">
        <v>1050</v>
      </c>
      <c r="D1098" s="310" t="s">
        <v>1017</v>
      </c>
      <c r="E1098" s="248" t="s">
        <v>512</v>
      </c>
      <c r="F1098" s="247">
        <v>833635123</v>
      </c>
      <c r="G1098" s="247">
        <v>0</v>
      </c>
      <c r="H1098" s="294">
        <f>SUM(G1098:G1099)</f>
        <v>0</v>
      </c>
      <c r="I1098" s="292" t="e">
        <f ca="1">_xludf.IFS(H1098&gt;H1100,"W",H1098&lt;H1100,"L",H1098=H1100,"D")</f>
        <v>#NAME?</v>
      </c>
      <c r="J1098" s="293">
        <f t="array" aca="1" ref="J1098" ca="1">IFERROR(IF(I1098="W",LOOKUP(H1098,{5000,10000,25000,50000,70000,100000},{150,300,800,1700,2300,3500}),LOOKUP(H1098,{5000,10000,25000,50000,70000,100000},{75,150,400,850,1150,1750})),0)</f>
        <v>0</v>
      </c>
      <c r="K1098" s="250" t="s">
        <v>1158</v>
      </c>
      <c r="L1098" s="181"/>
    </row>
    <row r="1099" spans="1:12">
      <c r="A1099" s="245">
        <v>45855</v>
      </c>
      <c r="B1099" s="286"/>
      <c r="C1099" s="286"/>
      <c r="D1099" s="300"/>
      <c r="E1099" s="248" t="s">
        <v>438</v>
      </c>
      <c r="F1099" s="246">
        <v>561656213</v>
      </c>
      <c r="G1099" s="246">
        <v>0</v>
      </c>
      <c r="H1099" s="289"/>
      <c r="I1099" s="284"/>
      <c r="J1099" s="289"/>
      <c r="K1099" s="250"/>
      <c r="L1099" s="181"/>
    </row>
    <row r="1100" spans="1:12">
      <c r="A1100" s="245">
        <v>45855</v>
      </c>
      <c r="B1100" s="286"/>
      <c r="C1100" s="286"/>
      <c r="D1100" s="310" t="s">
        <v>1103</v>
      </c>
      <c r="E1100" s="206" t="s">
        <v>708</v>
      </c>
      <c r="F1100" s="247">
        <v>521047475</v>
      </c>
      <c r="G1100" s="247">
        <v>20</v>
      </c>
      <c r="H1100" s="294">
        <f>SUM(G1100:G1101)</f>
        <v>28455</v>
      </c>
      <c r="I1100" s="292" t="e">
        <f ca="1">_xludf.IFS(H1100&gt;H1098,"W",H1100&lt;H1098,"L",H1100=H1098,"D")</f>
        <v>#NAME?</v>
      </c>
      <c r="J1100" s="293">
        <f t="array" aca="1" ref="J1100" ca="1">IFERROR(IF(I1100="W",LOOKUP(H1100,{5000,10000,25000,50000,70000,100000},{150,300,800,1700,2300,3500}),LOOKUP(H1100,{5000,10000,25000,50000,70000,100000},{75,150,400,850,1150,1750})),0)</f>
        <v>0</v>
      </c>
      <c r="K1100" s="250" t="s">
        <v>1159</v>
      </c>
      <c r="L1100" s="181"/>
    </row>
    <row r="1101" spans="1:12">
      <c r="A1101" s="245">
        <v>45855</v>
      </c>
      <c r="B1101" s="284"/>
      <c r="C1101" s="284"/>
      <c r="D1101" s="300"/>
      <c r="E1101" s="257" t="s">
        <v>416</v>
      </c>
      <c r="F1101" s="246">
        <v>820046682</v>
      </c>
      <c r="G1101" s="246">
        <v>28435</v>
      </c>
      <c r="H1101" s="289"/>
      <c r="I1101" s="284"/>
      <c r="J1101" s="289"/>
      <c r="K1101" s="250"/>
      <c r="L1101" s="181"/>
    </row>
    <row r="1102" spans="1:12">
      <c r="A1102" s="245">
        <v>45855</v>
      </c>
      <c r="B1102" s="301">
        <f>A1102</f>
        <v>45855</v>
      </c>
      <c r="C1102" s="299" t="s">
        <v>1052</v>
      </c>
      <c r="D1102" s="310" t="s">
        <v>1135</v>
      </c>
      <c r="E1102" s="29" t="s">
        <v>583</v>
      </c>
      <c r="F1102" s="247">
        <v>708889645</v>
      </c>
      <c r="G1102" s="247">
        <v>360</v>
      </c>
      <c r="H1102" s="294">
        <f>SUM(G1102:G1103)</f>
        <v>1580</v>
      </c>
      <c r="I1102" s="292" t="e">
        <f ca="1">_xludf.IFS(H1102&gt;H1104,"W",H1102&lt;H1104,"L",H1102=H1104,"D")</f>
        <v>#NAME?</v>
      </c>
      <c r="J1102" s="293">
        <f t="array" aca="1" ref="J1102" ca="1">IFERROR(IF(I1102="W",LOOKUP(H1102,{5000,10000,25000,50000,70000,100000},{150,300,800,1700,2300,3500}),LOOKUP(H1102,{5000,10000,25000,50000,70000,100000},{75,150,400,850,1150,1750})),0)</f>
        <v>0</v>
      </c>
      <c r="K1102" s="250"/>
      <c r="L1102" s="181"/>
    </row>
    <row r="1103" spans="1:12">
      <c r="A1103" s="245">
        <v>45855</v>
      </c>
      <c r="B1103" s="286"/>
      <c r="C1103" s="286"/>
      <c r="D1103" s="300"/>
      <c r="E1103" s="29" t="s">
        <v>686</v>
      </c>
      <c r="F1103" s="246">
        <v>1636284475</v>
      </c>
      <c r="G1103" s="246">
        <v>1220</v>
      </c>
      <c r="H1103" s="289"/>
      <c r="I1103" s="284"/>
      <c r="J1103" s="289"/>
      <c r="K1103" s="250"/>
      <c r="L1103" s="181"/>
    </row>
    <row r="1104" spans="1:12">
      <c r="A1104" s="245">
        <v>45855</v>
      </c>
      <c r="B1104" s="286"/>
      <c r="C1104" s="286"/>
      <c r="D1104" s="310" t="s">
        <v>1024</v>
      </c>
      <c r="E1104" s="19" t="s">
        <v>221</v>
      </c>
      <c r="F1104" s="247">
        <v>805315046</v>
      </c>
      <c r="G1104" s="247">
        <v>311</v>
      </c>
      <c r="H1104" s="294">
        <f>SUM(G1104:G1105)</f>
        <v>1421</v>
      </c>
      <c r="I1104" s="292" t="e">
        <f ca="1">_xludf.IFS(H1104&gt;H1102,"W",H1104&lt;H1102,"L",H1104=H1102,"D")</f>
        <v>#NAME?</v>
      </c>
      <c r="J1104" s="293">
        <f t="array" aca="1" ref="J1104" ca="1">IFERROR(IF(I1104="W",LOOKUP(H1104,{5000,10000,25000,50000,70000,100000},{150,300,800,1700,2300,3500}),LOOKUP(H1104,{5000,10000,25000,50000,70000,100000},{75,150,400,850,1150,1750})),0)</f>
        <v>0</v>
      </c>
      <c r="K1104" s="250"/>
      <c r="L1104" s="181"/>
    </row>
    <row r="1105" spans="1:12">
      <c r="A1105" s="245">
        <v>45855</v>
      </c>
      <c r="B1105" s="284"/>
      <c r="C1105" s="284"/>
      <c r="D1105" s="300"/>
      <c r="E1105" s="19" t="s">
        <v>208</v>
      </c>
      <c r="F1105" s="246">
        <v>582217237</v>
      </c>
      <c r="G1105" s="246">
        <v>1110</v>
      </c>
      <c r="H1105" s="289"/>
      <c r="I1105" s="284"/>
      <c r="J1105" s="289"/>
      <c r="K1105" s="250"/>
      <c r="L1105" s="181"/>
    </row>
    <row r="1106" spans="1:12">
      <c r="A1106" s="219" t="s">
        <v>18</v>
      </c>
      <c r="B1106" s="220" t="s">
        <v>1</v>
      </c>
      <c r="C1106" s="179" t="s">
        <v>862</v>
      </c>
      <c r="D1106" s="179" t="s">
        <v>20</v>
      </c>
      <c r="E1106" s="180" t="s">
        <v>863</v>
      </c>
      <c r="F1106" s="179" t="s">
        <v>864</v>
      </c>
      <c r="G1106" s="179" t="s">
        <v>23</v>
      </c>
      <c r="H1106" s="179" t="s">
        <v>1013</v>
      </c>
      <c r="I1106" s="179" t="s">
        <v>24</v>
      </c>
      <c r="J1106" s="179" t="s">
        <v>0</v>
      </c>
      <c r="K1106" s="180" t="s">
        <v>10</v>
      </c>
      <c r="L1106" s="181"/>
    </row>
    <row r="1107" spans="1:12">
      <c r="A1107" s="245">
        <v>45856</v>
      </c>
      <c r="B1107" s="301">
        <f>A1107</f>
        <v>45856</v>
      </c>
      <c r="C1107" s="299" t="s">
        <v>1014</v>
      </c>
      <c r="D1107" s="309" t="s">
        <v>1015</v>
      </c>
      <c r="E1107" s="246" t="s">
        <v>408</v>
      </c>
      <c r="F1107" s="246"/>
      <c r="G1107" s="246"/>
      <c r="H1107" s="294">
        <f>SUM(G1107:G1108)</f>
        <v>0</v>
      </c>
      <c r="I1107" s="292" t="e">
        <f ca="1">_xludf.IFS(H1107&gt;H1109,"W",H1107&lt;H1109,"L",H1107=H1109,"D")</f>
        <v>#NAME?</v>
      </c>
      <c r="J1107" s="293">
        <f t="array" aca="1" ref="J1107" ca="1">IFERROR(IF(I1107="W",LOOKUP(H1107,{5000,10000,25000,50000,70000,100000},{150,300,800,1700,2300,3500}),LOOKUP(H1107,{5000,10000,25000,50000,70000,100000},{75,150,400,850,1150,1750})),0)</f>
        <v>0</v>
      </c>
      <c r="K1107" s="256"/>
      <c r="L1107" s="181"/>
    </row>
    <row r="1108" spans="1:12">
      <c r="A1108" s="245">
        <v>45856</v>
      </c>
      <c r="B1108" s="286"/>
      <c r="C1108" s="286"/>
      <c r="D1108" s="305"/>
      <c r="E1108" s="247">
        <v>1065142931</v>
      </c>
      <c r="F1108" s="247"/>
      <c r="G1108" s="247"/>
      <c r="H1108" s="289"/>
      <c r="I1108" s="284"/>
      <c r="J1108" s="289"/>
      <c r="K1108" s="256"/>
      <c r="L1108" s="181"/>
    </row>
    <row r="1109" spans="1:12">
      <c r="A1109" s="245">
        <v>45856</v>
      </c>
      <c r="B1109" s="286"/>
      <c r="C1109" s="286"/>
      <c r="D1109" s="309" t="s">
        <v>1017</v>
      </c>
      <c r="E1109" s="248" t="s">
        <v>207</v>
      </c>
      <c r="F1109" s="246"/>
      <c r="G1109" s="246"/>
      <c r="H1109" s="294">
        <f>SUM(G1109:G1110)</f>
        <v>0</v>
      </c>
      <c r="I1109" s="292" t="e">
        <f ca="1">_xludf.IFS(H1109&gt;H1107,"W",H1109&lt;H1107,"L",H1109=H1107,"D")</f>
        <v>#NAME?</v>
      </c>
      <c r="J1109" s="293">
        <f t="array" aca="1" ref="J1109" ca="1">IFERROR(IF(I1109="W",LOOKUP(H1109,{5000,10000,25000,50000,70000,100000},{150,300,800,1700,2300,3500}),LOOKUP(H1109,{5000,10000,25000,50000,70000,100000},{75,150,400,850,1150,1750})),0)</f>
        <v>0</v>
      </c>
      <c r="K1109" s="256"/>
      <c r="L1109" s="181"/>
    </row>
    <row r="1110" spans="1:12">
      <c r="A1110" s="245">
        <v>45856</v>
      </c>
      <c r="B1110" s="284"/>
      <c r="C1110" s="284"/>
      <c r="D1110" s="305"/>
      <c r="E1110" s="248" t="s">
        <v>468</v>
      </c>
      <c r="F1110" s="247"/>
      <c r="G1110" s="247"/>
      <c r="H1110" s="289"/>
      <c r="I1110" s="284"/>
      <c r="J1110" s="289"/>
      <c r="K1110" s="256"/>
      <c r="L1110" s="181"/>
    </row>
    <row r="1111" spans="1:12">
      <c r="A1111" s="245">
        <v>45856</v>
      </c>
      <c r="B1111" s="301">
        <f>A1111</f>
        <v>45856</v>
      </c>
      <c r="C1111" s="299" t="s">
        <v>1019</v>
      </c>
      <c r="D1111" s="309" t="s">
        <v>1103</v>
      </c>
      <c r="E1111" s="206" t="s">
        <v>148</v>
      </c>
      <c r="F1111" s="246"/>
      <c r="G1111" s="246"/>
      <c r="H1111" s="294">
        <f>SUM(G1111:G1112)</f>
        <v>0</v>
      </c>
      <c r="I1111" s="292" t="e">
        <f ca="1">_xludf.IFS(H1111&gt;H1113,"W",H1111&lt;H1113,"L",H1111=H1113,"D")</f>
        <v>#NAME?</v>
      </c>
      <c r="J1111" s="293">
        <f t="array" aca="1" ref="J1111" ca="1">IFERROR(IF(I1111="W",LOOKUP(H1111,{5000,10000,25000,50000,70000,100000},{150,300,800,1700,2300,3500}),LOOKUP(H1111,{5000,10000,25000,50000,70000,100000},{75,150,400,850,1150,1750})),0)</f>
        <v>0</v>
      </c>
      <c r="K1111" s="250"/>
      <c r="L1111" s="181"/>
    </row>
    <row r="1112" spans="1:12">
      <c r="A1112" s="245">
        <v>45856</v>
      </c>
      <c r="B1112" s="286"/>
      <c r="C1112" s="286"/>
      <c r="D1112" s="305"/>
      <c r="E1112" s="247" t="s">
        <v>692</v>
      </c>
      <c r="F1112" s="247"/>
      <c r="G1112" s="247"/>
      <c r="H1112" s="289"/>
      <c r="I1112" s="284"/>
      <c r="J1112" s="289"/>
      <c r="K1112" s="250"/>
      <c r="L1112" s="181"/>
    </row>
    <row r="1113" spans="1:12">
      <c r="A1113" s="245">
        <v>45856</v>
      </c>
      <c r="B1113" s="286"/>
      <c r="C1113" s="286"/>
      <c r="D1113" s="309" t="s">
        <v>1135</v>
      </c>
      <c r="E1113" s="262" t="s">
        <v>555</v>
      </c>
      <c r="F1113" s="246"/>
      <c r="G1113" s="246"/>
      <c r="H1113" s="294">
        <f>SUM(G1113:G1114)</f>
        <v>0</v>
      </c>
      <c r="I1113" s="292" t="e">
        <f ca="1">_xludf.IFS(H1113&gt;H1111,"W",H1113&lt;H1111,"L",H1113=H1111,"D")</f>
        <v>#NAME?</v>
      </c>
      <c r="J1113" s="293">
        <f t="array" aca="1" ref="J1113" ca="1">IFERROR(IF(I1113="W",LOOKUP(H1113,{5000,10000,25000,50000,70000,100000},{150,300,800,1700,2300,3500}),LOOKUP(H1113,{5000,10000,25000,50000,70000,100000},{75,150,400,850,1150,1750})),0)</f>
        <v>0</v>
      </c>
      <c r="K1113" s="250"/>
      <c r="L1113" s="181"/>
    </row>
    <row r="1114" spans="1:12">
      <c r="A1114" s="245">
        <v>45856</v>
      </c>
      <c r="B1114" s="284"/>
      <c r="C1114" s="284"/>
      <c r="D1114" s="305"/>
      <c r="E1114" s="262" t="s">
        <v>202</v>
      </c>
      <c r="F1114" s="247"/>
      <c r="G1114" s="247"/>
      <c r="H1114" s="289"/>
      <c r="I1114" s="284"/>
      <c r="J1114" s="289"/>
      <c r="K1114" s="250"/>
      <c r="L1114" s="181"/>
    </row>
    <row r="1115" spans="1:12">
      <c r="A1115" s="245">
        <v>45856</v>
      </c>
      <c r="B1115" s="301">
        <f>A1115</f>
        <v>45856</v>
      </c>
      <c r="C1115" s="299" t="s">
        <v>1020</v>
      </c>
      <c r="D1115" s="309" t="s">
        <v>1024</v>
      </c>
      <c r="E1115" s="263" t="s">
        <v>409</v>
      </c>
      <c r="F1115" s="246"/>
      <c r="G1115" s="246"/>
      <c r="H1115" s="294">
        <f>SUM(G1115:G1116)</f>
        <v>0</v>
      </c>
      <c r="I1115" s="292" t="e">
        <f ca="1">_xludf.IFS(H1115&gt;H1117,"W",H1115&lt;H1117,"L",H1115=H1117,"D")</f>
        <v>#NAME?</v>
      </c>
      <c r="J1115" s="293">
        <f t="array" aca="1" ref="J1115" ca="1">IFERROR(IF(I1115="W",LOOKUP(H1115,{5000,10000,25000,50000,70000,100000},{150,300,800,1700,2300,3500}),LOOKUP(H1115,{5000,10000,25000,50000,70000,100000},{75,150,400,850,1150,1750})),0)</f>
        <v>0</v>
      </c>
      <c r="K1115" s="250"/>
      <c r="L1115" s="181"/>
    </row>
    <row r="1116" spans="1:12">
      <c r="A1116" s="245">
        <v>45856</v>
      </c>
      <c r="B1116" s="286"/>
      <c r="C1116" s="286"/>
      <c r="D1116" s="305"/>
      <c r="E1116" s="263" t="s">
        <v>409</v>
      </c>
      <c r="F1116" s="247"/>
      <c r="G1116" s="247"/>
      <c r="H1116" s="289"/>
      <c r="I1116" s="284"/>
      <c r="J1116" s="289"/>
      <c r="K1116" s="250"/>
      <c r="L1116" s="181"/>
    </row>
    <row r="1117" spans="1:12">
      <c r="A1117" s="245">
        <v>45856</v>
      </c>
      <c r="B1117" s="286"/>
      <c r="C1117" s="286"/>
      <c r="D1117" s="309" t="s">
        <v>1136</v>
      </c>
      <c r="E1117" s="19" t="s">
        <v>375</v>
      </c>
      <c r="F1117" s="246"/>
      <c r="G1117" s="246"/>
      <c r="H1117" s="294">
        <f>SUM(G1117:G1118)</f>
        <v>0</v>
      </c>
      <c r="I1117" s="292" t="e">
        <f ca="1">_xludf.IFS(H1117&gt;H1115,"W",H1117&lt;H1115,"L",H1117=H1115,"D")</f>
        <v>#NAME?</v>
      </c>
      <c r="J1117" s="293">
        <f t="array" aca="1" ref="J1117" ca="1">IFERROR(IF(I1117="W",LOOKUP(H1117,{5000,10000,25000,50000,70000,100000},{150,300,800,1700,2300,3500}),LOOKUP(H1117,{5000,10000,25000,50000,70000,100000},{75,150,400,850,1150,1750})),0)</f>
        <v>0</v>
      </c>
      <c r="K1117" s="250"/>
      <c r="L1117" s="181"/>
    </row>
    <row r="1118" spans="1:12">
      <c r="A1118" s="245">
        <v>45856</v>
      </c>
      <c r="B1118" s="284"/>
      <c r="C1118" s="284"/>
      <c r="D1118" s="305"/>
      <c r="E1118" s="19" t="s">
        <v>375</v>
      </c>
      <c r="F1118" s="247"/>
      <c r="G1118" s="247"/>
      <c r="H1118" s="289"/>
      <c r="I1118" s="284"/>
      <c r="J1118" s="289"/>
      <c r="K1118" s="250"/>
      <c r="L1118" s="181"/>
    </row>
    <row r="1119" spans="1:12">
      <c r="A1119" s="245">
        <v>45856</v>
      </c>
      <c r="B1119" s="301">
        <f>A1119</f>
        <v>45856</v>
      </c>
      <c r="C1119" s="299" t="s">
        <v>1022</v>
      </c>
      <c r="D1119" s="309" t="s">
        <v>1137</v>
      </c>
      <c r="E1119" s="252" t="s">
        <v>107</v>
      </c>
      <c r="F1119" s="246"/>
      <c r="G1119" s="246"/>
      <c r="H1119" s="294">
        <f>SUM(G1119:G1120)</f>
        <v>0</v>
      </c>
      <c r="I1119" s="292" t="e">
        <f ca="1">_xludf.IFS(H1119&gt;H1121,"W",H1119&lt;H1121,"L",H1119=H1121,"D")</f>
        <v>#NAME?</v>
      </c>
      <c r="J1119" s="293">
        <f t="array" aca="1" ref="J1119" ca="1">IFERROR(IF(I1119="W",LOOKUP(H1119,{5000,10000,25000,50000,70000,100000},{150,300,800,1700,2300,3500}),LOOKUP(H1119,{5000,10000,25000,50000,70000,100000},{75,150,400,850,1150,1750})),0)</f>
        <v>0</v>
      </c>
      <c r="K1119" s="250"/>
      <c r="L1119" s="181"/>
    </row>
    <row r="1120" spans="1:12">
      <c r="A1120" s="245">
        <v>45856</v>
      </c>
      <c r="B1120" s="286"/>
      <c r="C1120" s="286"/>
      <c r="D1120" s="305"/>
      <c r="E1120" s="252" t="s">
        <v>439</v>
      </c>
      <c r="F1120" s="247"/>
      <c r="G1120" s="247"/>
      <c r="H1120" s="289"/>
      <c r="I1120" s="284"/>
      <c r="J1120" s="289"/>
      <c r="K1120" s="250"/>
      <c r="L1120" s="181"/>
    </row>
    <row r="1121" spans="1:12">
      <c r="A1121" s="245">
        <v>45856</v>
      </c>
      <c r="B1121" s="286"/>
      <c r="C1121" s="286"/>
      <c r="D1121" s="309" t="s">
        <v>1042</v>
      </c>
      <c r="E1121" s="19" t="s">
        <v>375</v>
      </c>
      <c r="F1121" s="246"/>
      <c r="G1121" s="246"/>
      <c r="H1121" s="294">
        <f>SUM(G1121:G1122)</f>
        <v>0</v>
      </c>
      <c r="I1121" s="292" t="e">
        <f ca="1">_xludf.IFS(H1121&gt;H1119,"W",H1121&lt;H1119,"L",H1121=H1119,"D")</f>
        <v>#NAME?</v>
      </c>
      <c r="J1121" s="293">
        <f t="array" aca="1" ref="J1121" ca="1">IFERROR(IF(I1121="W",LOOKUP(H1121,{5000,10000,25000,50000,70000,100000},{150,300,800,1700,2300,3500}),LOOKUP(H1121,{5000,10000,25000,50000,70000,100000},{75,150,400,850,1150,1750})),0)</f>
        <v>0</v>
      </c>
      <c r="K1121" s="250"/>
      <c r="L1121" s="181"/>
    </row>
    <row r="1122" spans="1:12">
      <c r="A1122" s="245">
        <v>45856</v>
      </c>
      <c r="B1122" s="284"/>
      <c r="C1122" s="284"/>
      <c r="D1122" s="305"/>
      <c r="E1122" s="19" t="s">
        <v>375</v>
      </c>
      <c r="F1122" s="247"/>
      <c r="G1122" s="247"/>
      <c r="H1122" s="289"/>
      <c r="I1122" s="284"/>
      <c r="J1122" s="289"/>
      <c r="K1122" s="250"/>
      <c r="L1122" s="181"/>
    </row>
    <row r="1123" spans="1:12">
      <c r="A1123" s="245">
        <v>45856</v>
      </c>
      <c r="B1123" s="301">
        <f>A1123</f>
        <v>45856</v>
      </c>
      <c r="C1123" s="299" t="s">
        <v>1025</v>
      </c>
      <c r="D1123" s="309" t="s">
        <v>1138</v>
      </c>
      <c r="E1123" s="246" t="s">
        <v>31</v>
      </c>
      <c r="F1123" s="246"/>
      <c r="G1123" s="246"/>
      <c r="H1123" s="294">
        <f>SUM(G1123:G1124)</f>
        <v>0</v>
      </c>
      <c r="I1123" s="292" t="e">
        <f ca="1">_xludf.IFS(H1123&gt;H1125,"W",H1123&lt;H1125,"L",H1123=H1125,"D")</f>
        <v>#NAME?</v>
      </c>
      <c r="J1123" s="293">
        <f t="array" aca="1" ref="J1123" ca="1">IFERROR(IF(I1123="W",LOOKUP(H1123,{5000,10000,25000,50000,70000,100000},{150,300,800,1700,2300,3500}),LOOKUP(H1123,{5000,10000,25000,50000,70000,100000},{75,150,400,850,1150,1750})),0)</f>
        <v>0</v>
      </c>
      <c r="K1123" s="250"/>
      <c r="L1123" s="181"/>
    </row>
    <row r="1124" spans="1:12">
      <c r="A1124" s="245">
        <v>45856</v>
      </c>
      <c r="B1124" s="286"/>
      <c r="C1124" s="286"/>
      <c r="D1124" s="305"/>
      <c r="E1124" s="247"/>
      <c r="F1124" s="247"/>
      <c r="G1124" s="247"/>
      <c r="H1124" s="289"/>
      <c r="I1124" s="284"/>
      <c r="J1124" s="289"/>
      <c r="K1124" s="250"/>
      <c r="L1124" s="181"/>
    </row>
    <row r="1125" spans="1:12">
      <c r="A1125" s="245">
        <v>45856</v>
      </c>
      <c r="B1125" s="286"/>
      <c r="C1125" s="286"/>
      <c r="D1125" s="309" t="s">
        <v>1139</v>
      </c>
      <c r="E1125" s="29" t="s">
        <v>203</v>
      </c>
      <c r="F1125" s="246"/>
      <c r="G1125" s="246"/>
      <c r="H1125" s="294">
        <f>SUM(G1125:G1126)</f>
        <v>0</v>
      </c>
      <c r="I1125" s="292" t="e">
        <f ca="1">_xludf.IFS(H1125&gt;H1123,"W",H1125&lt;H1123,"L",H1125=H1123,"D")</f>
        <v>#NAME?</v>
      </c>
      <c r="J1125" s="293">
        <f t="array" aca="1" ref="J1125" ca="1">IFERROR(IF(I1125="W",LOOKUP(H1125,{5000,10000,25000,50000,70000,100000},{150,300,800,1700,2300,3500}),LOOKUP(H1125,{5000,10000,25000,50000,70000,100000},{75,150,400,850,1150,1750})),0)</f>
        <v>0</v>
      </c>
      <c r="K1125" s="250"/>
      <c r="L1125" s="181"/>
    </row>
    <row r="1126" spans="1:12">
      <c r="A1126" s="245">
        <v>45856</v>
      </c>
      <c r="B1126" s="284"/>
      <c r="C1126" s="284"/>
      <c r="D1126" s="305"/>
      <c r="E1126" s="253" t="s">
        <v>325</v>
      </c>
      <c r="F1126" s="247"/>
      <c r="G1126" s="247"/>
      <c r="H1126" s="289"/>
      <c r="I1126" s="284"/>
      <c r="J1126" s="289"/>
      <c r="K1126" s="250"/>
      <c r="L1126" s="181"/>
    </row>
    <row r="1127" spans="1:12">
      <c r="A1127" s="245">
        <v>45856</v>
      </c>
      <c r="B1127" s="301">
        <f>A1127</f>
        <v>45856</v>
      </c>
      <c r="C1127" s="299" t="s">
        <v>1027</v>
      </c>
      <c r="D1127" s="309" t="s">
        <v>1045</v>
      </c>
      <c r="E1127" s="246" t="s">
        <v>268</v>
      </c>
      <c r="F1127" s="246"/>
      <c r="G1127" s="246"/>
      <c r="H1127" s="294">
        <f>SUM(G1127:G1128)</f>
        <v>0</v>
      </c>
      <c r="I1127" s="292" t="e">
        <f ca="1">_xludf.IFS(H1127&gt;H1129,"W",H1127&lt;H1129,"L",H1127=H1129,"D")</f>
        <v>#NAME?</v>
      </c>
      <c r="J1127" s="293">
        <f t="array" aca="1" ref="J1127" ca="1">IFERROR(IF(I1127="W",LOOKUP(H1127,{5000,10000,25000,50000,70000,100000},{150,300,800,1700,2300,3500}),LOOKUP(H1127,{5000,10000,25000,50000,70000,100000},{75,150,400,850,1150,1750})),0)</f>
        <v>0</v>
      </c>
      <c r="K1127" s="250"/>
      <c r="L1127" s="181"/>
    </row>
    <row r="1128" spans="1:12">
      <c r="A1128" s="245">
        <v>45856</v>
      </c>
      <c r="B1128" s="286"/>
      <c r="C1128" s="286"/>
      <c r="D1128" s="305"/>
      <c r="E1128" s="247"/>
      <c r="F1128" s="247"/>
      <c r="G1128" s="247"/>
      <c r="H1128" s="289"/>
      <c r="I1128" s="284"/>
      <c r="J1128" s="289"/>
      <c r="K1128" s="250"/>
      <c r="L1128" s="181"/>
    </row>
    <row r="1129" spans="1:12">
      <c r="A1129" s="245">
        <v>45856</v>
      </c>
      <c r="B1129" s="286"/>
      <c r="C1129" s="286"/>
      <c r="D1129" s="309" t="s">
        <v>1049</v>
      </c>
      <c r="E1129" s="23" t="s">
        <v>260</v>
      </c>
      <c r="F1129" s="246"/>
      <c r="G1129" s="246"/>
      <c r="H1129" s="294">
        <f>SUM(G1129:G1130)</f>
        <v>0</v>
      </c>
      <c r="I1129" s="292" t="e">
        <f ca="1">_xludf.IFS(H1129&gt;H1127,"W",H1129&lt;H1127,"L",H1129=H1127,"D")</f>
        <v>#NAME?</v>
      </c>
      <c r="J1129" s="293">
        <f t="array" aca="1" ref="J1129" ca="1">IFERROR(IF(I1129="W",LOOKUP(H1129,{5000,10000,25000,50000,70000,100000},{150,300,800,1700,2300,3500}),LOOKUP(H1129,{5000,10000,25000,50000,70000,100000},{75,150,400,850,1150,1750})),0)</f>
        <v>0</v>
      </c>
      <c r="K1129" s="250"/>
      <c r="L1129" s="181"/>
    </row>
    <row r="1130" spans="1:12">
      <c r="A1130" s="245">
        <v>45856</v>
      </c>
      <c r="B1130" s="284"/>
      <c r="C1130" s="284"/>
      <c r="D1130" s="305"/>
      <c r="E1130" s="23" t="s">
        <v>317</v>
      </c>
      <c r="F1130" s="247"/>
      <c r="G1130" s="247"/>
      <c r="H1130" s="289"/>
      <c r="I1130" s="284"/>
      <c r="J1130" s="289"/>
      <c r="K1130" s="250"/>
      <c r="L1130" s="181"/>
    </row>
    <row r="1131" spans="1:12">
      <c r="A1131" s="245">
        <v>45856</v>
      </c>
      <c r="B1131" s="301">
        <f>A1131</f>
        <v>45856</v>
      </c>
      <c r="C1131" s="299" t="s">
        <v>1030</v>
      </c>
      <c r="D1131" s="309" t="s">
        <v>1140</v>
      </c>
      <c r="E1131" s="29" t="s">
        <v>203</v>
      </c>
      <c r="F1131" s="246"/>
      <c r="G1131" s="246"/>
      <c r="H1131" s="294">
        <f>SUM(G1131:G1132)</f>
        <v>0</v>
      </c>
      <c r="I1131" s="292" t="e">
        <f ca="1">_xludf.IFS(H1131&gt;H1133,"W",H1131&lt;H1133,"L",H1131=H1133,"D")</f>
        <v>#NAME?</v>
      </c>
      <c r="J1131" s="293">
        <f t="array" aca="1" ref="J1131" ca="1">IFERROR(IF(I1131="W",LOOKUP(H1131,{5000,10000,25000,50000,70000,100000},{150,300,800,1700,2300,3500}),LOOKUP(H1131,{5000,10000,25000,50000,70000,100000},{75,150,400,850,1150,1750})),0)</f>
        <v>0</v>
      </c>
      <c r="K1131" s="250"/>
      <c r="L1131" s="181"/>
    </row>
    <row r="1132" spans="1:12">
      <c r="A1132" s="245">
        <v>45856</v>
      </c>
      <c r="B1132" s="286"/>
      <c r="C1132" s="286"/>
      <c r="D1132" s="305"/>
      <c r="E1132" s="253" t="s">
        <v>325</v>
      </c>
      <c r="F1132" s="247"/>
      <c r="G1132" s="247"/>
      <c r="H1132" s="289"/>
      <c r="I1132" s="284"/>
      <c r="J1132" s="289"/>
      <c r="K1132" s="250"/>
      <c r="L1132" s="181"/>
    </row>
    <row r="1133" spans="1:12">
      <c r="A1133" s="245">
        <v>45856</v>
      </c>
      <c r="B1133" s="286"/>
      <c r="C1133" s="286"/>
      <c r="D1133" s="309" t="s">
        <v>1053</v>
      </c>
      <c r="E1133" s="246" t="s">
        <v>437</v>
      </c>
      <c r="F1133" s="246"/>
      <c r="G1133" s="246"/>
      <c r="H1133" s="294">
        <f>SUM(G1133:G1134)</f>
        <v>0</v>
      </c>
      <c r="I1133" s="292" t="e">
        <f ca="1">_xludf.IFS(H1133&gt;H1131,"W",H1133&lt;H1131,"L",H1133=H1131,"D")</f>
        <v>#NAME?</v>
      </c>
      <c r="J1133" s="293">
        <f t="array" aca="1" ref="J1133" ca="1">IFERROR(IF(I1133="W",LOOKUP(H1133,{5000,10000,25000,50000,70000,100000},{150,300,800,1700,2300,3500}),LOOKUP(H1133,{5000,10000,25000,50000,70000,100000},{75,150,400,850,1150,1750})),0)</f>
        <v>0</v>
      </c>
      <c r="K1133" s="250"/>
      <c r="L1133" s="181"/>
    </row>
    <row r="1134" spans="1:12">
      <c r="A1134" s="245">
        <v>45856</v>
      </c>
      <c r="B1134" s="284"/>
      <c r="C1134" s="284"/>
      <c r="D1134" s="305"/>
      <c r="E1134" s="247"/>
      <c r="F1134" s="247"/>
      <c r="G1134" s="247"/>
      <c r="H1134" s="289"/>
      <c r="I1134" s="284"/>
      <c r="J1134" s="289"/>
      <c r="K1134" s="250"/>
      <c r="L1134" s="181"/>
    </row>
    <row r="1135" spans="1:12">
      <c r="A1135" s="245">
        <v>45856</v>
      </c>
      <c r="B1135" s="301">
        <f>A1135</f>
        <v>45856</v>
      </c>
      <c r="C1135" s="299" t="s">
        <v>1032</v>
      </c>
      <c r="D1135" s="309" t="s">
        <v>1112</v>
      </c>
      <c r="E1135" s="246" t="s">
        <v>384</v>
      </c>
      <c r="F1135" s="246"/>
      <c r="G1135" s="246"/>
      <c r="H1135" s="294">
        <f>SUM(G1135:G1136)</f>
        <v>0</v>
      </c>
      <c r="I1135" s="292" t="e">
        <f ca="1">_xludf.IFS(H1135&gt;H1137,"W",H1135&lt;H1137,"L",H1135=H1137,"D")</f>
        <v>#NAME?</v>
      </c>
      <c r="J1135" s="293">
        <f t="array" aca="1" ref="J1135" ca="1">IFERROR(IF(I1135="W",LOOKUP(H1135,{5000,10000,25000,50000,70000,100000},{150,300,800,1700,2300,3500}),LOOKUP(H1135,{5000,10000,25000,50000,70000,100000},{75,150,400,850,1150,1750})),0)</f>
        <v>0</v>
      </c>
      <c r="K1135" s="250"/>
      <c r="L1135" s="181"/>
    </row>
    <row r="1136" spans="1:12">
      <c r="A1136" s="245">
        <v>45856</v>
      </c>
      <c r="B1136" s="286"/>
      <c r="C1136" s="286"/>
      <c r="D1136" s="305"/>
      <c r="E1136" s="247" t="s">
        <v>274</v>
      </c>
      <c r="F1136" s="247"/>
      <c r="G1136" s="247"/>
      <c r="H1136" s="289"/>
      <c r="I1136" s="284"/>
      <c r="J1136" s="289"/>
      <c r="K1136" s="250"/>
      <c r="L1136" s="181"/>
    </row>
    <row r="1137" spans="1:12">
      <c r="A1137" s="245">
        <v>45856</v>
      </c>
      <c r="B1137" s="286"/>
      <c r="C1137" s="286"/>
      <c r="D1137" s="309" t="s">
        <v>1141</v>
      </c>
      <c r="E1137" s="246" t="s">
        <v>451</v>
      </c>
      <c r="F1137" s="246"/>
      <c r="G1137" s="246"/>
      <c r="H1137" s="294">
        <f>SUM(G1137:G1138)</f>
        <v>0</v>
      </c>
      <c r="I1137" s="292" t="e">
        <f ca="1">_xludf.IFS(H1137&gt;H1135,"W",H1137&lt;H1135,"L",H1137=H1135,"D")</f>
        <v>#NAME?</v>
      </c>
      <c r="J1137" s="293">
        <f t="array" aca="1" ref="J1137" ca="1">IFERROR(IF(I1137="W",LOOKUP(H1137,{5000,10000,25000,50000,70000,100000},{150,300,800,1700,2300,3500}),LOOKUP(H1137,{5000,10000,25000,50000,70000,100000},{75,150,400,850,1150,1750})),0)</f>
        <v>0</v>
      </c>
      <c r="K1137" s="250"/>
      <c r="L1137" s="181"/>
    </row>
    <row r="1138" spans="1:12">
      <c r="A1138" s="245">
        <v>45856</v>
      </c>
      <c r="B1138" s="284"/>
      <c r="C1138" s="284"/>
      <c r="D1138" s="305"/>
      <c r="E1138" s="247"/>
      <c r="F1138" s="247"/>
      <c r="G1138" s="247"/>
      <c r="H1138" s="289"/>
      <c r="I1138" s="284"/>
      <c r="J1138" s="289"/>
      <c r="K1138" s="250"/>
      <c r="L1138" s="181"/>
    </row>
    <row r="1139" spans="1:12">
      <c r="A1139" s="245">
        <v>45856</v>
      </c>
      <c r="B1139" s="301">
        <f>A1139</f>
        <v>45856</v>
      </c>
      <c r="C1139" s="299" t="s">
        <v>1035</v>
      </c>
      <c r="D1139" s="309" t="s">
        <v>1061</v>
      </c>
      <c r="E1139" s="19" t="s">
        <v>375</v>
      </c>
      <c r="F1139" s="246"/>
      <c r="G1139" s="246"/>
      <c r="H1139" s="294">
        <f>SUM(G1139:G1140)</f>
        <v>0</v>
      </c>
      <c r="I1139" s="292" t="e">
        <f ca="1">_xludf.IFS(H1139&gt;H1141,"W",H1139&lt;H1141,"L",H1139=H1141,"D")</f>
        <v>#NAME?</v>
      </c>
      <c r="J1139" s="293">
        <f t="array" aca="1" ref="J1139" ca="1">IFERROR(IF(I1139="W",LOOKUP(H1139,{5000,10000,25000,50000,70000,100000},{150,300,800,1700,2300,3500}),LOOKUP(H1139,{5000,10000,25000,50000,70000,100000},{75,150,400,850,1150,1750})),0)</f>
        <v>0</v>
      </c>
      <c r="K1139" s="250"/>
      <c r="L1139" s="181"/>
    </row>
    <row r="1140" spans="1:12">
      <c r="A1140" s="245">
        <v>45856</v>
      </c>
      <c r="B1140" s="286"/>
      <c r="C1140" s="286"/>
      <c r="D1140" s="305"/>
      <c r="E1140" s="19" t="s">
        <v>375</v>
      </c>
      <c r="F1140" s="247"/>
      <c r="G1140" s="247"/>
      <c r="H1140" s="289"/>
      <c r="I1140" s="284"/>
      <c r="J1140" s="289"/>
      <c r="K1140" s="250"/>
      <c r="L1140" s="181"/>
    </row>
    <row r="1141" spans="1:12">
      <c r="A1141" s="245">
        <v>45856</v>
      </c>
      <c r="B1141" s="286"/>
      <c r="C1141" s="286"/>
      <c r="D1141" s="309" t="s">
        <v>1110</v>
      </c>
      <c r="E1141" s="246" t="s">
        <v>300</v>
      </c>
      <c r="F1141" s="246"/>
      <c r="G1141" s="246"/>
      <c r="H1141" s="294">
        <f>SUM(G1141:G1142)</f>
        <v>0</v>
      </c>
      <c r="I1141" s="292" t="e">
        <f ca="1">_xludf.IFS(H1141&gt;H1139,"W",H1141&lt;H1139,"L",H1141=H1139,"D")</f>
        <v>#NAME?</v>
      </c>
      <c r="J1141" s="293">
        <f t="array" aca="1" ref="J1141" ca="1">IFERROR(IF(I1141="W",LOOKUP(H1141,{5000,10000,25000,50000,70000,100000},{150,300,800,1700,2300,3500}),LOOKUP(H1141,{5000,10000,25000,50000,70000,100000},{75,150,400,850,1150,1750})),0)</f>
        <v>0</v>
      </c>
      <c r="K1141" s="250"/>
      <c r="L1141" s="181"/>
    </row>
    <row r="1142" spans="1:12">
      <c r="A1142" s="245">
        <v>45856</v>
      </c>
      <c r="B1142" s="284"/>
      <c r="C1142" s="284"/>
      <c r="D1142" s="305"/>
      <c r="E1142" s="247"/>
      <c r="F1142" s="247"/>
      <c r="G1142" s="247"/>
      <c r="H1142" s="289"/>
      <c r="I1142" s="284"/>
      <c r="J1142" s="289"/>
      <c r="K1142" s="250"/>
      <c r="L1142" s="181"/>
    </row>
    <row r="1143" spans="1:12">
      <c r="A1143" s="245">
        <v>45856</v>
      </c>
      <c r="B1143" s="301">
        <f>A1143</f>
        <v>45856</v>
      </c>
      <c r="C1143" s="299" t="s">
        <v>1038</v>
      </c>
      <c r="D1143" s="309" t="s">
        <v>1071</v>
      </c>
      <c r="E1143" s="248">
        <v>673519272</v>
      </c>
      <c r="F1143" s="246"/>
      <c r="G1143" s="246"/>
      <c r="H1143" s="294">
        <f>SUM(G1143:G1144)</f>
        <v>0</v>
      </c>
      <c r="I1143" s="292" t="e">
        <f ca="1">_xludf.IFS(H1143&gt;H1145,"W",H1143&lt;H1145,"L",H1143=H1145,"D")</f>
        <v>#NAME?</v>
      </c>
      <c r="J1143" s="293">
        <f t="array" aca="1" ref="J1143" ca="1">IFERROR(IF(I1143="W",LOOKUP(H1143,{5000,10000,25000,50000,70000,100000},{150,300,800,1700,2300,3500}),LOOKUP(H1143,{5000,10000,25000,50000,70000,100000},{75,150,400,850,1150,1750})),0)</f>
        <v>0</v>
      </c>
      <c r="K1143" s="250"/>
      <c r="L1143" s="181"/>
    </row>
    <row r="1144" spans="1:12">
      <c r="A1144" s="245">
        <v>45856</v>
      </c>
      <c r="B1144" s="286"/>
      <c r="C1144" s="286"/>
      <c r="D1144" s="305"/>
      <c r="E1144" s="248" t="s">
        <v>207</v>
      </c>
      <c r="F1144" s="247"/>
      <c r="G1144" s="247"/>
      <c r="H1144" s="289"/>
      <c r="I1144" s="284"/>
      <c r="J1144" s="289"/>
      <c r="K1144" s="250"/>
      <c r="L1144" s="181"/>
    </row>
    <row r="1145" spans="1:12">
      <c r="A1145" s="245">
        <v>45856</v>
      </c>
      <c r="B1145" s="286"/>
      <c r="C1145" s="286"/>
      <c r="D1145" s="309" t="s">
        <v>1081</v>
      </c>
      <c r="E1145" s="254" t="s">
        <v>444</v>
      </c>
      <c r="F1145" s="246"/>
      <c r="G1145" s="246"/>
      <c r="H1145" s="294">
        <f>SUM(G1145:G1146)</f>
        <v>0</v>
      </c>
      <c r="I1145" s="292" t="e">
        <f ca="1">_xludf.IFS(H1145&gt;H1143,"W",H1145&lt;H1143,"L",H1145=H1143,"D")</f>
        <v>#NAME?</v>
      </c>
      <c r="J1145" s="293">
        <f t="array" aca="1" ref="J1145" ca="1">IFERROR(IF(I1145="W",LOOKUP(H1145,{5000,10000,25000,50000,70000,100000},{150,300,800,1700,2300,3500}),LOOKUP(H1145,{5000,10000,25000,50000,70000,100000},{75,150,400,850,1150,1750})),0)</f>
        <v>0</v>
      </c>
      <c r="K1145" s="250"/>
      <c r="L1145" s="181"/>
    </row>
    <row r="1146" spans="1:12">
      <c r="A1146" s="245">
        <v>45856</v>
      </c>
      <c r="B1146" s="284"/>
      <c r="C1146" s="284"/>
      <c r="D1146" s="305"/>
      <c r="E1146" s="254" t="s">
        <v>389</v>
      </c>
      <c r="F1146" s="247"/>
      <c r="G1146" s="247"/>
      <c r="H1146" s="289"/>
      <c r="I1146" s="284"/>
      <c r="J1146" s="289"/>
      <c r="K1146" s="250"/>
      <c r="L1146" s="181"/>
    </row>
    <row r="1147" spans="1:12">
      <c r="A1147" s="245">
        <v>45856</v>
      </c>
      <c r="B1147" s="301">
        <f>A1147</f>
        <v>45856</v>
      </c>
      <c r="C1147" s="299" t="s">
        <v>1039</v>
      </c>
      <c r="D1147" s="309" t="s">
        <v>1142</v>
      </c>
      <c r="E1147" s="262" t="s">
        <v>555</v>
      </c>
      <c r="F1147" s="246"/>
      <c r="G1147" s="246"/>
      <c r="H1147" s="294">
        <f>SUM(G1147:G1148)</f>
        <v>0</v>
      </c>
      <c r="I1147" s="292" t="e">
        <f ca="1">_xludf.IFS(H1147&gt;H1149,"W",H1147&lt;H1149,"L",H1147=H1149,"D")</f>
        <v>#NAME?</v>
      </c>
      <c r="J1147" s="293">
        <f t="array" aca="1" ref="J1147" ca="1">IFERROR(IF(I1147="W",LOOKUP(H1147,{5000,10000,25000,50000,70000,100000},{150,300,800,1700,2300,3500}),LOOKUP(H1147,{5000,10000,25000,50000,70000,100000},{75,150,400,850,1150,1750})),0)</f>
        <v>0</v>
      </c>
      <c r="K1147" s="250"/>
      <c r="L1147" s="181"/>
    </row>
    <row r="1148" spans="1:12">
      <c r="A1148" s="245">
        <v>45856</v>
      </c>
      <c r="B1148" s="286"/>
      <c r="C1148" s="286"/>
      <c r="D1148" s="305"/>
      <c r="E1148" s="262" t="s">
        <v>202</v>
      </c>
      <c r="F1148" s="247"/>
      <c r="G1148" s="247"/>
      <c r="H1148" s="289"/>
      <c r="I1148" s="284"/>
      <c r="J1148" s="289"/>
      <c r="K1148" s="250"/>
      <c r="L1148" s="181"/>
    </row>
    <row r="1149" spans="1:12">
      <c r="A1149" s="245">
        <v>45856</v>
      </c>
      <c r="B1149" s="286"/>
      <c r="C1149" s="286"/>
      <c r="D1149" s="309" t="s">
        <v>1143</v>
      </c>
      <c r="E1149" s="246" t="s">
        <v>395</v>
      </c>
      <c r="F1149" s="246"/>
      <c r="G1149" s="246"/>
      <c r="H1149" s="294">
        <f>SUM(G1149:G1150)</f>
        <v>0</v>
      </c>
      <c r="I1149" s="292" t="e">
        <f ca="1">_xludf.IFS(H1149&gt;H1147,"W",H1149&lt;H1147,"L",H1149=H1147,"D")</f>
        <v>#NAME?</v>
      </c>
      <c r="J1149" s="293">
        <f t="array" aca="1" ref="J1149" ca="1">IFERROR(IF(I1149="W",LOOKUP(H1149,{5000,10000,25000,50000,70000,100000},{150,300,800,1700,2300,3500}),LOOKUP(H1149,{5000,10000,25000,50000,70000,100000},{75,150,400,850,1150,1750})),0)</f>
        <v>0</v>
      </c>
      <c r="K1149" s="250"/>
      <c r="L1149" s="181"/>
    </row>
    <row r="1150" spans="1:12">
      <c r="A1150" s="245">
        <v>45856</v>
      </c>
      <c r="B1150" s="284"/>
      <c r="C1150" s="284"/>
      <c r="D1150" s="305"/>
      <c r="E1150" s="247"/>
      <c r="F1150" s="247"/>
      <c r="G1150" s="247"/>
      <c r="H1150" s="289"/>
      <c r="I1150" s="284"/>
      <c r="J1150" s="289"/>
      <c r="K1150" s="250"/>
      <c r="L1150" s="181"/>
    </row>
    <row r="1151" spans="1:12">
      <c r="A1151" s="245">
        <v>45856</v>
      </c>
      <c r="B1151" s="301">
        <f>A1151</f>
        <v>45856</v>
      </c>
      <c r="C1151" s="299" t="s">
        <v>1041</v>
      </c>
      <c r="D1151" s="309" t="s">
        <v>1075</v>
      </c>
      <c r="E1151" s="246"/>
      <c r="F1151" s="246"/>
      <c r="G1151" s="246"/>
      <c r="H1151" s="294">
        <f>SUM(G1151:G1152)</f>
        <v>0</v>
      </c>
      <c r="I1151" s="292" t="e">
        <f ca="1">_xludf.IFS(H1151&gt;H1153,"W",H1151&lt;H1153,"L",H1151=H1153,"D")</f>
        <v>#NAME?</v>
      </c>
      <c r="J1151" s="293">
        <f t="array" aca="1" ref="J1151" ca="1">IFERROR(IF(I1151="W",LOOKUP(H1151,{5000,10000,25000,50000,70000,100000},{150,300,800,1700,2300,3500}),LOOKUP(H1151,{5000,10000,25000,50000,70000,100000},{75,150,400,850,1150,1750})),0)</f>
        <v>0</v>
      </c>
      <c r="K1151" s="250"/>
      <c r="L1151" s="181"/>
    </row>
    <row r="1152" spans="1:12">
      <c r="A1152" s="245">
        <v>45856</v>
      </c>
      <c r="B1152" s="286"/>
      <c r="C1152" s="286"/>
      <c r="D1152" s="305"/>
      <c r="E1152" s="247"/>
      <c r="F1152" s="247"/>
      <c r="G1152" s="247"/>
      <c r="H1152" s="289"/>
      <c r="I1152" s="284"/>
      <c r="J1152" s="289"/>
      <c r="K1152" s="250"/>
      <c r="L1152" s="181"/>
    </row>
    <row r="1153" spans="1:12">
      <c r="A1153" s="245">
        <v>45856</v>
      </c>
      <c r="B1153" s="286"/>
      <c r="C1153" s="286"/>
      <c r="D1153" s="309" t="s">
        <v>1076</v>
      </c>
      <c r="E1153" s="19" t="s">
        <v>375</v>
      </c>
      <c r="F1153" s="246"/>
      <c r="G1153" s="246"/>
      <c r="H1153" s="294">
        <f>SUM(G1153:G1154)</f>
        <v>0</v>
      </c>
      <c r="I1153" s="292" t="e">
        <f ca="1">_xludf.IFS(H1153&gt;H1151,"W",H1153&lt;H1151,"L",H1153=H1151,"D")</f>
        <v>#NAME?</v>
      </c>
      <c r="J1153" s="293">
        <f t="array" aca="1" ref="J1153" ca="1">IFERROR(IF(I1153="W",LOOKUP(H1153,{5000,10000,25000,50000,70000,100000},{150,300,800,1700,2300,3500}),LOOKUP(H1153,{5000,10000,25000,50000,70000,100000},{75,150,400,850,1150,1750})),0)</f>
        <v>0</v>
      </c>
      <c r="K1153" s="250"/>
      <c r="L1153" s="181"/>
    </row>
    <row r="1154" spans="1:12">
      <c r="A1154" s="245">
        <v>45856</v>
      </c>
      <c r="B1154" s="284"/>
      <c r="C1154" s="284"/>
      <c r="D1154" s="305"/>
      <c r="E1154" s="19" t="s">
        <v>375</v>
      </c>
      <c r="F1154" s="247"/>
      <c r="G1154" s="247"/>
      <c r="H1154" s="289"/>
      <c r="I1154" s="284"/>
      <c r="J1154" s="289"/>
      <c r="K1154" s="250"/>
      <c r="L1154" s="181"/>
    </row>
    <row r="1155" spans="1:12">
      <c r="A1155" s="245">
        <v>45856</v>
      </c>
      <c r="B1155" s="301">
        <f>A1155</f>
        <v>45856</v>
      </c>
      <c r="C1155" s="299" t="s">
        <v>1044</v>
      </c>
      <c r="D1155" s="309" t="s">
        <v>1144</v>
      </c>
      <c r="E1155" s="246" t="s">
        <v>105</v>
      </c>
      <c r="F1155" s="246"/>
      <c r="G1155" s="246"/>
      <c r="H1155" s="294">
        <f>SUM(G1155:G1156)</f>
        <v>0</v>
      </c>
      <c r="I1155" s="292" t="e">
        <f ca="1">_xludf.IFS(H1155&gt;H1157,"W",H1155&lt;H1157,"L",H1155=H1157,"D")</f>
        <v>#NAME?</v>
      </c>
      <c r="J1155" s="293">
        <f t="array" aca="1" ref="J1155" ca="1">IFERROR(IF(I1155="W",LOOKUP(H1155,{5000,10000,25000,50000,70000,100000},{150,300,800,1700,2300,3500}),LOOKUP(H1155,{5000,10000,25000,50000,70000,100000},{75,150,400,850,1150,1750})),0)</f>
        <v>0</v>
      </c>
      <c r="K1155" s="250"/>
      <c r="L1155" s="181"/>
    </row>
    <row r="1156" spans="1:12">
      <c r="A1156" s="245">
        <v>45856</v>
      </c>
      <c r="B1156" s="286"/>
      <c r="C1156" s="286"/>
      <c r="D1156" s="305"/>
      <c r="E1156" s="247"/>
      <c r="F1156" s="247"/>
      <c r="G1156" s="247"/>
      <c r="H1156" s="289"/>
      <c r="I1156" s="284"/>
      <c r="J1156" s="289"/>
      <c r="K1156" s="250"/>
      <c r="L1156" s="181"/>
    </row>
    <row r="1157" spans="1:12">
      <c r="A1157" s="245">
        <v>45856</v>
      </c>
      <c r="B1157" s="286"/>
      <c r="C1157" s="286"/>
      <c r="D1157" s="309" t="s">
        <v>1145</v>
      </c>
      <c r="E1157" s="29" t="s">
        <v>203</v>
      </c>
      <c r="F1157" s="246"/>
      <c r="G1157" s="246"/>
      <c r="H1157" s="294">
        <f>SUM(G1157:G1158)</f>
        <v>0</v>
      </c>
      <c r="I1157" s="292" t="e">
        <f ca="1">_xludf.IFS(H1157&gt;H1155,"W",H1157&lt;H1155,"L",H1157=H1155,"D")</f>
        <v>#NAME?</v>
      </c>
      <c r="J1157" s="293">
        <f t="array" aca="1" ref="J1157" ca="1">IFERROR(IF(I1157="W",LOOKUP(H1157,{5000,10000,25000,50000,70000,100000},{150,300,800,1700,2300,3500}),LOOKUP(H1157,{5000,10000,25000,50000,70000,100000},{75,150,400,850,1150,1750})),0)</f>
        <v>0</v>
      </c>
      <c r="K1157" s="250"/>
      <c r="L1157" s="181"/>
    </row>
    <row r="1158" spans="1:12">
      <c r="A1158" s="245">
        <v>45856</v>
      </c>
      <c r="B1158" s="284"/>
      <c r="C1158" s="284"/>
      <c r="D1158" s="305"/>
      <c r="E1158" s="253" t="s">
        <v>325</v>
      </c>
      <c r="F1158" s="247"/>
      <c r="G1158" s="247"/>
      <c r="H1158" s="289"/>
      <c r="I1158" s="284"/>
      <c r="J1158" s="289"/>
      <c r="K1158" s="250"/>
      <c r="L1158" s="181"/>
    </row>
    <row r="1159" spans="1:12">
      <c r="A1159" s="245">
        <v>45856</v>
      </c>
      <c r="B1159" s="301">
        <f>A1159</f>
        <v>45856</v>
      </c>
      <c r="C1159" s="299" t="s">
        <v>1048</v>
      </c>
      <c r="D1159" s="309" t="s">
        <v>1133</v>
      </c>
      <c r="E1159" s="29" t="s">
        <v>203</v>
      </c>
      <c r="F1159" s="246"/>
      <c r="G1159" s="246"/>
      <c r="H1159" s="294">
        <f>SUM(G1159:G1160)</f>
        <v>0</v>
      </c>
      <c r="I1159" s="292" t="e">
        <f ca="1">_xludf.IFS(H1159&gt;H1161,"W",H1159&lt;H1161,"L",H1159=H1161,"D")</f>
        <v>#NAME?</v>
      </c>
      <c r="J1159" s="293">
        <f t="array" aca="1" ref="J1159" ca="1">IFERROR(IF(I1159="W",LOOKUP(H1159,{5000,10000,25000,50000,70000,100000},{150,300,800,1700,2300,3500}),LOOKUP(H1159,{5000,10000,25000,50000,70000,100000},{75,150,400,850,1150,1750})),0)</f>
        <v>0</v>
      </c>
      <c r="K1159" s="250"/>
      <c r="L1159" s="181"/>
    </row>
    <row r="1160" spans="1:12">
      <c r="A1160" s="245">
        <v>45856</v>
      </c>
      <c r="B1160" s="286"/>
      <c r="C1160" s="286"/>
      <c r="D1160" s="305"/>
      <c r="E1160" s="253" t="s">
        <v>325</v>
      </c>
      <c r="F1160" s="247"/>
      <c r="G1160" s="247"/>
      <c r="H1160" s="289"/>
      <c r="I1160" s="284"/>
      <c r="J1160" s="289"/>
      <c r="K1160" s="250"/>
      <c r="L1160" s="181"/>
    </row>
    <row r="1161" spans="1:12">
      <c r="A1161" s="245">
        <v>45856</v>
      </c>
      <c r="B1161" s="286"/>
      <c r="C1161" s="286"/>
      <c r="D1161" s="309" t="s">
        <v>1015</v>
      </c>
      <c r="E1161" s="246" t="s">
        <v>408</v>
      </c>
      <c r="F1161" s="246"/>
      <c r="G1161" s="246"/>
      <c r="H1161" s="294">
        <f>SUM(G1161:G1162)</f>
        <v>0</v>
      </c>
      <c r="I1161" s="292" t="e">
        <f ca="1">_xludf.IFS(H1161&gt;H1159,"W",H1161&lt;H1159,"L",H1161=H1159,"D")</f>
        <v>#NAME?</v>
      </c>
      <c r="J1161" s="293">
        <f t="array" aca="1" ref="J1161" ca="1">IFERROR(IF(I1161="W",LOOKUP(H1161,{5000,10000,25000,50000,70000,100000},{150,300,800,1700,2300,3500}),LOOKUP(H1161,{5000,10000,25000,50000,70000,100000},{75,150,400,850,1150,1750})),0)</f>
        <v>0</v>
      </c>
      <c r="K1161" s="250"/>
      <c r="L1161" s="181"/>
    </row>
    <row r="1162" spans="1:12">
      <c r="A1162" s="245">
        <v>45856</v>
      </c>
      <c r="B1162" s="284"/>
      <c r="C1162" s="284"/>
      <c r="D1162" s="305"/>
      <c r="E1162" s="247">
        <v>1065142931</v>
      </c>
      <c r="F1162" s="247"/>
      <c r="G1162" s="247"/>
      <c r="H1162" s="289"/>
      <c r="I1162" s="284"/>
      <c r="J1162" s="289"/>
      <c r="K1162" s="250"/>
      <c r="L1162" s="181"/>
    </row>
    <row r="1163" spans="1:12">
      <c r="A1163" s="245">
        <v>45856</v>
      </c>
      <c r="B1163" s="301">
        <f>A1163</f>
        <v>45856</v>
      </c>
      <c r="C1163" s="299" t="s">
        <v>1050</v>
      </c>
      <c r="D1163" s="309" t="s">
        <v>1017</v>
      </c>
      <c r="E1163" s="248" t="s">
        <v>207</v>
      </c>
      <c r="F1163" s="246"/>
      <c r="G1163" s="246"/>
      <c r="H1163" s="294">
        <f>SUM(G1163:G1164)</f>
        <v>0</v>
      </c>
      <c r="I1163" s="292" t="e">
        <f ca="1">_xludf.IFS(H1163&gt;H1165,"W",H1163&lt;H1165,"L",H1163=H1165,"D")</f>
        <v>#NAME?</v>
      </c>
      <c r="J1163" s="293">
        <f t="array" aca="1" ref="J1163" ca="1">IFERROR(IF(I1163="W",LOOKUP(H1163,{5000,10000,25000,50000,70000,100000},{150,300,800,1700,2300,3500}),LOOKUP(H1163,{5000,10000,25000,50000,70000,100000},{75,150,400,850,1150,1750})),0)</f>
        <v>0</v>
      </c>
      <c r="K1163" s="250"/>
      <c r="L1163" s="181"/>
    </row>
    <row r="1164" spans="1:12">
      <c r="A1164" s="245">
        <v>45856</v>
      </c>
      <c r="B1164" s="286"/>
      <c r="C1164" s="286"/>
      <c r="D1164" s="305"/>
      <c r="E1164" s="248" t="s">
        <v>468</v>
      </c>
      <c r="F1164" s="247"/>
      <c r="G1164" s="247"/>
      <c r="H1164" s="289"/>
      <c r="I1164" s="284"/>
      <c r="J1164" s="289"/>
      <c r="K1164" s="250"/>
      <c r="L1164" s="181"/>
    </row>
    <row r="1165" spans="1:12">
      <c r="A1165" s="245">
        <v>45856</v>
      </c>
      <c r="B1165" s="286"/>
      <c r="C1165" s="286"/>
      <c r="D1165" s="309" t="s">
        <v>1103</v>
      </c>
      <c r="E1165" s="206" t="s">
        <v>148</v>
      </c>
      <c r="F1165" s="246"/>
      <c r="G1165" s="246"/>
      <c r="H1165" s="294">
        <f>SUM(G1165:G1166)</f>
        <v>0</v>
      </c>
      <c r="I1165" s="292" t="e">
        <f ca="1">_xludf.IFS(H1165&gt;H1163,"W",H1165&lt;H1163,"L",H1165=H1163,"D")</f>
        <v>#NAME?</v>
      </c>
      <c r="J1165" s="293">
        <f t="array" aca="1" ref="J1165" ca="1">IFERROR(IF(I1165="W",LOOKUP(H1165,{5000,10000,25000,50000,70000,100000},{150,300,800,1700,2300,3500}),LOOKUP(H1165,{5000,10000,25000,50000,70000,100000},{75,150,400,850,1150,1750})),0)</f>
        <v>0</v>
      </c>
      <c r="K1165" s="250"/>
      <c r="L1165" s="181"/>
    </row>
    <row r="1166" spans="1:12">
      <c r="A1166" s="245">
        <v>45856</v>
      </c>
      <c r="B1166" s="284"/>
      <c r="C1166" s="284"/>
      <c r="D1166" s="305"/>
      <c r="E1166" s="247" t="s">
        <v>692</v>
      </c>
      <c r="F1166" s="247"/>
      <c r="G1166" s="247"/>
      <c r="H1166" s="289"/>
      <c r="I1166" s="284"/>
      <c r="J1166" s="289"/>
      <c r="K1166" s="250"/>
      <c r="L1166" s="181"/>
    </row>
    <row r="1167" spans="1:12">
      <c r="A1167" s="245">
        <v>45856</v>
      </c>
      <c r="B1167" s="301">
        <f>A1167</f>
        <v>45856</v>
      </c>
      <c r="C1167" s="299" t="s">
        <v>1052</v>
      </c>
      <c r="D1167" s="309" t="s">
        <v>1135</v>
      </c>
      <c r="E1167" s="29" t="s">
        <v>203</v>
      </c>
      <c r="F1167" s="246"/>
      <c r="G1167" s="246"/>
      <c r="H1167" s="294">
        <f>SUM(G1167:G1168)</f>
        <v>0</v>
      </c>
      <c r="I1167" s="292" t="e">
        <f ca="1">_xludf.IFS(H1167&gt;H1169,"W",H1167&lt;H1169,"L",H1167=H1169,"D")</f>
        <v>#NAME?</v>
      </c>
      <c r="J1167" s="293">
        <f t="array" aca="1" ref="J1167" ca="1">IFERROR(IF(I1167="W",LOOKUP(H1167,{5000,10000,25000,50000,70000,100000},{150,300,800,1700,2300,3500}),LOOKUP(H1167,{5000,10000,25000,50000,70000,100000},{75,150,400,850,1150,1750})),0)</f>
        <v>0</v>
      </c>
      <c r="K1167" s="250"/>
      <c r="L1167" s="181"/>
    </row>
    <row r="1168" spans="1:12">
      <c r="A1168" s="245">
        <v>45856</v>
      </c>
      <c r="B1168" s="286"/>
      <c r="C1168" s="286"/>
      <c r="D1168" s="305"/>
      <c r="E1168" s="253" t="s">
        <v>325</v>
      </c>
      <c r="F1168" s="247"/>
      <c r="G1168" s="247"/>
      <c r="H1168" s="289"/>
      <c r="I1168" s="284"/>
      <c r="J1168" s="289"/>
      <c r="K1168" s="250"/>
      <c r="L1168" s="181"/>
    </row>
    <row r="1169" spans="1:12">
      <c r="A1169" s="245">
        <v>45856</v>
      </c>
      <c r="B1169" s="286"/>
      <c r="C1169" s="286"/>
      <c r="D1169" s="309" t="s">
        <v>1024</v>
      </c>
      <c r="E1169" s="263" t="s">
        <v>409</v>
      </c>
      <c r="F1169" s="246"/>
      <c r="G1169" s="246"/>
      <c r="H1169" s="294">
        <f>SUM(G1169:G1170)</f>
        <v>0</v>
      </c>
      <c r="I1169" s="292" t="e">
        <f ca="1">_xludf.IFS(H1169&gt;H1167,"W",H1169&lt;H1167,"L",H1169=H1167,"D")</f>
        <v>#NAME?</v>
      </c>
      <c r="J1169" s="293">
        <f t="array" aca="1" ref="J1169" ca="1">IFERROR(IF(I1169="W",LOOKUP(H1169,{5000,10000,25000,50000,70000,100000},{150,300,800,1700,2300,3500}),LOOKUP(H1169,{5000,10000,25000,50000,70000,100000},{75,150,400,850,1150,1750})),0)</f>
        <v>0</v>
      </c>
      <c r="K1169" s="250"/>
      <c r="L1169" s="181"/>
    </row>
    <row r="1170" spans="1:12">
      <c r="A1170" s="245">
        <v>45856</v>
      </c>
      <c r="B1170" s="284"/>
      <c r="C1170" s="284"/>
      <c r="D1170" s="305"/>
      <c r="E1170" s="263" t="s">
        <v>409</v>
      </c>
      <c r="F1170" s="247"/>
      <c r="G1170" s="247"/>
      <c r="H1170" s="289"/>
      <c r="I1170" s="284"/>
      <c r="J1170" s="289"/>
      <c r="K1170" s="250"/>
      <c r="L1170" s="181"/>
    </row>
    <row r="1171" spans="1:12">
      <c r="A1171" s="219" t="s">
        <v>18</v>
      </c>
      <c r="B1171" s="220" t="s">
        <v>1</v>
      </c>
      <c r="C1171" s="179" t="s">
        <v>862</v>
      </c>
      <c r="D1171" s="179" t="s">
        <v>20</v>
      </c>
      <c r="E1171" s="180" t="s">
        <v>863</v>
      </c>
      <c r="F1171" s="179" t="s">
        <v>864</v>
      </c>
      <c r="G1171" s="179" t="s">
        <v>23</v>
      </c>
      <c r="H1171" s="179" t="s">
        <v>1013</v>
      </c>
      <c r="I1171" s="179" t="s">
        <v>24</v>
      </c>
      <c r="J1171" s="179" t="s">
        <v>0</v>
      </c>
      <c r="K1171" s="180" t="s">
        <v>10</v>
      </c>
      <c r="L1171" s="181"/>
    </row>
    <row r="1172" spans="1:12">
      <c r="A1172" s="245">
        <v>45857</v>
      </c>
      <c r="B1172" s="301">
        <f>A1172</f>
        <v>45857</v>
      </c>
      <c r="C1172" s="299" t="s">
        <v>1014</v>
      </c>
      <c r="D1172" s="310" t="s">
        <v>1015</v>
      </c>
      <c r="E1172" s="247" t="s">
        <v>408</v>
      </c>
      <c r="F1172" s="247"/>
      <c r="G1172" s="247"/>
      <c r="H1172" s="294">
        <f>SUM(G1172:G1173)</f>
        <v>0</v>
      </c>
      <c r="I1172" s="292" t="e">
        <f ca="1">_xludf.IFS(H1172&gt;H1174,"W",H1172&lt;H1174,"L",H1172=H1174,"D")</f>
        <v>#NAME?</v>
      </c>
      <c r="J1172" s="293">
        <f t="array" aca="1" ref="J1172" ca="1">IFERROR(IF(I1172="W",LOOKUP(H1172,{5000,10000,25000,50000,70000,100000},{150,300,800,1700,2300,3500}),LOOKUP(H1172,{5000,10000,25000,50000,70000,100000},{75,150,400,850,1150,1750})),0)</f>
        <v>0</v>
      </c>
      <c r="K1172" s="256"/>
      <c r="L1172" s="181"/>
    </row>
    <row r="1173" spans="1:12">
      <c r="A1173" s="245">
        <v>45857</v>
      </c>
      <c r="B1173" s="286"/>
      <c r="C1173" s="286"/>
      <c r="D1173" s="300"/>
      <c r="E1173" s="246">
        <v>1065142931</v>
      </c>
      <c r="F1173" s="246"/>
      <c r="G1173" s="246"/>
      <c r="H1173" s="289"/>
      <c r="I1173" s="284"/>
      <c r="J1173" s="289"/>
      <c r="K1173" s="256"/>
      <c r="L1173" s="181"/>
    </row>
    <row r="1174" spans="1:12">
      <c r="A1174" s="245">
        <v>45857</v>
      </c>
      <c r="B1174" s="286"/>
      <c r="C1174" s="286"/>
      <c r="D1174" s="310" t="s">
        <v>1017</v>
      </c>
      <c r="E1174" s="248" t="s">
        <v>207</v>
      </c>
      <c r="F1174" s="247"/>
      <c r="G1174" s="247"/>
      <c r="H1174" s="294">
        <f>SUM(G1174:G1175)</f>
        <v>0</v>
      </c>
      <c r="I1174" s="292" t="e">
        <f ca="1">_xludf.IFS(H1174&gt;H1172,"W",H1174&lt;H1172,"L",H1174=H1172,"D")</f>
        <v>#NAME?</v>
      </c>
      <c r="J1174" s="293">
        <f t="array" aca="1" ref="J1174" ca="1">IFERROR(IF(I1174="W",LOOKUP(H1174,{5000,10000,25000,50000,70000,100000},{150,300,800,1700,2300,3500}),LOOKUP(H1174,{5000,10000,25000,50000,70000,100000},{75,150,400,850,1150,1750})),0)</f>
        <v>0</v>
      </c>
      <c r="K1174" s="256"/>
      <c r="L1174" s="181"/>
    </row>
    <row r="1175" spans="1:12">
      <c r="A1175" s="245">
        <v>45857</v>
      </c>
      <c r="B1175" s="284"/>
      <c r="C1175" s="284"/>
      <c r="D1175" s="300"/>
      <c r="E1175" s="248" t="s">
        <v>468</v>
      </c>
      <c r="F1175" s="246"/>
      <c r="G1175" s="246"/>
      <c r="H1175" s="289"/>
      <c r="I1175" s="284"/>
      <c r="J1175" s="289"/>
      <c r="K1175" s="256"/>
      <c r="L1175" s="181"/>
    </row>
    <row r="1176" spans="1:12">
      <c r="A1176" s="245">
        <v>45857</v>
      </c>
      <c r="B1176" s="301">
        <f>A1176</f>
        <v>45857</v>
      </c>
      <c r="C1176" s="299" t="s">
        <v>1019</v>
      </c>
      <c r="D1176" s="310" t="s">
        <v>1103</v>
      </c>
      <c r="E1176" s="206" t="s">
        <v>148</v>
      </c>
      <c r="F1176" s="247"/>
      <c r="G1176" s="247"/>
      <c r="H1176" s="294">
        <f>SUM(G1176:G1177)</f>
        <v>0</v>
      </c>
      <c r="I1176" s="292" t="e">
        <f ca="1">_xludf.IFS(H1176&gt;H1178,"W",H1176&lt;H1178,"L",H1176=H1178,"D")</f>
        <v>#NAME?</v>
      </c>
      <c r="J1176" s="293">
        <f t="array" aca="1" ref="J1176" ca="1">IFERROR(IF(I1176="W",LOOKUP(H1176,{5000,10000,25000,50000,70000,100000},{150,300,800,1700,2300,3500}),LOOKUP(H1176,{5000,10000,25000,50000,70000,100000},{75,150,400,850,1150,1750})),0)</f>
        <v>0</v>
      </c>
      <c r="K1176" s="256"/>
      <c r="L1176" s="181"/>
    </row>
    <row r="1177" spans="1:12">
      <c r="A1177" s="245">
        <v>45857</v>
      </c>
      <c r="B1177" s="286"/>
      <c r="C1177" s="286"/>
      <c r="D1177" s="300"/>
      <c r="E1177" s="246" t="s">
        <v>692</v>
      </c>
      <c r="F1177" s="246"/>
      <c r="G1177" s="246"/>
      <c r="H1177" s="289"/>
      <c r="I1177" s="284"/>
      <c r="J1177" s="289"/>
      <c r="K1177" s="256"/>
      <c r="L1177" s="181"/>
    </row>
    <row r="1178" spans="1:12">
      <c r="A1178" s="245">
        <v>45857</v>
      </c>
      <c r="B1178" s="286"/>
      <c r="C1178" s="286"/>
      <c r="D1178" s="310" t="s">
        <v>1135</v>
      </c>
      <c r="E1178" s="51" t="s">
        <v>448</v>
      </c>
      <c r="F1178" s="247"/>
      <c r="G1178" s="247"/>
      <c r="H1178" s="294">
        <f>SUM(G1178:G1179)</f>
        <v>0</v>
      </c>
      <c r="I1178" s="292" t="e">
        <f ca="1">_xludf.IFS(H1178&gt;H1176,"W",H1178&lt;H1176,"L",H1178=H1176,"D")</f>
        <v>#NAME?</v>
      </c>
      <c r="J1178" s="293">
        <f t="array" aca="1" ref="J1178" ca="1">IFERROR(IF(I1178="W",LOOKUP(H1178,{5000,10000,25000,50000,70000,100000},{150,300,800,1700,2300,3500}),LOOKUP(H1178,{5000,10000,25000,50000,70000,100000},{75,150,400,850,1150,1750})),0)</f>
        <v>0</v>
      </c>
      <c r="K1178" s="256"/>
      <c r="L1178" s="181"/>
    </row>
    <row r="1179" spans="1:12">
      <c r="A1179" s="245">
        <v>45857</v>
      </c>
      <c r="B1179" s="284"/>
      <c r="C1179" s="284"/>
      <c r="D1179" s="300"/>
      <c r="E1179" s="51" t="s">
        <v>448</v>
      </c>
      <c r="F1179" s="246"/>
      <c r="G1179" s="246"/>
      <c r="H1179" s="289"/>
      <c r="I1179" s="284"/>
      <c r="J1179" s="289"/>
      <c r="K1179" s="256"/>
      <c r="L1179" s="181"/>
    </row>
    <row r="1180" spans="1:12">
      <c r="A1180" s="245">
        <v>45857</v>
      </c>
      <c r="B1180" s="301">
        <f>A1180</f>
        <v>45857</v>
      </c>
      <c r="C1180" s="299" t="s">
        <v>1020</v>
      </c>
      <c r="D1180" s="310" t="s">
        <v>1024</v>
      </c>
      <c r="E1180" s="263" t="s">
        <v>466</v>
      </c>
      <c r="F1180" s="247"/>
      <c r="G1180" s="247"/>
      <c r="H1180" s="294">
        <f>SUM(G1180:G1181)</f>
        <v>0</v>
      </c>
      <c r="I1180" s="292" t="e">
        <f ca="1">_xludf.IFS(H1180&gt;H1182,"W",H1180&lt;H1182,"L",H1180=H1182,"D")</f>
        <v>#NAME?</v>
      </c>
      <c r="J1180" s="293">
        <f t="array" aca="1" ref="J1180" ca="1">IFERROR(IF(I1180="W",LOOKUP(H1180,{5000,10000,25000,50000,70000,100000},{150,300,800,1700,2300,3500}),LOOKUP(H1180,{5000,10000,25000,50000,70000,100000},{75,150,400,850,1150,1750})),0)</f>
        <v>0</v>
      </c>
      <c r="K1180" s="250"/>
      <c r="L1180" s="181"/>
    </row>
    <row r="1181" spans="1:12">
      <c r="A1181" s="245">
        <v>45857</v>
      </c>
      <c r="B1181" s="286"/>
      <c r="C1181" s="286"/>
      <c r="D1181" s="300"/>
      <c r="E1181" s="263" t="s">
        <v>498</v>
      </c>
      <c r="F1181" s="246"/>
      <c r="G1181" s="246"/>
      <c r="H1181" s="289"/>
      <c r="I1181" s="284"/>
      <c r="J1181" s="289"/>
      <c r="K1181" s="250"/>
      <c r="L1181" s="181"/>
    </row>
    <row r="1182" spans="1:12">
      <c r="A1182" s="245">
        <v>45857</v>
      </c>
      <c r="B1182" s="286"/>
      <c r="C1182" s="286"/>
      <c r="D1182" s="310" t="s">
        <v>1136</v>
      </c>
      <c r="E1182" s="19" t="s">
        <v>375</v>
      </c>
      <c r="F1182" s="247"/>
      <c r="G1182" s="247"/>
      <c r="H1182" s="294">
        <f>SUM(G1182:G1183)</f>
        <v>0</v>
      </c>
      <c r="I1182" s="292" t="e">
        <f ca="1">_xludf.IFS(H1182&gt;H1180,"W",H1182&lt;H1180,"L",H1182=H1180,"D")</f>
        <v>#NAME?</v>
      </c>
      <c r="J1182" s="293">
        <f t="array" aca="1" ref="J1182" ca="1">IFERROR(IF(I1182="W",LOOKUP(H1182,{5000,10000,25000,50000,70000,100000},{150,300,800,1700,2300,3500}),LOOKUP(H1182,{5000,10000,25000,50000,70000,100000},{75,150,400,850,1150,1750})),0)</f>
        <v>0</v>
      </c>
      <c r="K1182" s="250"/>
      <c r="L1182" s="181"/>
    </row>
    <row r="1183" spans="1:12">
      <c r="A1183" s="245">
        <v>45857</v>
      </c>
      <c r="B1183" s="284"/>
      <c r="C1183" s="284"/>
      <c r="D1183" s="300"/>
      <c r="E1183" s="19" t="s">
        <v>375</v>
      </c>
      <c r="F1183" s="246"/>
      <c r="G1183" s="246"/>
      <c r="H1183" s="289"/>
      <c r="I1183" s="284"/>
      <c r="J1183" s="289"/>
      <c r="K1183" s="250"/>
      <c r="L1183" s="181"/>
    </row>
    <row r="1184" spans="1:12">
      <c r="A1184" s="245">
        <v>45857</v>
      </c>
      <c r="B1184" s="301">
        <f>A1184</f>
        <v>45857</v>
      </c>
      <c r="C1184" s="299" t="s">
        <v>1022</v>
      </c>
      <c r="D1184" s="310" t="s">
        <v>1137</v>
      </c>
      <c r="E1184" s="264" t="s">
        <v>155</v>
      </c>
      <c r="F1184" s="247"/>
      <c r="G1184" s="247"/>
      <c r="H1184" s="294">
        <f>SUM(G1184:G1185)</f>
        <v>0</v>
      </c>
      <c r="I1184" s="292" t="e">
        <f ca="1">_xludf.IFS(H1184&gt;H1186,"W",H1184&lt;H1186,"L",H1184=H1186,"D")</f>
        <v>#NAME?</v>
      </c>
      <c r="J1184" s="293">
        <f t="array" aca="1" ref="J1184" ca="1">IFERROR(IF(I1184="W",LOOKUP(H1184,{5000,10000,25000,50000,70000,100000},{150,300,800,1700,2300,3500}),LOOKUP(H1184,{5000,10000,25000,50000,70000,100000},{75,150,400,850,1150,1750})),0)</f>
        <v>0</v>
      </c>
      <c r="K1184" s="250"/>
      <c r="L1184" s="181"/>
    </row>
    <row r="1185" spans="1:12">
      <c r="A1185" s="245">
        <v>45857</v>
      </c>
      <c r="B1185" s="286"/>
      <c r="C1185" s="286"/>
      <c r="D1185" s="300"/>
      <c r="E1185" s="264" t="s">
        <v>184</v>
      </c>
      <c r="F1185" s="246"/>
      <c r="G1185" s="246"/>
      <c r="H1185" s="289"/>
      <c r="I1185" s="284"/>
      <c r="J1185" s="289"/>
      <c r="K1185" s="250"/>
      <c r="L1185" s="181"/>
    </row>
    <row r="1186" spans="1:12">
      <c r="A1186" s="245">
        <v>45857</v>
      </c>
      <c r="B1186" s="286"/>
      <c r="C1186" s="286"/>
      <c r="D1186" s="310" t="s">
        <v>1042</v>
      </c>
      <c r="E1186" s="247" t="s">
        <v>446</v>
      </c>
      <c r="F1186" s="247"/>
      <c r="G1186" s="247"/>
      <c r="H1186" s="294">
        <f>SUM(G1186:G1187)</f>
        <v>0</v>
      </c>
      <c r="I1186" s="292" t="e">
        <f ca="1">_xludf.IFS(H1186&gt;H1184,"W",H1186&lt;H1184,"L",H1186=H1184,"D")</f>
        <v>#NAME?</v>
      </c>
      <c r="J1186" s="293">
        <f t="array" aca="1" ref="J1186" ca="1">IFERROR(IF(I1186="W",LOOKUP(H1186,{5000,10000,25000,50000,70000,100000},{150,300,800,1700,2300,3500}),LOOKUP(H1186,{5000,10000,25000,50000,70000,100000},{75,150,400,850,1150,1750})),0)</f>
        <v>0</v>
      </c>
      <c r="K1186" s="250"/>
      <c r="L1186" s="181"/>
    </row>
    <row r="1187" spans="1:12">
      <c r="A1187" s="245">
        <v>45857</v>
      </c>
      <c r="B1187" s="284"/>
      <c r="C1187" s="284"/>
      <c r="D1187" s="300"/>
      <c r="E1187" s="246"/>
      <c r="F1187" s="246"/>
      <c r="G1187" s="246"/>
      <c r="H1187" s="289"/>
      <c r="I1187" s="284"/>
      <c r="J1187" s="289"/>
      <c r="K1187" s="250"/>
      <c r="L1187" s="181"/>
    </row>
    <row r="1188" spans="1:12">
      <c r="A1188" s="245">
        <v>45857</v>
      </c>
      <c r="B1188" s="301">
        <f>A1188</f>
        <v>45857</v>
      </c>
      <c r="C1188" s="299" t="s">
        <v>1025</v>
      </c>
      <c r="D1188" s="310" t="s">
        <v>1138</v>
      </c>
      <c r="E1188" s="247" t="s">
        <v>31</v>
      </c>
      <c r="F1188" s="247"/>
      <c r="G1188" s="247"/>
      <c r="H1188" s="294">
        <f>SUM(G1188:G1189)</f>
        <v>0</v>
      </c>
      <c r="I1188" s="292" t="e">
        <f ca="1">_xludf.IFS(H1188&gt;H1190,"W",H1188&lt;H1190,"L",H1188=H1190,"D")</f>
        <v>#NAME?</v>
      </c>
      <c r="J1188" s="293">
        <f t="array" aca="1" ref="J1188" ca="1">IFERROR(IF(I1188="W",LOOKUP(H1188,{5000,10000,25000,50000,70000,100000},{150,300,800,1700,2300,3500}),LOOKUP(H1188,{5000,10000,25000,50000,70000,100000},{75,150,400,850,1150,1750})),0)</f>
        <v>0</v>
      </c>
      <c r="K1188" s="250"/>
      <c r="L1188" s="181"/>
    </row>
    <row r="1189" spans="1:12">
      <c r="A1189" s="245">
        <v>45857</v>
      </c>
      <c r="B1189" s="286"/>
      <c r="C1189" s="286"/>
      <c r="D1189" s="300"/>
      <c r="E1189" s="246"/>
      <c r="F1189" s="246"/>
      <c r="G1189" s="246"/>
      <c r="H1189" s="289"/>
      <c r="I1189" s="284"/>
      <c r="J1189" s="289"/>
      <c r="K1189" s="250"/>
      <c r="L1189" s="181"/>
    </row>
    <row r="1190" spans="1:12">
      <c r="A1190" s="245">
        <v>45857</v>
      </c>
      <c r="B1190" s="286"/>
      <c r="C1190" s="286"/>
      <c r="D1190" s="310" t="s">
        <v>1139</v>
      </c>
      <c r="E1190" s="29" t="s">
        <v>203</v>
      </c>
      <c r="F1190" s="247"/>
      <c r="G1190" s="247"/>
      <c r="H1190" s="294">
        <f>SUM(G1190:G1191)</f>
        <v>0</v>
      </c>
      <c r="I1190" s="292" t="e">
        <f ca="1">_xludf.IFS(H1190&gt;H1188,"W",H1190&lt;H1188,"L",H1190=H1188,"D")</f>
        <v>#NAME?</v>
      </c>
      <c r="J1190" s="293">
        <f t="array" aca="1" ref="J1190" ca="1">IFERROR(IF(I1190="W",LOOKUP(H1190,{5000,10000,25000,50000,70000,100000},{150,300,800,1700,2300,3500}),LOOKUP(H1190,{5000,10000,25000,50000,70000,100000},{75,150,400,850,1150,1750})),0)</f>
        <v>0</v>
      </c>
      <c r="K1190" s="250"/>
      <c r="L1190" s="181"/>
    </row>
    <row r="1191" spans="1:12">
      <c r="A1191" s="245">
        <v>45857</v>
      </c>
      <c r="B1191" s="284"/>
      <c r="C1191" s="284"/>
      <c r="D1191" s="300"/>
      <c r="E1191" s="253" t="s">
        <v>325</v>
      </c>
      <c r="F1191" s="246"/>
      <c r="G1191" s="246"/>
      <c r="H1191" s="289"/>
      <c r="I1191" s="284"/>
      <c r="J1191" s="289"/>
      <c r="K1191" s="250"/>
      <c r="L1191" s="181"/>
    </row>
    <row r="1192" spans="1:12">
      <c r="A1192" s="245">
        <v>45857</v>
      </c>
      <c r="B1192" s="301">
        <f>A1192</f>
        <v>45857</v>
      </c>
      <c r="C1192" s="299" t="s">
        <v>1027</v>
      </c>
      <c r="D1192" s="310" t="s">
        <v>1045</v>
      </c>
      <c r="E1192" s="247" t="s">
        <v>268</v>
      </c>
      <c r="F1192" s="247"/>
      <c r="G1192" s="247"/>
      <c r="H1192" s="294">
        <f>SUM(G1192:G1193)</f>
        <v>0</v>
      </c>
      <c r="I1192" s="292" t="e">
        <f ca="1">_xludf.IFS(H1192&gt;H1194,"W",H1192&lt;H1194,"L",H1192=H1194,"D")</f>
        <v>#NAME?</v>
      </c>
      <c r="J1192" s="293">
        <f t="array" aca="1" ref="J1192" ca="1">IFERROR(IF(I1192="W",LOOKUP(H1192,{5000,10000,25000,50000,70000,100000},{150,300,800,1700,2300,3500}),LOOKUP(H1192,{5000,10000,25000,50000,70000,100000},{75,150,400,850,1150,1750})),0)</f>
        <v>0</v>
      </c>
      <c r="K1192" s="256"/>
      <c r="L1192" s="181"/>
    </row>
    <row r="1193" spans="1:12">
      <c r="A1193" s="245">
        <v>45857</v>
      </c>
      <c r="B1193" s="286"/>
      <c r="C1193" s="286"/>
      <c r="D1193" s="300"/>
      <c r="E1193" s="246"/>
      <c r="F1193" s="246"/>
      <c r="G1193" s="246"/>
      <c r="H1193" s="289"/>
      <c r="I1193" s="284"/>
      <c r="J1193" s="289"/>
      <c r="K1193" s="256"/>
      <c r="L1193" s="181"/>
    </row>
    <row r="1194" spans="1:12">
      <c r="A1194" s="245">
        <v>45857</v>
      </c>
      <c r="B1194" s="286"/>
      <c r="C1194" s="286"/>
      <c r="D1194" s="310" t="s">
        <v>1049</v>
      </c>
      <c r="E1194" s="23" t="s">
        <v>260</v>
      </c>
      <c r="F1194" s="247"/>
      <c r="G1194" s="247"/>
      <c r="H1194" s="294">
        <f>SUM(G1194:G1195)</f>
        <v>0</v>
      </c>
      <c r="I1194" s="292" t="e">
        <f ca="1">_xludf.IFS(H1194&gt;H1192,"W",H1194&lt;H1192,"L",H1194=H1192,"D")</f>
        <v>#NAME?</v>
      </c>
      <c r="J1194" s="293">
        <f t="array" aca="1" ref="J1194" ca="1">IFERROR(IF(I1194="W",LOOKUP(H1194,{5000,10000,25000,50000,70000,100000},{150,300,800,1700,2300,3500}),LOOKUP(H1194,{5000,10000,25000,50000,70000,100000},{75,150,400,850,1150,1750})),0)</f>
        <v>0</v>
      </c>
      <c r="K1194" s="256"/>
      <c r="L1194" s="181"/>
    </row>
    <row r="1195" spans="1:12">
      <c r="A1195" s="245">
        <v>45857</v>
      </c>
      <c r="B1195" s="284"/>
      <c r="C1195" s="284"/>
      <c r="D1195" s="300"/>
      <c r="E1195" s="23" t="s">
        <v>317</v>
      </c>
      <c r="F1195" s="246"/>
      <c r="G1195" s="246"/>
      <c r="H1195" s="289"/>
      <c r="I1195" s="284"/>
      <c r="J1195" s="289"/>
      <c r="K1195" s="256"/>
      <c r="L1195" s="181"/>
    </row>
    <row r="1196" spans="1:12">
      <c r="A1196" s="245">
        <v>45857</v>
      </c>
      <c r="B1196" s="301">
        <f>A1196</f>
        <v>45857</v>
      </c>
      <c r="C1196" s="299" t="s">
        <v>1030</v>
      </c>
      <c r="D1196" s="310" t="s">
        <v>1140</v>
      </c>
      <c r="E1196" s="247" t="s">
        <v>450</v>
      </c>
      <c r="F1196" s="247"/>
      <c r="G1196" s="247"/>
      <c r="H1196" s="294">
        <f>SUM(G1196:G1197)</f>
        <v>0</v>
      </c>
      <c r="I1196" s="292" t="e">
        <f ca="1">_xludf.IFS(H1196&gt;H1198,"W",H1196&lt;H1198,"L",H1196=H1198,"D")</f>
        <v>#NAME?</v>
      </c>
      <c r="J1196" s="293">
        <f t="array" aca="1" ref="J1196" ca="1">IFERROR(IF(I1196="W",LOOKUP(H1196,{5000,10000,25000,50000,70000,100000},{150,300,800,1700,2300,3500}),LOOKUP(H1196,{5000,10000,25000,50000,70000,100000},{75,150,400,850,1150,1750})),0)</f>
        <v>0</v>
      </c>
      <c r="K1196" s="256"/>
      <c r="L1196" s="181"/>
    </row>
    <row r="1197" spans="1:12">
      <c r="A1197" s="245">
        <v>45857</v>
      </c>
      <c r="B1197" s="286"/>
      <c r="C1197" s="286"/>
      <c r="D1197" s="300"/>
      <c r="E1197" s="246"/>
      <c r="F1197" s="246"/>
      <c r="G1197" s="246"/>
      <c r="H1197" s="289"/>
      <c r="I1197" s="284"/>
      <c r="J1197" s="289"/>
      <c r="K1197" s="256"/>
      <c r="L1197" s="181"/>
    </row>
    <row r="1198" spans="1:12">
      <c r="A1198" s="245">
        <v>45857</v>
      </c>
      <c r="B1198" s="286"/>
      <c r="C1198" s="286"/>
      <c r="D1198" s="310" t="s">
        <v>1053</v>
      </c>
      <c r="E1198" s="247" t="s">
        <v>437</v>
      </c>
      <c r="F1198" s="247"/>
      <c r="G1198" s="247"/>
      <c r="H1198" s="294">
        <f>SUM(G1198:G1199)</f>
        <v>0</v>
      </c>
      <c r="I1198" s="292" t="e">
        <f ca="1">_xludf.IFS(H1198&gt;H1196,"W",H1198&lt;H1196,"L",H1198=H1196,"D")</f>
        <v>#NAME?</v>
      </c>
      <c r="J1198" s="293">
        <f t="array" aca="1" ref="J1198" ca="1">IFERROR(IF(I1198="W",LOOKUP(H1198,{5000,10000,25000,50000,70000,100000},{150,300,800,1700,2300,3500}),LOOKUP(H1198,{5000,10000,25000,50000,70000,100000},{75,150,400,850,1150,1750})),0)</f>
        <v>0</v>
      </c>
      <c r="K1198" s="250"/>
      <c r="L1198" s="181"/>
    </row>
    <row r="1199" spans="1:12">
      <c r="A1199" s="245">
        <v>45857</v>
      </c>
      <c r="B1199" s="284"/>
      <c r="C1199" s="284"/>
      <c r="D1199" s="300"/>
      <c r="E1199" s="246"/>
      <c r="F1199" s="246"/>
      <c r="G1199" s="246"/>
      <c r="H1199" s="289"/>
      <c r="I1199" s="284"/>
      <c r="J1199" s="289"/>
      <c r="K1199" s="250"/>
      <c r="L1199" s="181"/>
    </row>
    <row r="1200" spans="1:12">
      <c r="A1200" s="245">
        <v>45857</v>
      </c>
      <c r="B1200" s="301">
        <f>A1200</f>
        <v>45857</v>
      </c>
      <c r="C1200" s="299" t="s">
        <v>1032</v>
      </c>
      <c r="D1200" s="310" t="s">
        <v>1112</v>
      </c>
      <c r="E1200" s="247" t="s">
        <v>384</v>
      </c>
      <c r="F1200" s="247"/>
      <c r="G1200" s="247"/>
      <c r="H1200" s="294">
        <f>SUM(G1200:G1201)</f>
        <v>0</v>
      </c>
      <c r="I1200" s="292" t="e">
        <f ca="1">_xludf.IFS(H1200&gt;H1202,"W",H1200&lt;H1202,"L",H1200=H1202,"D")</f>
        <v>#NAME?</v>
      </c>
      <c r="J1200" s="293">
        <f t="array" aca="1" ref="J1200" ca="1">IFERROR(IF(I1200="W",LOOKUP(H1200,{5000,10000,25000,50000,70000,100000},{150,300,800,1700,2300,3500}),LOOKUP(H1200,{5000,10000,25000,50000,70000,100000},{75,150,400,850,1150,1750})),0)</f>
        <v>0</v>
      </c>
      <c r="K1200" s="250"/>
      <c r="L1200" s="181"/>
    </row>
    <row r="1201" spans="1:12">
      <c r="A1201" s="245">
        <v>45857</v>
      </c>
      <c r="B1201" s="286"/>
      <c r="C1201" s="286"/>
      <c r="D1201" s="300"/>
      <c r="E1201" s="246" t="s">
        <v>274</v>
      </c>
      <c r="F1201" s="246"/>
      <c r="G1201" s="246"/>
      <c r="H1201" s="289"/>
      <c r="I1201" s="284"/>
      <c r="J1201" s="289"/>
      <c r="K1201" s="250"/>
      <c r="L1201" s="181"/>
    </row>
    <row r="1202" spans="1:12">
      <c r="A1202" s="245">
        <v>45857</v>
      </c>
      <c r="B1202" s="286"/>
      <c r="C1202" s="286"/>
      <c r="D1202" s="310" t="s">
        <v>1141</v>
      </c>
      <c r="E1202" s="247" t="s">
        <v>451</v>
      </c>
      <c r="F1202" s="247"/>
      <c r="G1202" s="247"/>
      <c r="H1202" s="294">
        <f>SUM(G1202:G1203)</f>
        <v>0</v>
      </c>
      <c r="I1202" s="292" t="e">
        <f ca="1">_xludf.IFS(H1202&gt;H1200,"W",H1202&lt;H1200,"L",H1202=H1200,"D")</f>
        <v>#NAME?</v>
      </c>
      <c r="J1202" s="293">
        <f t="array" aca="1" ref="J1202" ca="1">IFERROR(IF(I1202="W",LOOKUP(H1202,{5000,10000,25000,50000,70000,100000},{150,300,800,1700,2300,3500}),LOOKUP(H1202,{5000,10000,25000,50000,70000,100000},{75,150,400,850,1150,1750})),0)</f>
        <v>0</v>
      </c>
      <c r="K1202" s="250"/>
      <c r="L1202" s="181"/>
    </row>
    <row r="1203" spans="1:12">
      <c r="A1203" s="245">
        <v>45857</v>
      </c>
      <c r="B1203" s="284"/>
      <c r="C1203" s="284"/>
      <c r="D1203" s="300"/>
      <c r="E1203" s="246"/>
      <c r="F1203" s="246"/>
      <c r="G1203" s="246"/>
      <c r="H1203" s="289"/>
      <c r="I1203" s="284"/>
      <c r="J1203" s="289"/>
      <c r="K1203" s="250"/>
      <c r="L1203" s="181"/>
    </row>
    <row r="1204" spans="1:12">
      <c r="A1204" s="245">
        <v>45857</v>
      </c>
      <c r="B1204" s="301">
        <f>A1204</f>
        <v>45857</v>
      </c>
      <c r="C1204" s="299" t="s">
        <v>1035</v>
      </c>
      <c r="D1204" s="310" t="s">
        <v>1061</v>
      </c>
      <c r="E1204" s="19" t="s">
        <v>375</v>
      </c>
      <c r="F1204" s="247"/>
      <c r="G1204" s="247"/>
      <c r="H1204" s="294">
        <f>SUM(G1204:G1205)</f>
        <v>0</v>
      </c>
      <c r="I1204" s="292" t="e">
        <f ca="1">_xludf.IFS(H1204&gt;H1206,"W",H1204&lt;H1206,"L",H1204=H1206,"D")</f>
        <v>#NAME?</v>
      </c>
      <c r="J1204" s="293">
        <f t="array" aca="1" ref="J1204" ca="1">IFERROR(IF(I1204="W",LOOKUP(H1204,{5000,10000,25000,50000,70000,100000},{150,300,800,1700,2300,3500}),LOOKUP(H1204,{5000,10000,25000,50000,70000,100000},{75,150,400,850,1150,1750})),0)</f>
        <v>0</v>
      </c>
      <c r="K1204" s="256"/>
      <c r="L1204" s="181"/>
    </row>
    <row r="1205" spans="1:12">
      <c r="A1205" s="245">
        <v>45857</v>
      </c>
      <c r="B1205" s="286"/>
      <c r="C1205" s="286"/>
      <c r="D1205" s="300"/>
      <c r="E1205" s="19" t="s">
        <v>375</v>
      </c>
      <c r="F1205" s="246"/>
      <c r="G1205" s="246"/>
      <c r="H1205" s="289"/>
      <c r="I1205" s="284"/>
      <c r="J1205" s="289"/>
      <c r="K1205" s="256"/>
      <c r="L1205" s="181"/>
    </row>
    <row r="1206" spans="1:12">
      <c r="A1206" s="245">
        <v>45857</v>
      </c>
      <c r="B1206" s="286"/>
      <c r="C1206" s="286"/>
      <c r="D1206" s="310" t="s">
        <v>1110</v>
      </c>
      <c r="E1206" s="247" t="s">
        <v>300</v>
      </c>
      <c r="F1206" s="247"/>
      <c r="G1206" s="247"/>
      <c r="H1206" s="294">
        <f>SUM(G1206:G1207)</f>
        <v>0</v>
      </c>
      <c r="I1206" s="292" t="e">
        <f ca="1">_xludf.IFS(H1206&gt;H1204,"W",H1206&lt;H1204,"L",H1206=H1204,"D")</f>
        <v>#NAME?</v>
      </c>
      <c r="J1206" s="293">
        <f t="array" aca="1" ref="J1206" ca="1">IFERROR(IF(I1206="W",LOOKUP(H1206,{5000,10000,25000,50000,70000,100000},{150,300,800,1700,2300,3500}),LOOKUP(H1206,{5000,10000,25000,50000,70000,100000},{75,150,400,850,1150,1750})),0)</f>
        <v>0</v>
      </c>
      <c r="K1206" s="256"/>
      <c r="L1206" s="181"/>
    </row>
    <row r="1207" spans="1:12">
      <c r="A1207" s="245">
        <v>45857</v>
      </c>
      <c r="B1207" s="284"/>
      <c r="C1207" s="284"/>
      <c r="D1207" s="300"/>
      <c r="E1207" s="246"/>
      <c r="F1207" s="246"/>
      <c r="G1207" s="246"/>
      <c r="H1207" s="289"/>
      <c r="I1207" s="284"/>
      <c r="J1207" s="289"/>
      <c r="K1207" s="256"/>
      <c r="L1207" s="181"/>
    </row>
    <row r="1208" spans="1:12">
      <c r="A1208" s="245">
        <v>45857</v>
      </c>
      <c r="B1208" s="301">
        <f>A1208</f>
        <v>45857</v>
      </c>
      <c r="C1208" s="299" t="s">
        <v>1038</v>
      </c>
      <c r="D1208" s="310" t="s">
        <v>1071</v>
      </c>
      <c r="E1208" s="248">
        <v>673519272</v>
      </c>
      <c r="F1208" s="247"/>
      <c r="G1208" s="247"/>
      <c r="H1208" s="294">
        <f>SUM(G1208:G1209)</f>
        <v>0</v>
      </c>
      <c r="I1208" s="292" t="e">
        <f ca="1">_xludf.IFS(H1208&gt;H1210,"W",H1208&lt;H1210,"L",H1208=H1210,"D")</f>
        <v>#NAME?</v>
      </c>
      <c r="J1208" s="293">
        <f t="array" aca="1" ref="J1208" ca="1">IFERROR(IF(I1208="W",LOOKUP(H1208,{5000,10000,25000,50000,70000,100000},{150,300,800,1700,2300,3500}),LOOKUP(H1208,{5000,10000,25000,50000,70000,100000},{75,150,400,850,1150,1750})),0)</f>
        <v>0</v>
      </c>
      <c r="K1208" s="250"/>
      <c r="L1208" s="181"/>
    </row>
    <row r="1209" spans="1:12">
      <c r="A1209" s="245">
        <v>45857</v>
      </c>
      <c r="B1209" s="286"/>
      <c r="C1209" s="286"/>
      <c r="D1209" s="300"/>
      <c r="E1209" s="248" t="s">
        <v>207</v>
      </c>
      <c r="F1209" s="246"/>
      <c r="G1209" s="246"/>
      <c r="H1209" s="289"/>
      <c r="I1209" s="284"/>
      <c r="J1209" s="289"/>
      <c r="K1209" s="250"/>
      <c r="L1209" s="181"/>
    </row>
    <row r="1210" spans="1:12">
      <c r="A1210" s="245">
        <v>45857</v>
      </c>
      <c r="B1210" s="286"/>
      <c r="C1210" s="286"/>
      <c r="D1210" s="310" t="s">
        <v>1081</v>
      </c>
      <c r="E1210" s="254" t="s">
        <v>444</v>
      </c>
      <c r="F1210" s="247"/>
      <c r="G1210" s="247"/>
      <c r="H1210" s="294">
        <f>SUM(G1210:G1211)</f>
        <v>0</v>
      </c>
      <c r="I1210" s="292" t="e">
        <f ca="1">_xludf.IFS(H1210&gt;H1208,"W",H1210&lt;H1208,"L",H1210=H1208,"D")</f>
        <v>#NAME?</v>
      </c>
      <c r="J1210" s="293">
        <f t="array" aca="1" ref="J1210" ca="1">IFERROR(IF(I1210="W",LOOKUP(H1210,{5000,10000,25000,50000,70000,100000},{150,300,800,1700,2300,3500}),LOOKUP(H1210,{5000,10000,25000,50000,70000,100000},{75,150,400,850,1150,1750})),0)</f>
        <v>0</v>
      </c>
      <c r="K1210" s="250"/>
      <c r="L1210" s="181"/>
    </row>
    <row r="1211" spans="1:12">
      <c r="A1211" s="245">
        <v>45857</v>
      </c>
      <c r="B1211" s="284"/>
      <c r="C1211" s="284"/>
      <c r="D1211" s="300"/>
      <c r="E1211" s="254" t="s">
        <v>389</v>
      </c>
      <c r="F1211" s="246"/>
      <c r="G1211" s="246"/>
      <c r="H1211" s="289"/>
      <c r="I1211" s="284"/>
      <c r="J1211" s="289"/>
      <c r="K1211" s="250"/>
      <c r="L1211" s="181"/>
    </row>
    <row r="1212" spans="1:12">
      <c r="A1212" s="245">
        <v>45857</v>
      </c>
      <c r="B1212" s="301">
        <f>A1212</f>
        <v>45857</v>
      </c>
      <c r="C1212" s="299" t="s">
        <v>1039</v>
      </c>
      <c r="D1212" s="310" t="s">
        <v>1142</v>
      </c>
      <c r="E1212" s="29" t="s">
        <v>203</v>
      </c>
      <c r="F1212" s="247"/>
      <c r="G1212" s="247"/>
      <c r="H1212" s="294">
        <f>SUM(G1212:G1213)</f>
        <v>0</v>
      </c>
      <c r="I1212" s="292" t="e">
        <f ca="1">_xludf.IFS(H1212&gt;H1214,"W",H1212&lt;H1214,"L",H1212=H1214,"D")</f>
        <v>#NAME?</v>
      </c>
      <c r="J1212" s="293">
        <f t="array" aca="1" ref="J1212" ca="1">IFERROR(IF(I1212="W",LOOKUP(H1212,{5000,10000,25000,50000,70000,100000},{150,300,800,1700,2300,3500}),LOOKUP(H1212,{5000,10000,25000,50000,70000,100000},{75,150,400,850,1150,1750})),0)</f>
        <v>0</v>
      </c>
      <c r="K1212" s="250"/>
      <c r="L1212" s="181"/>
    </row>
    <row r="1213" spans="1:12">
      <c r="A1213" s="245">
        <v>45857</v>
      </c>
      <c r="B1213" s="286"/>
      <c r="C1213" s="286"/>
      <c r="D1213" s="300"/>
      <c r="E1213" s="253" t="s">
        <v>325</v>
      </c>
      <c r="F1213" s="246"/>
      <c r="G1213" s="246"/>
      <c r="H1213" s="289"/>
      <c r="I1213" s="284"/>
      <c r="J1213" s="289"/>
      <c r="K1213" s="250"/>
      <c r="L1213" s="181"/>
    </row>
    <row r="1214" spans="1:12">
      <c r="A1214" s="245">
        <v>45857</v>
      </c>
      <c r="B1214" s="286"/>
      <c r="C1214" s="286"/>
      <c r="D1214" s="310" t="s">
        <v>1143</v>
      </c>
      <c r="E1214" s="247" t="s">
        <v>395</v>
      </c>
      <c r="F1214" s="247"/>
      <c r="G1214" s="247"/>
      <c r="H1214" s="294">
        <f>SUM(G1214:G1215)</f>
        <v>0</v>
      </c>
      <c r="I1214" s="292" t="e">
        <f ca="1">_xludf.IFS(H1214&gt;H1212,"W",H1214&lt;H1212,"L",H1214=H1212,"D")</f>
        <v>#NAME?</v>
      </c>
      <c r="J1214" s="293">
        <f t="array" aca="1" ref="J1214" ca="1">IFERROR(IF(I1214="W",LOOKUP(H1214,{5000,10000,25000,50000,70000,100000},{150,300,800,1700,2300,3500}),LOOKUP(H1214,{5000,10000,25000,50000,70000,100000},{75,150,400,850,1150,1750})),0)</f>
        <v>0</v>
      </c>
      <c r="K1214" s="250"/>
      <c r="L1214" s="181"/>
    </row>
    <row r="1215" spans="1:12">
      <c r="A1215" s="245">
        <v>45857</v>
      </c>
      <c r="B1215" s="284"/>
      <c r="C1215" s="284"/>
      <c r="D1215" s="300"/>
      <c r="E1215" s="246"/>
      <c r="F1215" s="246"/>
      <c r="G1215" s="246"/>
      <c r="H1215" s="289"/>
      <c r="I1215" s="284"/>
      <c r="J1215" s="289"/>
      <c r="K1215" s="250"/>
      <c r="L1215" s="181"/>
    </row>
    <row r="1216" spans="1:12">
      <c r="A1216" s="245">
        <v>45857</v>
      </c>
      <c r="B1216" s="301">
        <f>A1216</f>
        <v>45857</v>
      </c>
      <c r="C1216" s="299" t="s">
        <v>1041</v>
      </c>
      <c r="D1216" s="310" t="s">
        <v>1075</v>
      </c>
      <c r="E1216" s="247" t="s">
        <v>355</v>
      </c>
      <c r="F1216" s="247"/>
      <c r="G1216" s="247"/>
      <c r="H1216" s="294">
        <f>SUM(G1216:G1217)</f>
        <v>0</v>
      </c>
      <c r="I1216" s="292" t="e">
        <f ca="1">_xludf.IFS(H1216&gt;H1218,"W",H1216&lt;H1218,"L",H1216=H1218,"D")</f>
        <v>#NAME?</v>
      </c>
      <c r="J1216" s="293">
        <f t="array" aca="1" ref="J1216" ca="1">IFERROR(IF(I1216="W",LOOKUP(H1216,{5000,10000,25000,50000,70000,100000},{150,300,800,1700,2300,3500}),LOOKUP(H1216,{5000,10000,25000,50000,70000,100000},{75,150,400,850,1150,1750})),0)</f>
        <v>0</v>
      </c>
      <c r="K1216" s="250"/>
      <c r="L1216" s="181"/>
    </row>
    <row r="1217" spans="1:12">
      <c r="A1217" s="245">
        <v>45857</v>
      </c>
      <c r="B1217" s="286"/>
      <c r="C1217" s="286"/>
      <c r="D1217" s="300"/>
      <c r="E1217" s="246" t="s">
        <v>172</v>
      </c>
      <c r="F1217" s="246"/>
      <c r="G1217" s="246"/>
      <c r="H1217" s="289"/>
      <c r="I1217" s="284"/>
      <c r="J1217" s="289"/>
      <c r="K1217" s="250"/>
      <c r="L1217" s="181"/>
    </row>
    <row r="1218" spans="1:12">
      <c r="A1218" s="245">
        <v>45857</v>
      </c>
      <c r="B1218" s="286"/>
      <c r="C1218" s="286"/>
      <c r="D1218" s="310" t="s">
        <v>1076</v>
      </c>
      <c r="E1218" s="247" t="s">
        <v>117</v>
      </c>
      <c r="F1218" s="247"/>
      <c r="G1218" s="247"/>
      <c r="H1218" s="294">
        <f>SUM(G1218:G1219)</f>
        <v>0</v>
      </c>
      <c r="I1218" s="292" t="e">
        <f ca="1">_xludf.IFS(H1218&gt;H1216,"W",H1218&lt;H1216,"L",H1218=H1216,"D")</f>
        <v>#NAME?</v>
      </c>
      <c r="J1218" s="293">
        <f t="array" aca="1" ref="J1218" ca="1">IFERROR(IF(I1218="W",LOOKUP(H1218,{5000,10000,25000,50000,70000,100000},{150,300,800,1700,2300,3500}),LOOKUP(H1218,{5000,10000,25000,50000,70000,100000},{75,150,400,850,1150,1750})),0)</f>
        <v>0</v>
      </c>
      <c r="K1218" s="250"/>
      <c r="L1218" s="181"/>
    </row>
    <row r="1219" spans="1:12">
      <c r="A1219" s="245">
        <v>45857</v>
      </c>
      <c r="B1219" s="284"/>
      <c r="C1219" s="284"/>
      <c r="D1219" s="300"/>
      <c r="E1219" s="246"/>
      <c r="F1219" s="246"/>
      <c r="G1219" s="246"/>
      <c r="H1219" s="289"/>
      <c r="I1219" s="284"/>
      <c r="J1219" s="289"/>
      <c r="K1219" s="250"/>
      <c r="L1219" s="181"/>
    </row>
    <row r="1220" spans="1:12">
      <c r="A1220" s="245">
        <v>45857</v>
      </c>
      <c r="B1220" s="301">
        <f>A1220</f>
        <v>45857</v>
      </c>
      <c r="C1220" s="299" t="s">
        <v>1044</v>
      </c>
      <c r="D1220" s="310" t="s">
        <v>1144</v>
      </c>
      <c r="E1220" s="247" t="s">
        <v>105</v>
      </c>
      <c r="F1220" s="247"/>
      <c r="G1220" s="247"/>
      <c r="H1220" s="294">
        <f>SUM(G1220:G1221)</f>
        <v>0</v>
      </c>
      <c r="I1220" s="292" t="e">
        <f ca="1">_xludf.IFS(H1220&gt;H1222,"W",H1220&lt;H1222,"L",H1220=H1222,"D")</f>
        <v>#NAME?</v>
      </c>
      <c r="J1220" s="293">
        <f t="array" aca="1" ref="J1220" ca="1">IFERROR(IF(I1220="W",LOOKUP(H1220,{5000,10000,25000,50000,70000,100000},{150,300,800,1700,2300,3500}),LOOKUP(H1220,{5000,10000,25000,50000,70000,100000},{75,150,400,850,1150,1750})),0)</f>
        <v>0</v>
      </c>
      <c r="K1220" s="250"/>
      <c r="L1220" s="181"/>
    </row>
    <row r="1221" spans="1:12">
      <c r="A1221" s="245">
        <v>45857</v>
      </c>
      <c r="B1221" s="286"/>
      <c r="C1221" s="286"/>
      <c r="D1221" s="300"/>
      <c r="E1221" s="246"/>
      <c r="F1221" s="246"/>
      <c r="G1221" s="246"/>
      <c r="H1221" s="289"/>
      <c r="I1221" s="284"/>
      <c r="J1221" s="289"/>
      <c r="K1221" s="250"/>
      <c r="L1221" s="181"/>
    </row>
    <row r="1222" spans="1:12">
      <c r="A1222" s="245">
        <v>45857</v>
      </c>
      <c r="B1222" s="286"/>
      <c r="C1222" s="286"/>
      <c r="D1222" s="310" t="s">
        <v>1145</v>
      </c>
      <c r="E1222" s="255" t="s">
        <v>456</v>
      </c>
      <c r="F1222" s="247"/>
      <c r="G1222" s="247"/>
      <c r="H1222" s="294">
        <f>SUM(G1222:G1223)</f>
        <v>0</v>
      </c>
      <c r="I1222" s="292" t="e">
        <f ca="1">_xludf.IFS(H1222&gt;H1220,"W",H1222&lt;H1220,"L",H1222=H1220,"D")</f>
        <v>#NAME?</v>
      </c>
      <c r="J1222" s="293">
        <f t="array" aca="1" ref="J1222" ca="1">IFERROR(IF(I1222="W",LOOKUP(H1222,{5000,10000,25000,50000,70000,100000},{150,300,800,1700,2300,3500}),LOOKUP(H1222,{5000,10000,25000,50000,70000,100000},{75,150,400,850,1150,1750})),0)</f>
        <v>0</v>
      </c>
      <c r="K1222" s="250"/>
      <c r="L1222" s="181"/>
    </row>
    <row r="1223" spans="1:12">
      <c r="A1223" s="245">
        <v>45857</v>
      </c>
      <c r="B1223" s="284"/>
      <c r="C1223" s="284"/>
      <c r="D1223" s="300"/>
      <c r="E1223" s="255" t="s">
        <v>664</v>
      </c>
      <c r="F1223" s="246"/>
      <c r="G1223" s="246"/>
      <c r="H1223" s="289"/>
      <c r="I1223" s="284"/>
      <c r="J1223" s="289"/>
      <c r="K1223" s="250"/>
      <c r="L1223" s="181"/>
    </row>
    <row r="1224" spans="1:12">
      <c r="A1224" s="245">
        <v>45857</v>
      </c>
      <c r="B1224" s="301">
        <f>A1224</f>
        <v>45857</v>
      </c>
      <c r="C1224" s="299" t="s">
        <v>1048</v>
      </c>
      <c r="D1224" s="310" t="s">
        <v>1133</v>
      </c>
      <c r="E1224" s="29" t="s">
        <v>203</v>
      </c>
      <c r="F1224" s="247"/>
      <c r="G1224" s="247"/>
      <c r="H1224" s="294">
        <f>SUM(G1224:G1225)</f>
        <v>0</v>
      </c>
      <c r="I1224" s="292" t="e">
        <f ca="1">_xludf.IFS(H1224&gt;H1226,"W",H1224&lt;H1226,"L",H1224=H1226,"D")</f>
        <v>#NAME?</v>
      </c>
      <c r="J1224" s="293">
        <f t="array" aca="1" ref="J1224" ca="1">IFERROR(IF(I1224="W",LOOKUP(H1224,{5000,10000,25000,50000,70000,100000},{150,300,800,1700,2300,3500}),LOOKUP(H1224,{5000,10000,25000,50000,70000,100000},{75,150,400,850,1150,1750})),0)</f>
        <v>0</v>
      </c>
      <c r="K1224" s="250"/>
      <c r="L1224" s="181"/>
    </row>
    <row r="1225" spans="1:12">
      <c r="A1225" s="245">
        <v>45857</v>
      </c>
      <c r="B1225" s="286"/>
      <c r="C1225" s="286"/>
      <c r="D1225" s="300"/>
      <c r="E1225" s="253" t="s">
        <v>325</v>
      </c>
      <c r="F1225" s="246"/>
      <c r="G1225" s="246"/>
      <c r="H1225" s="289"/>
      <c r="I1225" s="284"/>
      <c r="J1225" s="289"/>
      <c r="K1225" s="250"/>
      <c r="L1225" s="181"/>
    </row>
    <row r="1226" spans="1:12">
      <c r="A1226" s="245">
        <v>45857</v>
      </c>
      <c r="B1226" s="286"/>
      <c r="C1226" s="286"/>
      <c r="D1226" s="310" t="s">
        <v>1015</v>
      </c>
      <c r="E1226" s="247" t="s">
        <v>408</v>
      </c>
      <c r="F1226" s="247"/>
      <c r="G1226" s="247"/>
      <c r="H1226" s="294">
        <f>SUM(G1226:G1227)</f>
        <v>0</v>
      </c>
      <c r="I1226" s="292" t="e">
        <f ca="1">_xludf.IFS(H1226&gt;H1224,"W",H1226&lt;H1224,"L",H1226=H1224,"D")</f>
        <v>#NAME?</v>
      </c>
      <c r="J1226" s="293">
        <f t="array" aca="1" ref="J1226" ca="1">IFERROR(IF(I1226="W",LOOKUP(H1226,{5000,10000,25000,50000,70000,100000},{150,300,800,1700,2300,3500}),LOOKUP(H1226,{5000,10000,25000,50000,70000,100000},{75,150,400,850,1150,1750})),0)</f>
        <v>0</v>
      </c>
      <c r="K1226" s="250"/>
      <c r="L1226" s="181"/>
    </row>
    <row r="1227" spans="1:12">
      <c r="A1227" s="245">
        <v>45857</v>
      </c>
      <c r="B1227" s="284"/>
      <c r="C1227" s="284"/>
      <c r="D1227" s="300"/>
      <c r="E1227" s="246">
        <v>1065142931</v>
      </c>
      <c r="F1227" s="246"/>
      <c r="G1227" s="246"/>
      <c r="H1227" s="289"/>
      <c r="I1227" s="284"/>
      <c r="J1227" s="289"/>
      <c r="K1227" s="250"/>
      <c r="L1227" s="181"/>
    </row>
    <row r="1228" spans="1:12">
      <c r="A1228" s="245">
        <v>45857</v>
      </c>
      <c r="B1228" s="301">
        <f>A1228</f>
        <v>45857</v>
      </c>
      <c r="C1228" s="299" t="s">
        <v>1050</v>
      </c>
      <c r="D1228" s="310" t="s">
        <v>1017</v>
      </c>
      <c r="E1228" s="248" t="s">
        <v>207</v>
      </c>
      <c r="F1228" s="247"/>
      <c r="G1228" s="247"/>
      <c r="H1228" s="294">
        <f>SUM(G1228:G1229)</f>
        <v>0</v>
      </c>
      <c r="I1228" s="292" t="e">
        <f ca="1">_xludf.IFS(H1228&gt;H1230,"W",H1228&lt;H1230,"L",H1228=H1230,"D")</f>
        <v>#NAME?</v>
      </c>
      <c r="J1228" s="293">
        <f t="array" aca="1" ref="J1228" ca="1">IFERROR(IF(I1228="W",LOOKUP(H1228,{5000,10000,25000,50000,70000,100000},{150,300,800,1700,2300,3500}),LOOKUP(H1228,{5000,10000,25000,50000,70000,100000},{75,150,400,850,1150,1750})),0)</f>
        <v>0</v>
      </c>
      <c r="K1228" s="250"/>
      <c r="L1228" s="181"/>
    </row>
    <row r="1229" spans="1:12">
      <c r="A1229" s="245">
        <v>45857</v>
      </c>
      <c r="B1229" s="286"/>
      <c r="C1229" s="286"/>
      <c r="D1229" s="300"/>
      <c r="E1229" s="248" t="s">
        <v>468</v>
      </c>
      <c r="F1229" s="246"/>
      <c r="G1229" s="246"/>
      <c r="H1229" s="289"/>
      <c r="I1229" s="284"/>
      <c r="J1229" s="289"/>
      <c r="K1229" s="250"/>
      <c r="L1229" s="181"/>
    </row>
    <row r="1230" spans="1:12">
      <c r="A1230" s="245">
        <v>45857</v>
      </c>
      <c r="B1230" s="286"/>
      <c r="C1230" s="286"/>
      <c r="D1230" s="310" t="s">
        <v>1103</v>
      </c>
      <c r="E1230" s="206" t="s">
        <v>148</v>
      </c>
      <c r="F1230" s="247"/>
      <c r="G1230" s="247"/>
      <c r="H1230" s="294">
        <f>SUM(G1230:G1231)</f>
        <v>0</v>
      </c>
      <c r="I1230" s="292" t="e">
        <f ca="1">_xludf.IFS(H1230&gt;H1228,"W",H1230&lt;H1228,"L",H1230=H1228,"D")</f>
        <v>#NAME?</v>
      </c>
      <c r="J1230" s="293">
        <f t="array" aca="1" ref="J1230" ca="1">IFERROR(IF(I1230="W",LOOKUP(H1230,{5000,10000,25000,50000,70000,100000},{150,300,800,1700,2300,3500}),LOOKUP(H1230,{5000,10000,25000,50000,70000,100000},{75,150,400,850,1150,1750})),0)</f>
        <v>0</v>
      </c>
      <c r="K1230" s="250"/>
      <c r="L1230" s="181"/>
    </row>
    <row r="1231" spans="1:12">
      <c r="A1231" s="245">
        <v>45857</v>
      </c>
      <c r="B1231" s="284"/>
      <c r="C1231" s="284"/>
      <c r="D1231" s="300"/>
      <c r="E1231" s="246" t="s">
        <v>692</v>
      </c>
      <c r="F1231" s="246"/>
      <c r="G1231" s="246"/>
      <c r="H1231" s="289"/>
      <c r="I1231" s="284"/>
      <c r="J1231" s="289"/>
      <c r="K1231" s="250"/>
      <c r="L1231" s="181"/>
    </row>
    <row r="1232" spans="1:12">
      <c r="A1232" s="245">
        <v>45857</v>
      </c>
      <c r="B1232" s="301">
        <f>A1232</f>
        <v>45857</v>
      </c>
      <c r="C1232" s="299" t="s">
        <v>1052</v>
      </c>
      <c r="D1232" s="310" t="s">
        <v>1135</v>
      </c>
      <c r="E1232" s="29" t="s">
        <v>203</v>
      </c>
      <c r="F1232" s="247"/>
      <c r="G1232" s="247"/>
      <c r="H1232" s="294">
        <f>SUM(G1232:G1233)</f>
        <v>0</v>
      </c>
      <c r="I1232" s="292" t="e">
        <f ca="1">_xludf.IFS(H1232&gt;H1234,"W",H1232&lt;H1234,"L",H1232=H1234,"D")</f>
        <v>#NAME?</v>
      </c>
      <c r="J1232" s="293">
        <f t="array" aca="1" ref="J1232" ca="1">IFERROR(IF(I1232="W",LOOKUP(H1232,{5000,10000,25000,50000,70000,100000},{150,300,800,1700,2300,3500}),LOOKUP(H1232,{5000,10000,25000,50000,70000,100000},{75,150,400,850,1150,1750})),0)</f>
        <v>0</v>
      </c>
      <c r="K1232" s="250"/>
      <c r="L1232" s="181"/>
    </row>
    <row r="1233" spans="1:12">
      <c r="A1233" s="245">
        <v>45857</v>
      </c>
      <c r="B1233" s="286"/>
      <c r="C1233" s="286"/>
      <c r="D1233" s="300"/>
      <c r="E1233" s="253" t="s">
        <v>325</v>
      </c>
      <c r="F1233" s="246"/>
      <c r="G1233" s="246"/>
      <c r="H1233" s="289"/>
      <c r="I1233" s="284"/>
      <c r="J1233" s="289"/>
      <c r="K1233" s="250"/>
      <c r="L1233" s="181"/>
    </row>
    <row r="1234" spans="1:12">
      <c r="A1234" s="245">
        <v>45857</v>
      </c>
      <c r="B1234" s="286"/>
      <c r="C1234" s="286"/>
      <c r="D1234" s="310" t="s">
        <v>1024</v>
      </c>
      <c r="E1234" s="263" t="s">
        <v>466</v>
      </c>
      <c r="F1234" s="247"/>
      <c r="G1234" s="247"/>
      <c r="H1234" s="294">
        <f>SUM(G1234:G1235)</f>
        <v>0</v>
      </c>
      <c r="I1234" s="292" t="e">
        <f ca="1">_xludf.IFS(H1234&gt;H1232,"W",H1234&lt;H1232,"L",H1234=H1232,"D")</f>
        <v>#NAME?</v>
      </c>
      <c r="J1234" s="293">
        <f t="array" aca="1" ref="J1234" ca="1">IFERROR(IF(I1234="W",LOOKUP(H1234,{5000,10000,25000,50000,70000,100000},{150,300,800,1700,2300,3500}),LOOKUP(H1234,{5000,10000,25000,50000,70000,100000},{75,150,400,850,1150,1750})),0)</f>
        <v>0</v>
      </c>
      <c r="K1234" s="250"/>
      <c r="L1234" s="181"/>
    </row>
    <row r="1235" spans="1:12">
      <c r="A1235" s="245">
        <v>45857</v>
      </c>
      <c r="B1235" s="284"/>
      <c r="C1235" s="284"/>
      <c r="D1235" s="300"/>
      <c r="E1235" s="263" t="s">
        <v>498</v>
      </c>
      <c r="F1235" s="246"/>
      <c r="G1235" s="246"/>
      <c r="H1235" s="289"/>
      <c r="I1235" s="284"/>
      <c r="J1235" s="289"/>
      <c r="K1235" s="250"/>
      <c r="L1235" s="181"/>
    </row>
    <row r="1236" spans="1:12">
      <c r="A1236" s="219" t="s">
        <v>18</v>
      </c>
      <c r="B1236" s="220" t="s">
        <v>1</v>
      </c>
      <c r="C1236" s="179" t="s">
        <v>862</v>
      </c>
      <c r="D1236" s="179" t="s">
        <v>20</v>
      </c>
      <c r="E1236" s="180" t="s">
        <v>863</v>
      </c>
      <c r="F1236" s="179" t="s">
        <v>864</v>
      </c>
      <c r="G1236" s="179" t="s">
        <v>23</v>
      </c>
      <c r="H1236" s="179" t="s">
        <v>1013</v>
      </c>
      <c r="I1236" s="179" t="s">
        <v>24</v>
      </c>
      <c r="J1236" s="179" t="s">
        <v>0</v>
      </c>
      <c r="K1236" s="180" t="s">
        <v>10</v>
      </c>
      <c r="L1236" s="181"/>
    </row>
    <row r="1237" spans="1:12">
      <c r="A1237" s="245">
        <v>45858</v>
      </c>
      <c r="B1237" s="301">
        <f>A1237</f>
        <v>45858</v>
      </c>
      <c r="C1237" s="299" t="s">
        <v>1014</v>
      </c>
      <c r="D1237" s="309" t="s">
        <v>1015</v>
      </c>
      <c r="E1237" s="246" t="s">
        <v>408</v>
      </c>
      <c r="F1237" s="246"/>
      <c r="G1237" s="246"/>
      <c r="H1237" s="294">
        <f>SUM(G1237:G1238)</f>
        <v>0</v>
      </c>
      <c r="I1237" s="292" t="e">
        <f ca="1">_xludf.IFS(H1237&gt;H1239,"W",H1237&lt;H1239,"L",H1237=H1239,"D")</f>
        <v>#NAME?</v>
      </c>
      <c r="J1237" s="293">
        <f t="array" aca="1" ref="J1237" ca="1">IFERROR(IF(I1237="W",LOOKUP(H1237,{5000,10000,25000,50000,70000,100000},{150,300,800,1700,2300,3500}),LOOKUP(H1237,{5000,10000,25000,50000,70000,100000},{75,150,400,850,1150,1750})),0)</f>
        <v>0</v>
      </c>
      <c r="K1237" s="250"/>
      <c r="L1237" s="181"/>
    </row>
    <row r="1238" spans="1:12">
      <c r="A1238" s="245">
        <v>45858</v>
      </c>
      <c r="B1238" s="286"/>
      <c r="C1238" s="286"/>
      <c r="D1238" s="305"/>
      <c r="E1238" s="247">
        <v>1065142931</v>
      </c>
      <c r="F1238" s="247"/>
      <c r="G1238" s="247"/>
      <c r="H1238" s="289"/>
      <c r="I1238" s="284"/>
      <c r="J1238" s="289"/>
      <c r="K1238" s="250"/>
      <c r="L1238" s="181"/>
    </row>
    <row r="1239" spans="1:12">
      <c r="A1239" s="245">
        <v>45858</v>
      </c>
      <c r="B1239" s="286"/>
      <c r="C1239" s="286"/>
      <c r="D1239" s="309" t="s">
        <v>1017</v>
      </c>
      <c r="E1239" s="248" t="s">
        <v>207</v>
      </c>
      <c r="F1239" s="246"/>
      <c r="G1239" s="246"/>
      <c r="H1239" s="294">
        <f>SUM(G1239:G1240)</f>
        <v>0</v>
      </c>
      <c r="I1239" s="292" t="e">
        <f ca="1">_xludf.IFS(H1239&gt;H1237,"W",H1239&lt;H1237,"L",H1239=H1237,"D")</f>
        <v>#NAME?</v>
      </c>
      <c r="J1239" s="293">
        <f t="array" aca="1" ref="J1239" ca="1">IFERROR(IF(I1239="W",LOOKUP(H1239,{5000,10000,25000,50000,70000,100000},{150,300,800,1700,2300,3500}),LOOKUP(H1239,{5000,10000,25000,50000,70000,100000},{75,150,400,850,1150,1750})),0)</f>
        <v>0</v>
      </c>
      <c r="K1239" s="250"/>
      <c r="L1239" s="181"/>
    </row>
    <row r="1240" spans="1:12">
      <c r="A1240" s="245">
        <v>45858</v>
      </c>
      <c r="B1240" s="284"/>
      <c r="C1240" s="284"/>
      <c r="D1240" s="305"/>
      <c r="E1240" s="248" t="s">
        <v>468</v>
      </c>
      <c r="F1240" s="247"/>
      <c r="G1240" s="247"/>
      <c r="H1240" s="289"/>
      <c r="I1240" s="284"/>
      <c r="J1240" s="289"/>
      <c r="K1240" s="250"/>
      <c r="L1240" s="181"/>
    </row>
    <row r="1241" spans="1:12">
      <c r="A1241" s="245">
        <v>45858</v>
      </c>
      <c r="B1241" s="301">
        <f>A1241</f>
        <v>45858</v>
      </c>
      <c r="C1241" s="299" t="s">
        <v>1019</v>
      </c>
      <c r="D1241" s="309" t="s">
        <v>1103</v>
      </c>
      <c r="E1241" s="206" t="s">
        <v>148</v>
      </c>
      <c r="F1241" s="246"/>
      <c r="G1241" s="246"/>
      <c r="H1241" s="294">
        <f>SUM(G1241:G1242)</f>
        <v>0</v>
      </c>
      <c r="I1241" s="292" t="e">
        <f ca="1">_xludf.IFS(H1241&gt;H1243,"W",H1241&lt;H1243,"L",H1241=H1243,"D")</f>
        <v>#NAME?</v>
      </c>
      <c r="J1241" s="293">
        <f t="array" aca="1" ref="J1241" ca="1">IFERROR(IF(I1241="W",LOOKUP(H1241,{5000,10000,25000,50000,70000,100000},{150,300,800,1700,2300,3500}),LOOKUP(H1241,{5000,10000,25000,50000,70000,100000},{75,150,400,850,1150,1750})),0)</f>
        <v>0</v>
      </c>
      <c r="K1241" s="250"/>
      <c r="L1241" s="181"/>
    </row>
    <row r="1242" spans="1:12">
      <c r="A1242" s="245">
        <v>45858</v>
      </c>
      <c r="B1242" s="286"/>
      <c r="C1242" s="286"/>
      <c r="D1242" s="305"/>
      <c r="E1242" s="247" t="s">
        <v>692</v>
      </c>
      <c r="F1242" s="247"/>
      <c r="G1242" s="247"/>
      <c r="H1242" s="289"/>
      <c r="I1242" s="284"/>
      <c r="J1242" s="289"/>
      <c r="K1242" s="250"/>
      <c r="L1242" s="181"/>
    </row>
    <row r="1243" spans="1:12">
      <c r="A1243" s="245">
        <v>45858</v>
      </c>
      <c r="B1243" s="286"/>
      <c r="C1243" s="286"/>
      <c r="D1243" s="309" t="s">
        <v>1135</v>
      </c>
      <c r="E1243" s="262" t="s">
        <v>555</v>
      </c>
      <c r="F1243" s="246"/>
      <c r="G1243" s="246"/>
      <c r="H1243" s="294">
        <f>SUM(G1243:G1244)</f>
        <v>0</v>
      </c>
      <c r="I1243" s="292" t="e">
        <f ca="1">_xludf.IFS(H1243&gt;H1241,"W",H1243&lt;H1241,"L",H1243=H1241,"D")</f>
        <v>#NAME?</v>
      </c>
      <c r="J1243" s="293">
        <f t="array" aca="1" ref="J1243" ca="1">IFERROR(IF(I1243="W",LOOKUP(H1243,{5000,10000,25000,50000,70000,100000},{150,300,800,1700,2300,3500}),LOOKUP(H1243,{5000,10000,25000,50000,70000,100000},{75,150,400,850,1150,1750})),0)</f>
        <v>0</v>
      </c>
      <c r="K1243" s="250"/>
      <c r="L1243" s="181"/>
    </row>
    <row r="1244" spans="1:12">
      <c r="A1244" s="245">
        <v>45858</v>
      </c>
      <c r="B1244" s="284"/>
      <c r="C1244" s="284"/>
      <c r="D1244" s="305"/>
      <c r="E1244" s="262" t="s">
        <v>202</v>
      </c>
      <c r="F1244" s="247"/>
      <c r="G1244" s="247"/>
      <c r="H1244" s="289"/>
      <c r="I1244" s="284"/>
      <c r="J1244" s="289"/>
      <c r="K1244" s="250"/>
      <c r="L1244" s="181"/>
    </row>
    <row r="1245" spans="1:12">
      <c r="A1245" s="245">
        <v>45858</v>
      </c>
      <c r="B1245" s="301">
        <f>A1245</f>
        <v>45858</v>
      </c>
      <c r="C1245" s="299" t="s">
        <v>1020</v>
      </c>
      <c r="D1245" s="309" t="s">
        <v>1024</v>
      </c>
      <c r="E1245" s="263" t="s">
        <v>466</v>
      </c>
      <c r="F1245" s="246"/>
      <c r="G1245" s="246"/>
      <c r="H1245" s="294">
        <f>SUM(G1245:G1246)</f>
        <v>0</v>
      </c>
      <c r="I1245" s="292" t="e">
        <f ca="1">_xludf.IFS(H1245&gt;H1247,"W",H1245&lt;H1247,"L",H1245=H1247,"D")</f>
        <v>#NAME?</v>
      </c>
      <c r="J1245" s="293">
        <f t="array" aca="1" ref="J1245" ca="1">IFERROR(IF(I1245="W",LOOKUP(H1245,{5000,10000,25000,50000,70000,100000},{150,300,800,1700,2300,3500}),LOOKUP(H1245,{5000,10000,25000,50000,70000,100000},{75,150,400,850,1150,1750})),0)</f>
        <v>0</v>
      </c>
      <c r="K1245" s="261"/>
      <c r="L1245" s="181"/>
    </row>
    <row r="1246" spans="1:12">
      <c r="A1246" s="245">
        <v>45858</v>
      </c>
      <c r="B1246" s="286"/>
      <c r="C1246" s="286"/>
      <c r="D1246" s="305"/>
      <c r="E1246" s="263" t="s">
        <v>498</v>
      </c>
      <c r="F1246" s="247"/>
      <c r="G1246" s="247"/>
      <c r="H1246" s="289"/>
      <c r="I1246" s="284"/>
      <c r="J1246" s="289"/>
      <c r="K1246" s="260"/>
      <c r="L1246" s="181"/>
    </row>
    <row r="1247" spans="1:12">
      <c r="A1247" s="245">
        <v>45858</v>
      </c>
      <c r="B1247" s="286"/>
      <c r="C1247" s="286"/>
      <c r="D1247" s="309" t="s">
        <v>1136</v>
      </c>
      <c r="E1247" s="19" t="s">
        <v>375</v>
      </c>
      <c r="F1247" s="246"/>
      <c r="G1247" s="246"/>
      <c r="H1247" s="294">
        <f>SUM(G1247:G1248)</f>
        <v>0</v>
      </c>
      <c r="I1247" s="292" t="e">
        <f ca="1">_xludf.IFS(H1247&gt;H1245,"W",H1247&lt;H1245,"L",H1247=H1245,"D")</f>
        <v>#NAME?</v>
      </c>
      <c r="J1247" s="293">
        <f t="array" aca="1" ref="J1247" ca="1">IFERROR(IF(I1247="W",LOOKUP(H1247,{5000,10000,25000,50000,70000,100000},{150,300,800,1700,2300,3500}),LOOKUP(H1247,{5000,10000,25000,50000,70000,100000},{75,150,400,850,1150,1750})),0)</f>
        <v>0</v>
      </c>
      <c r="K1247" s="261"/>
      <c r="L1247" s="181"/>
    </row>
    <row r="1248" spans="1:12">
      <c r="A1248" s="245">
        <v>45858</v>
      </c>
      <c r="B1248" s="284"/>
      <c r="C1248" s="284"/>
      <c r="D1248" s="305"/>
      <c r="E1248" s="19" t="s">
        <v>375</v>
      </c>
      <c r="F1248" s="247"/>
      <c r="G1248" s="247"/>
      <c r="H1248" s="289"/>
      <c r="I1248" s="284"/>
      <c r="J1248" s="289"/>
      <c r="K1248" s="260"/>
      <c r="L1248" s="181"/>
    </row>
    <row r="1249" spans="1:12">
      <c r="A1249" s="245">
        <v>45858</v>
      </c>
      <c r="B1249" s="301">
        <f>A1249</f>
        <v>45858</v>
      </c>
      <c r="C1249" s="299" t="s">
        <v>1022</v>
      </c>
      <c r="D1249" s="309" t="s">
        <v>1137</v>
      </c>
      <c r="E1249" s="264" t="s">
        <v>155</v>
      </c>
      <c r="F1249" s="246"/>
      <c r="G1249" s="246"/>
      <c r="H1249" s="294">
        <f>SUM(G1249:G1250)</f>
        <v>0</v>
      </c>
      <c r="I1249" s="292" t="e">
        <f ca="1">_xludf.IFS(H1249&gt;H1251,"W",H1249&lt;H1251,"L",H1249=H1251,"D")</f>
        <v>#NAME?</v>
      </c>
      <c r="J1249" s="293">
        <f t="array" aca="1" ref="J1249" ca="1">IFERROR(IF(I1249="W",LOOKUP(H1249,{5000,10000,25000,50000,70000,100000},{150,300,800,1700,2300,3500}),LOOKUP(H1249,{5000,10000,25000,50000,70000,100000},{75,150,400,850,1150,1750})),0)</f>
        <v>0</v>
      </c>
      <c r="K1249" s="250"/>
      <c r="L1249" s="181"/>
    </row>
    <row r="1250" spans="1:12">
      <c r="A1250" s="245">
        <v>45858</v>
      </c>
      <c r="B1250" s="286"/>
      <c r="C1250" s="286"/>
      <c r="D1250" s="305"/>
      <c r="E1250" s="264" t="s">
        <v>184</v>
      </c>
      <c r="F1250" s="247"/>
      <c r="G1250" s="247"/>
      <c r="H1250" s="289"/>
      <c r="I1250" s="284"/>
      <c r="J1250" s="289"/>
      <c r="K1250" s="250"/>
      <c r="L1250" s="181"/>
    </row>
    <row r="1251" spans="1:12">
      <c r="A1251" s="245">
        <v>45858</v>
      </c>
      <c r="B1251" s="286"/>
      <c r="C1251" s="286"/>
      <c r="D1251" s="309" t="s">
        <v>1042</v>
      </c>
      <c r="E1251" s="246" t="s">
        <v>446</v>
      </c>
      <c r="F1251" s="246"/>
      <c r="G1251" s="246"/>
      <c r="H1251" s="294">
        <f>SUM(G1251:G1252)</f>
        <v>0</v>
      </c>
      <c r="I1251" s="292" t="e">
        <f ca="1">_xludf.IFS(H1251&gt;H1249,"W",H1251&lt;H1249,"L",H1251=H1249,"D")</f>
        <v>#NAME?</v>
      </c>
      <c r="J1251" s="293">
        <f t="array" aca="1" ref="J1251" ca="1">IFERROR(IF(I1251="W",LOOKUP(H1251,{5000,10000,25000,50000,70000,100000},{150,300,800,1700,2300,3500}),LOOKUP(H1251,{5000,10000,25000,50000,70000,100000},{75,150,400,850,1150,1750})),0)</f>
        <v>0</v>
      </c>
      <c r="K1251" s="250"/>
      <c r="L1251" s="181"/>
    </row>
    <row r="1252" spans="1:12">
      <c r="A1252" s="245">
        <v>45858</v>
      </c>
      <c r="B1252" s="284"/>
      <c r="C1252" s="284"/>
      <c r="D1252" s="305"/>
      <c r="E1252" s="247"/>
      <c r="F1252" s="247"/>
      <c r="G1252" s="247"/>
      <c r="H1252" s="289"/>
      <c r="I1252" s="284"/>
      <c r="J1252" s="289"/>
      <c r="K1252" s="250"/>
      <c r="L1252" s="181"/>
    </row>
    <row r="1253" spans="1:12">
      <c r="A1253" s="245">
        <v>45858</v>
      </c>
      <c r="B1253" s="301">
        <f>A1253</f>
        <v>45858</v>
      </c>
      <c r="C1253" s="299" t="s">
        <v>1025</v>
      </c>
      <c r="D1253" s="309" t="s">
        <v>1138</v>
      </c>
      <c r="E1253" s="246" t="s">
        <v>31</v>
      </c>
      <c r="F1253" s="246"/>
      <c r="G1253" s="246"/>
      <c r="H1253" s="294">
        <f>SUM(G1253:G1254)</f>
        <v>0</v>
      </c>
      <c r="I1253" s="292" t="e">
        <f ca="1">_xludf.IFS(H1253&gt;H1255,"W",H1253&lt;H1255,"L",H1253=H1255,"D")</f>
        <v>#NAME?</v>
      </c>
      <c r="J1253" s="293">
        <f t="array" aca="1" ref="J1253" ca="1">IFERROR(IF(I1253="W",LOOKUP(H1253,{5000,10000,25000,50000,70000,100000},{150,300,800,1700,2300,3500}),LOOKUP(H1253,{5000,10000,25000,50000,70000,100000},{75,150,400,850,1150,1750})),0)</f>
        <v>0</v>
      </c>
      <c r="K1253" s="250"/>
      <c r="L1253" s="181"/>
    </row>
    <row r="1254" spans="1:12">
      <c r="A1254" s="245">
        <v>45858</v>
      </c>
      <c r="B1254" s="286"/>
      <c r="C1254" s="286"/>
      <c r="D1254" s="305"/>
      <c r="E1254" s="247"/>
      <c r="F1254" s="247"/>
      <c r="G1254" s="247"/>
      <c r="H1254" s="289"/>
      <c r="I1254" s="284"/>
      <c r="J1254" s="289"/>
      <c r="K1254" s="250"/>
      <c r="L1254" s="181"/>
    </row>
    <row r="1255" spans="1:12">
      <c r="A1255" s="245">
        <v>45858</v>
      </c>
      <c r="B1255" s="286"/>
      <c r="C1255" s="286"/>
      <c r="D1255" s="309" t="s">
        <v>1139</v>
      </c>
      <c r="E1255" s="262" t="s">
        <v>555</v>
      </c>
      <c r="F1255" s="246"/>
      <c r="G1255" s="246"/>
      <c r="H1255" s="294">
        <f>SUM(G1255:G1256)</f>
        <v>0</v>
      </c>
      <c r="I1255" s="292" t="e">
        <f ca="1">_xludf.IFS(H1255&gt;H1253,"W",H1255&lt;H1253,"L",H1255=H1253,"D")</f>
        <v>#NAME?</v>
      </c>
      <c r="J1255" s="293">
        <f t="array" aca="1" ref="J1255" ca="1">IFERROR(IF(I1255="W",LOOKUP(H1255,{5000,10000,25000,50000,70000,100000},{150,300,800,1700,2300,3500}),LOOKUP(H1255,{5000,10000,25000,50000,70000,100000},{75,150,400,850,1150,1750})),0)</f>
        <v>0</v>
      </c>
      <c r="K1255" s="250"/>
      <c r="L1255" s="181"/>
    </row>
    <row r="1256" spans="1:12">
      <c r="A1256" s="245">
        <v>45858</v>
      </c>
      <c r="B1256" s="284"/>
      <c r="C1256" s="284"/>
      <c r="D1256" s="305"/>
      <c r="E1256" s="262" t="s">
        <v>202</v>
      </c>
      <c r="F1256" s="247"/>
      <c r="G1256" s="247"/>
      <c r="H1256" s="289"/>
      <c r="I1256" s="284"/>
      <c r="J1256" s="289"/>
      <c r="K1256" s="250"/>
      <c r="L1256" s="181"/>
    </row>
    <row r="1257" spans="1:12">
      <c r="A1257" s="245">
        <v>45858</v>
      </c>
      <c r="B1257" s="301">
        <f>A1257</f>
        <v>45858</v>
      </c>
      <c r="C1257" s="299" t="s">
        <v>1027</v>
      </c>
      <c r="D1257" s="309" t="s">
        <v>1045</v>
      </c>
      <c r="E1257" s="246" t="s">
        <v>268</v>
      </c>
      <c r="F1257" s="246"/>
      <c r="G1257" s="246"/>
      <c r="H1257" s="294">
        <f>SUM(G1257:G1258)</f>
        <v>0</v>
      </c>
      <c r="I1257" s="292" t="e">
        <f ca="1">_xludf.IFS(H1257&gt;H1259,"W",H1257&lt;H1259,"L",H1257=H1259,"D")</f>
        <v>#NAME?</v>
      </c>
      <c r="J1257" s="293">
        <f t="array" aca="1" ref="J1257" ca="1">IFERROR(IF(I1257="W",LOOKUP(H1257,{5000,10000,25000,50000,70000,100000},{150,300,800,1700,2300,3500}),LOOKUP(H1257,{5000,10000,25000,50000,70000,100000},{75,150,400,850,1150,1750})),0)</f>
        <v>0</v>
      </c>
      <c r="K1257" s="250"/>
      <c r="L1257" s="181"/>
    </row>
    <row r="1258" spans="1:12">
      <c r="A1258" s="245">
        <v>45858</v>
      </c>
      <c r="B1258" s="286"/>
      <c r="C1258" s="286"/>
      <c r="D1258" s="305"/>
      <c r="E1258" s="247"/>
      <c r="F1258" s="247"/>
      <c r="G1258" s="247"/>
      <c r="H1258" s="289"/>
      <c r="I1258" s="284"/>
      <c r="J1258" s="289"/>
      <c r="K1258" s="250"/>
      <c r="L1258" s="181"/>
    </row>
    <row r="1259" spans="1:12">
      <c r="A1259" s="245">
        <v>45858</v>
      </c>
      <c r="B1259" s="286"/>
      <c r="C1259" s="286"/>
      <c r="D1259" s="309" t="s">
        <v>1049</v>
      </c>
      <c r="E1259" s="23" t="s">
        <v>260</v>
      </c>
      <c r="F1259" s="246"/>
      <c r="G1259" s="246"/>
      <c r="H1259" s="294">
        <f>SUM(G1259:G1260)</f>
        <v>0</v>
      </c>
      <c r="I1259" s="292" t="e">
        <f ca="1">_xludf.IFS(H1259&gt;H1257,"W",H1259&lt;H1257,"L",H1259=H1257,"D")</f>
        <v>#NAME?</v>
      </c>
      <c r="J1259" s="293">
        <f t="array" aca="1" ref="J1259" ca="1">IFERROR(IF(I1259="W",LOOKUP(H1259,{5000,10000,25000,50000,70000,100000},{150,300,800,1700,2300,3500}),LOOKUP(H1259,{5000,10000,25000,50000,70000,100000},{75,150,400,850,1150,1750})),0)</f>
        <v>0</v>
      </c>
      <c r="K1259" s="250"/>
      <c r="L1259" s="181"/>
    </row>
    <row r="1260" spans="1:12">
      <c r="A1260" s="245">
        <v>45858</v>
      </c>
      <c r="B1260" s="284"/>
      <c r="C1260" s="284"/>
      <c r="D1260" s="305"/>
      <c r="E1260" s="23" t="s">
        <v>317</v>
      </c>
      <c r="F1260" s="247"/>
      <c r="G1260" s="247"/>
      <c r="H1260" s="289"/>
      <c r="I1260" s="284"/>
      <c r="J1260" s="289"/>
      <c r="K1260" s="250"/>
      <c r="L1260" s="181"/>
    </row>
    <row r="1261" spans="1:12">
      <c r="A1261" s="245">
        <v>45858</v>
      </c>
      <c r="B1261" s="301">
        <f>A1261</f>
        <v>45858</v>
      </c>
      <c r="C1261" s="299" t="s">
        <v>1030</v>
      </c>
      <c r="D1261" s="309" t="s">
        <v>1140</v>
      </c>
      <c r="E1261" s="246" t="s">
        <v>450</v>
      </c>
      <c r="F1261" s="246"/>
      <c r="G1261" s="246"/>
      <c r="H1261" s="294">
        <f>SUM(G1261:G1262)</f>
        <v>0</v>
      </c>
      <c r="I1261" s="292" t="e">
        <f ca="1">_xludf.IFS(H1261&gt;H1263,"W",H1261&lt;H1263,"L",H1261=H1263,"D")</f>
        <v>#NAME?</v>
      </c>
      <c r="J1261" s="293">
        <f t="array" aca="1" ref="J1261" ca="1">IFERROR(IF(I1261="W",LOOKUP(H1261,{5000,10000,25000,50000,70000,100000},{150,300,800,1700,2300,3500}),LOOKUP(H1261,{5000,10000,25000,50000,70000,100000},{75,150,400,850,1150,1750})),0)</f>
        <v>0</v>
      </c>
      <c r="K1261" s="250"/>
      <c r="L1261" s="181"/>
    </row>
    <row r="1262" spans="1:12">
      <c r="A1262" s="245">
        <v>45858</v>
      </c>
      <c r="B1262" s="286"/>
      <c r="C1262" s="286"/>
      <c r="D1262" s="305"/>
      <c r="E1262" s="247"/>
      <c r="F1262" s="247"/>
      <c r="G1262" s="247"/>
      <c r="H1262" s="289"/>
      <c r="I1262" s="284"/>
      <c r="J1262" s="289"/>
      <c r="K1262" s="250"/>
      <c r="L1262" s="181"/>
    </row>
    <row r="1263" spans="1:12">
      <c r="A1263" s="245">
        <v>45858</v>
      </c>
      <c r="B1263" s="286"/>
      <c r="C1263" s="286"/>
      <c r="D1263" s="309" t="s">
        <v>1053</v>
      </c>
      <c r="E1263" s="246" t="s">
        <v>437</v>
      </c>
      <c r="F1263" s="246"/>
      <c r="G1263" s="246"/>
      <c r="H1263" s="294">
        <f>SUM(G1263:G1264)</f>
        <v>0</v>
      </c>
      <c r="I1263" s="292" t="e">
        <f ca="1">_xludf.IFS(H1263&gt;H1261,"W",H1263&lt;H1261,"L",H1263=H1261,"D")</f>
        <v>#NAME?</v>
      </c>
      <c r="J1263" s="293">
        <f t="array" aca="1" ref="J1263" ca="1">IFERROR(IF(I1263="W",LOOKUP(H1263,{5000,10000,25000,50000,70000,100000},{150,300,800,1700,2300,3500}),LOOKUP(H1263,{5000,10000,25000,50000,70000,100000},{75,150,400,850,1150,1750})),0)</f>
        <v>0</v>
      </c>
      <c r="K1263" s="250"/>
      <c r="L1263" s="181"/>
    </row>
    <row r="1264" spans="1:12">
      <c r="A1264" s="245">
        <v>45858</v>
      </c>
      <c r="B1264" s="284"/>
      <c r="C1264" s="284"/>
      <c r="D1264" s="305"/>
      <c r="E1264" s="247"/>
      <c r="F1264" s="247"/>
      <c r="G1264" s="247"/>
      <c r="H1264" s="289"/>
      <c r="I1264" s="284"/>
      <c r="J1264" s="289"/>
      <c r="K1264" s="250"/>
      <c r="L1264" s="181"/>
    </row>
    <row r="1265" spans="1:12">
      <c r="A1265" s="245">
        <v>45858</v>
      </c>
      <c r="B1265" s="301">
        <f>A1265</f>
        <v>45858</v>
      </c>
      <c r="C1265" s="299" t="s">
        <v>1032</v>
      </c>
      <c r="D1265" s="309" t="s">
        <v>1112</v>
      </c>
      <c r="E1265" s="246" t="s">
        <v>384</v>
      </c>
      <c r="F1265" s="246"/>
      <c r="G1265" s="246"/>
      <c r="H1265" s="294">
        <f>SUM(G1265:G1266)</f>
        <v>0</v>
      </c>
      <c r="I1265" s="292" t="e">
        <f ca="1">_xludf.IFS(H1265&gt;H1267,"W",H1265&lt;H1267,"L",H1265=H1267,"D")</f>
        <v>#NAME?</v>
      </c>
      <c r="J1265" s="293">
        <f t="array" aca="1" ref="J1265" ca="1">IFERROR(IF(I1265="W",LOOKUP(H1265,{5000,10000,25000,50000,70000,100000},{150,300,800,1700,2300,3500}),LOOKUP(H1265,{5000,10000,25000,50000,70000,100000},{75,150,400,850,1150,1750})),0)</f>
        <v>0</v>
      </c>
      <c r="K1265" s="250"/>
      <c r="L1265" s="181"/>
    </row>
    <row r="1266" spans="1:12">
      <c r="A1266" s="245">
        <v>45858</v>
      </c>
      <c r="B1266" s="286"/>
      <c r="C1266" s="286"/>
      <c r="D1266" s="305"/>
      <c r="E1266" s="247" t="s">
        <v>274</v>
      </c>
      <c r="F1266" s="247"/>
      <c r="G1266" s="247"/>
      <c r="H1266" s="289"/>
      <c r="I1266" s="284"/>
      <c r="J1266" s="289"/>
      <c r="K1266" s="250"/>
      <c r="L1266" s="181"/>
    </row>
    <row r="1267" spans="1:12">
      <c r="A1267" s="245">
        <v>45858</v>
      </c>
      <c r="B1267" s="286"/>
      <c r="C1267" s="286"/>
      <c r="D1267" s="309" t="s">
        <v>1141</v>
      </c>
      <c r="E1267" s="246" t="s">
        <v>451</v>
      </c>
      <c r="F1267" s="246"/>
      <c r="G1267" s="246"/>
      <c r="H1267" s="294">
        <f>SUM(G1267:G1268)</f>
        <v>0</v>
      </c>
      <c r="I1267" s="292" t="e">
        <f ca="1">_xludf.IFS(H1267&gt;H1265,"W",H1267&lt;H1265,"L",H1267=H1265,"D")</f>
        <v>#NAME?</v>
      </c>
      <c r="J1267" s="293">
        <f t="array" aca="1" ref="J1267" ca="1">IFERROR(IF(I1267="W",LOOKUP(H1267,{5000,10000,25000,50000,70000,100000},{150,300,800,1700,2300,3500}),LOOKUP(H1267,{5000,10000,25000,50000,70000,100000},{75,150,400,850,1150,1750})),0)</f>
        <v>0</v>
      </c>
      <c r="K1267" s="250"/>
      <c r="L1267" s="181"/>
    </row>
    <row r="1268" spans="1:12">
      <c r="A1268" s="245">
        <v>45858</v>
      </c>
      <c r="B1268" s="284"/>
      <c r="C1268" s="284"/>
      <c r="D1268" s="305"/>
      <c r="E1268" s="247"/>
      <c r="F1268" s="247"/>
      <c r="G1268" s="247"/>
      <c r="H1268" s="289"/>
      <c r="I1268" s="284"/>
      <c r="J1268" s="289"/>
      <c r="K1268" s="250"/>
      <c r="L1268" s="181"/>
    </row>
    <row r="1269" spans="1:12">
      <c r="A1269" s="245">
        <v>45858</v>
      </c>
      <c r="B1269" s="301">
        <f>A1269</f>
        <v>45858</v>
      </c>
      <c r="C1269" s="299" t="s">
        <v>1035</v>
      </c>
      <c r="D1269" s="309" t="s">
        <v>1061</v>
      </c>
      <c r="E1269" s="19" t="s">
        <v>375</v>
      </c>
      <c r="F1269" s="246"/>
      <c r="G1269" s="246"/>
      <c r="H1269" s="294">
        <f>SUM(G1269:G1270)</f>
        <v>0</v>
      </c>
      <c r="I1269" s="292" t="e">
        <f ca="1">_xludf.IFS(H1269&gt;H1271,"W",H1269&lt;H1271,"L",H1269=H1271,"D")</f>
        <v>#NAME?</v>
      </c>
      <c r="J1269" s="293">
        <f t="array" aca="1" ref="J1269" ca="1">IFERROR(IF(I1269="W",LOOKUP(H1269,{5000,10000,25000,50000,70000,100000},{150,300,800,1700,2300,3500}),LOOKUP(H1269,{5000,10000,25000,50000,70000,100000},{75,150,400,850,1150,1750})),0)</f>
        <v>0</v>
      </c>
      <c r="K1269" s="250"/>
      <c r="L1269" s="181"/>
    </row>
    <row r="1270" spans="1:12">
      <c r="A1270" s="245">
        <v>45858</v>
      </c>
      <c r="B1270" s="286"/>
      <c r="C1270" s="286"/>
      <c r="D1270" s="305"/>
      <c r="E1270" s="19" t="s">
        <v>375</v>
      </c>
      <c r="F1270" s="247"/>
      <c r="G1270" s="247"/>
      <c r="H1270" s="289"/>
      <c r="I1270" s="284"/>
      <c r="J1270" s="289"/>
      <c r="K1270" s="250"/>
      <c r="L1270" s="181"/>
    </row>
    <row r="1271" spans="1:12">
      <c r="A1271" s="245">
        <v>45858</v>
      </c>
      <c r="B1271" s="286"/>
      <c r="C1271" s="286"/>
      <c r="D1271" s="309" t="s">
        <v>1110</v>
      </c>
      <c r="E1271" s="262" t="s">
        <v>555</v>
      </c>
      <c r="F1271" s="246"/>
      <c r="G1271" s="246"/>
      <c r="H1271" s="294">
        <f>SUM(G1271:G1272)</f>
        <v>0</v>
      </c>
      <c r="I1271" s="292" t="e">
        <f ca="1">_xludf.IFS(H1271&gt;H1269,"W",H1271&lt;H1269,"L",H1271=H1269,"D")</f>
        <v>#NAME?</v>
      </c>
      <c r="J1271" s="293">
        <f t="array" aca="1" ref="J1271" ca="1">IFERROR(IF(I1271="W",LOOKUP(H1271,{5000,10000,25000,50000,70000,100000},{150,300,800,1700,2300,3500}),LOOKUP(H1271,{5000,10000,25000,50000,70000,100000},{75,150,400,850,1150,1750})),0)</f>
        <v>0</v>
      </c>
      <c r="K1271" s="250"/>
      <c r="L1271" s="181"/>
    </row>
    <row r="1272" spans="1:12">
      <c r="A1272" s="245">
        <v>45858</v>
      </c>
      <c r="B1272" s="284"/>
      <c r="C1272" s="284"/>
      <c r="D1272" s="305"/>
      <c r="E1272" s="262" t="s">
        <v>202</v>
      </c>
      <c r="F1272" s="247"/>
      <c r="G1272" s="247"/>
      <c r="H1272" s="289"/>
      <c r="I1272" s="284"/>
      <c r="J1272" s="289"/>
      <c r="K1272" s="250"/>
      <c r="L1272" s="181"/>
    </row>
    <row r="1273" spans="1:12">
      <c r="A1273" s="245">
        <v>45858</v>
      </c>
      <c r="B1273" s="301">
        <f>A1273</f>
        <v>45858</v>
      </c>
      <c r="C1273" s="299" t="s">
        <v>1038</v>
      </c>
      <c r="D1273" s="309" t="s">
        <v>1071</v>
      </c>
      <c r="E1273" s="248">
        <v>673519272</v>
      </c>
      <c r="F1273" s="246"/>
      <c r="G1273" s="246"/>
      <c r="H1273" s="294">
        <f>SUM(G1273:G1274)</f>
        <v>0</v>
      </c>
      <c r="I1273" s="292" t="e">
        <f ca="1">_xludf.IFS(H1273&gt;H1275,"W",H1273&lt;H1275,"L",H1273=H1275,"D")</f>
        <v>#NAME?</v>
      </c>
      <c r="J1273" s="293">
        <f t="array" aca="1" ref="J1273" ca="1">IFERROR(IF(I1273="W",LOOKUP(H1273,{5000,10000,25000,50000,70000,100000},{150,300,800,1700,2300,3500}),LOOKUP(H1273,{5000,10000,25000,50000,70000,100000},{75,150,400,850,1150,1750})),0)</f>
        <v>0</v>
      </c>
      <c r="K1273" s="250"/>
      <c r="L1273" s="181"/>
    </row>
    <row r="1274" spans="1:12">
      <c r="A1274" s="245">
        <v>45858</v>
      </c>
      <c r="B1274" s="286"/>
      <c r="C1274" s="286"/>
      <c r="D1274" s="305"/>
      <c r="E1274" s="248" t="s">
        <v>207</v>
      </c>
      <c r="F1274" s="247"/>
      <c r="G1274" s="247"/>
      <c r="H1274" s="289"/>
      <c r="I1274" s="284"/>
      <c r="J1274" s="289"/>
      <c r="K1274" s="250"/>
      <c r="L1274" s="181"/>
    </row>
    <row r="1275" spans="1:12">
      <c r="A1275" s="245">
        <v>45858</v>
      </c>
      <c r="B1275" s="286"/>
      <c r="C1275" s="286"/>
      <c r="D1275" s="309" t="s">
        <v>1081</v>
      </c>
      <c r="E1275" s="246" t="s">
        <v>444</v>
      </c>
      <c r="F1275" s="246"/>
      <c r="G1275" s="246"/>
      <c r="H1275" s="294">
        <f>SUM(G1275:G1276)</f>
        <v>0</v>
      </c>
      <c r="I1275" s="292" t="e">
        <f ca="1">_xludf.IFS(H1275&gt;H1273,"W",H1275&lt;H1273,"L",H1275=H1273,"D")</f>
        <v>#NAME?</v>
      </c>
      <c r="J1275" s="293">
        <f t="array" aca="1" ref="J1275" ca="1">IFERROR(IF(I1275="W",LOOKUP(H1275,{5000,10000,25000,50000,70000,100000},{150,300,800,1700,2300,3500}),LOOKUP(H1275,{5000,10000,25000,50000,70000,100000},{75,150,400,850,1150,1750})),0)</f>
        <v>0</v>
      </c>
      <c r="K1275" s="250"/>
      <c r="L1275" s="181"/>
    </row>
    <row r="1276" spans="1:12">
      <c r="A1276" s="245">
        <v>45858</v>
      </c>
      <c r="B1276" s="284"/>
      <c r="C1276" s="284"/>
      <c r="D1276" s="305"/>
      <c r="E1276" s="247" t="s">
        <v>389</v>
      </c>
      <c r="F1276" s="247"/>
      <c r="G1276" s="247"/>
      <c r="H1276" s="289"/>
      <c r="I1276" s="284"/>
      <c r="J1276" s="289"/>
      <c r="K1276" s="250"/>
      <c r="L1276" s="181"/>
    </row>
    <row r="1277" spans="1:12">
      <c r="A1277" s="245">
        <v>45858</v>
      </c>
      <c r="B1277" s="301">
        <f>A1277</f>
        <v>45858</v>
      </c>
      <c r="C1277" s="299" t="s">
        <v>1039</v>
      </c>
      <c r="D1277" s="309" t="s">
        <v>1142</v>
      </c>
      <c r="E1277" s="262" t="s">
        <v>555</v>
      </c>
      <c r="F1277" s="246"/>
      <c r="G1277" s="246"/>
      <c r="H1277" s="294">
        <f>SUM(G1277:G1278)</f>
        <v>0</v>
      </c>
      <c r="I1277" s="292" t="e">
        <f ca="1">_xludf.IFS(H1277&gt;H1279,"W",H1277&lt;H1279,"L",H1277=H1279,"D")</f>
        <v>#NAME?</v>
      </c>
      <c r="J1277" s="293">
        <f t="array" aca="1" ref="J1277" ca="1">IFERROR(IF(I1277="W",LOOKUP(H1277,{5000,10000,25000,50000,70000,100000},{150,300,800,1700,2300,3500}),LOOKUP(H1277,{5000,10000,25000,50000,70000,100000},{75,150,400,850,1150,1750})),0)</f>
        <v>0</v>
      </c>
      <c r="K1277" s="250"/>
      <c r="L1277" s="181"/>
    </row>
    <row r="1278" spans="1:12">
      <c r="A1278" s="245">
        <v>45858</v>
      </c>
      <c r="B1278" s="286"/>
      <c r="C1278" s="286"/>
      <c r="D1278" s="305"/>
      <c r="E1278" s="262" t="s">
        <v>202</v>
      </c>
      <c r="F1278" s="247"/>
      <c r="G1278" s="247"/>
      <c r="H1278" s="289"/>
      <c r="I1278" s="284"/>
      <c r="J1278" s="289"/>
      <c r="K1278" s="250"/>
      <c r="L1278" s="181"/>
    </row>
    <row r="1279" spans="1:12">
      <c r="A1279" s="245">
        <v>45858</v>
      </c>
      <c r="B1279" s="286"/>
      <c r="C1279" s="286"/>
      <c r="D1279" s="309" t="s">
        <v>1143</v>
      </c>
      <c r="E1279" s="246" t="s">
        <v>395</v>
      </c>
      <c r="F1279" s="246"/>
      <c r="G1279" s="246"/>
      <c r="H1279" s="294">
        <f>SUM(G1279:G1280)</f>
        <v>0</v>
      </c>
      <c r="I1279" s="292" t="e">
        <f ca="1">_xludf.IFS(H1279&gt;H1277,"W",H1279&lt;H1277,"L",H1279=H1277,"D")</f>
        <v>#NAME?</v>
      </c>
      <c r="J1279" s="293">
        <f t="array" aca="1" ref="J1279" ca="1">IFERROR(IF(I1279="W",LOOKUP(H1279,{5000,10000,25000,50000,70000,100000},{150,300,800,1700,2300,3500}),LOOKUP(H1279,{5000,10000,25000,50000,70000,100000},{75,150,400,850,1150,1750})),0)</f>
        <v>0</v>
      </c>
      <c r="K1279" s="250"/>
      <c r="L1279" s="181"/>
    </row>
    <row r="1280" spans="1:12">
      <c r="A1280" s="245">
        <v>45858</v>
      </c>
      <c r="B1280" s="284"/>
      <c r="C1280" s="284"/>
      <c r="D1280" s="305"/>
      <c r="E1280" s="247"/>
      <c r="F1280" s="247"/>
      <c r="G1280" s="247"/>
      <c r="H1280" s="289"/>
      <c r="I1280" s="284"/>
      <c r="J1280" s="289"/>
      <c r="K1280" s="250"/>
      <c r="L1280" s="181"/>
    </row>
    <row r="1281" spans="1:12">
      <c r="A1281" s="245">
        <v>45858</v>
      </c>
      <c r="B1281" s="301">
        <f>A1281</f>
        <v>45858</v>
      </c>
      <c r="C1281" s="299" t="s">
        <v>1041</v>
      </c>
      <c r="D1281" s="309" t="s">
        <v>1075</v>
      </c>
      <c r="E1281" s="246" t="s">
        <v>355</v>
      </c>
      <c r="F1281" s="246"/>
      <c r="G1281" s="246"/>
      <c r="H1281" s="294">
        <f>SUM(G1281:G1282)</f>
        <v>0</v>
      </c>
      <c r="I1281" s="292" t="e">
        <f ca="1">_xludf.IFS(H1281&gt;H1283,"W",H1281&lt;H1283,"L",H1281=H1283,"D")</f>
        <v>#NAME?</v>
      </c>
      <c r="J1281" s="293">
        <f t="array" aca="1" ref="J1281" ca="1">IFERROR(IF(I1281="W",LOOKUP(H1281,{5000,10000,25000,50000,70000,100000},{150,300,800,1700,2300,3500}),LOOKUP(H1281,{5000,10000,25000,50000,70000,100000},{75,150,400,850,1150,1750})),0)</f>
        <v>0</v>
      </c>
      <c r="K1281" s="250"/>
      <c r="L1281" s="181"/>
    </row>
    <row r="1282" spans="1:12">
      <c r="A1282" s="245">
        <v>45858</v>
      </c>
      <c r="B1282" s="286"/>
      <c r="C1282" s="286"/>
      <c r="D1282" s="305"/>
      <c r="E1282" s="247" t="s">
        <v>172</v>
      </c>
      <c r="F1282" s="247"/>
      <c r="G1282" s="247"/>
      <c r="H1282" s="289"/>
      <c r="I1282" s="284"/>
      <c r="J1282" s="289"/>
      <c r="K1282" s="250"/>
      <c r="L1282" s="181"/>
    </row>
    <row r="1283" spans="1:12">
      <c r="A1283" s="245">
        <v>45858</v>
      </c>
      <c r="B1283" s="286"/>
      <c r="C1283" s="286"/>
      <c r="D1283" s="309" t="s">
        <v>1076</v>
      </c>
      <c r="E1283" s="246" t="s">
        <v>117</v>
      </c>
      <c r="F1283" s="246"/>
      <c r="G1283" s="246"/>
      <c r="H1283" s="294">
        <f>SUM(G1283:G1284)</f>
        <v>0</v>
      </c>
      <c r="I1283" s="292" t="e">
        <f ca="1">_xludf.IFS(H1283&gt;H1281,"W",H1283&lt;H1281,"L",H1283=H1281,"D")</f>
        <v>#NAME?</v>
      </c>
      <c r="J1283" s="293">
        <f t="array" aca="1" ref="J1283" ca="1">IFERROR(IF(I1283="W",LOOKUP(H1283,{5000,10000,25000,50000,70000,100000},{150,300,800,1700,2300,3500}),LOOKUP(H1283,{5000,10000,25000,50000,70000,100000},{75,150,400,850,1150,1750})),0)</f>
        <v>0</v>
      </c>
      <c r="K1283" s="250"/>
      <c r="L1283" s="181"/>
    </row>
    <row r="1284" spans="1:12">
      <c r="A1284" s="245">
        <v>45858</v>
      </c>
      <c r="B1284" s="284"/>
      <c r="C1284" s="284"/>
      <c r="D1284" s="305"/>
      <c r="E1284" s="247"/>
      <c r="F1284" s="247"/>
      <c r="G1284" s="247"/>
      <c r="H1284" s="289"/>
      <c r="I1284" s="284"/>
      <c r="J1284" s="289"/>
      <c r="K1284" s="250"/>
      <c r="L1284" s="181"/>
    </row>
    <row r="1285" spans="1:12">
      <c r="A1285" s="245">
        <v>45858</v>
      </c>
      <c r="B1285" s="301">
        <f>A1285</f>
        <v>45858</v>
      </c>
      <c r="C1285" s="299" t="s">
        <v>1044</v>
      </c>
      <c r="D1285" s="309" t="s">
        <v>1144</v>
      </c>
      <c r="E1285" s="246" t="s">
        <v>105</v>
      </c>
      <c r="F1285" s="246"/>
      <c r="G1285" s="246"/>
      <c r="H1285" s="294">
        <f>SUM(G1285:G1286)</f>
        <v>0</v>
      </c>
      <c r="I1285" s="292" t="e">
        <f ca="1">_xludf.IFS(H1285&gt;H1287,"W",H1285&lt;H1287,"L",H1285=H1287,"D")</f>
        <v>#NAME?</v>
      </c>
      <c r="J1285" s="293">
        <f t="array" aca="1" ref="J1285" ca="1">IFERROR(IF(I1285="W",LOOKUP(H1285,{5000,10000,25000,50000,70000,100000},{150,300,800,1700,2300,3500}),LOOKUP(H1285,{5000,10000,25000,50000,70000,100000},{75,150,400,850,1150,1750})),0)</f>
        <v>0</v>
      </c>
      <c r="K1285" s="250"/>
      <c r="L1285" s="181"/>
    </row>
    <row r="1286" spans="1:12">
      <c r="A1286" s="245">
        <v>45858</v>
      </c>
      <c r="B1286" s="286"/>
      <c r="C1286" s="286"/>
      <c r="D1286" s="305"/>
      <c r="E1286" s="247"/>
      <c r="F1286" s="247"/>
      <c r="G1286" s="247"/>
      <c r="H1286" s="289"/>
      <c r="I1286" s="284"/>
      <c r="J1286" s="289"/>
      <c r="K1286" s="250"/>
      <c r="L1286" s="181"/>
    </row>
    <row r="1287" spans="1:12">
      <c r="A1287" s="245">
        <v>45858</v>
      </c>
      <c r="B1287" s="286"/>
      <c r="C1287" s="286"/>
      <c r="D1287" s="309" t="s">
        <v>1145</v>
      </c>
      <c r="E1287" s="255" t="s">
        <v>456</v>
      </c>
      <c r="F1287" s="246"/>
      <c r="G1287" s="246"/>
      <c r="H1287" s="294">
        <f>SUM(G1287:G1288)</f>
        <v>0</v>
      </c>
      <c r="I1287" s="292" t="e">
        <f ca="1">_xludf.IFS(H1287&gt;H1285,"W",H1287&lt;H1285,"L",H1287=H1285,"D")</f>
        <v>#NAME?</v>
      </c>
      <c r="J1287" s="293">
        <f t="array" aca="1" ref="J1287" ca="1">IFERROR(IF(I1287="W",LOOKUP(H1287,{5000,10000,25000,50000,70000,100000},{150,300,800,1700,2300,3500}),LOOKUP(H1287,{5000,10000,25000,50000,70000,100000},{75,150,400,850,1150,1750})),0)</f>
        <v>0</v>
      </c>
      <c r="K1287" s="250"/>
      <c r="L1287" s="181"/>
    </row>
    <row r="1288" spans="1:12">
      <c r="A1288" s="245">
        <v>45858</v>
      </c>
      <c r="B1288" s="284"/>
      <c r="C1288" s="284"/>
      <c r="D1288" s="305"/>
      <c r="E1288" s="255" t="s">
        <v>664</v>
      </c>
      <c r="F1288" s="247"/>
      <c r="G1288" s="247"/>
      <c r="H1288" s="289"/>
      <c r="I1288" s="284"/>
      <c r="J1288" s="289"/>
      <c r="K1288" s="250"/>
      <c r="L1288" s="181"/>
    </row>
    <row r="1289" spans="1:12">
      <c r="A1289" s="245">
        <v>45858</v>
      </c>
      <c r="B1289" s="301">
        <f>A1289</f>
        <v>45858</v>
      </c>
      <c r="C1289" s="299" t="s">
        <v>1048</v>
      </c>
      <c r="D1289" s="309" t="s">
        <v>1133</v>
      </c>
      <c r="E1289" s="262" t="s">
        <v>555</v>
      </c>
      <c r="F1289" s="246"/>
      <c r="G1289" s="246"/>
      <c r="H1289" s="294">
        <f>SUM(G1289:G1290)</f>
        <v>0</v>
      </c>
      <c r="I1289" s="292" t="e">
        <f ca="1">_xludf.IFS(H1289&gt;H1291,"W",H1289&lt;H1291,"L",H1289=H1291,"D")</f>
        <v>#NAME?</v>
      </c>
      <c r="J1289" s="293">
        <f t="array" aca="1" ref="J1289" ca="1">IFERROR(IF(I1289="W",LOOKUP(H1289,{5000,10000,25000,50000,70000,100000},{150,300,800,1700,2300,3500}),LOOKUP(H1289,{5000,10000,25000,50000,70000,100000},{75,150,400,850,1150,1750})),0)</f>
        <v>0</v>
      </c>
      <c r="K1289" s="250"/>
      <c r="L1289" s="181"/>
    </row>
    <row r="1290" spans="1:12">
      <c r="A1290" s="245">
        <v>45858</v>
      </c>
      <c r="B1290" s="286"/>
      <c r="C1290" s="286"/>
      <c r="D1290" s="305"/>
      <c r="E1290" s="262" t="s">
        <v>202</v>
      </c>
      <c r="F1290" s="247"/>
      <c r="G1290" s="247"/>
      <c r="H1290" s="289"/>
      <c r="I1290" s="284"/>
      <c r="J1290" s="289"/>
      <c r="K1290" s="250"/>
      <c r="L1290" s="181"/>
    </row>
    <row r="1291" spans="1:12">
      <c r="A1291" s="245">
        <v>45858</v>
      </c>
      <c r="B1291" s="286"/>
      <c r="C1291" s="286"/>
      <c r="D1291" s="309" t="s">
        <v>1015</v>
      </c>
      <c r="E1291" s="246" t="s">
        <v>408</v>
      </c>
      <c r="F1291" s="246"/>
      <c r="G1291" s="246"/>
      <c r="H1291" s="294">
        <f>SUM(G1291:G1292)</f>
        <v>0</v>
      </c>
      <c r="I1291" s="292" t="e">
        <f ca="1">_xludf.IFS(H1291&gt;H1289,"W",H1291&lt;H1289,"L",H1291=H1289,"D")</f>
        <v>#NAME?</v>
      </c>
      <c r="J1291" s="293">
        <f t="array" aca="1" ref="J1291" ca="1">IFERROR(IF(I1291="W",LOOKUP(H1291,{5000,10000,25000,50000,70000,100000},{150,300,800,1700,2300,3500}),LOOKUP(H1291,{5000,10000,25000,50000,70000,100000},{75,150,400,850,1150,1750})),0)</f>
        <v>0</v>
      </c>
      <c r="K1291" s="250"/>
      <c r="L1291" s="181"/>
    </row>
    <row r="1292" spans="1:12">
      <c r="A1292" s="245">
        <v>45858</v>
      </c>
      <c r="B1292" s="284"/>
      <c r="C1292" s="284"/>
      <c r="D1292" s="305"/>
      <c r="E1292" s="247">
        <v>1065142931</v>
      </c>
      <c r="F1292" s="247"/>
      <c r="G1292" s="247"/>
      <c r="H1292" s="289"/>
      <c r="I1292" s="284"/>
      <c r="J1292" s="289"/>
      <c r="K1292" s="250"/>
      <c r="L1292" s="181"/>
    </row>
    <row r="1293" spans="1:12">
      <c r="A1293" s="245">
        <v>45858</v>
      </c>
      <c r="B1293" s="301">
        <f>A1293</f>
        <v>45858</v>
      </c>
      <c r="C1293" s="299" t="s">
        <v>1050</v>
      </c>
      <c r="D1293" s="309" t="s">
        <v>1017</v>
      </c>
      <c r="E1293" s="248" t="s">
        <v>207</v>
      </c>
      <c r="F1293" s="246"/>
      <c r="G1293" s="246"/>
      <c r="H1293" s="294">
        <f>SUM(G1293:G1294)</f>
        <v>0</v>
      </c>
      <c r="I1293" s="292" t="e">
        <f ca="1">_xludf.IFS(H1293&gt;H1295,"W",H1293&lt;H1295,"L",H1293=H1295,"D")</f>
        <v>#NAME?</v>
      </c>
      <c r="J1293" s="293">
        <f t="array" aca="1" ref="J1293" ca="1">IFERROR(IF(I1293="W",LOOKUP(H1293,{5000,10000,25000,50000,70000,100000},{150,300,800,1700,2300,3500}),LOOKUP(H1293,{5000,10000,25000,50000,70000,100000},{75,150,400,850,1150,1750})),0)</f>
        <v>0</v>
      </c>
      <c r="K1293" s="250"/>
      <c r="L1293" s="181"/>
    </row>
    <row r="1294" spans="1:12">
      <c r="A1294" s="245">
        <v>45858</v>
      </c>
      <c r="B1294" s="286"/>
      <c r="C1294" s="286"/>
      <c r="D1294" s="305"/>
      <c r="E1294" s="248" t="s">
        <v>468</v>
      </c>
      <c r="F1294" s="247"/>
      <c r="G1294" s="247"/>
      <c r="H1294" s="289"/>
      <c r="I1294" s="284"/>
      <c r="J1294" s="289"/>
      <c r="K1294" s="250"/>
      <c r="L1294" s="181"/>
    </row>
    <row r="1295" spans="1:12">
      <c r="A1295" s="245">
        <v>45858</v>
      </c>
      <c r="B1295" s="286"/>
      <c r="C1295" s="286"/>
      <c r="D1295" s="309" t="s">
        <v>1103</v>
      </c>
      <c r="E1295" s="206" t="s">
        <v>148</v>
      </c>
      <c r="F1295" s="246"/>
      <c r="G1295" s="246"/>
      <c r="H1295" s="294">
        <f>SUM(G1295:G1296)</f>
        <v>0</v>
      </c>
      <c r="I1295" s="292" t="e">
        <f ca="1">_xludf.IFS(H1295&gt;H1293,"W",H1295&lt;H1293,"L",H1295=H1293,"D")</f>
        <v>#NAME?</v>
      </c>
      <c r="J1295" s="293">
        <f t="array" aca="1" ref="J1295" ca="1">IFERROR(IF(I1295="W",LOOKUP(H1295,{5000,10000,25000,50000,70000,100000},{150,300,800,1700,2300,3500}),LOOKUP(H1295,{5000,10000,25000,50000,70000,100000},{75,150,400,850,1150,1750})),0)</f>
        <v>0</v>
      </c>
      <c r="K1295" s="250"/>
      <c r="L1295" s="181"/>
    </row>
    <row r="1296" spans="1:12">
      <c r="A1296" s="245">
        <v>45858</v>
      </c>
      <c r="B1296" s="284"/>
      <c r="C1296" s="284"/>
      <c r="D1296" s="305"/>
      <c r="E1296" s="247" t="s">
        <v>692</v>
      </c>
      <c r="F1296" s="247"/>
      <c r="G1296" s="247"/>
      <c r="H1296" s="289"/>
      <c r="I1296" s="284"/>
      <c r="J1296" s="289"/>
      <c r="K1296" s="250"/>
      <c r="L1296" s="181"/>
    </row>
    <row r="1297" spans="1:12">
      <c r="A1297" s="245">
        <v>45858</v>
      </c>
      <c r="B1297" s="301">
        <f>A1297</f>
        <v>45858</v>
      </c>
      <c r="C1297" s="299" t="s">
        <v>1052</v>
      </c>
      <c r="D1297" s="309" t="s">
        <v>1135</v>
      </c>
      <c r="E1297" s="262" t="s">
        <v>555</v>
      </c>
      <c r="F1297" s="246"/>
      <c r="G1297" s="246"/>
      <c r="H1297" s="294">
        <f>SUM(G1297:G1298)</f>
        <v>0</v>
      </c>
      <c r="I1297" s="292" t="e">
        <f ca="1">_xludf.IFS(H1297&gt;H1299,"W",H1297&lt;H1299,"L",H1297=H1299,"D")</f>
        <v>#NAME?</v>
      </c>
      <c r="J1297" s="293">
        <f t="array" aca="1" ref="J1297" ca="1">IFERROR(IF(I1297="W",LOOKUP(H1297,{5000,10000,25000,50000,70000,100000},{150,300,800,1700,2300,3500}),LOOKUP(H1297,{5000,10000,25000,50000,70000,100000},{75,150,400,850,1150,1750})),0)</f>
        <v>0</v>
      </c>
      <c r="K1297" s="250"/>
      <c r="L1297" s="181"/>
    </row>
    <row r="1298" spans="1:12">
      <c r="A1298" s="245">
        <v>45858</v>
      </c>
      <c r="B1298" s="286"/>
      <c r="C1298" s="286"/>
      <c r="D1298" s="305"/>
      <c r="E1298" s="262" t="s">
        <v>202</v>
      </c>
      <c r="F1298" s="247"/>
      <c r="G1298" s="247"/>
      <c r="H1298" s="289"/>
      <c r="I1298" s="284"/>
      <c r="J1298" s="289"/>
      <c r="K1298" s="250"/>
      <c r="L1298" s="181"/>
    </row>
    <row r="1299" spans="1:12">
      <c r="A1299" s="245">
        <v>45858</v>
      </c>
      <c r="B1299" s="286"/>
      <c r="C1299" s="286"/>
      <c r="D1299" s="309" t="s">
        <v>1024</v>
      </c>
      <c r="E1299" s="263" t="s">
        <v>466</v>
      </c>
      <c r="F1299" s="246"/>
      <c r="G1299" s="246"/>
      <c r="H1299" s="294">
        <f>SUM(G1299:G1300)</f>
        <v>0</v>
      </c>
      <c r="I1299" s="292" t="e">
        <f ca="1">_xludf.IFS(H1299&gt;H1297,"W",H1299&lt;H1297,"L",H1299=H1297,"D")</f>
        <v>#NAME?</v>
      </c>
      <c r="J1299" s="293">
        <f t="array" aca="1" ref="J1299" ca="1">IFERROR(IF(I1299="W",LOOKUP(H1299,{5000,10000,25000,50000,70000,100000},{150,300,800,1700,2300,3500}),LOOKUP(H1299,{5000,10000,25000,50000,70000,100000},{75,150,400,850,1150,1750})),0)</f>
        <v>0</v>
      </c>
      <c r="K1299" s="250"/>
      <c r="L1299" s="181"/>
    </row>
    <row r="1300" spans="1:12">
      <c r="A1300" s="245">
        <v>45858</v>
      </c>
      <c r="B1300" s="284"/>
      <c r="C1300" s="284"/>
      <c r="D1300" s="305"/>
      <c r="E1300" s="263" t="s">
        <v>498</v>
      </c>
      <c r="F1300" s="247"/>
      <c r="G1300" s="247"/>
      <c r="H1300" s="289"/>
      <c r="I1300" s="284"/>
      <c r="J1300" s="289"/>
      <c r="K1300" s="250"/>
      <c r="L1300" s="181"/>
    </row>
    <row r="1301" spans="1:12">
      <c r="A1301" s="219" t="s">
        <v>18</v>
      </c>
      <c r="B1301" s="220" t="s">
        <v>1</v>
      </c>
      <c r="C1301" s="179" t="s">
        <v>862</v>
      </c>
      <c r="D1301" s="179" t="s">
        <v>20</v>
      </c>
      <c r="E1301" s="180" t="s">
        <v>863</v>
      </c>
      <c r="F1301" s="179" t="s">
        <v>864</v>
      </c>
      <c r="G1301" s="179" t="s">
        <v>23</v>
      </c>
      <c r="H1301" s="179" t="s">
        <v>1013</v>
      </c>
      <c r="I1301" s="179" t="s">
        <v>24</v>
      </c>
      <c r="J1301" s="179" t="s">
        <v>0</v>
      </c>
      <c r="K1301" s="180" t="s">
        <v>10</v>
      </c>
      <c r="L1301" s="181"/>
    </row>
    <row r="1302" spans="1:12">
      <c r="A1302" s="190">
        <v>45859</v>
      </c>
      <c r="B1302" s="304">
        <f>A1302</f>
        <v>45859</v>
      </c>
      <c r="C1302" s="290" t="s">
        <v>1014</v>
      </c>
      <c r="D1302" s="308" t="s">
        <v>42</v>
      </c>
      <c r="E1302" s="19" t="s">
        <v>375</v>
      </c>
      <c r="F1302" s="265"/>
      <c r="G1302" s="265"/>
      <c r="H1302" s="296">
        <f>SUM(G1302:G1303)</f>
        <v>0</v>
      </c>
      <c r="I1302" s="298" t="e">
        <f ca="1">_xludf.IFS(H1302&gt;H1304,"W",H1302&lt;H1304,"L",H1302=H1304,"D")</f>
        <v>#NAME?</v>
      </c>
      <c r="J1302" s="287"/>
      <c r="K1302" s="31"/>
      <c r="L1302" s="181"/>
    </row>
    <row r="1303" spans="1:12">
      <c r="A1303" s="190">
        <v>45859</v>
      </c>
      <c r="B1303" s="288"/>
      <c r="C1303" s="288"/>
      <c r="D1303" s="302"/>
      <c r="E1303" s="19" t="s">
        <v>375</v>
      </c>
      <c r="F1303" s="14"/>
      <c r="G1303" s="14"/>
      <c r="H1303" s="289"/>
      <c r="I1303" s="289"/>
      <c r="J1303" s="289"/>
      <c r="K1303" s="31"/>
      <c r="L1303" s="181"/>
    </row>
    <row r="1304" spans="1:12">
      <c r="A1304" s="190">
        <v>45859</v>
      </c>
      <c r="B1304" s="288"/>
      <c r="C1304" s="288"/>
      <c r="D1304" s="308" t="s">
        <v>53</v>
      </c>
      <c r="E1304" s="19" t="s">
        <v>375</v>
      </c>
      <c r="F1304" s="265"/>
      <c r="G1304" s="265"/>
      <c r="H1304" s="296">
        <f>SUM(G1304:G1305)</f>
        <v>0</v>
      </c>
      <c r="I1304" s="298" t="e">
        <f ca="1">_xludf.IFS(H1304&gt;H1302,"W",H1304&lt;H1302,"L",H1304=H1302,"D")</f>
        <v>#NAME?</v>
      </c>
      <c r="J1304" s="287"/>
      <c r="K1304" s="31"/>
      <c r="L1304" s="181"/>
    </row>
    <row r="1305" spans="1:12">
      <c r="A1305" s="190">
        <v>45859</v>
      </c>
      <c r="B1305" s="289"/>
      <c r="C1305" s="289"/>
      <c r="D1305" s="302"/>
      <c r="E1305" s="19" t="s">
        <v>375</v>
      </c>
      <c r="F1305" s="14"/>
      <c r="G1305" s="14"/>
      <c r="H1305" s="289"/>
      <c r="I1305" s="289"/>
      <c r="J1305" s="289"/>
      <c r="K1305" s="31"/>
      <c r="L1305" s="181"/>
    </row>
    <row r="1306" spans="1:12">
      <c r="A1306" s="190">
        <v>45859</v>
      </c>
      <c r="B1306" s="304">
        <f>A1306</f>
        <v>45859</v>
      </c>
      <c r="C1306" s="290" t="s">
        <v>1019</v>
      </c>
      <c r="D1306" s="308" t="s">
        <v>52</v>
      </c>
      <c r="E1306" s="265" t="s">
        <v>474</v>
      </c>
      <c r="F1306" s="265"/>
      <c r="G1306" s="265"/>
      <c r="H1306" s="296">
        <f>SUM(G1306:G1307)</f>
        <v>0</v>
      </c>
      <c r="I1306" s="298" t="e">
        <f ca="1">_xludf.IFS(H1306&gt;H1308,"W",H1306&lt;H1308,"L",H1306=H1308,"D")</f>
        <v>#NAME?</v>
      </c>
      <c r="J1306" s="287"/>
      <c r="K1306" s="31"/>
      <c r="L1306" s="181"/>
    </row>
    <row r="1307" spans="1:12">
      <c r="A1307" s="190">
        <v>45859</v>
      </c>
      <c r="B1307" s="288"/>
      <c r="C1307" s="288"/>
      <c r="D1307" s="302"/>
      <c r="E1307" s="14" t="s">
        <v>477</v>
      </c>
      <c r="F1307" s="14"/>
      <c r="G1307" s="14"/>
      <c r="H1307" s="289"/>
      <c r="I1307" s="289"/>
      <c r="J1307" s="289"/>
      <c r="K1307" s="31"/>
      <c r="L1307" s="181"/>
    </row>
    <row r="1308" spans="1:12">
      <c r="A1308" s="190">
        <v>45859</v>
      </c>
      <c r="B1308" s="288"/>
      <c r="C1308" s="288"/>
      <c r="D1308" s="308" t="s">
        <v>70</v>
      </c>
      <c r="E1308" s="215" t="s">
        <v>155</v>
      </c>
      <c r="F1308" s="265"/>
      <c r="G1308" s="265"/>
      <c r="H1308" s="296">
        <f>SUM(G1308:G1309)</f>
        <v>0</v>
      </c>
      <c r="I1308" s="298" t="e">
        <f ca="1">_xludf.IFS(H1308&gt;H1306,"W",H1308&lt;H1306,"L",H1308=H1306,"D")</f>
        <v>#NAME?</v>
      </c>
      <c r="J1308" s="287"/>
      <c r="K1308" s="31"/>
      <c r="L1308" s="181"/>
    </row>
    <row r="1309" spans="1:12">
      <c r="A1309" s="190">
        <v>45859</v>
      </c>
      <c r="B1309" s="289"/>
      <c r="C1309" s="289"/>
      <c r="D1309" s="302"/>
      <c r="E1309" s="215" t="s">
        <v>432</v>
      </c>
      <c r="F1309" s="14"/>
      <c r="G1309" s="14"/>
      <c r="H1309" s="289"/>
      <c r="I1309" s="289"/>
      <c r="J1309" s="289"/>
      <c r="K1309" s="31"/>
      <c r="L1309" s="181"/>
    </row>
    <row r="1310" spans="1:12">
      <c r="A1310" s="190">
        <v>45859</v>
      </c>
      <c r="B1310" s="304">
        <f>A1310</f>
        <v>45859</v>
      </c>
      <c r="C1310" s="290" t="s">
        <v>1020</v>
      </c>
      <c r="D1310" s="308" t="s">
        <v>67</v>
      </c>
      <c r="E1310" s="265" t="s">
        <v>195</v>
      </c>
      <c r="F1310" s="265"/>
      <c r="G1310" s="265"/>
      <c r="H1310" s="296">
        <f>SUM(G1310:G1311)</f>
        <v>0</v>
      </c>
      <c r="I1310" s="298" t="e">
        <f ca="1">_xludf.IFS(H1310&gt;H1312,"W",H1310&lt;H1312,"L",H1310=H1312,"D")</f>
        <v>#NAME?</v>
      </c>
      <c r="J1310" s="287"/>
      <c r="K1310" s="31"/>
      <c r="L1310" s="181"/>
    </row>
    <row r="1311" spans="1:12">
      <c r="A1311" s="190">
        <v>45859</v>
      </c>
      <c r="B1311" s="288"/>
      <c r="C1311" s="288"/>
      <c r="D1311" s="302"/>
      <c r="E1311" s="14" t="s">
        <v>195</v>
      </c>
      <c r="F1311" s="14"/>
      <c r="G1311" s="14"/>
      <c r="H1311" s="289"/>
      <c r="I1311" s="289"/>
      <c r="J1311" s="289"/>
      <c r="K1311" s="31"/>
      <c r="L1311" s="181"/>
    </row>
    <row r="1312" spans="1:12">
      <c r="A1312" s="190">
        <v>45859</v>
      </c>
      <c r="B1312" s="288"/>
      <c r="C1312" s="288"/>
      <c r="D1312" s="308" t="s">
        <v>116</v>
      </c>
      <c r="E1312" s="265" t="s">
        <v>117</v>
      </c>
      <c r="F1312" s="265"/>
      <c r="G1312" s="265"/>
      <c r="H1312" s="296">
        <f>SUM(G1312:G1313)</f>
        <v>0</v>
      </c>
      <c r="I1312" s="298" t="e">
        <f ca="1">_xludf.IFS(H1312&gt;H1310,"W",H1312&lt;H1310,"L",H1312=H1310,"D")</f>
        <v>#NAME?</v>
      </c>
      <c r="J1312" s="287"/>
      <c r="K1312" s="31"/>
      <c r="L1312" s="181"/>
    </row>
    <row r="1313" spans="1:12">
      <c r="A1313" s="190">
        <v>45859</v>
      </c>
      <c r="B1313" s="289"/>
      <c r="C1313" s="289"/>
      <c r="D1313" s="302"/>
      <c r="E1313" s="14" t="s">
        <v>117</v>
      </c>
      <c r="F1313" s="14"/>
      <c r="G1313" s="14"/>
      <c r="H1313" s="289"/>
      <c r="I1313" s="289"/>
      <c r="J1313" s="289"/>
      <c r="K1313" s="31"/>
      <c r="L1313" s="181"/>
    </row>
    <row r="1314" spans="1:12">
      <c r="A1314" s="190">
        <v>45859</v>
      </c>
      <c r="B1314" s="304">
        <f>A1314</f>
        <v>45859</v>
      </c>
      <c r="C1314" s="290" t="s">
        <v>1022</v>
      </c>
      <c r="D1314" s="308" t="s">
        <v>95</v>
      </c>
      <c r="E1314" s="265" t="s">
        <v>300</v>
      </c>
      <c r="F1314" s="265"/>
      <c r="G1314" s="265"/>
      <c r="H1314" s="296">
        <f>SUM(G1314:G1315)</f>
        <v>0</v>
      </c>
      <c r="I1314" s="298" t="e">
        <f ca="1">_xludf.IFS(H1314&gt;H1316,"W",H1314&lt;H1316,"L",H1314=H1316,"D")</f>
        <v>#NAME?</v>
      </c>
      <c r="J1314" s="287"/>
      <c r="K1314" s="31"/>
      <c r="L1314" s="181"/>
    </row>
    <row r="1315" spans="1:12">
      <c r="A1315" s="190">
        <v>45859</v>
      </c>
      <c r="B1315" s="288"/>
      <c r="C1315" s="288"/>
      <c r="D1315" s="302"/>
      <c r="E1315" s="14" t="s">
        <v>300</v>
      </c>
      <c r="F1315" s="14"/>
      <c r="G1315" s="14"/>
      <c r="H1315" s="289"/>
      <c r="I1315" s="289"/>
      <c r="J1315" s="289"/>
      <c r="K1315" s="31"/>
      <c r="L1315" s="181"/>
    </row>
    <row r="1316" spans="1:12">
      <c r="A1316" s="190">
        <v>45859</v>
      </c>
      <c r="B1316" s="288"/>
      <c r="C1316" s="288"/>
      <c r="D1316" s="308" t="s">
        <v>164</v>
      </c>
      <c r="E1316" s="29" t="s">
        <v>306</v>
      </c>
      <c r="F1316" s="265"/>
      <c r="G1316" s="265"/>
      <c r="H1316" s="296">
        <f>SUM(G1316:G1317)</f>
        <v>0</v>
      </c>
      <c r="I1316" s="298" t="e">
        <f ca="1">_xludf.IFS(H1316&gt;H1314,"W",H1316&lt;H1314,"L",H1316=H1314,"D")</f>
        <v>#NAME?</v>
      </c>
      <c r="J1316" s="287"/>
      <c r="K1316" s="31"/>
      <c r="L1316" s="181"/>
    </row>
    <row r="1317" spans="1:12">
      <c r="A1317" s="190">
        <v>45859</v>
      </c>
      <c r="B1317" s="289"/>
      <c r="C1317" s="289"/>
      <c r="D1317" s="302"/>
      <c r="E1317" s="232" t="s">
        <v>325</v>
      </c>
      <c r="F1317" s="14"/>
      <c r="G1317" s="14"/>
      <c r="H1317" s="289"/>
      <c r="I1317" s="289"/>
      <c r="J1317" s="289"/>
      <c r="K1317" s="31"/>
      <c r="L1317" s="181"/>
    </row>
    <row r="1318" spans="1:12">
      <c r="A1318" s="190">
        <v>45859</v>
      </c>
      <c r="B1318" s="304">
        <f>A1318</f>
        <v>45859</v>
      </c>
      <c r="C1318" s="290" t="s">
        <v>1025</v>
      </c>
      <c r="D1318" s="308" t="s">
        <v>70</v>
      </c>
      <c r="E1318" s="215" t="s">
        <v>184</v>
      </c>
      <c r="F1318" s="265"/>
      <c r="G1318" s="265"/>
      <c r="H1318" s="296">
        <f>SUM(G1318:G1319)</f>
        <v>0</v>
      </c>
      <c r="I1318" s="298" t="e">
        <f ca="1">_xludf.IFS(H1318&gt;H1320,"W",H1318&lt;H1320,"L",H1318=H1320,"D")</f>
        <v>#NAME?</v>
      </c>
      <c r="J1318" s="287"/>
      <c r="K1318" s="31"/>
      <c r="L1318" s="181"/>
    </row>
    <row r="1319" spans="1:12">
      <c r="A1319" s="190">
        <v>45859</v>
      </c>
      <c r="B1319" s="288"/>
      <c r="C1319" s="288"/>
      <c r="D1319" s="302"/>
      <c r="E1319" s="215" t="s">
        <v>475</v>
      </c>
      <c r="F1319" s="14"/>
      <c r="G1319" s="14"/>
      <c r="H1319" s="289"/>
      <c r="I1319" s="289"/>
      <c r="J1319" s="289"/>
      <c r="K1319" s="31"/>
      <c r="L1319" s="181"/>
    </row>
    <row r="1320" spans="1:12">
      <c r="A1320" s="190">
        <v>45859</v>
      </c>
      <c r="B1320" s="288"/>
      <c r="C1320" s="288"/>
      <c r="D1320" s="308" t="s">
        <v>164</v>
      </c>
      <c r="E1320" s="29" t="s">
        <v>306</v>
      </c>
      <c r="F1320" s="265"/>
      <c r="G1320" s="265"/>
      <c r="H1320" s="296">
        <f>SUM(G1320:G1321)</f>
        <v>0</v>
      </c>
      <c r="I1320" s="298" t="e">
        <f ca="1">_xludf.IFS(H1320&gt;H1318,"W",H1320&lt;H1318,"L",H1320=H1318,"D")</f>
        <v>#NAME?</v>
      </c>
      <c r="J1320" s="287"/>
      <c r="K1320" s="31"/>
      <c r="L1320" s="181"/>
    </row>
    <row r="1321" spans="1:12">
      <c r="A1321" s="190">
        <v>45859</v>
      </c>
      <c r="B1321" s="289"/>
      <c r="C1321" s="289"/>
      <c r="D1321" s="302"/>
      <c r="E1321" s="232" t="s">
        <v>325</v>
      </c>
      <c r="F1321" s="14"/>
      <c r="G1321" s="14"/>
      <c r="H1321" s="289"/>
      <c r="I1321" s="289"/>
      <c r="J1321" s="289"/>
      <c r="K1321" s="31"/>
      <c r="L1321" s="181"/>
    </row>
    <row r="1322" spans="1:12">
      <c r="A1322" s="190">
        <v>45859</v>
      </c>
      <c r="B1322" s="304">
        <f>A1322</f>
        <v>45859</v>
      </c>
      <c r="C1322" s="290" t="s">
        <v>1027</v>
      </c>
      <c r="D1322" s="308" t="s">
        <v>76</v>
      </c>
      <c r="E1322" s="265" t="s">
        <v>498</v>
      </c>
      <c r="F1322" s="265"/>
      <c r="G1322" s="265"/>
      <c r="H1322" s="296">
        <f>SUM(G1322:G1323)</f>
        <v>0</v>
      </c>
      <c r="I1322" s="298" t="e">
        <f ca="1">_xludf.IFS(H1322&gt;H1324,"W",H1322&lt;H1324,"L",H1322=H1324,"D")</f>
        <v>#NAME?</v>
      </c>
      <c r="J1322" s="287"/>
      <c r="K1322" s="31"/>
      <c r="L1322" s="181"/>
    </row>
    <row r="1323" spans="1:12">
      <c r="A1323" s="190">
        <v>45859</v>
      </c>
      <c r="B1323" s="288"/>
      <c r="C1323" s="288"/>
      <c r="D1323" s="302"/>
      <c r="E1323" s="14" t="s">
        <v>251</v>
      </c>
      <c r="F1323" s="14"/>
      <c r="G1323" s="14"/>
      <c r="H1323" s="289"/>
      <c r="I1323" s="289"/>
      <c r="J1323" s="289"/>
      <c r="K1323" s="31"/>
      <c r="L1323" s="181"/>
    </row>
    <row r="1324" spans="1:12">
      <c r="A1324" s="190">
        <v>45859</v>
      </c>
      <c r="B1324" s="288"/>
      <c r="C1324" s="288"/>
      <c r="D1324" s="308" t="s">
        <v>164</v>
      </c>
      <c r="E1324" s="29" t="s">
        <v>306</v>
      </c>
      <c r="F1324" s="265"/>
      <c r="G1324" s="265"/>
      <c r="H1324" s="296">
        <f>SUM(G1324:G1325)</f>
        <v>0</v>
      </c>
      <c r="I1324" s="298" t="e">
        <f ca="1">_xludf.IFS(H1324&gt;H1322,"W",H1324&lt;H1322,"L",H1324=H1322,"D")</f>
        <v>#NAME?</v>
      </c>
      <c r="J1324" s="287"/>
      <c r="K1324" s="31"/>
      <c r="L1324" s="181"/>
    </row>
    <row r="1325" spans="1:12">
      <c r="A1325" s="190">
        <v>45859</v>
      </c>
      <c r="B1325" s="289"/>
      <c r="C1325" s="289"/>
      <c r="D1325" s="302"/>
      <c r="E1325" s="232" t="s">
        <v>325</v>
      </c>
      <c r="F1325" s="14"/>
      <c r="G1325" s="14"/>
      <c r="H1325" s="289"/>
      <c r="I1325" s="289"/>
      <c r="J1325" s="289"/>
      <c r="K1325" s="31"/>
      <c r="L1325" s="181"/>
    </row>
    <row r="1326" spans="1:12">
      <c r="A1326" s="190">
        <v>45859</v>
      </c>
      <c r="B1326" s="304">
        <f>A1326</f>
        <v>45859</v>
      </c>
      <c r="C1326" s="290" t="s">
        <v>1030</v>
      </c>
      <c r="D1326" s="308" t="s">
        <v>55</v>
      </c>
      <c r="E1326" s="265" t="s">
        <v>94</v>
      </c>
      <c r="F1326" s="265"/>
      <c r="G1326" s="265"/>
      <c r="H1326" s="296">
        <f>SUM(G1326:G1327)</f>
        <v>0</v>
      </c>
      <c r="I1326" s="298" t="e">
        <f ca="1">_xludf.IFS(H1326&gt;H1328,"W",H1326&lt;H1328,"L",H1326=H1328,"D")</f>
        <v>#NAME?</v>
      </c>
      <c r="J1326" s="287"/>
      <c r="K1326" s="31"/>
      <c r="L1326" s="181"/>
    </row>
    <row r="1327" spans="1:12">
      <c r="A1327" s="190">
        <v>45859</v>
      </c>
      <c r="B1327" s="288"/>
      <c r="C1327" s="288"/>
      <c r="D1327" s="302"/>
      <c r="E1327" s="14" t="s">
        <v>94</v>
      </c>
      <c r="F1327" s="14"/>
      <c r="G1327" s="14"/>
      <c r="H1327" s="289"/>
      <c r="I1327" s="289"/>
      <c r="J1327" s="289"/>
      <c r="K1327" s="31"/>
      <c r="L1327" s="181"/>
    </row>
    <row r="1328" spans="1:12">
      <c r="A1328" s="190">
        <v>45859</v>
      </c>
      <c r="B1328" s="288"/>
      <c r="C1328" s="288"/>
      <c r="D1328" s="308" t="s">
        <v>164</v>
      </c>
      <c r="E1328" s="29" t="s">
        <v>306</v>
      </c>
      <c r="F1328" s="265"/>
      <c r="G1328" s="265"/>
      <c r="H1328" s="296">
        <f>SUM(G1328:G1329)</f>
        <v>0</v>
      </c>
      <c r="I1328" s="298" t="e">
        <f ca="1">_xludf.IFS(H1328&gt;H1326,"W",H1328&lt;H1326,"L",H1328=H1326,"D")</f>
        <v>#NAME?</v>
      </c>
      <c r="J1328" s="287"/>
      <c r="K1328" s="31"/>
      <c r="L1328" s="181"/>
    </row>
    <row r="1329" spans="1:12">
      <c r="A1329" s="190">
        <v>45859</v>
      </c>
      <c r="B1329" s="289"/>
      <c r="C1329" s="289"/>
      <c r="D1329" s="302"/>
      <c r="E1329" s="232" t="s">
        <v>325</v>
      </c>
      <c r="F1329" s="14"/>
      <c r="G1329" s="14"/>
      <c r="H1329" s="289"/>
      <c r="I1329" s="289"/>
      <c r="J1329" s="289"/>
      <c r="K1329" s="31"/>
      <c r="L1329" s="181"/>
    </row>
    <row r="1330" spans="1:12">
      <c r="A1330" s="190">
        <v>45859</v>
      </c>
      <c r="B1330" s="304">
        <f>A1330</f>
        <v>45859</v>
      </c>
      <c r="C1330" s="290" t="s">
        <v>1032</v>
      </c>
      <c r="D1330" s="308" t="s">
        <v>98</v>
      </c>
      <c r="E1330" s="265" t="s">
        <v>59</v>
      </c>
      <c r="F1330" s="265"/>
      <c r="G1330" s="265"/>
      <c r="H1330" s="296">
        <f>SUM(G1330:G1331)</f>
        <v>0</v>
      </c>
      <c r="I1330" s="298" t="e">
        <f ca="1">_xludf.IFS(H1330&gt;H1332,"W",H1330&lt;H1332,"L",H1330=H1332,"D")</f>
        <v>#NAME?</v>
      </c>
      <c r="J1330" s="287"/>
      <c r="K1330" s="31"/>
      <c r="L1330" s="181"/>
    </row>
    <row r="1331" spans="1:12">
      <c r="A1331" s="190">
        <v>45859</v>
      </c>
      <c r="B1331" s="288"/>
      <c r="C1331" s="288"/>
      <c r="D1331" s="302"/>
      <c r="E1331" s="14" t="s">
        <v>59</v>
      </c>
      <c r="F1331" s="14"/>
      <c r="G1331" s="14"/>
      <c r="H1331" s="289"/>
      <c r="I1331" s="289"/>
      <c r="J1331" s="289"/>
      <c r="K1331" s="31"/>
      <c r="L1331" s="181"/>
    </row>
    <row r="1332" spans="1:12">
      <c r="A1332" s="190">
        <v>45859</v>
      </c>
      <c r="B1332" s="288"/>
      <c r="C1332" s="288"/>
      <c r="D1332" s="308" t="s">
        <v>164</v>
      </c>
      <c r="E1332" s="29" t="s">
        <v>306</v>
      </c>
      <c r="F1332" s="265"/>
      <c r="G1332" s="265"/>
      <c r="H1332" s="296">
        <f>SUM(G1332:G1333)</f>
        <v>0</v>
      </c>
      <c r="I1332" s="298" t="e">
        <f ca="1">_xludf.IFS(H1332&gt;H1330,"W",H1332&lt;H1330,"L",H1332=H1330,"D")</f>
        <v>#NAME?</v>
      </c>
      <c r="J1332" s="287"/>
      <c r="K1332" s="31"/>
      <c r="L1332" s="181"/>
    </row>
    <row r="1333" spans="1:12">
      <c r="A1333" s="190">
        <v>45859</v>
      </c>
      <c r="B1333" s="289"/>
      <c r="C1333" s="289"/>
      <c r="D1333" s="302"/>
      <c r="E1333" s="232" t="s">
        <v>325</v>
      </c>
      <c r="F1333" s="14"/>
      <c r="G1333" s="14"/>
      <c r="H1333" s="289"/>
      <c r="I1333" s="289"/>
      <c r="J1333" s="289"/>
      <c r="K1333" s="31"/>
      <c r="L1333" s="181"/>
    </row>
    <row r="1334" spans="1:12">
      <c r="A1334" s="190">
        <v>45859</v>
      </c>
      <c r="B1334" s="304">
        <f>A1334</f>
        <v>45859</v>
      </c>
      <c r="C1334" s="290" t="s">
        <v>1035</v>
      </c>
      <c r="D1334" s="308" t="s">
        <v>125</v>
      </c>
      <c r="E1334" s="265">
        <v>673519272</v>
      </c>
      <c r="F1334" s="265"/>
      <c r="G1334" s="265"/>
      <c r="H1334" s="296">
        <f>SUM(G1334:G1335)</f>
        <v>0</v>
      </c>
      <c r="I1334" s="298" t="e">
        <f ca="1">_xludf.IFS(H1334&gt;H1336,"W",H1334&lt;H1336,"L",H1334=H1336,"D")</f>
        <v>#NAME?</v>
      </c>
      <c r="J1334" s="287"/>
      <c r="K1334" s="31"/>
      <c r="L1334" s="181"/>
    </row>
    <row r="1335" spans="1:12">
      <c r="A1335" s="190">
        <v>45859</v>
      </c>
      <c r="B1335" s="288"/>
      <c r="C1335" s="288"/>
      <c r="D1335" s="302"/>
      <c r="E1335" s="14">
        <v>673519272</v>
      </c>
      <c r="F1335" s="14"/>
      <c r="G1335" s="14"/>
      <c r="H1335" s="289"/>
      <c r="I1335" s="289"/>
      <c r="J1335" s="289"/>
      <c r="K1335" s="31"/>
      <c r="L1335" s="181"/>
    </row>
    <row r="1336" spans="1:12">
      <c r="A1336" s="190">
        <v>45859</v>
      </c>
      <c r="B1336" s="288"/>
      <c r="C1336" s="288"/>
      <c r="D1336" s="308" t="s">
        <v>53</v>
      </c>
      <c r="E1336" s="19" t="s">
        <v>375</v>
      </c>
      <c r="F1336" s="265"/>
      <c r="G1336" s="265"/>
      <c r="H1336" s="296">
        <f>SUM(G1336:G1337)</f>
        <v>0</v>
      </c>
      <c r="I1336" s="298" t="e">
        <f ca="1">_xludf.IFS(H1336&gt;H1334,"W",H1336&lt;H1334,"L",H1336=H1334,"D")</f>
        <v>#NAME?</v>
      </c>
      <c r="J1336" s="287"/>
      <c r="K1336" s="31"/>
      <c r="L1336" s="181"/>
    </row>
    <row r="1337" spans="1:12">
      <c r="A1337" s="190">
        <v>45859</v>
      </c>
      <c r="B1337" s="289"/>
      <c r="C1337" s="289"/>
      <c r="D1337" s="302"/>
      <c r="E1337" s="19" t="s">
        <v>375</v>
      </c>
      <c r="F1337" s="14"/>
      <c r="G1337" s="14"/>
      <c r="H1337" s="289"/>
      <c r="I1337" s="289"/>
      <c r="J1337" s="289"/>
      <c r="K1337" s="31"/>
      <c r="L1337" s="181"/>
    </row>
    <row r="1338" spans="1:12">
      <c r="A1338" s="190">
        <v>45859</v>
      </c>
      <c r="B1338" s="304">
        <f>A1338</f>
        <v>45859</v>
      </c>
      <c r="C1338" s="290" t="s">
        <v>1038</v>
      </c>
      <c r="D1338" s="308" t="s">
        <v>58</v>
      </c>
      <c r="E1338" s="265">
        <v>1062911290</v>
      </c>
      <c r="F1338" s="265"/>
      <c r="G1338" s="265"/>
      <c r="H1338" s="296">
        <f>SUM(G1338:G1339)</f>
        <v>0</v>
      </c>
      <c r="I1338" s="298" t="e">
        <f ca="1">_xludf.IFS(H1338&gt;H1340,"W",H1338&lt;H1340,"L",H1338=H1340,"D")</f>
        <v>#NAME?</v>
      </c>
      <c r="J1338" s="287"/>
      <c r="K1338" s="31"/>
      <c r="L1338" s="181"/>
    </row>
    <row r="1339" spans="1:12">
      <c r="A1339" s="190">
        <v>45859</v>
      </c>
      <c r="B1339" s="288"/>
      <c r="C1339" s="288"/>
      <c r="D1339" s="302"/>
      <c r="E1339" s="14" t="s">
        <v>244</v>
      </c>
      <c r="F1339" s="14"/>
      <c r="G1339" s="14"/>
      <c r="H1339" s="289"/>
      <c r="I1339" s="289"/>
      <c r="J1339" s="289"/>
      <c r="K1339" s="31"/>
      <c r="L1339" s="181"/>
    </row>
    <row r="1340" spans="1:12">
      <c r="A1340" s="190">
        <v>45859</v>
      </c>
      <c r="B1340" s="288"/>
      <c r="C1340" s="288"/>
      <c r="D1340" s="308" t="s">
        <v>481</v>
      </c>
      <c r="E1340" s="265" t="s">
        <v>482</v>
      </c>
      <c r="F1340" s="265"/>
      <c r="G1340" s="265"/>
      <c r="H1340" s="296">
        <f>SUM(G1340:G1341)</f>
        <v>0</v>
      </c>
      <c r="I1340" s="298" t="e">
        <f ca="1">_xludf.IFS(H1340&gt;H1338,"W",H1340&lt;H1338,"L",H1340=H1338,"D")</f>
        <v>#NAME?</v>
      </c>
      <c r="J1340" s="287"/>
      <c r="K1340" s="31"/>
      <c r="L1340" s="181"/>
    </row>
    <row r="1341" spans="1:12">
      <c r="A1341" s="190">
        <v>45859</v>
      </c>
      <c r="B1341" s="289"/>
      <c r="C1341" s="289"/>
      <c r="D1341" s="302"/>
      <c r="E1341" s="14" t="s">
        <v>482</v>
      </c>
      <c r="F1341" s="14"/>
      <c r="G1341" s="14"/>
      <c r="H1341" s="289"/>
      <c r="I1341" s="289"/>
      <c r="J1341" s="289"/>
      <c r="K1341" s="31"/>
      <c r="L1341" s="181"/>
    </row>
    <row r="1342" spans="1:12">
      <c r="A1342" s="190">
        <v>45859</v>
      </c>
      <c r="B1342" s="304">
        <f>A1342</f>
        <v>45859</v>
      </c>
      <c r="C1342" s="290" t="s">
        <v>1039</v>
      </c>
      <c r="D1342" s="308" t="s">
        <v>92</v>
      </c>
      <c r="E1342" s="265" t="s">
        <v>473</v>
      </c>
      <c r="F1342" s="265"/>
      <c r="G1342" s="265"/>
      <c r="H1342" s="296">
        <f>SUM(G1342:G1343)</f>
        <v>0</v>
      </c>
      <c r="I1342" s="298" t="e">
        <f ca="1">_xludf.IFS(H1342&gt;H1344,"W",H1342&lt;H1344,"L",H1342=H1344,"D")</f>
        <v>#NAME?</v>
      </c>
      <c r="J1342" s="287"/>
      <c r="K1342" s="31"/>
      <c r="L1342" s="181"/>
    </row>
    <row r="1343" spans="1:12">
      <c r="A1343" s="190">
        <v>45859</v>
      </c>
      <c r="B1343" s="288"/>
      <c r="C1343" s="288"/>
      <c r="D1343" s="302"/>
      <c r="E1343" s="14" t="s">
        <v>512</v>
      </c>
      <c r="F1343" s="14"/>
      <c r="G1343" s="14"/>
      <c r="H1343" s="289"/>
      <c r="I1343" s="289"/>
      <c r="J1343" s="289"/>
      <c r="K1343" s="31"/>
      <c r="L1343" s="181"/>
    </row>
    <row r="1344" spans="1:12">
      <c r="A1344" s="190">
        <v>45859</v>
      </c>
      <c r="B1344" s="288"/>
      <c r="C1344" s="288"/>
      <c r="D1344" s="308" t="s">
        <v>272</v>
      </c>
      <c r="E1344" s="265" t="s">
        <v>326</v>
      </c>
      <c r="F1344" s="265"/>
      <c r="G1344" s="265"/>
      <c r="H1344" s="296">
        <f>SUM(G1344:G1345)</f>
        <v>0</v>
      </c>
      <c r="I1344" s="298" t="e">
        <f ca="1">_xludf.IFS(H1344&gt;H1342,"W",H1344&lt;H1342,"L",H1344=H1342,"D")</f>
        <v>#NAME?</v>
      </c>
      <c r="J1344" s="287"/>
      <c r="K1344" s="31"/>
      <c r="L1344" s="181"/>
    </row>
    <row r="1345" spans="1:12">
      <c r="A1345" s="190">
        <v>45859</v>
      </c>
      <c r="B1345" s="289"/>
      <c r="C1345" s="289"/>
      <c r="D1345" s="302"/>
      <c r="E1345" s="14" t="s">
        <v>362</v>
      </c>
      <c r="F1345" s="14"/>
      <c r="G1345" s="14"/>
      <c r="H1345" s="289"/>
      <c r="I1345" s="289"/>
      <c r="J1345" s="289"/>
      <c r="K1345" s="31"/>
      <c r="L1345" s="181"/>
    </row>
    <row r="1346" spans="1:12">
      <c r="A1346" s="190">
        <v>45859</v>
      </c>
      <c r="B1346" s="304">
        <f>A1346</f>
        <v>45859</v>
      </c>
      <c r="C1346" s="290" t="s">
        <v>1041</v>
      </c>
      <c r="D1346" s="308" t="s">
        <v>126</v>
      </c>
      <c r="E1346" s="265" t="s">
        <v>479</v>
      </c>
      <c r="F1346" s="265"/>
      <c r="G1346" s="265"/>
      <c r="H1346" s="296">
        <f>SUM(G1346:G1347)</f>
        <v>0</v>
      </c>
      <c r="I1346" s="298" t="e">
        <f ca="1">_xludf.IFS(H1346&gt;H1348,"W",H1346&lt;H1348,"L",H1346=H1348,"D")</f>
        <v>#NAME?</v>
      </c>
      <c r="J1346" s="287"/>
      <c r="K1346" s="31"/>
      <c r="L1346" s="181"/>
    </row>
    <row r="1347" spans="1:12">
      <c r="A1347" s="190">
        <v>45859</v>
      </c>
      <c r="B1347" s="288"/>
      <c r="C1347" s="288"/>
      <c r="D1347" s="302"/>
      <c r="E1347" s="14" t="s">
        <v>492</v>
      </c>
      <c r="F1347" s="14"/>
      <c r="G1347" s="14"/>
      <c r="H1347" s="289"/>
      <c r="I1347" s="289"/>
      <c r="J1347" s="289"/>
      <c r="K1347" s="31"/>
      <c r="L1347" s="181"/>
    </row>
    <row r="1348" spans="1:12">
      <c r="A1348" s="190">
        <v>45859</v>
      </c>
      <c r="B1348" s="288"/>
      <c r="C1348" s="288"/>
      <c r="D1348" s="308" t="s">
        <v>49</v>
      </c>
      <c r="E1348" s="265" t="s">
        <v>451</v>
      </c>
      <c r="F1348" s="265"/>
      <c r="G1348" s="265"/>
      <c r="H1348" s="296">
        <f>SUM(G1348:G1349)</f>
        <v>0</v>
      </c>
      <c r="I1348" s="298" t="e">
        <f ca="1">_xludf.IFS(H1348&gt;H1346,"W",H1348&lt;H1346,"L",H1348=H1346,"D")</f>
        <v>#NAME?</v>
      </c>
      <c r="J1348" s="287"/>
      <c r="K1348" s="31"/>
      <c r="L1348" s="181"/>
    </row>
    <row r="1349" spans="1:12">
      <c r="A1349" s="190">
        <v>45859</v>
      </c>
      <c r="B1349" s="289"/>
      <c r="C1349" s="289"/>
      <c r="D1349" s="302"/>
      <c r="E1349" s="14">
        <v>829144060</v>
      </c>
      <c r="F1349" s="14"/>
      <c r="G1349" s="14"/>
      <c r="H1349" s="289"/>
      <c r="I1349" s="289"/>
      <c r="J1349" s="289"/>
      <c r="K1349" s="31"/>
      <c r="L1349" s="181"/>
    </row>
    <row r="1350" spans="1:12">
      <c r="A1350" s="190">
        <v>45859</v>
      </c>
      <c r="B1350" s="304">
        <f>A1350</f>
        <v>45859</v>
      </c>
      <c r="C1350" s="290" t="s">
        <v>1044</v>
      </c>
      <c r="D1350" s="308" t="s">
        <v>92</v>
      </c>
      <c r="E1350" s="265" t="s">
        <v>207</v>
      </c>
      <c r="F1350" s="265"/>
      <c r="G1350" s="265"/>
      <c r="H1350" s="296">
        <f>SUM(G1350:G1351)</f>
        <v>0</v>
      </c>
      <c r="I1350" s="298" t="e">
        <f ca="1">_xludf.IFS(H1350&gt;H1352,"W",H1350&lt;H1352,"L",H1350=H1352,"D")</f>
        <v>#NAME?</v>
      </c>
      <c r="J1350" s="287"/>
      <c r="K1350" s="31"/>
      <c r="L1350" s="181"/>
    </row>
    <row r="1351" spans="1:12">
      <c r="A1351" s="190">
        <v>45859</v>
      </c>
      <c r="B1351" s="288"/>
      <c r="C1351" s="288"/>
      <c r="D1351" s="302"/>
      <c r="E1351" s="14" t="s">
        <v>207</v>
      </c>
      <c r="F1351" s="14"/>
      <c r="G1351" s="14"/>
      <c r="H1351" s="289"/>
      <c r="I1351" s="289"/>
      <c r="J1351" s="289"/>
      <c r="K1351" s="31"/>
      <c r="L1351" s="181"/>
    </row>
    <row r="1352" spans="1:12">
      <c r="A1352" s="190">
        <v>45859</v>
      </c>
      <c r="B1352" s="288"/>
      <c r="C1352" s="288"/>
      <c r="D1352" s="308" t="s">
        <v>104</v>
      </c>
      <c r="E1352" s="265" t="s">
        <v>496</v>
      </c>
      <c r="F1352" s="265"/>
      <c r="G1352" s="265"/>
      <c r="H1352" s="296">
        <f>SUM(G1352:G1353)</f>
        <v>0</v>
      </c>
      <c r="I1352" s="298" t="e">
        <f ca="1">_xludf.IFS(H1352&gt;H1350,"W",H1352&lt;H1350,"L",H1352=H1350,"D")</f>
        <v>#NAME?</v>
      </c>
      <c r="J1352" s="287"/>
      <c r="K1352" s="31"/>
      <c r="L1352" s="181"/>
    </row>
    <row r="1353" spans="1:12">
      <c r="A1353" s="190">
        <v>45859</v>
      </c>
      <c r="B1353" s="289"/>
      <c r="C1353" s="289"/>
      <c r="D1353" s="302"/>
      <c r="E1353" s="14" t="s">
        <v>496</v>
      </c>
      <c r="F1353" s="14"/>
      <c r="G1353" s="14"/>
      <c r="H1353" s="289"/>
      <c r="I1353" s="289"/>
      <c r="J1353" s="289"/>
      <c r="K1353" s="31"/>
      <c r="L1353" s="181"/>
    </row>
    <row r="1354" spans="1:12">
      <c r="A1354" s="190">
        <v>45859</v>
      </c>
      <c r="B1354" s="304">
        <f>A1354</f>
        <v>45859</v>
      </c>
      <c r="C1354" s="290" t="s">
        <v>1048</v>
      </c>
      <c r="D1354" s="308" t="s">
        <v>331</v>
      </c>
      <c r="E1354" s="265" t="s">
        <v>332</v>
      </c>
      <c r="F1354" s="265"/>
      <c r="G1354" s="265"/>
      <c r="H1354" s="296">
        <f>SUM(G1354:G1355)</f>
        <v>0</v>
      </c>
      <c r="I1354" s="298" t="e">
        <f ca="1">_xludf.IFS(H1354&gt;H1356,"W",H1354&lt;H1356,"L",H1354=H1356,"D")</f>
        <v>#NAME?</v>
      </c>
      <c r="J1354" s="287"/>
      <c r="K1354" s="31"/>
      <c r="L1354" s="181"/>
    </row>
    <row r="1355" spans="1:12">
      <c r="A1355" s="190">
        <v>45859</v>
      </c>
      <c r="B1355" s="288"/>
      <c r="C1355" s="288"/>
      <c r="D1355" s="302"/>
      <c r="E1355" s="14" t="s">
        <v>332</v>
      </c>
      <c r="F1355" s="14"/>
      <c r="G1355" s="14"/>
      <c r="H1355" s="289"/>
      <c r="I1355" s="289"/>
      <c r="J1355" s="289"/>
      <c r="K1355" s="31"/>
      <c r="L1355" s="181"/>
    </row>
    <row r="1356" spans="1:12">
      <c r="A1356" s="190">
        <v>45859</v>
      </c>
      <c r="B1356" s="288"/>
      <c r="C1356" s="288"/>
      <c r="D1356" s="308" t="s">
        <v>58</v>
      </c>
      <c r="E1356" s="265" t="s">
        <v>73</v>
      </c>
      <c r="F1356" s="265"/>
      <c r="G1356" s="265"/>
      <c r="H1356" s="296">
        <f>SUM(G1356:G1357)</f>
        <v>0</v>
      </c>
      <c r="I1356" s="298" t="e">
        <f ca="1">_xludf.IFS(H1356&gt;H1354,"W",H1356&lt;H1354,"L",H1356=H1354,"D")</f>
        <v>#NAME?</v>
      </c>
      <c r="J1356" s="287"/>
      <c r="K1356" s="31"/>
      <c r="L1356" s="181"/>
    </row>
    <row r="1357" spans="1:12">
      <c r="A1357" s="190">
        <v>45859</v>
      </c>
      <c r="B1357" s="289"/>
      <c r="C1357" s="289"/>
      <c r="D1357" s="302"/>
      <c r="E1357" s="14" t="s">
        <v>382</v>
      </c>
      <c r="F1357" s="14"/>
      <c r="G1357" s="14"/>
      <c r="H1357" s="289"/>
      <c r="I1357" s="289"/>
      <c r="J1357" s="289"/>
      <c r="K1357" s="31"/>
      <c r="L1357" s="181"/>
    </row>
    <row r="1358" spans="1:12">
      <c r="A1358" s="190">
        <v>45859</v>
      </c>
      <c r="B1358" s="304">
        <f>A1358</f>
        <v>45859</v>
      </c>
      <c r="C1358" s="290" t="s">
        <v>1050</v>
      </c>
      <c r="D1358" s="308" t="s">
        <v>499</v>
      </c>
      <c r="E1358" s="265" t="s">
        <v>500</v>
      </c>
      <c r="F1358" s="265"/>
      <c r="G1358" s="265"/>
      <c r="H1358" s="296">
        <f>SUM(G1358:G1359)</f>
        <v>0</v>
      </c>
      <c r="I1358" s="298" t="e">
        <f ca="1">_xludf.IFS(H1358&gt;H1360,"W",H1358&lt;H1360,"L",H1358=H1360,"D")</f>
        <v>#NAME?</v>
      </c>
      <c r="J1358" s="287"/>
      <c r="K1358" s="31"/>
      <c r="L1358" s="181"/>
    </row>
    <row r="1359" spans="1:12">
      <c r="A1359" s="190">
        <v>45859</v>
      </c>
      <c r="B1359" s="288"/>
      <c r="C1359" s="288"/>
      <c r="D1359" s="302"/>
      <c r="E1359" s="14" t="s">
        <v>500</v>
      </c>
      <c r="F1359" s="14"/>
      <c r="G1359" s="14"/>
      <c r="H1359" s="289"/>
      <c r="I1359" s="289"/>
      <c r="J1359" s="289"/>
      <c r="K1359" s="31"/>
      <c r="L1359" s="181"/>
    </row>
    <row r="1360" spans="1:12">
      <c r="A1360" s="190">
        <v>45859</v>
      </c>
      <c r="B1360" s="288"/>
      <c r="C1360" s="288"/>
      <c r="D1360" s="308" t="s">
        <v>79</v>
      </c>
      <c r="E1360" s="265" t="s">
        <v>386</v>
      </c>
      <c r="F1360" s="265"/>
      <c r="G1360" s="265"/>
      <c r="H1360" s="296">
        <f>SUM(G1360:G1361)</f>
        <v>0</v>
      </c>
      <c r="I1360" s="298" t="e">
        <f ca="1">_xludf.IFS(H1360&gt;H1358,"W",H1360&lt;H1358,"L",H1360=H1358,"D")</f>
        <v>#NAME?</v>
      </c>
      <c r="J1360" s="287"/>
      <c r="K1360" s="31"/>
      <c r="L1360" s="181"/>
    </row>
    <row r="1361" spans="1:12">
      <c r="A1361" s="190">
        <v>45859</v>
      </c>
      <c r="B1361" s="289"/>
      <c r="C1361" s="289"/>
      <c r="D1361" s="302"/>
      <c r="E1361" s="14" t="s">
        <v>386</v>
      </c>
      <c r="F1361" s="14"/>
      <c r="G1361" s="14"/>
      <c r="H1361" s="289"/>
      <c r="I1361" s="289"/>
      <c r="J1361" s="289"/>
      <c r="K1361" s="31"/>
      <c r="L1361" s="181"/>
    </row>
    <row r="1362" spans="1:12">
      <c r="A1362" s="190">
        <v>45859</v>
      </c>
      <c r="B1362" s="304">
        <f>A1362</f>
        <v>45859</v>
      </c>
      <c r="C1362" s="290" t="s">
        <v>1052</v>
      </c>
      <c r="D1362" s="308" t="s">
        <v>164</v>
      </c>
      <c r="E1362" s="29" t="s">
        <v>306</v>
      </c>
      <c r="F1362" s="265"/>
      <c r="G1362" s="265"/>
      <c r="H1362" s="296">
        <f>SUM(G1362:G1363)</f>
        <v>0</v>
      </c>
      <c r="I1362" s="298" t="e">
        <f ca="1">_xludf.IFS(H1362&gt;H1364,"W",H1362&lt;H1364,"L",H1362=H1364,"D")</f>
        <v>#NAME?</v>
      </c>
      <c r="J1362" s="287"/>
      <c r="K1362" s="31"/>
      <c r="L1362" s="181"/>
    </row>
    <row r="1363" spans="1:12">
      <c r="A1363" s="190">
        <v>45859</v>
      </c>
      <c r="B1363" s="288"/>
      <c r="C1363" s="288"/>
      <c r="D1363" s="302"/>
      <c r="E1363" s="232" t="s">
        <v>325</v>
      </c>
      <c r="F1363" s="14"/>
      <c r="G1363" s="14"/>
      <c r="H1363" s="289"/>
      <c r="I1363" s="289"/>
      <c r="J1363" s="289"/>
      <c r="K1363" s="31"/>
      <c r="L1363" s="181"/>
    </row>
    <row r="1364" spans="1:12">
      <c r="A1364" s="190">
        <v>45859</v>
      </c>
      <c r="B1364" s="288"/>
      <c r="C1364" s="288"/>
      <c r="D1364" s="308" t="s">
        <v>46</v>
      </c>
      <c r="E1364" s="265" t="s">
        <v>47</v>
      </c>
      <c r="F1364" s="265"/>
      <c r="G1364" s="265"/>
      <c r="H1364" s="296">
        <f>SUM(G1364:G1365)</f>
        <v>0</v>
      </c>
      <c r="I1364" s="298" t="e">
        <f ca="1">_xludf.IFS(H1364&gt;H1362,"W",H1364&lt;H1362,"L",H1364=H1362,"D")</f>
        <v>#NAME?</v>
      </c>
      <c r="J1364" s="287"/>
      <c r="K1364" s="31"/>
      <c r="L1364" s="181"/>
    </row>
    <row r="1365" spans="1:12">
      <c r="A1365" s="190">
        <v>45859</v>
      </c>
      <c r="B1365" s="289"/>
      <c r="C1365" s="289"/>
      <c r="D1365" s="302"/>
      <c r="E1365" s="14" t="s">
        <v>47</v>
      </c>
      <c r="F1365" s="14"/>
      <c r="G1365" s="14"/>
      <c r="H1365" s="289"/>
      <c r="I1365" s="289"/>
      <c r="J1365" s="289"/>
      <c r="K1365" s="31"/>
      <c r="L1365" s="181"/>
    </row>
    <row r="1366" spans="1:12">
      <c r="A1366" s="219" t="s">
        <v>18</v>
      </c>
      <c r="B1366" s="220" t="s">
        <v>1</v>
      </c>
      <c r="C1366" s="179" t="s">
        <v>862</v>
      </c>
      <c r="D1366" s="179" t="s">
        <v>20</v>
      </c>
      <c r="E1366" s="180" t="s">
        <v>863</v>
      </c>
      <c r="F1366" s="179" t="s">
        <v>864</v>
      </c>
      <c r="G1366" s="179" t="s">
        <v>23</v>
      </c>
      <c r="H1366" s="179" t="s">
        <v>1013</v>
      </c>
      <c r="I1366" s="179" t="s">
        <v>24</v>
      </c>
      <c r="J1366" s="179" t="s">
        <v>0</v>
      </c>
      <c r="K1366" s="180" t="s">
        <v>10</v>
      </c>
      <c r="L1366" s="181"/>
    </row>
    <row r="1367" spans="1:12">
      <c r="A1367" s="190">
        <v>45860</v>
      </c>
      <c r="B1367" s="304">
        <f>A1367</f>
        <v>45860</v>
      </c>
      <c r="C1367" s="290" t="s">
        <v>1014</v>
      </c>
      <c r="D1367" s="290" t="s">
        <v>164</v>
      </c>
      <c r="E1367" s="29" t="s">
        <v>306</v>
      </c>
      <c r="F1367" s="14"/>
      <c r="G1367" s="14"/>
      <c r="H1367" s="296">
        <f>SUM(G1367:G1368)</f>
        <v>0</v>
      </c>
      <c r="I1367" s="298" t="e">
        <f ca="1">_xludf.IFS(H1367&gt;H1369,"W",H1367&lt;H1369,"L",H1367=H1369,"D")</f>
        <v>#NAME?</v>
      </c>
      <c r="J1367" s="287"/>
      <c r="K1367" s="31"/>
      <c r="L1367" s="181"/>
    </row>
    <row r="1368" spans="1:12">
      <c r="A1368" s="190">
        <v>45860</v>
      </c>
      <c r="B1368" s="288"/>
      <c r="C1368" s="288"/>
      <c r="D1368" s="306"/>
      <c r="E1368" s="232" t="s">
        <v>325</v>
      </c>
      <c r="F1368" s="265"/>
      <c r="G1368" s="265"/>
      <c r="H1368" s="289"/>
      <c r="I1368" s="289"/>
      <c r="J1368" s="289"/>
      <c r="K1368" s="31"/>
      <c r="L1368" s="181"/>
    </row>
    <row r="1369" spans="1:12">
      <c r="A1369" s="190">
        <v>45860</v>
      </c>
      <c r="B1369" s="288"/>
      <c r="C1369" s="288"/>
      <c r="D1369" s="290" t="s">
        <v>53</v>
      </c>
      <c r="E1369" s="19" t="s">
        <v>375</v>
      </c>
      <c r="F1369" s="14"/>
      <c r="G1369" s="14"/>
      <c r="H1369" s="296">
        <f>SUM(G1369:G1370)</f>
        <v>0</v>
      </c>
      <c r="I1369" s="298" t="e">
        <f ca="1">_xludf.IFS(H1369&gt;H1367,"W",H1369&lt;H1367,"L",H1369=H1367,"D")</f>
        <v>#NAME?</v>
      </c>
      <c r="J1369" s="287"/>
      <c r="K1369" s="31"/>
      <c r="L1369" s="181"/>
    </row>
    <row r="1370" spans="1:12">
      <c r="A1370" s="190">
        <v>45860</v>
      </c>
      <c r="B1370" s="289"/>
      <c r="C1370" s="289"/>
      <c r="D1370" s="306"/>
      <c r="E1370" s="19" t="s">
        <v>375</v>
      </c>
      <c r="F1370" s="265"/>
      <c r="G1370" s="265"/>
      <c r="H1370" s="289"/>
      <c r="I1370" s="289"/>
      <c r="J1370" s="289"/>
      <c r="K1370" s="31"/>
      <c r="L1370" s="181"/>
    </row>
    <row r="1371" spans="1:12">
      <c r="A1371" s="190">
        <v>45860</v>
      </c>
      <c r="B1371" s="304">
        <f>A1371</f>
        <v>45860</v>
      </c>
      <c r="C1371" s="290" t="s">
        <v>1019</v>
      </c>
      <c r="D1371" s="290" t="s">
        <v>87</v>
      </c>
      <c r="E1371" s="14" t="s">
        <v>490</v>
      </c>
      <c r="F1371" s="14"/>
      <c r="G1371" s="14"/>
      <c r="H1371" s="296">
        <f>SUM(G1371:G1372)</f>
        <v>0</v>
      </c>
      <c r="I1371" s="298" t="e">
        <f ca="1">_xludf.IFS(H1371&gt;H1373,"W",H1371&lt;H1373,"L",H1371=H1373,"D")</f>
        <v>#NAME?</v>
      </c>
      <c r="J1371" s="287"/>
      <c r="K1371" s="31"/>
      <c r="L1371" s="181"/>
    </row>
    <row r="1372" spans="1:12">
      <c r="A1372" s="190">
        <v>45860</v>
      </c>
      <c r="B1372" s="288"/>
      <c r="C1372" s="288"/>
      <c r="D1372" s="306"/>
      <c r="E1372" s="265" t="s">
        <v>490</v>
      </c>
      <c r="F1372" s="265"/>
      <c r="G1372" s="265"/>
      <c r="H1372" s="289"/>
      <c r="I1372" s="289"/>
      <c r="J1372" s="289"/>
      <c r="K1372" s="31"/>
      <c r="L1372" s="181"/>
    </row>
    <row r="1373" spans="1:12">
      <c r="A1373" s="190">
        <v>45860</v>
      </c>
      <c r="B1373" s="288"/>
      <c r="C1373" s="288"/>
      <c r="D1373" s="290" t="s">
        <v>123</v>
      </c>
      <c r="E1373" s="14" t="s">
        <v>293</v>
      </c>
      <c r="F1373" s="14"/>
      <c r="G1373" s="14"/>
      <c r="H1373" s="296">
        <f>SUM(G1373:G1374)</f>
        <v>0</v>
      </c>
      <c r="I1373" s="298" t="e">
        <f ca="1">_xludf.IFS(H1373&gt;H1371,"W",H1373&lt;H1371,"L",H1373=H1371,"D")</f>
        <v>#NAME?</v>
      </c>
      <c r="J1373" s="287"/>
      <c r="K1373" s="31"/>
      <c r="L1373" s="181"/>
    </row>
    <row r="1374" spans="1:12">
      <c r="A1374" s="190">
        <v>45860</v>
      </c>
      <c r="B1374" s="289"/>
      <c r="C1374" s="289"/>
      <c r="D1374" s="306"/>
      <c r="E1374" s="265" t="s">
        <v>293</v>
      </c>
      <c r="F1374" s="265"/>
      <c r="G1374" s="265"/>
      <c r="H1374" s="289"/>
      <c r="I1374" s="289"/>
      <c r="J1374" s="289"/>
      <c r="K1374" s="31"/>
      <c r="L1374" s="181"/>
    </row>
    <row r="1375" spans="1:12">
      <c r="A1375" s="190">
        <v>45860</v>
      </c>
      <c r="B1375" s="304">
        <f>A1375</f>
        <v>45860</v>
      </c>
      <c r="C1375" s="290" t="s">
        <v>1020</v>
      </c>
      <c r="D1375" s="290" t="s">
        <v>388</v>
      </c>
      <c r="E1375" s="19" t="s">
        <v>375</v>
      </c>
      <c r="F1375" s="14"/>
      <c r="G1375" s="14"/>
      <c r="H1375" s="296">
        <f>SUM(G1375:G1376)</f>
        <v>0</v>
      </c>
      <c r="I1375" s="298" t="e">
        <f ca="1">_xludf.IFS(H1375&gt;H1377,"W",H1375&lt;H1377,"L",H1375=H1377,"D")</f>
        <v>#NAME?</v>
      </c>
      <c r="J1375" s="287"/>
      <c r="K1375" s="31"/>
      <c r="L1375" s="181"/>
    </row>
    <row r="1376" spans="1:12">
      <c r="A1376" s="190">
        <v>45860</v>
      </c>
      <c r="B1376" s="288"/>
      <c r="C1376" s="288"/>
      <c r="D1376" s="306"/>
      <c r="E1376" s="19" t="s">
        <v>375</v>
      </c>
      <c r="F1376" s="265"/>
      <c r="G1376" s="265"/>
      <c r="H1376" s="289"/>
      <c r="I1376" s="289"/>
      <c r="J1376" s="289"/>
      <c r="K1376" s="31"/>
      <c r="L1376" s="181"/>
    </row>
    <row r="1377" spans="1:12">
      <c r="A1377" s="190">
        <v>45860</v>
      </c>
      <c r="B1377" s="288"/>
      <c r="C1377" s="288"/>
      <c r="D1377" s="290" t="s">
        <v>57</v>
      </c>
      <c r="E1377" s="14" t="s">
        <v>504</v>
      </c>
      <c r="F1377" s="14"/>
      <c r="G1377" s="14"/>
      <c r="H1377" s="296">
        <f>SUM(G1377:G1378)</f>
        <v>0</v>
      </c>
      <c r="I1377" s="298" t="e">
        <f ca="1">_xludf.IFS(H1377&gt;H1375,"W",H1377&lt;H1375,"L",H1377=H1375,"D")</f>
        <v>#NAME?</v>
      </c>
      <c r="J1377" s="287"/>
      <c r="K1377" s="31"/>
      <c r="L1377" s="181"/>
    </row>
    <row r="1378" spans="1:12">
      <c r="A1378" s="190">
        <v>45860</v>
      </c>
      <c r="B1378" s="289"/>
      <c r="C1378" s="289"/>
      <c r="D1378" s="306"/>
      <c r="E1378" s="265" t="s">
        <v>504</v>
      </c>
      <c r="F1378" s="265"/>
      <c r="G1378" s="265"/>
      <c r="H1378" s="289"/>
      <c r="I1378" s="289"/>
      <c r="J1378" s="289"/>
      <c r="K1378" s="31"/>
      <c r="L1378" s="181"/>
    </row>
    <row r="1379" spans="1:12">
      <c r="A1379" s="190">
        <v>45860</v>
      </c>
      <c r="B1379" s="304">
        <f>A1379</f>
        <v>45860</v>
      </c>
      <c r="C1379" s="290" t="s">
        <v>1022</v>
      </c>
      <c r="D1379" s="290" t="s">
        <v>62</v>
      </c>
      <c r="E1379" s="14" t="s">
        <v>518</v>
      </c>
      <c r="F1379" s="14"/>
      <c r="G1379" s="14"/>
      <c r="H1379" s="296">
        <f>SUM(G1379:G1380)</f>
        <v>0</v>
      </c>
      <c r="I1379" s="298" t="e">
        <f ca="1">_xludf.IFS(H1379&gt;H1381,"W",H1379&lt;H1381,"L",H1379=H1381,"D")</f>
        <v>#NAME?</v>
      </c>
      <c r="J1379" s="287"/>
      <c r="K1379" s="31"/>
      <c r="L1379" s="181"/>
    </row>
    <row r="1380" spans="1:12">
      <c r="A1380" s="190">
        <v>45860</v>
      </c>
      <c r="B1380" s="288"/>
      <c r="C1380" s="288"/>
      <c r="D1380" s="306"/>
      <c r="E1380" s="265" t="s">
        <v>518</v>
      </c>
      <c r="F1380" s="265"/>
      <c r="G1380" s="265"/>
      <c r="H1380" s="289"/>
      <c r="I1380" s="289"/>
      <c r="J1380" s="289"/>
      <c r="K1380" s="31"/>
      <c r="L1380" s="181"/>
    </row>
    <row r="1381" spans="1:12">
      <c r="A1381" s="190">
        <v>45860</v>
      </c>
      <c r="B1381" s="288"/>
      <c r="C1381" s="288"/>
      <c r="D1381" s="290" t="s">
        <v>76</v>
      </c>
      <c r="E1381" s="14" t="s">
        <v>251</v>
      </c>
      <c r="F1381" s="14"/>
      <c r="G1381" s="14"/>
      <c r="H1381" s="296">
        <f>SUM(G1381:G1382)</f>
        <v>0</v>
      </c>
      <c r="I1381" s="298" t="e">
        <f ca="1">_xludf.IFS(H1381&gt;H1379,"W",H1381&lt;H1379,"L",H1381=H1379,"D")</f>
        <v>#NAME?</v>
      </c>
      <c r="J1381" s="287"/>
      <c r="K1381" s="31"/>
      <c r="L1381" s="181"/>
    </row>
    <row r="1382" spans="1:12">
      <c r="A1382" s="190">
        <v>45860</v>
      </c>
      <c r="B1382" s="289"/>
      <c r="C1382" s="289"/>
      <c r="D1382" s="306"/>
      <c r="E1382" s="265" t="s">
        <v>466</v>
      </c>
      <c r="F1382" s="265"/>
      <c r="G1382" s="265"/>
      <c r="H1382" s="289"/>
      <c r="I1382" s="289"/>
      <c r="J1382" s="289"/>
      <c r="K1382" s="31"/>
      <c r="L1382" s="181"/>
    </row>
    <row r="1383" spans="1:12">
      <c r="A1383" s="190">
        <v>45860</v>
      </c>
      <c r="B1383" s="304">
        <f>A1383</f>
        <v>45860</v>
      </c>
      <c r="C1383" s="290" t="s">
        <v>1025</v>
      </c>
      <c r="D1383" s="290" t="s">
        <v>164</v>
      </c>
      <c r="E1383" s="29" t="s">
        <v>306</v>
      </c>
      <c r="F1383" s="14"/>
      <c r="G1383" s="14"/>
      <c r="H1383" s="296">
        <f>SUM(G1383:G1384)</f>
        <v>0</v>
      </c>
      <c r="I1383" s="298" t="e">
        <f ca="1">_xludf.IFS(H1383&gt;H1385,"W",H1383&lt;H1385,"L",H1383=H1385,"D")</f>
        <v>#NAME?</v>
      </c>
      <c r="J1383" s="287"/>
      <c r="K1383" s="31"/>
      <c r="L1383" s="181"/>
    </row>
    <row r="1384" spans="1:12">
      <c r="A1384" s="190">
        <v>45860</v>
      </c>
      <c r="B1384" s="288"/>
      <c r="C1384" s="288"/>
      <c r="D1384" s="306"/>
      <c r="E1384" s="232" t="s">
        <v>325</v>
      </c>
      <c r="F1384" s="265"/>
      <c r="G1384" s="265"/>
      <c r="H1384" s="289"/>
      <c r="I1384" s="289"/>
      <c r="J1384" s="289"/>
      <c r="K1384" s="31"/>
      <c r="L1384" s="181"/>
    </row>
    <row r="1385" spans="1:12">
      <c r="A1385" s="190">
        <v>45860</v>
      </c>
      <c r="B1385" s="288"/>
      <c r="C1385" s="288"/>
      <c r="D1385" s="290" t="s">
        <v>135</v>
      </c>
      <c r="E1385" s="266" t="s">
        <v>199</v>
      </c>
      <c r="F1385" s="14"/>
      <c r="G1385" s="14"/>
      <c r="H1385" s="296">
        <f>SUM(G1385:G1386)</f>
        <v>0</v>
      </c>
      <c r="I1385" s="298" t="e">
        <f ca="1">_xludf.IFS(H1385&gt;H1383,"W",H1385&lt;H1383,"L",H1385=H1383,"D")</f>
        <v>#NAME?</v>
      </c>
      <c r="J1385" s="287"/>
      <c r="K1385" s="31"/>
      <c r="L1385" s="181"/>
    </row>
    <row r="1386" spans="1:12">
      <c r="A1386" s="190">
        <v>45860</v>
      </c>
      <c r="B1386" s="289"/>
      <c r="C1386" s="289"/>
      <c r="D1386" s="306"/>
      <c r="E1386" s="266" t="s">
        <v>202</v>
      </c>
      <c r="F1386" s="265"/>
      <c r="G1386" s="265"/>
      <c r="H1386" s="289"/>
      <c r="I1386" s="289"/>
      <c r="J1386" s="289"/>
      <c r="K1386" s="31"/>
      <c r="L1386" s="181"/>
    </row>
    <row r="1387" spans="1:12">
      <c r="A1387" s="190">
        <v>45860</v>
      </c>
      <c r="B1387" s="304">
        <f>A1387</f>
        <v>45860</v>
      </c>
      <c r="C1387" s="290" t="s">
        <v>1027</v>
      </c>
      <c r="D1387" s="290" t="s">
        <v>514</v>
      </c>
      <c r="E1387" s="14">
        <v>674524416</v>
      </c>
      <c r="F1387" s="14"/>
      <c r="G1387" s="14"/>
      <c r="H1387" s="296">
        <f>SUM(G1387:G1388)</f>
        <v>0</v>
      </c>
      <c r="I1387" s="298" t="e">
        <f ca="1">_xludf.IFS(H1387&gt;H1389,"W",H1387&lt;H1389,"L",H1387=H1389,"D")</f>
        <v>#NAME?</v>
      </c>
      <c r="J1387" s="287"/>
      <c r="K1387" s="31"/>
      <c r="L1387" s="181"/>
    </row>
    <row r="1388" spans="1:12">
      <c r="A1388" s="190">
        <v>45860</v>
      </c>
      <c r="B1388" s="288"/>
      <c r="C1388" s="288"/>
      <c r="D1388" s="306"/>
      <c r="E1388" s="265">
        <v>674524416</v>
      </c>
      <c r="F1388" s="265"/>
      <c r="G1388" s="265"/>
      <c r="H1388" s="289"/>
      <c r="I1388" s="289"/>
      <c r="J1388" s="289"/>
      <c r="K1388" s="31"/>
      <c r="L1388" s="181"/>
    </row>
    <row r="1389" spans="1:12">
      <c r="A1389" s="190">
        <v>45860</v>
      </c>
      <c r="B1389" s="288"/>
      <c r="C1389" s="288"/>
      <c r="D1389" s="290" t="s">
        <v>272</v>
      </c>
      <c r="E1389" s="14" t="s">
        <v>326</v>
      </c>
      <c r="F1389" s="14"/>
      <c r="G1389" s="14"/>
      <c r="H1389" s="296">
        <f>SUM(G1389:G1390)</f>
        <v>0</v>
      </c>
      <c r="I1389" s="298" t="e">
        <f ca="1">_xludf.IFS(H1389&gt;H1387,"W",H1389&lt;H1387,"L",H1389=H1387,"D")</f>
        <v>#NAME?</v>
      </c>
      <c r="J1389" s="287"/>
      <c r="K1389" s="31"/>
      <c r="L1389" s="181"/>
    </row>
    <row r="1390" spans="1:12">
      <c r="A1390" s="190">
        <v>45860</v>
      </c>
      <c r="B1390" s="289"/>
      <c r="C1390" s="289"/>
      <c r="D1390" s="306"/>
      <c r="E1390" s="265" t="s">
        <v>326</v>
      </c>
      <c r="F1390" s="265"/>
      <c r="G1390" s="265"/>
      <c r="H1390" s="289"/>
      <c r="I1390" s="289"/>
      <c r="J1390" s="289"/>
      <c r="K1390" s="31"/>
      <c r="L1390" s="181"/>
    </row>
    <row r="1391" spans="1:12">
      <c r="A1391" s="190">
        <v>45860</v>
      </c>
      <c r="B1391" s="304">
        <f>A1391</f>
        <v>45860</v>
      </c>
      <c r="C1391" s="290" t="s">
        <v>1030</v>
      </c>
      <c r="D1391" s="290" t="s">
        <v>164</v>
      </c>
      <c r="E1391" s="29" t="s">
        <v>306</v>
      </c>
      <c r="F1391" s="14"/>
      <c r="G1391" s="14"/>
      <c r="H1391" s="296">
        <f>SUM(G1391:G1392)</f>
        <v>0</v>
      </c>
      <c r="I1391" s="298" t="e">
        <f ca="1">_xludf.IFS(H1391&gt;H1393,"W",H1391&lt;H1393,"L",H1391=H1393,"D")</f>
        <v>#NAME?</v>
      </c>
      <c r="J1391" s="287"/>
      <c r="K1391" s="31"/>
      <c r="L1391" s="181"/>
    </row>
    <row r="1392" spans="1:12">
      <c r="A1392" s="190">
        <v>45860</v>
      </c>
      <c r="B1392" s="288"/>
      <c r="C1392" s="288"/>
      <c r="D1392" s="306"/>
      <c r="E1392" s="232" t="s">
        <v>325</v>
      </c>
      <c r="F1392" s="265"/>
      <c r="G1392" s="265"/>
      <c r="H1392" s="289"/>
      <c r="I1392" s="289"/>
      <c r="J1392" s="289"/>
      <c r="K1392" s="31"/>
      <c r="L1392" s="181"/>
    </row>
    <row r="1393" spans="1:12">
      <c r="A1393" s="190">
        <v>45860</v>
      </c>
      <c r="B1393" s="288"/>
      <c r="C1393" s="288"/>
      <c r="D1393" s="290" t="s">
        <v>42</v>
      </c>
      <c r="E1393" s="19" t="s">
        <v>375</v>
      </c>
      <c r="F1393" s="14"/>
      <c r="G1393" s="14"/>
      <c r="H1393" s="296">
        <f>SUM(G1393:G1394)</f>
        <v>0</v>
      </c>
      <c r="I1393" s="298" t="e">
        <f ca="1">_xludf.IFS(H1393&gt;H1391,"W",H1393&lt;H1391,"L",H1393=H1391,"D")</f>
        <v>#NAME?</v>
      </c>
      <c r="J1393" s="287"/>
      <c r="K1393" s="31"/>
      <c r="L1393" s="181"/>
    </row>
    <row r="1394" spans="1:12">
      <c r="A1394" s="190">
        <v>45860</v>
      </c>
      <c r="B1394" s="289"/>
      <c r="C1394" s="289"/>
      <c r="D1394" s="306"/>
      <c r="E1394" s="19" t="s">
        <v>375</v>
      </c>
      <c r="F1394" s="265"/>
      <c r="G1394" s="265"/>
      <c r="H1394" s="289"/>
      <c r="I1394" s="289"/>
      <c r="J1394" s="289"/>
      <c r="K1394" s="31"/>
      <c r="L1394" s="181"/>
    </row>
    <row r="1395" spans="1:12">
      <c r="A1395" s="190">
        <v>45860</v>
      </c>
      <c r="B1395" s="304">
        <f>A1395</f>
        <v>45860</v>
      </c>
      <c r="C1395" s="290" t="s">
        <v>1032</v>
      </c>
      <c r="D1395" s="290" t="s">
        <v>272</v>
      </c>
      <c r="E1395" s="14" t="s">
        <v>326</v>
      </c>
      <c r="F1395" s="14"/>
      <c r="G1395" s="14"/>
      <c r="H1395" s="296">
        <f>SUM(G1395:G1396)</f>
        <v>0</v>
      </c>
      <c r="I1395" s="298" t="e">
        <f ca="1">_xludf.IFS(H1395&gt;H1397,"W",H1395&lt;H1397,"L",H1395=H1397,"D")</f>
        <v>#NAME?</v>
      </c>
      <c r="J1395" s="287"/>
      <c r="K1395" s="31"/>
      <c r="L1395" s="181"/>
    </row>
    <row r="1396" spans="1:12">
      <c r="A1396" s="190">
        <v>45860</v>
      </c>
      <c r="B1396" s="288"/>
      <c r="C1396" s="288"/>
      <c r="D1396" s="306"/>
      <c r="E1396" s="265" t="s">
        <v>362</v>
      </c>
      <c r="F1396" s="265"/>
      <c r="G1396" s="265"/>
      <c r="H1396" s="289"/>
      <c r="I1396" s="289"/>
      <c r="J1396" s="289"/>
      <c r="K1396" s="31"/>
      <c r="L1396" s="181"/>
    </row>
    <row r="1397" spans="1:12">
      <c r="A1397" s="190">
        <v>45860</v>
      </c>
      <c r="B1397" s="288"/>
      <c r="C1397" s="288"/>
      <c r="D1397" s="290" t="s">
        <v>52</v>
      </c>
      <c r="E1397" s="14" t="s">
        <v>474</v>
      </c>
      <c r="F1397" s="14"/>
      <c r="G1397" s="14"/>
      <c r="H1397" s="296">
        <f>SUM(G1397:G1398)</f>
        <v>0</v>
      </c>
      <c r="I1397" s="298" t="e">
        <f ca="1">_xludf.IFS(H1397&gt;H1395,"W",H1397&lt;H1395,"L",H1397=H1395,"D")</f>
        <v>#NAME?</v>
      </c>
      <c r="J1397" s="287"/>
      <c r="K1397" s="31"/>
      <c r="L1397" s="181"/>
    </row>
    <row r="1398" spans="1:12">
      <c r="A1398" s="190">
        <v>45860</v>
      </c>
      <c r="B1398" s="289"/>
      <c r="C1398" s="289"/>
      <c r="D1398" s="306"/>
      <c r="E1398" s="265" t="s">
        <v>477</v>
      </c>
      <c r="F1398" s="265"/>
      <c r="G1398" s="265"/>
      <c r="H1398" s="289"/>
      <c r="I1398" s="289"/>
      <c r="J1398" s="289"/>
      <c r="K1398" s="31"/>
      <c r="L1398" s="181"/>
    </row>
    <row r="1399" spans="1:12">
      <c r="A1399" s="190">
        <v>45860</v>
      </c>
      <c r="B1399" s="304">
        <f>A1399</f>
        <v>45860</v>
      </c>
      <c r="C1399" s="290" t="s">
        <v>1035</v>
      </c>
      <c r="D1399" s="290" t="s">
        <v>126</v>
      </c>
      <c r="E1399" s="14" t="s">
        <v>479</v>
      </c>
      <c r="F1399" s="14"/>
      <c r="G1399" s="14"/>
      <c r="H1399" s="296">
        <f>SUM(G1399:G1400)</f>
        <v>0</v>
      </c>
      <c r="I1399" s="298" t="e">
        <f ca="1">_xludf.IFS(H1399&gt;H1401,"W",H1399&lt;H1401,"L",H1399=H1401,"D")</f>
        <v>#NAME?</v>
      </c>
      <c r="J1399" s="287"/>
      <c r="K1399" s="31"/>
      <c r="L1399" s="181"/>
    </row>
    <row r="1400" spans="1:12">
      <c r="A1400" s="190">
        <v>45860</v>
      </c>
      <c r="B1400" s="288"/>
      <c r="C1400" s="288"/>
      <c r="D1400" s="306"/>
      <c r="E1400" s="265" t="s">
        <v>492</v>
      </c>
      <c r="F1400" s="265"/>
      <c r="G1400" s="265"/>
      <c r="H1400" s="289"/>
      <c r="I1400" s="289"/>
      <c r="J1400" s="289"/>
      <c r="K1400" s="31"/>
      <c r="L1400" s="181"/>
    </row>
    <row r="1401" spans="1:12">
      <c r="A1401" s="190">
        <v>45860</v>
      </c>
      <c r="B1401" s="288"/>
      <c r="C1401" s="288"/>
      <c r="D1401" s="290" t="s">
        <v>67</v>
      </c>
      <c r="E1401" s="14" t="s">
        <v>195</v>
      </c>
      <c r="F1401" s="14"/>
      <c r="G1401" s="14"/>
      <c r="H1401" s="296">
        <f>SUM(G1401:G1402)</f>
        <v>0</v>
      </c>
      <c r="I1401" s="298" t="e">
        <f ca="1">_xludf.IFS(H1401&gt;H1399,"W",H1401&lt;H1399,"L",H1401=H1399,"D")</f>
        <v>#NAME?</v>
      </c>
      <c r="J1401" s="287"/>
      <c r="K1401" s="31"/>
      <c r="L1401" s="181"/>
    </row>
    <row r="1402" spans="1:12">
      <c r="A1402" s="190">
        <v>45860</v>
      </c>
      <c r="B1402" s="289"/>
      <c r="C1402" s="289"/>
      <c r="D1402" s="306"/>
      <c r="E1402" s="265" t="s">
        <v>195</v>
      </c>
      <c r="F1402" s="265"/>
      <c r="G1402" s="265"/>
      <c r="H1402" s="289"/>
      <c r="I1402" s="289"/>
      <c r="J1402" s="289"/>
      <c r="K1402" s="31"/>
      <c r="L1402" s="181"/>
    </row>
    <row r="1403" spans="1:12">
      <c r="A1403" s="190">
        <v>45860</v>
      </c>
      <c r="B1403" s="304">
        <f>A1403</f>
        <v>45860</v>
      </c>
      <c r="C1403" s="290" t="s">
        <v>1038</v>
      </c>
      <c r="D1403" s="290" t="s">
        <v>164</v>
      </c>
      <c r="E1403" s="29" t="s">
        <v>306</v>
      </c>
      <c r="F1403" s="14"/>
      <c r="G1403" s="14"/>
      <c r="H1403" s="296">
        <f>SUM(G1403:G1404)</f>
        <v>0</v>
      </c>
      <c r="I1403" s="298" t="e">
        <f ca="1">_xludf.IFS(H1403&gt;H1405,"W",H1403&lt;H1405,"L",H1403=H1405,"D")</f>
        <v>#NAME?</v>
      </c>
      <c r="J1403" s="287"/>
      <c r="K1403" s="31"/>
      <c r="L1403" s="181"/>
    </row>
    <row r="1404" spans="1:12">
      <c r="A1404" s="190">
        <v>45860</v>
      </c>
      <c r="B1404" s="288"/>
      <c r="C1404" s="288"/>
      <c r="D1404" s="306"/>
      <c r="E1404" s="232" t="s">
        <v>325</v>
      </c>
      <c r="F1404" s="265"/>
      <c r="G1404" s="265"/>
      <c r="H1404" s="289"/>
      <c r="I1404" s="289"/>
      <c r="J1404" s="289"/>
      <c r="K1404" s="31"/>
      <c r="L1404" s="181"/>
    </row>
    <row r="1405" spans="1:12">
      <c r="A1405" s="190">
        <v>45860</v>
      </c>
      <c r="B1405" s="288"/>
      <c r="C1405" s="288"/>
      <c r="D1405" s="290" t="s">
        <v>95</v>
      </c>
      <c r="E1405" s="14" t="s">
        <v>300</v>
      </c>
      <c r="F1405" s="14"/>
      <c r="G1405" s="14"/>
      <c r="H1405" s="296">
        <f>SUM(G1405:G1406)</f>
        <v>0</v>
      </c>
      <c r="I1405" s="298" t="e">
        <f ca="1">_xludf.IFS(H1405&gt;H1403,"W",H1405&lt;H1403,"L",H1405=H1403,"D")</f>
        <v>#NAME?</v>
      </c>
      <c r="J1405" s="287"/>
      <c r="K1405" s="31"/>
      <c r="L1405" s="181"/>
    </row>
    <row r="1406" spans="1:12">
      <c r="A1406" s="190">
        <v>45860</v>
      </c>
      <c r="B1406" s="289"/>
      <c r="C1406" s="289"/>
      <c r="D1406" s="306"/>
      <c r="E1406" s="265" t="s">
        <v>300</v>
      </c>
      <c r="F1406" s="265"/>
      <c r="G1406" s="265"/>
      <c r="H1406" s="289"/>
      <c r="I1406" s="289"/>
      <c r="J1406" s="289"/>
      <c r="K1406" s="31"/>
      <c r="L1406" s="181"/>
    </row>
    <row r="1407" spans="1:12">
      <c r="A1407" s="190">
        <v>45860</v>
      </c>
      <c r="B1407" s="304">
        <f>A1407</f>
        <v>45860</v>
      </c>
      <c r="C1407" s="290" t="s">
        <v>1039</v>
      </c>
      <c r="D1407" s="290" t="s">
        <v>79</v>
      </c>
      <c r="E1407" s="14" t="s">
        <v>386</v>
      </c>
      <c r="F1407" s="14"/>
      <c r="G1407" s="14"/>
      <c r="H1407" s="296">
        <f>SUM(G1407:G1408)</f>
        <v>0</v>
      </c>
      <c r="I1407" s="298" t="e">
        <f ca="1">_xludf.IFS(H1407&gt;H1409,"W",H1407&lt;H1409,"L",H1407=H1409,"D")</f>
        <v>#NAME?</v>
      </c>
      <c r="J1407" s="287"/>
      <c r="K1407" s="31"/>
      <c r="L1407" s="181"/>
    </row>
    <row r="1408" spans="1:12">
      <c r="A1408" s="190">
        <v>45860</v>
      </c>
      <c r="B1408" s="288"/>
      <c r="C1408" s="288"/>
      <c r="D1408" s="306"/>
      <c r="E1408" s="265" t="s">
        <v>386</v>
      </c>
      <c r="F1408" s="265"/>
      <c r="G1408" s="265"/>
      <c r="H1408" s="289"/>
      <c r="I1408" s="289"/>
      <c r="J1408" s="289"/>
      <c r="K1408" s="31"/>
      <c r="L1408" s="181"/>
    </row>
    <row r="1409" spans="1:12">
      <c r="A1409" s="190">
        <v>45860</v>
      </c>
      <c r="B1409" s="288"/>
      <c r="C1409" s="288"/>
      <c r="D1409" s="290" t="s">
        <v>70</v>
      </c>
      <c r="E1409" s="215" t="s">
        <v>184</v>
      </c>
      <c r="F1409" s="14"/>
      <c r="G1409" s="14"/>
      <c r="H1409" s="296">
        <f>SUM(G1409:G1410)</f>
        <v>0</v>
      </c>
      <c r="I1409" s="298" t="e">
        <f ca="1">_xludf.IFS(H1409&gt;H1407,"W",H1409&lt;H1407,"L",H1409=H1407,"D")</f>
        <v>#NAME?</v>
      </c>
      <c r="J1409" s="287"/>
      <c r="K1409" s="31"/>
      <c r="L1409" s="181"/>
    </row>
    <row r="1410" spans="1:12">
      <c r="A1410" s="190">
        <v>45860</v>
      </c>
      <c r="B1410" s="289"/>
      <c r="C1410" s="289"/>
      <c r="D1410" s="306"/>
      <c r="E1410" s="215" t="s">
        <v>475</v>
      </c>
      <c r="F1410" s="265"/>
      <c r="G1410" s="265"/>
      <c r="H1410" s="289"/>
      <c r="I1410" s="289"/>
      <c r="J1410" s="289"/>
      <c r="K1410" s="31"/>
      <c r="L1410" s="181"/>
    </row>
    <row r="1411" spans="1:12">
      <c r="A1411" s="190">
        <v>45860</v>
      </c>
      <c r="B1411" s="304">
        <f>A1411</f>
        <v>45860</v>
      </c>
      <c r="C1411" s="290" t="s">
        <v>1041</v>
      </c>
      <c r="D1411" s="290" t="s">
        <v>499</v>
      </c>
      <c r="E1411" s="14" t="s">
        <v>500</v>
      </c>
      <c r="F1411" s="14"/>
      <c r="G1411" s="14"/>
      <c r="H1411" s="296">
        <f>SUM(G1411:G1412)</f>
        <v>0</v>
      </c>
      <c r="I1411" s="298" t="e">
        <f ca="1">_xludf.IFS(H1411&gt;H1413,"W",H1411&lt;H1413,"L",H1411=H1413,"D")</f>
        <v>#NAME?</v>
      </c>
      <c r="J1411" s="287"/>
      <c r="K1411" s="31"/>
      <c r="L1411" s="181"/>
    </row>
    <row r="1412" spans="1:12">
      <c r="A1412" s="190">
        <v>45860</v>
      </c>
      <c r="B1412" s="288"/>
      <c r="C1412" s="288"/>
      <c r="D1412" s="306"/>
      <c r="E1412" s="265" t="s">
        <v>500</v>
      </c>
      <c r="F1412" s="265"/>
      <c r="G1412" s="265"/>
      <c r="H1412" s="289"/>
      <c r="I1412" s="289"/>
      <c r="J1412" s="289"/>
      <c r="K1412" s="31"/>
      <c r="L1412" s="181"/>
    </row>
    <row r="1413" spans="1:12">
      <c r="A1413" s="190">
        <v>45860</v>
      </c>
      <c r="B1413" s="288"/>
      <c r="C1413" s="288"/>
      <c r="D1413" s="290" t="s">
        <v>76</v>
      </c>
      <c r="E1413" s="14" t="s">
        <v>498</v>
      </c>
      <c r="F1413" s="14"/>
      <c r="G1413" s="14"/>
      <c r="H1413" s="296">
        <f>SUM(G1413:G1414)</f>
        <v>0</v>
      </c>
      <c r="I1413" s="298" t="e">
        <f ca="1">_xludf.IFS(H1413&gt;H1411,"W",H1413&lt;H1411,"L",H1413=H1411,"D")</f>
        <v>#NAME?</v>
      </c>
      <c r="J1413" s="287"/>
      <c r="K1413" s="31"/>
      <c r="L1413" s="181"/>
    </row>
    <row r="1414" spans="1:12">
      <c r="A1414" s="190">
        <v>45860</v>
      </c>
      <c r="B1414" s="289"/>
      <c r="C1414" s="289"/>
      <c r="D1414" s="306"/>
      <c r="E1414" s="265" t="s">
        <v>251</v>
      </c>
      <c r="F1414" s="265"/>
      <c r="G1414" s="265"/>
      <c r="H1414" s="289"/>
      <c r="I1414" s="289"/>
      <c r="J1414" s="289"/>
      <c r="K1414" s="31"/>
      <c r="L1414" s="181"/>
    </row>
    <row r="1415" spans="1:12">
      <c r="A1415" s="190">
        <v>45860</v>
      </c>
      <c r="B1415" s="304">
        <f>A1415</f>
        <v>45860</v>
      </c>
      <c r="C1415" s="290" t="s">
        <v>1044</v>
      </c>
      <c r="D1415" s="290" t="s">
        <v>58</v>
      </c>
      <c r="E1415" s="14" t="s">
        <v>73</v>
      </c>
      <c r="F1415" s="14"/>
      <c r="G1415" s="14"/>
      <c r="H1415" s="296">
        <f>SUM(G1415:G1416)</f>
        <v>0</v>
      </c>
      <c r="I1415" s="298" t="e">
        <f ca="1">_xludf.IFS(H1415&gt;H1417,"W",H1415&lt;H1417,"L",H1415=H1417,"D")</f>
        <v>#NAME?</v>
      </c>
      <c r="J1415" s="287"/>
      <c r="K1415" s="31"/>
      <c r="L1415" s="181"/>
    </row>
    <row r="1416" spans="1:12">
      <c r="A1416" s="190">
        <v>45860</v>
      </c>
      <c r="B1416" s="288"/>
      <c r="C1416" s="288"/>
      <c r="D1416" s="306"/>
      <c r="E1416" s="265" t="s">
        <v>382</v>
      </c>
      <c r="F1416" s="265"/>
      <c r="G1416" s="265"/>
      <c r="H1416" s="289"/>
      <c r="I1416" s="289"/>
      <c r="J1416" s="289"/>
      <c r="K1416" s="31"/>
      <c r="L1416" s="181"/>
    </row>
    <row r="1417" spans="1:12">
      <c r="A1417" s="190">
        <v>45860</v>
      </c>
      <c r="B1417" s="288"/>
      <c r="C1417" s="288"/>
      <c r="D1417" s="290" t="s">
        <v>55</v>
      </c>
      <c r="E1417" s="14" t="s">
        <v>94</v>
      </c>
      <c r="F1417" s="14"/>
      <c r="G1417" s="14"/>
      <c r="H1417" s="296">
        <f>SUM(G1417:G1418)</f>
        <v>0</v>
      </c>
      <c r="I1417" s="298" t="e">
        <f ca="1">_xludf.IFS(H1417&gt;H1415,"W",H1417&lt;H1415,"L",H1417=H1415,"D")</f>
        <v>#NAME?</v>
      </c>
      <c r="J1417" s="287"/>
      <c r="K1417" s="31"/>
      <c r="L1417" s="181"/>
    </row>
    <row r="1418" spans="1:12">
      <c r="A1418" s="190">
        <v>45860</v>
      </c>
      <c r="B1418" s="289"/>
      <c r="C1418" s="289"/>
      <c r="D1418" s="306"/>
      <c r="E1418" s="265" t="s">
        <v>94</v>
      </c>
      <c r="F1418" s="265"/>
      <c r="G1418" s="265"/>
      <c r="H1418" s="289"/>
      <c r="I1418" s="289"/>
      <c r="J1418" s="289"/>
      <c r="K1418" s="31"/>
      <c r="L1418" s="181"/>
    </row>
    <row r="1419" spans="1:12">
      <c r="A1419" s="190">
        <v>45860</v>
      </c>
      <c r="B1419" s="304">
        <f>A1419</f>
        <v>45860</v>
      </c>
      <c r="C1419" s="290" t="s">
        <v>1048</v>
      </c>
      <c r="D1419" s="290" t="s">
        <v>331</v>
      </c>
      <c r="E1419" s="14" t="s">
        <v>332</v>
      </c>
      <c r="F1419" s="14"/>
      <c r="G1419" s="14"/>
      <c r="H1419" s="296">
        <f>SUM(G1419:G1420)</f>
        <v>0</v>
      </c>
      <c r="I1419" s="298" t="e">
        <f ca="1">_xludf.IFS(H1419&gt;H1421,"W",H1419&lt;H1421,"L",H1419=H1421,"D")</f>
        <v>#NAME?</v>
      </c>
      <c r="J1419" s="287"/>
      <c r="K1419" s="31"/>
      <c r="L1419" s="181"/>
    </row>
    <row r="1420" spans="1:12">
      <c r="A1420" s="190">
        <v>45860</v>
      </c>
      <c r="B1420" s="288"/>
      <c r="C1420" s="288"/>
      <c r="D1420" s="306"/>
      <c r="E1420" s="265" t="s">
        <v>332</v>
      </c>
      <c r="F1420" s="265"/>
      <c r="G1420" s="265"/>
      <c r="H1420" s="289"/>
      <c r="I1420" s="289"/>
      <c r="J1420" s="289"/>
      <c r="K1420" s="31"/>
      <c r="L1420" s="181"/>
    </row>
    <row r="1421" spans="1:12">
      <c r="A1421" s="190">
        <v>45860</v>
      </c>
      <c r="B1421" s="288"/>
      <c r="C1421" s="288"/>
      <c r="D1421" s="290" t="s">
        <v>98</v>
      </c>
      <c r="E1421" s="14" t="s">
        <v>59</v>
      </c>
      <c r="F1421" s="14"/>
      <c r="G1421" s="14"/>
      <c r="H1421" s="296">
        <f>SUM(G1421:G1422)</f>
        <v>0</v>
      </c>
      <c r="I1421" s="298" t="e">
        <f ca="1">_xludf.IFS(H1421&gt;H1419,"W",H1421&lt;H1419,"L",H1421=H1419,"D")</f>
        <v>#NAME?</v>
      </c>
      <c r="J1421" s="287"/>
      <c r="K1421" s="31"/>
      <c r="L1421" s="181"/>
    </row>
    <row r="1422" spans="1:12">
      <c r="A1422" s="190">
        <v>45860</v>
      </c>
      <c r="B1422" s="289"/>
      <c r="C1422" s="289"/>
      <c r="D1422" s="306"/>
      <c r="E1422" s="265" t="s">
        <v>59</v>
      </c>
      <c r="F1422" s="265"/>
      <c r="G1422" s="265"/>
      <c r="H1422" s="289"/>
      <c r="I1422" s="289"/>
      <c r="J1422" s="289"/>
      <c r="K1422" s="31"/>
      <c r="L1422" s="181"/>
    </row>
    <row r="1423" spans="1:12">
      <c r="A1423" s="190">
        <v>45860</v>
      </c>
      <c r="B1423" s="304">
        <f>A1423</f>
        <v>45860</v>
      </c>
      <c r="C1423" s="290" t="s">
        <v>1050</v>
      </c>
      <c r="D1423" s="290" t="s">
        <v>104</v>
      </c>
      <c r="E1423" s="14" t="s">
        <v>496</v>
      </c>
      <c r="F1423" s="14"/>
      <c r="G1423" s="14"/>
      <c r="H1423" s="296">
        <f>SUM(G1423:G1424)</f>
        <v>0</v>
      </c>
      <c r="I1423" s="298" t="e">
        <f ca="1">_xludf.IFS(H1423&gt;H1425,"W",H1423&lt;H1425,"L",H1423=H1425,"D")</f>
        <v>#NAME?</v>
      </c>
      <c r="J1423" s="287"/>
      <c r="K1423" s="31"/>
      <c r="L1423" s="181"/>
    </row>
    <row r="1424" spans="1:12">
      <c r="A1424" s="190">
        <v>45860</v>
      </c>
      <c r="B1424" s="288"/>
      <c r="C1424" s="288"/>
      <c r="D1424" s="306"/>
      <c r="E1424" s="265" t="s">
        <v>496</v>
      </c>
      <c r="F1424" s="265"/>
      <c r="G1424" s="265"/>
      <c r="H1424" s="289"/>
      <c r="I1424" s="289"/>
      <c r="J1424" s="289"/>
      <c r="K1424" s="31"/>
      <c r="L1424" s="181"/>
    </row>
    <row r="1425" spans="1:12">
      <c r="A1425" s="190">
        <v>45860</v>
      </c>
      <c r="B1425" s="288"/>
      <c r="C1425" s="288"/>
      <c r="D1425" s="290" t="s">
        <v>125</v>
      </c>
      <c r="E1425" s="14">
        <v>673519272</v>
      </c>
      <c r="F1425" s="14"/>
      <c r="G1425" s="14"/>
      <c r="H1425" s="296">
        <f>SUM(G1425:G1426)</f>
        <v>0</v>
      </c>
      <c r="I1425" s="298" t="e">
        <f ca="1">_xludf.IFS(H1425&gt;H1423,"W",H1425&lt;H1423,"L",H1425=H1423,"D")</f>
        <v>#NAME?</v>
      </c>
      <c r="J1425" s="287"/>
      <c r="K1425" s="31"/>
      <c r="L1425" s="181"/>
    </row>
    <row r="1426" spans="1:12">
      <c r="A1426" s="190">
        <v>45860</v>
      </c>
      <c r="B1426" s="289"/>
      <c r="C1426" s="289"/>
      <c r="D1426" s="306"/>
      <c r="E1426" s="265">
        <v>673519272</v>
      </c>
      <c r="F1426" s="265"/>
      <c r="G1426" s="265"/>
      <c r="H1426" s="289"/>
      <c r="I1426" s="289"/>
      <c r="J1426" s="289"/>
      <c r="K1426" s="31"/>
      <c r="L1426" s="181"/>
    </row>
    <row r="1427" spans="1:12">
      <c r="A1427" s="190">
        <v>45860</v>
      </c>
      <c r="B1427" s="304">
        <f>A1427</f>
        <v>45860</v>
      </c>
      <c r="C1427" s="290" t="s">
        <v>1052</v>
      </c>
      <c r="D1427" s="290" t="s">
        <v>92</v>
      </c>
      <c r="E1427" s="14" t="s">
        <v>207</v>
      </c>
      <c r="F1427" s="14"/>
      <c r="G1427" s="14"/>
      <c r="H1427" s="296">
        <f>SUM(G1427:G1428)</f>
        <v>0</v>
      </c>
      <c r="I1427" s="298" t="e">
        <f ca="1">_xludf.IFS(H1427&gt;H1429,"W",H1427&lt;H1429,"L",H1427=H1429,"D")</f>
        <v>#NAME?</v>
      </c>
      <c r="J1427" s="287"/>
      <c r="K1427" s="31"/>
      <c r="L1427" s="181"/>
    </row>
    <row r="1428" spans="1:12">
      <c r="A1428" s="190">
        <v>45860</v>
      </c>
      <c r="B1428" s="288"/>
      <c r="C1428" s="288"/>
      <c r="D1428" s="306"/>
      <c r="E1428" s="265" t="s">
        <v>207</v>
      </c>
      <c r="F1428" s="265"/>
      <c r="G1428" s="265"/>
      <c r="H1428" s="289"/>
      <c r="I1428" s="289"/>
      <c r="J1428" s="289"/>
      <c r="K1428" s="31"/>
      <c r="L1428" s="181"/>
    </row>
    <row r="1429" spans="1:12">
      <c r="A1429" s="190">
        <v>45860</v>
      </c>
      <c r="B1429" s="288"/>
      <c r="C1429" s="288"/>
      <c r="D1429" s="290" t="s">
        <v>58</v>
      </c>
      <c r="E1429" s="14">
        <v>1062911290</v>
      </c>
      <c r="F1429" s="14"/>
      <c r="G1429" s="14"/>
      <c r="H1429" s="296">
        <f>SUM(G1429:G1430)</f>
        <v>0</v>
      </c>
      <c r="I1429" s="298" t="e">
        <f ca="1">_xludf.IFS(H1429&gt;H1427,"W",H1429&lt;H1427,"L",H1429=H1427,"D")</f>
        <v>#NAME?</v>
      </c>
      <c r="J1429" s="287"/>
      <c r="K1429" s="31"/>
      <c r="L1429" s="181"/>
    </row>
    <row r="1430" spans="1:12">
      <c r="A1430" s="190">
        <v>45860</v>
      </c>
      <c r="B1430" s="289"/>
      <c r="C1430" s="289"/>
      <c r="D1430" s="306"/>
      <c r="E1430" s="265" t="s">
        <v>244</v>
      </c>
      <c r="F1430" s="265"/>
      <c r="G1430" s="265"/>
      <c r="H1430" s="289"/>
      <c r="I1430" s="289"/>
      <c r="J1430" s="289"/>
      <c r="K1430" s="31"/>
      <c r="L1430" s="181"/>
    </row>
    <row r="1431" spans="1:12">
      <c r="A1431" s="219" t="s">
        <v>18</v>
      </c>
      <c r="B1431" s="220" t="s">
        <v>1</v>
      </c>
      <c r="C1431" s="179" t="s">
        <v>862</v>
      </c>
      <c r="D1431" s="179" t="s">
        <v>20</v>
      </c>
      <c r="E1431" s="180" t="s">
        <v>863</v>
      </c>
      <c r="F1431" s="179" t="s">
        <v>864</v>
      </c>
      <c r="G1431" s="179" t="s">
        <v>23</v>
      </c>
      <c r="H1431" s="179" t="s">
        <v>1013</v>
      </c>
      <c r="I1431" s="179" t="s">
        <v>24</v>
      </c>
      <c r="J1431" s="179" t="s">
        <v>0</v>
      </c>
      <c r="K1431" s="180" t="s">
        <v>10</v>
      </c>
      <c r="L1431" s="181"/>
    </row>
    <row r="1432" spans="1:12">
      <c r="A1432" s="190">
        <v>45861</v>
      </c>
      <c r="B1432" s="304">
        <f>A1432</f>
        <v>45861</v>
      </c>
      <c r="C1432" s="290" t="s">
        <v>1014</v>
      </c>
      <c r="D1432" s="308" t="s">
        <v>49</v>
      </c>
      <c r="E1432" s="265" t="s">
        <v>451</v>
      </c>
      <c r="F1432" s="265"/>
      <c r="G1432" s="265"/>
      <c r="H1432" s="296">
        <f>SUM(G1432:G1433)</f>
        <v>0</v>
      </c>
      <c r="I1432" s="298" t="e">
        <f ca="1">_xludf.IFS(H1432&gt;H1434,"W",H1432&lt;H1434,"L",H1432=H1434,"D")</f>
        <v>#NAME?</v>
      </c>
      <c r="J1432" s="287"/>
      <c r="K1432" s="31"/>
      <c r="L1432" s="181"/>
    </row>
    <row r="1433" spans="1:12">
      <c r="A1433" s="190">
        <v>45861</v>
      </c>
      <c r="B1433" s="288"/>
      <c r="C1433" s="288"/>
      <c r="D1433" s="302"/>
      <c r="E1433" s="14">
        <v>829144060</v>
      </c>
      <c r="F1433" s="14"/>
      <c r="G1433" s="14"/>
      <c r="H1433" s="289"/>
      <c r="I1433" s="289"/>
      <c r="J1433" s="289"/>
      <c r="K1433" s="31"/>
      <c r="L1433" s="181"/>
    </row>
    <row r="1434" spans="1:12">
      <c r="A1434" s="190">
        <v>45861</v>
      </c>
      <c r="B1434" s="288"/>
      <c r="C1434" s="288"/>
      <c r="D1434" s="308" t="s">
        <v>92</v>
      </c>
      <c r="E1434" s="265" t="s">
        <v>473</v>
      </c>
      <c r="F1434" s="265"/>
      <c r="G1434" s="265"/>
      <c r="H1434" s="296">
        <f>SUM(G1434:G1435)</f>
        <v>0</v>
      </c>
      <c r="I1434" s="298" t="e">
        <f ca="1">_xludf.IFS(H1434&gt;H1432,"W",H1434&lt;H1432,"L",H1434=H1432,"D")</f>
        <v>#NAME?</v>
      </c>
      <c r="J1434" s="287"/>
      <c r="K1434" s="31"/>
      <c r="L1434" s="181"/>
    </row>
    <row r="1435" spans="1:12">
      <c r="A1435" s="190">
        <v>45861</v>
      </c>
      <c r="B1435" s="289"/>
      <c r="C1435" s="289"/>
      <c r="D1435" s="302"/>
      <c r="E1435" s="14" t="s">
        <v>512</v>
      </c>
      <c r="F1435" s="14"/>
      <c r="G1435" s="14"/>
      <c r="H1435" s="289"/>
      <c r="I1435" s="289"/>
      <c r="J1435" s="289"/>
      <c r="K1435" s="31"/>
      <c r="L1435" s="181"/>
    </row>
    <row r="1436" spans="1:12">
      <c r="A1436" s="190">
        <v>45861</v>
      </c>
      <c r="B1436" s="304">
        <f>A1436</f>
        <v>45861</v>
      </c>
      <c r="C1436" s="290" t="s">
        <v>1019</v>
      </c>
      <c r="D1436" s="308" t="s">
        <v>272</v>
      </c>
      <c r="E1436" s="265" t="s">
        <v>326</v>
      </c>
      <c r="F1436" s="265"/>
      <c r="G1436" s="265"/>
      <c r="H1436" s="296">
        <f>SUM(G1436:G1437)</f>
        <v>0</v>
      </c>
      <c r="I1436" s="298" t="e">
        <f ca="1">_xludf.IFS(H1436&gt;H1438,"W",H1436&lt;H1438,"L",H1436=H1438,"D")</f>
        <v>#NAME?</v>
      </c>
      <c r="J1436" s="287"/>
      <c r="K1436" s="31"/>
      <c r="L1436" s="181"/>
    </row>
    <row r="1437" spans="1:12">
      <c r="A1437" s="190">
        <v>45861</v>
      </c>
      <c r="B1437" s="288"/>
      <c r="C1437" s="288"/>
      <c r="D1437" s="302"/>
      <c r="E1437" s="14" t="s">
        <v>326</v>
      </c>
      <c r="F1437" s="14"/>
      <c r="G1437" s="14"/>
      <c r="H1437" s="289"/>
      <c r="I1437" s="289"/>
      <c r="J1437" s="289"/>
      <c r="K1437" s="31"/>
      <c r="L1437" s="181"/>
    </row>
    <row r="1438" spans="1:12">
      <c r="A1438" s="190">
        <v>45861</v>
      </c>
      <c r="B1438" s="288"/>
      <c r="C1438" s="288"/>
      <c r="D1438" s="308" t="s">
        <v>164</v>
      </c>
      <c r="E1438" s="29" t="s">
        <v>306</v>
      </c>
      <c r="F1438" s="265"/>
      <c r="G1438" s="265"/>
      <c r="H1438" s="296">
        <f>SUM(G1438:G1439)</f>
        <v>0</v>
      </c>
      <c r="I1438" s="298" t="e">
        <f ca="1">_xludf.IFS(H1438&gt;H1436,"W",H1438&lt;H1436,"L",H1438=H1436,"D")</f>
        <v>#NAME?</v>
      </c>
      <c r="J1438" s="287"/>
      <c r="K1438" s="31"/>
      <c r="L1438" s="181"/>
    </row>
    <row r="1439" spans="1:12">
      <c r="A1439" s="190">
        <v>45861</v>
      </c>
      <c r="B1439" s="289"/>
      <c r="C1439" s="289"/>
      <c r="D1439" s="302"/>
      <c r="E1439" s="232" t="s">
        <v>325</v>
      </c>
      <c r="F1439" s="14"/>
      <c r="G1439" s="14"/>
      <c r="H1439" s="289"/>
      <c r="I1439" s="289"/>
      <c r="J1439" s="289"/>
      <c r="K1439" s="31"/>
      <c r="L1439" s="181"/>
    </row>
    <row r="1440" spans="1:12">
      <c r="A1440" s="190">
        <v>45861</v>
      </c>
      <c r="B1440" s="304">
        <f>A1440</f>
        <v>45861</v>
      </c>
      <c r="C1440" s="290" t="s">
        <v>1020</v>
      </c>
      <c r="D1440" s="308" t="s">
        <v>135</v>
      </c>
      <c r="E1440" s="73" t="s">
        <v>199</v>
      </c>
      <c r="F1440" s="265"/>
      <c r="G1440" s="265"/>
      <c r="H1440" s="296">
        <f>SUM(G1440:G1441)</f>
        <v>0</v>
      </c>
      <c r="I1440" s="298" t="e">
        <f ca="1">_xludf.IFS(H1440&gt;H1442,"W",H1440&lt;H1442,"L",H1440=H1442,"D")</f>
        <v>#NAME?</v>
      </c>
      <c r="J1440" s="287"/>
      <c r="K1440" s="31"/>
      <c r="L1440" s="181"/>
    </row>
    <row r="1441" spans="1:12">
      <c r="A1441" s="190">
        <v>45861</v>
      </c>
      <c r="B1441" s="288"/>
      <c r="C1441" s="288"/>
      <c r="D1441" s="302"/>
      <c r="E1441" s="266" t="s">
        <v>202</v>
      </c>
      <c r="F1441" s="14"/>
      <c r="G1441" s="14"/>
      <c r="H1441" s="289"/>
      <c r="I1441" s="289"/>
      <c r="J1441" s="289"/>
      <c r="K1441" s="31"/>
      <c r="L1441" s="181"/>
    </row>
    <row r="1442" spans="1:12">
      <c r="A1442" s="190">
        <v>45861</v>
      </c>
      <c r="B1442" s="288"/>
      <c r="C1442" s="288"/>
      <c r="D1442" s="308" t="s">
        <v>164</v>
      </c>
      <c r="E1442" s="29" t="s">
        <v>306</v>
      </c>
      <c r="F1442" s="265"/>
      <c r="G1442" s="265"/>
      <c r="H1442" s="296">
        <f>SUM(G1442:G1443)</f>
        <v>0</v>
      </c>
      <c r="I1442" s="298" t="e">
        <f ca="1">_xludf.IFS(H1442&gt;H1440,"W",H1442&lt;H1440,"L",H1442=H1440,"D")</f>
        <v>#NAME?</v>
      </c>
      <c r="J1442" s="287"/>
      <c r="K1442" s="31"/>
      <c r="L1442" s="181"/>
    </row>
    <row r="1443" spans="1:12">
      <c r="A1443" s="190">
        <v>45861</v>
      </c>
      <c r="B1443" s="289"/>
      <c r="C1443" s="289"/>
      <c r="D1443" s="302"/>
      <c r="E1443" s="232" t="s">
        <v>325</v>
      </c>
      <c r="F1443" s="14"/>
      <c r="G1443" s="14"/>
      <c r="H1443" s="289"/>
      <c r="I1443" s="289"/>
      <c r="J1443" s="289"/>
      <c r="K1443" s="31"/>
      <c r="L1443" s="181"/>
    </row>
    <row r="1444" spans="1:12">
      <c r="A1444" s="190">
        <v>45861</v>
      </c>
      <c r="B1444" s="304">
        <f>A1444</f>
        <v>45861</v>
      </c>
      <c r="C1444" s="290" t="s">
        <v>1022</v>
      </c>
      <c r="D1444" s="308" t="s">
        <v>76</v>
      </c>
      <c r="E1444" s="265" t="s">
        <v>251</v>
      </c>
      <c r="F1444" s="265"/>
      <c r="G1444" s="265"/>
      <c r="H1444" s="296">
        <f>SUM(G1444:G1445)</f>
        <v>0</v>
      </c>
      <c r="I1444" s="298" t="e">
        <f ca="1">_xludf.IFS(H1444&gt;H1446,"W",H1444&lt;H1446,"L",H1444=H1446,"D")</f>
        <v>#NAME?</v>
      </c>
      <c r="J1444" s="287"/>
      <c r="K1444" s="31"/>
      <c r="L1444" s="181"/>
    </row>
    <row r="1445" spans="1:12">
      <c r="A1445" s="190">
        <v>45861</v>
      </c>
      <c r="B1445" s="288"/>
      <c r="C1445" s="288"/>
      <c r="D1445" s="302"/>
      <c r="E1445" s="14" t="s">
        <v>466</v>
      </c>
      <c r="F1445" s="14"/>
      <c r="G1445" s="14"/>
      <c r="H1445" s="289"/>
      <c r="I1445" s="289"/>
      <c r="J1445" s="289"/>
      <c r="K1445" s="31"/>
      <c r="L1445" s="181"/>
    </row>
    <row r="1446" spans="1:12">
      <c r="A1446" s="190">
        <v>45861</v>
      </c>
      <c r="B1446" s="288"/>
      <c r="C1446" s="288"/>
      <c r="D1446" s="308" t="s">
        <v>164</v>
      </c>
      <c r="E1446" s="29" t="s">
        <v>306</v>
      </c>
      <c r="F1446" s="265"/>
      <c r="G1446" s="265"/>
      <c r="H1446" s="296">
        <f>SUM(G1446:G1447)</f>
        <v>0</v>
      </c>
      <c r="I1446" s="298" t="e">
        <f ca="1">_xludf.IFS(H1446&gt;H1444,"W",H1446&lt;H1444,"L",H1446=H1444,"D")</f>
        <v>#NAME?</v>
      </c>
      <c r="J1446" s="287"/>
      <c r="K1446" s="31"/>
      <c r="L1446" s="181"/>
    </row>
    <row r="1447" spans="1:12">
      <c r="A1447" s="190">
        <v>45861</v>
      </c>
      <c r="B1447" s="289"/>
      <c r="C1447" s="289"/>
      <c r="D1447" s="302"/>
      <c r="E1447" s="232" t="s">
        <v>325</v>
      </c>
      <c r="F1447" s="14"/>
      <c r="G1447" s="14"/>
      <c r="H1447" s="289"/>
      <c r="I1447" s="289"/>
      <c r="J1447" s="289"/>
      <c r="K1447" s="31"/>
      <c r="L1447" s="181"/>
    </row>
    <row r="1448" spans="1:12">
      <c r="A1448" s="190">
        <v>45861</v>
      </c>
      <c r="B1448" s="304">
        <f>A1448</f>
        <v>45861</v>
      </c>
      <c r="C1448" s="290" t="s">
        <v>1025</v>
      </c>
      <c r="D1448" s="308" t="s">
        <v>57</v>
      </c>
      <c r="E1448" s="265" t="s">
        <v>504</v>
      </c>
      <c r="F1448" s="265"/>
      <c r="G1448" s="265"/>
      <c r="H1448" s="296">
        <f>SUM(G1448:G1449)</f>
        <v>0</v>
      </c>
      <c r="I1448" s="298" t="e">
        <f ca="1">_xludf.IFS(H1448&gt;H1450,"W",H1448&lt;H1450,"L",H1448=H1450,"D")</f>
        <v>#NAME?</v>
      </c>
      <c r="J1448" s="287"/>
      <c r="K1448" s="31"/>
      <c r="L1448" s="181"/>
    </row>
    <row r="1449" spans="1:12">
      <c r="A1449" s="190">
        <v>45861</v>
      </c>
      <c r="B1449" s="288"/>
      <c r="C1449" s="288"/>
      <c r="D1449" s="302"/>
      <c r="E1449" s="14" t="s">
        <v>504</v>
      </c>
      <c r="F1449" s="14"/>
      <c r="G1449" s="14"/>
      <c r="H1449" s="289"/>
      <c r="I1449" s="289"/>
      <c r="J1449" s="289"/>
      <c r="K1449" s="31"/>
      <c r="L1449" s="181"/>
    </row>
    <row r="1450" spans="1:12">
      <c r="A1450" s="190">
        <v>45861</v>
      </c>
      <c r="B1450" s="288"/>
      <c r="C1450" s="288"/>
      <c r="D1450" s="308" t="s">
        <v>70</v>
      </c>
      <c r="E1450" s="215" t="s">
        <v>155</v>
      </c>
      <c r="F1450" s="265"/>
      <c r="G1450" s="265"/>
      <c r="H1450" s="296">
        <f>SUM(G1450:G1451)</f>
        <v>0</v>
      </c>
      <c r="I1450" s="298" t="e">
        <f ca="1">_xludf.IFS(H1450&gt;H1448,"W",H1450&lt;H1448,"L",H1450=H1448,"D")</f>
        <v>#NAME?</v>
      </c>
      <c r="J1450" s="287"/>
      <c r="K1450" s="31"/>
      <c r="L1450" s="181"/>
    </row>
    <row r="1451" spans="1:12">
      <c r="A1451" s="190">
        <v>45861</v>
      </c>
      <c r="B1451" s="289"/>
      <c r="C1451" s="289"/>
      <c r="D1451" s="302"/>
      <c r="E1451" s="215" t="s">
        <v>432</v>
      </c>
      <c r="F1451" s="14"/>
      <c r="G1451" s="14"/>
      <c r="H1451" s="289"/>
      <c r="I1451" s="289"/>
      <c r="J1451" s="289"/>
      <c r="K1451" s="31"/>
      <c r="L1451" s="181"/>
    </row>
    <row r="1452" spans="1:12">
      <c r="A1452" s="190">
        <v>45861</v>
      </c>
      <c r="B1452" s="304">
        <f>A1452</f>
        <v>45861</v>
      </c>
      <c r="C1452" s="290" t="s">
        <v>1027</v>
      </c>
      <c r="D1452" s="308" t="s">
        <v>116</v>
      </c>
      <c r="E1452" s="265" t="s">
        <v>117</v>
      </c>
      <c r="F1452" s="265"/>
      <c r="G1452" s="265"/>
      <c r="H1452" s="296">
        <f>SUM(G1452:G1453)</f>
        <v>0</v>
      </c>
      <c r="I1452" s="298" t="e">
        <f ca="1">_xludf.IFS(H1452&gt;H1454,"W",H1452&lt;H1454,"L",H1452=H1454,"D")</f>
        <v>#NAME?</v>
      </c>
      <c r="J1452" s="287"/>
      <c r="K1452" s="31"/>
      <c r="L1452" s="181"/>
    </row>
    <row r="1453" spans="1:12">
      <c r="A1453" s="190">
        <v>45861</v>
      </c>
      <c r="B1453" s="288"/>
      <c r="C1453" s="288"/>
      <c r="D1453" s="302"/>
      <c r="E1453" s="14" t="s">
        <v>117</v>
      </c>
      <c r="F1453" s="14"/>
      <c r="G1453" s="14"/>
      <c r="H1453" s="289"/>
      <c r="I1453" s="289"/>
      <c r="J1453" s="289"/>
      <c r="K1453" s="31"/>
      <c r="L1453" s="181"/>
    </row>
    <row r="1454" spans="1:12">
      <c r="A1454" s="190">
        <v>45861</v>
      </c>
      <c r="B1454" s="288"/>
      <c r="C1454" s="288"/>
      <c r="D1454" s="308" t="s">
        <v>164</v>
      </c>
      <c r="E1454" s="29" t="s">
        <v>306</v>
      </c>
      <c r="F1454" s="265"/>
      <c r="G1454" s="265"/>
      <c r="H1454" s="296">
        <f>SUM(G1454:G1455)</f>
        <v>0</v>
      </c>
      <c r="I1454" s="298" t="e">
        <f ca="1">_xludf.IFS(H1454&gt;H1452,"W",H1454&lt;H1452,"L",H1454=H1452,"D")</f>
        <v>#NAME?</v>
      </c>
      <c r="J1454" s="287"/>
      <c r="K1454" s="31"/>
      <c r="L1454" s="181"/>
    </row>
    <row r="1455" spans="1:12">
      <c r="A1455" s="190">
        <v>45861</v>
      </c>
      <c r="B1455" s="289"/>
      <c r="C1455" s="289"/>
      <c r="D1455" s="302"/>
      <c r="E1455" s="232" t="s">
        <v>325</v>
      </c>
      <c r="F1455" s="14"/>
      <c r="G1455" s="14"/>
      <c r="H1455" s="289"/>
      <c r="I1455" s="289"/>
      <c r="J1455" s="289"/>
      <c r="K1455" s="31"/>
      <c r="L1455" s="181"/>
    </row>
    <row r="1456" spans="1:12">
      <c r="A1456" s="190">
        <v>45861</v>
      </c>
      <c r="B1456" s="304">
        <f>A1456</f>
        <v>45861</v>
      </c>
      <c r="C1456" s="290" t="s">
        <v>1030</v>
      </c>
      <c r="D1456" s="308" t="s">
        <v>53</v>
      </c>
      <c r="E1456" s="19" t="s">
        <v>375</v>
      </c>
      <c r="F1456" s="265"/>
      <c r="G1456" s="265"/>
      <c r="H1456" s="296">
        <f>SUM(G1456:G1457)</f>
        <v>0</v>
      </c>
      <c r="I1456" s="298" t="e">
        <f ca="1">_xludf.IFS(H1456&gt;H1458,"W",H1456&lt;H1458,"L",H1456=H1458,"D")</f>
        <v>#NAME?</v>
      </c>
      <c r="J1456" s="287"/>
      <c r="K1456" s="31"/>
      <c r="L1456" s="181"/>
    </row>
    <row r="1457" spans="1:12">
      <c r="A1457" s="190">
        <v>45861</v>
      </c>
      <c r="B1457" s="288"/>
      <c r="C1457" s="288"/>
      <c r="D1457" s="302"/>
      <c r="E1457" s="19" t="s">
        <v>375</v>
      </c>
      <c r="F1457" s="14"/>
      <c r="G1457" s="14"/>
      <c r="H1457" s="289"/>
      <c r="I1457" s="289"/>
      <c r="J1457" s="289"/>
      <c r="K1457" s="31"/>
      <c r="L1457" s="181"/>
    </row>
    <row r="1458" spans="1:12">
      <c r="A1458" s="190">
        <v>45861</v>
      </c>
      <c r="B1458" s="288"/>
      <c r="C1458" s="288"/>
      <c r="D1458" s="308" t="s">
        <v>481</v>
      </c>
      <c r="E1458" s="265" t="s">
        <v>482</v>
      </c>
      <c r="F1458" s="265"/>
      <c r="G1458" s="265"/>
      <c r="H1458" s="296">
        <f>SUM(G1458:G1459)</f>
        <v>0</v>
      </c>
      <c r="I1458" s="298" t="e">
        <f ca="1">_xludf.IFS(H1458&gt;H1456,"W",H1458&lt;H1456,"L",H1458=H1456,"D")</f>
        <v>#NAME?</v>
      </c>
      <c r="J1458" s="287"/>
      <c r="K1458" s="31"/>
      <c r="L1458" s="181"/>
    </row>
    <row r="1459" spans="1:12">
      <c r="A1459" s="190">
        <v>45861</v>
      </c>
      <c r="B1459" s="289"/>
      <c r="C1459" s="289"/>
      <c r="D1459" s="302"/>
      <c r="E1459" s="14" t="s">
        <v>482</v>
      </c>
      <c r="F1459" s="14"/>
      <c r="G1459" s="14"/>
      <c r="H1459" s="289"/>
      <c r="I1459" s="289"/>
      <c r="J1459" s="289"/>
      <c r="K1459" s="31"/>
      <c r="L1459" s="181"/>
    </row>
    <row r="1460" spans="1:12">
      <c r="A1460" s="190">
        <v>45861</v>
      </c>
      <c r="B1460" s="304">
        <f>A1460</f>
        <v>45861</v>
      </c>
      <c r="C1460" s="290" t="s">
        <v>1032</v>
      </c>
      <c r="D1460" s="308" t="s">
        <v>46</v>
      </c>
      <c r="E1460" s="265" t="s">
        <v>47</v>
      </c>
      <c r="F1460" s="265"/>
      <c r="G1460" s="265"/>
      <c r="H1460" s="296">
        <f>SUM(G1460:G1461)</f>
        <v>0</v>
      </c>
      <c r="I1460" s="298" t="e">
        <f ca="1">_xludf.IFS(H1460&gt;H1462,"W",H1460&lt;H1462,"L",H1460=H1462,"D")</f>
        <v>#NAME?</v>
      </c>
      <c r="J1460" s="287"/>
      <c r="K1460" s="31"/>
      <c r="L1460" s="181"/>
    </row>
    <row r="1461" spans="1:12">
      <c r="A1461" s="190">
        <v>45861</v>
      </c>
      <c r="B1461" s="288"/>
      <c r="C1461" s="288"/>
      <c r="D1461" s="302"/>
      <c r="E1461" s="14" t="s">
        <v>47</v>
      </c>
      <c r="F1461" s="14"/>
      <c r="G1461" s="14"/>
      <c r="H1461" s="289"/>
      <c r="I1461" s="289"/>
      <c r="J1461" s="289"/>
      <c r="K1461" s="31"/>
      <c r="L1461" s="181"/>
    </row>
    <row r="1462" spans="1:12">
      <c r="A1462" s="190">
        <v>45861</v>
      </c>
      <c r="B1462" s="288"/>
      <c r="C1462" s="288"/>
      <c r="D1462" s="308" t="s">
        <v>164</v>
      </c>
      <c r="E1462" s="29" t="s">
        <v>306</v>
      </c>
      <c r="F1462" s="265"/>
      <c r="G1462" s="265"/>
      <c r="H1462" s="296">
        <f>SUM(G1462:G1463)</f>
        <v>0</v>
      </c>
      <c r="I1462" s="298" t="e">
        <f ca="1">_xludf.IFS(H1462&gt;H1460,"W",H1462&lt;H1460,"L",H1462=H1460,"D")</f>
        <v>#NAME?</v>
      </c>
      <c r="J1462" s="287"/>
      <c r="K1462" s="31"/>
      <c r="L1462" s="181"/>
    </row>
    <row r="1463" spans="1:12">
      <c r="A1463" s="190">
        <v>45861</v>
      </c>
      <c r="B1463" s="289"/>
      <c r="C1463" s="289"/>
      <c r="D1463" s="302"/>
      <c r="E1463" s="232" t="s">
        <v>325</v>
      </c>
      <c r="F1463" s="14"/>
      <c r="G1463" s="14"/>
      <c r="H1463" s="289"/>
      <c r="I1463" s="289"/>
      <c r="J1463" s="289"/>
      <c r="K1463" s="31"/>
      <c r="L1463" s="181"/>
    </row>
    <row r="1464" spans="1:12">
      <c r="A1464" s="190">
        <v>45861</v>
      </c>
      <c r="B1464" s="304">
        <f>A1464</f>
        <v>45861</v>
      </c>
      <c r="C1464" s="290" t="s">
        <v>1035</v>
      </c>
      <c r="D1464" s="308" t="s">
        <v>53</v>
      </c>
      <c r="E1464" s="19" t="s">
        <v>375</v>
      </c>
      <c r="F1464" s="265"/>
      <c r="G1464" s="265"/>
      <c r="H1464" s="296">
        <f>SUM(G1464:G1465)</f>
        <v>0</v>
      </c>
      <c r="I1464" s="298" t="e">
        <f ca="1">_xludf.IFS(H1464&gt;H1466,"W",H1464&lt;H1466,"L",H1464=H1466,"D")</f>
        <v>#NAME?</v>
      </c>
      <c r="J1464" s="287"/>
      <c r="K1464" s="31"/>
      <c r="L1464" s="181"/>
    </row>
    <row r="1465" spans="1:12">
      <c r="A1465" s="190">
        <v>45861</v>
      </c>
      <c r="B1465" s="288"/>
      <c r="C1465" s="288"/>
      <c r="D1465" s="302"/>
      <c r="E1465" s="19" t="s">
        <v>375</v>
      </c>
      <c r="F1465" s="14"/>
      <c r="G1465" s="14"/>
      <c r="H1465" s="289"/>
      <c r="I1465" s="289"/>
      <c r="J1465" s="289"/>
      <c r="K1465" s="31"/>
      <c r="L1465" s="181"/>
    </row>
    <row r="1466" spans="1:12">
      <c r="A1466" s="190">
        <v>45861</v>
      </c>
      <c r="B1466" s="288"/>
      <c r="C1466" s="288"/>
      <c r="D1466" s="308" t="s">
        <v>87</v>
      </c>
      <c r="E1466" s="265" t="s">
        <v>490</v>
      </c>
      <c r="F1466" s="265"/>
      <c r="G1466" s="265"/>
      <c r="H1466" s="296">
        <f>SUM(G1466:G1467)</f>
        <v>0</v>
      </c>
      <c r="I1466" s="298" t="e">
        <f ca="1">_xludf.IFS(H1466&gt;H1464,"W",H1466&lt;H1464,"L",H1466=H1464,"D")</f>
        <v>#NAME?</v>
      </c>
      <c r="J1466" s="287"/>
      <c r="K1466" s="31"/>
      <c r="L1466" s="181"/>
    </row>
    <row r="1467" spans="1:12">
      <c r="A1467" s="190">
        <v>45861</v>
      </c>
      <c r="B1467" s="289"/>
      <c r="C1467" s="289"/>
      <c r="D1467" s="302"/>
      <c r="E1467" s="14" t="s">
        <v>490</v>
      </c>
      <c r="F1467" s="14"/>
      <c r="G1467" s="14"/>
      <c r="H1467" s="289"/>
      <c r="I1467" s="289"/>
      <c r="J1467" s="289"/>
      <c r="K1467" s="31"/>
      <c r="L1467" s="181"/>
    </row>
    <row r="1468" spans="1:12">
      <c r="A1468" s="190">
        <v>45861</v>
      </c>
      <c r="B1468" s="304">
        <f>A1468</f>
        <v>45861</v>
      </c>
      <c r="C1468" s="290" t="s">
        <v>1038</v>
      </c>
      <c r="D1468" s="308" t="s">
        <v>123</v>
      </c>
      <c r="E1468" s="265" t="s">
        <v>293</v>
      </c>
      <c r="F1468" s="265"/>
      <c r="G1468" s="265"/>
      <c r="H1468" s="296">
        <f>SUM(G1468:G1469)</f>
        <v>0</v>
      </c>
      <c r="I1468" s="298" t="e">
        <f ca="1">_xludf.IFS(H1468&gt;H1470,"W",H1468&lt;H1470,"L",H1468=H1470,"D")</f>
        <v>#NAME?</v>
      </c>
      <c r="J1468" s="287"/>
      <c r="K1468" s="31"/>
      <c r="L1468" s="181"/>
    </row>
    <row r="1469" spans="1:12">
      <c r="A1469" s="190">
        <v>45861</v>
      </c>
      <c r="B1469" s="288"/>
      <c r="C1469" s="288"/>
      <c r="D1469" s="302"/>
      <c r="E1469" s="14" t="s">
        <v>293</v>
      </c>
      <c r="F1469" s="14"/>
      <c r="G1469" s="14"/>
      <c r="H1469" s="289"/>
      <c r="I1469" s="289"/>
      <c r="J1469" s="289"/>
      <c r="K1469" s="31"/>
      <c r="L1469" s="181"/>
    </row>
    <row r="1470" spans="1:12">
      <c r="A1470" s="190">
        <v>45861</v>
      </c>
      <c r="B1470" s="288"/>
      <c r="C1470" s="288"/>
      <c r="D1470" s="308" t="s">
        <v>388</v>
      </c>
      <c r="E1470" s="19" t="s">
        <v>375</v>
      </c>
      <c r="F1470" s="265"/>
      <c r="G1470" s="265"/>
      <c r="H1470" s="296">
        <f>SUM(G1470:G1471)</f>
        <v>0</v>
      </c>
      <c r="I1470" s="298" t="e">
        <f ca="1">_xludf.IFS(H1470&gt;H1468,"W",H1470&lt;H1468,"L",H1470=H1468,"D")</f>
        <v>#NAME?</v>
      </c>
      <c r="J1470" s="287"/>
      <c r="K1470" s="31"/>
      <c r="L1470" s="181"/>
    </row>
    <row r="1471" spans="1:12">
      <c r="A1471" s="190">
        <v>45861</v>
      </c>
      <c r="B1471" s="289"/>
      <c r="C1471" s="289"/>
      <c r="D1471" s="302"/>
      <c r="E1471" s="19" t="s">
        <v>375</v>
      </c>
      <c r="F1471" s="14"/>
      <c r="G1471" s="14"/>
      <c r="H1471" s="289"/>
      <c r="I1471" s="289"/>
      <c r="J1471" s="289"/>
      <c r="K1471" s="31"/>
      <c r="L1471" s="181"/>
    </row>
    <row r="1472" spans="1:12">
      <c r="A1472" s="190">
        <v>45861</v>
      </c>
      <c r="B1472" s="304">
        <f>A1472</f>
        <v>45861</v>
      </c>
      <c r="C1472" s="290" t="s">
        <v>1039</v>
      </c>
      <c r="D1472" s="308" t="s">
        <v>53</v>
      </c>
      <c r="E1472" s="19" t="s">
        <v>375</v>
      </c>
      <c r="F1472" s="265"/>
      <c r="G1472" s="265"/>
      <c r="H1472" s="296">
        <f>SUM(G1472:G1473)</f>
        <v>0</v>
      </c>
      <c r="I1472" s="298" t="e">
        <f ca="1">_xludf.IFS(H1472&gt;H1474,"W",H1472&lt;H1474,"L",H1472=H1474,"D")</f>
        <v>#NAME?</v>
      </c>
      <c r="J1472" s="287"/>
      <c r="K1472" s="31"/>
      <c r="L1472" s="181"/>
    </row>
    <row r="1473" spans="1:12">
      <c r="A1473" s="190">
        <v>45861</v>
      </c>
      <c r="B1473" s="288"/>
      <c r="C1473" s="288"/>
      <c r="D1473" s="302"/>
      <c r="E1473" s="19" t="s">
        <v>375</v>
      </c>
      <c r="F1473" s="14"/>
      <c r="G1473" s="14"/>
      <c r="H1473" s="289"/>
      <c r="I1473" s="289"/>
      <c r="J1473" s="289"/>
      <c r="K1473" s="31"/>
      <c r="L1473" s="181"/>
    </row>
    <row r="1474" spans="1:12">
      <c r="A1474" s="190">
        <v>45861</v>
      </c>
      <c r="B1474" s="288"/>
      <c r="C1474" s="288"/>
      <c r="D1474" s="308" t="s">
        <v>62</v>
      </c>
      <c r="E1474" s="265" t="s">
        <v>518</v>
      </c>
      <c r="F1474" s="265"/>
      <c r="G1474" s="265"/>
      <c r="H1474" s="296">
        <f>SUM(G1474:G1475)</f>
        <v>0</v>
      </c>
      <c r="I1474" s="298" t="e">
        <f ca="1">_xludf.IFS(H1474&gt;H1472,"W",H1474&lt;H1472,"L",H1474=H1472,"D")</f>
        <v>#NAME?</v>
      </c>
      <c r="J1474" s="287"/>
      <c r="K1474" s="31"/>
      <c r="L1474" s="181"/>
    </row>
    <row r="1475" spans="1:12">
      <c r="A1475" s="190">
        <v>45861</v>
      </c>
      <c r="B1475" s="289"/>
      <c r="C1475" s="289"/>
      <c r="D1475" s="302"/>
      <c r="E1475" s="14" t="s">
        <v>518</v>
      </c>
      <c r="F1475" s="14"/>
      <c r="G1475" s="14"/>
      <c r="H1475" s="289"/>
      <c r="I1475" s="289"/>
      <c r="J1475" s="289"/>
      <c r="K1475" s="31"/>
      <c r="L1475" s="181"/>
    </row>
    <row r="1476" spans="1:12">
      <c r="A1476" s="190">
        <v>45861</v>
      </c>
      <c r="B1476" s="304">
        <f>A1476</f>
        <v>45861</v>
      </c>
      <c r="C1476" s="290" t="s">
        <v>1041</v>
      </c>
      <c r="D1476" s="308" t="s">
        <v>164</v>
      </c>
      <c r="E1476" s="29" t="s">
        <v>306</v>
      </c>
      <c r="F1476" s="265"/>
      <c r="G1476" s="265"/>
      <c r="H1476" s="296">
        <f>SUM(G1476:G1477)</f>
        <v>0</v>
      </c>
      <c r="I1476" s="298" t="e">
        <f ca="1">_xludf.IFS(H1476&gt;H1478,"W",H1476&lt;H1478,"L",H1476=H1478,"D")</f>
        <v>#NAME?</v>
      </c>
      <c r="J1476" s="287"/>
      <c r="K1476" s="31"/>
      <c r="L1476" s="181"/>
    </row>
    <row r="1477" spans="1:12">
      <c r="A1477" s="190">
        <v>45861</v>
      </c>
      <c r="B1477" s="288"/>
      <c r="C1477" s="288"/>
      <c r="D1477" s="302"/>
      <c r="E1477" s="232" t="s">
        <v>325</v>
      </c>
      <c r="F1477" s="14"/>
      <c r="G1477" s="14"/>
      <c r="H1477" s="289"/>
      <c r="I1477" s="289"/>
      <c r="J1477" s="289"/>
      <c r="K1477" s="31"/>
      <c r="L1477" s="181"/>
    </row>
    <row r="1478" spans="1:12">
      <c r="A1478" s="190">
        <v>45861</v>
      </c>
      <c r="B1478" s="288"/>
      <c r="C1478" s="288"/>
      <c r="D1478" s="308" t="s">
        <v>514</v>
      </c>
      <c r="E1478" s="265">
        <v>674524416</v>
      </c>
      <c r="F1478" s="265"/>
      <c r="G1478" s="265"/>
      <c r="H1478" s="296">
        <f>SUM(G1478:G1479)</f>
        <v>0</v>
      </c>
      <c r="I1478" s="298" t="e">
        <f ca="1">_xludf.IFS(H1478&gt;H1476,"W",H1478&lt;H1476,"L",H1478=H1476,"D")</f>
        <v>#NAME?</v>
      </c>
      <c r="J1478" s="287"/>
      <c r="K1478" s="31"/>
      <c r="L1478" s="181"/>
    </row>
    <row r="1479" spans="1:12">
      <c r="A1479" s="190">
        <v>45861</v>
      </c>
      <c r="B1479" s="289"/>
      <c r="C1479" s="289"/>
      <c r="D1479" s="302"/>
      <c r="E1479" s="14">
        <v>674524416</v>
      </c>
      <c r="F1479" s="14"/>
      <c r="G1479" s="14"/>
      <c r="H1479" s="289"/>
      <c r="I1479" s="289"/>
      <c r="J1479" s="289"/>
      <c r="K1479" s="31"/>
      <c r="L1479" s="181"/>
    </row>
    <row r="1480" spans="1:12">
      <c r="A1480" s="190">
        <v>45861</v>
      </c>
      <c r="B1480" s="304">
        <f>A1480</f>
        <v>45861</v>
      </c>
      <c r="C1480" s="290" t="s">
        <v>1044</v>
      </c>
      <c r="D1480" s="308" t="s">
        <v>164</v>
      </c>
      <c r="E1480" s="29" t="s">
        <v>306</v>
      </c>
      <c r="F1480" s="265"/>
      <c r="G1480" s="265"/>
      <c r="H1480" s="296">
        <f>SUM(G1480:G1481)</f>
        <v>0</v>
      </c>
      <c r="I1480" s="298" t="e">
        <f ca="1">_xludf.IFS(H1480&gt;H1482,"W",H1480&lt;H1482,"L",H1480=H1482,"D")</f>
        <v>#NAME?</v>
      </c>
      <c r="J1480" s="287"/>
      <c r="K1480" s="31"/>
      <c r="L1480" s="181"/>
    </row>
    <row r="1481" spans="1:12">
      <c r="A1481" s="190">
        <v>45861</v>
      </c>
      <c r="B1481" s="288"/>
      <c r="C1481" s="288"/>
      <c r="D1481" s="302"/>
      <c r="E1481" s="232" t="s">
        <v>325</v>
      </c>
      <c r="F1481" s="14"/>
      <c r="G1481" s="14"/>
      <c r="H1481" s="289"/>
      <c r="I1481" s="289"/>
      <c r="J1481" s="289"/>
      <c r="K1481" s="31"/>
      <c r="L1481" s="181"/>
    </row>
    <row r="1482" spans="1:12">
      <c r="A1482" s="190">
        <v>45861</v>
      </c>
      <c r="B1482" s="288"/>
      <c r="C1482" s="288"/>
      <c r="D1482" s="308" t="s">
        <v>42</v>
      </c>
      <c r="E1482" s="19" t="s">
        <v>375</v>
      </c>
      <c r="F1482" s="265"/>
      <c r="G1482" s="265"/>
      <c r="H1482" s="296">
        <f>SUM(G1482:G1483)</f>
        <v>0</v>
      </c>
      <c r="I1482" s="298" t="e">
        <f ca="1">_xludf.IFS(H1482&gt;H1480,"W",H1482&lt;H1480,"L",H1482=H1480,"D")</f>
        <v>#NAME?</v>
      </c>
      <c r="J1482" s="287"/>
      <c r="K1482" s="31"/>
      <c r="L1482" s="181"/>
    </row>
    <row r="1483" spans="1:12">
      <c r="A1483" s="190">
        <v>45861</v>
      </c>
      <c r="B1483" s="289"/>
      <c r="C1483" s="289"/>
      <c r="D1483" s="302"/>
      <c r="E1483" s="19" t="s">
        <v>375</v>
      </c>
      <c r="F1483" s="14"/>
      <c r="G1483" s="14"/>
      <c r="H1483" s="289"/>
      <c r="I1483" s="289"/>
      <c r="J1483" s="289"/>
      <c r="K1483" s="31"/>
      <c r="L1483" s="181"/>
    </row>
    <row r="1484" spans="1:12">
      <c r="A1484" s="190">
        <v>45861</v>
      </c>
      <c r="B1484" s="304">
        <f>A1484</f>
        <v>45861</v>
      </c>
      <c r="C1484" s="290" t="s">
        <v>1048</v>
      </c>
      <c r="D1484" s="308" t="s">
        <v>272</v>
      </c>
      <c r="E1484" s="265" t="s">
        <v>326</v>
      </c>
      <c r="F1484" s="265"/>
      <c r="G1484" s="265"/>
      <c r="H1484" s="296">
        <f>SUM(G1484:G1485)</f>
        <v>0</v>
      </c>
      <c r="I1484" s="298" t="e">
        <f ca="1">_xludf.IFS(H1484&gt;H1486,"W",H1484&lt;H1486,"L",H1484=H1486,"D")</f>
        <v>#NAME?</v>
      </c>
      <c r="J1484" s="287"/>
      <c r="K1484" s="31"/>
      <c r="L1484" s="181"/>
    </row>
    <row r="1485" spans="1:12">
      <c r="A1485" s="190">
        <v>45861</v>
      </c>
      <c r="B1485" s="288"/>
      <c r="C1485" s="288"/>
      <c r="D1485" s="302"/>
      <c r="E1485" s="14" t="s">
        <v>362</v>
      </c>
      <c r="F1485" s="14"/>
      <c r="G1485" s="14"/>
      <c r="H1485" s="289"/>
      <c r="I1485" s="289"/>
      <c r="J1485" s="289"/>
      <c r="K1485" s="31"/>
      <c r="L1485" s="181"/>
    </row>
    <row r="1486" spans="1:12">
      <c r="A1486" s="190">
        <v>45861</v>
      </c>
      <c r="B1486" s="288"/>
      <c r="C1486" s="288"/>
      <c r="D1486" s="308" t="s">
        <v>52</v>
      </c>
      <c r="E1486" s="265" t="s">
        <v>474</v>
      </c>
      <c r="F1486" s="265"/>
      <c r="G1486" s="265"/>
      <c r="H1486" s="296">
        <f>SUM(G1486:G1487)</f>
        <v>0</v>
      </c>
      <c r="I1486" s="298" t="e">
        <f ca="1">_xludf.IFS(H1486&gt;H1484,"W",H1486&lt;H1484,"L",H1486=H1484,"D")</f>
        <v>#NAME?</v>
      </c>
      <c r="J1486" s="287"/>
      <c r="K1486" s="31"/>
      <c r="L1486" s="181"/>
    </row>
    <row r="1487" spans="1:12">
      <c r="A1487" s="190">
        <v>45861</v>
      </c>
      <c r="B1487" s="289"/>
      <c r="C1487" s="289"/>
      <c r="D1487" s="302"/>
      <c r="E1487" s="14" t="s">
        <v>477</v>
      </c>
      <c r="F1487" s="14"/>
      <c r="G1487" s="14"/>
      <c r="H1487" s="289"/>
      <c r="I1487" s="289"/>
      <c r="J1487" s="289"/>
      <c r="K1487" s="31"/>
      <c r="L1487" s="181"/>
    </row>
    <row r="1488" spans="1:12">
      <c r="A1488" s="190">
        <v>45861</v>
      </c>
      <c r="B1488" s="304">
        <f>A1488</f>
        <v>45861</v>
      </c>
      <c r="C1488" s="290" t="s">
        <v>1050</v>
      </c>
      <c r="D1488" s="308" t="s">
        <v>126</v>
      </c>
      <c r="E1488" s="265" t="s">
        <v>479</v>
      </c>
      <c r="F1488" s="265"/>
      <c r="G1488" s="265"/>
      <c r="H1488" s="296">
        <f>SUM(G1488:G1489)</f>
        <v>0</v>
      </c>
      <c r="I1488" s="298" t="e">
        <f ca="1">_xludf.IFS(H1488&gt;H1490,"W",H1488&lt;H1490,"L",H1488=H1490,"D")</f>
        <v>#NAME?</v>
      </c>
      <c r="J1488" s="287"/>
      <c r="K1488" s="31"/>
      <c r="L1488" s="181"/>
    </row>
    <row r="1489" spans="1:12">
      <c r="A1489" s="190">
        <v>45861</v>
      </c>
      <c r="B1489" s="288"/>
      <c r="C1489" s="288"/>
      <c r="D1489" s="302"/>
      <c r="E1489" s="14" t="s">
        <v>492</v>
      </c>
      <c r="F1489" s="14"/>
      <c r="G1489" s="14"/>
      <c r="H1489" s="289"/>
      <c r="I1489" s="289"/>
      <c r="J1489" s="289"/>
      <c r="K1489" s="31"/>
      <c r="L1489" s="181"/>
    </row>
    <row r="1490" spans="1:12">
      <c r="A1490" s="190">
        <v>45861</v>
      </c>
      <c r="B1490" s="288"/>
      <c r="C1490" s="288"/>
      <c r="D1490" s="308" t="s">
        <v>67</v>
      </c>
      <c r="E1490" s="265" t="s">
        <v>195</v>
      </c>
      <c r="F1490" s="265"/>
      <c r="G1490" s="265"/>
      <c r="H1490" s="296">
        <f>SUM(G1490:G1491)</f>
        <v>0</v>
      </c>
      <c r="I1490" s="298" t="e">
        <f ca="1">_xludf.IFS(H1490&gt;H1488,"W",H1490&lt;H1488,"L",H1490=H1488,"D")</f>
        <v>#NAME?</v>
      </c>
      <c r="J1490" s="287"/>
      <c r="K1490" s="31"/>
      <c r="L1490" s="181"/>
    </row>
    <row r="1491" spans="1:12">
      <c r="A1491" s="190">
        <v>45861</v>
      </c>
      <c r="B1491" s="289"/>
      <c r="C1491" s="289"/>
      <c r="D1491" s="302"/>
      <c r="E1491" s="14" t="s">
        <v>195</v>
      </c>
      <c r="F1491" s="14"/>
      <c r="G1491" s="14"/>
      <c r="H1491" s="289"/>
      <c r="I1491" s="289"/>
      <c r="J1491" s="289"/>
      <c r="K1491" s="31"/>
      <c r="L1491" s="181"/>
    </row>
    <row r="1492" spans="1:12">
      <c r="A1492" s="190">
        <v>45861</v>
      </c>
      <c r="B1492" s="304">
        <f>A1492</f>
        <v>45861</v>
      </c>
      <c r="C1492" s="290" t="s">
        <v>1052</v>
      </c>
      <c r="D1492" s="308" t="s">
        <v>164</v>
      </c>
      <c r="E1492" s="29" t="s">
        <v>306</v>
      </c>
      <c r="F1492" s="265"/>
      <c r="G1492" s="265"/>
      <c r="H1492" s="296">
        <f>SUM(G1492:G1493)</f>
        <v>0</v>
      </c>
      <c r="I1492" s="298" t="e">
        <f ca="1">_xludf.IFS(H1492&gt;H1494,"W",H1492&lt;H1494,"L",H1492=H1494,"D")</f>
        <v>#NAME?</v>
      </c>
      <c r="J1492" s="287"/>
      <c r="K1492" s="31"/>
      <c r="L1492" s="181"/>
    </row>
    <row r="1493" spans="1:12">
      <c r="A1493" s="190">
        <v>45861</v>
      </c>
      <c r="B1493" s="288"/>
      <c r="C1493" s="288"/>
      <c r="D1493" s="302"/>
      <c r="E1493" s="232" t="s">
        <v>325</v>
      </c>
      <c r="F1493" s="14"/>
      <c r="G1493" s="14"/>
      <c r="H1493" s="289"/>
      <c r="I1493" s="289"/>
      <c r="J1493" s="289"/>
      <c r="K1493" s="31"/>
      <c r="L1493" s="181"/>
    </row>
    <row r="1494" spans="1:12">
      <c r="A1494" s="190">
        <v>45861</v>
      </c>
      <c r="B1494" s="288"/>
      <c r="C1494" s="288"/>
      <c r="D1494" s="308" t="s">
        <v>95</v>
      </c>
      <c r="E1494" s="265" t="s">
        <v>300</v>
      </c>
      <c r="F1494" s="265"/>
      <c r="G1494" s="265"/>
      <c r="H1494" s="296">
        <f>SUM(G1494:G1495)</f>
        <v>0</v>
      </c>
      <c r="I1494" s="298" t="e">
        <f ca="1">_xludf.IFS(H1494&gt;H1492,"W",H1494&lt;H1492,"L",H1494=H1492,"D")</f>
        <v>#NAME?</v>
      </c>
      <c r="J1494" s="287"/>
      <c r="K1494" s="31"/>
      <c r="L1494" s="181"/>
    </row>
    <row r="1495" spans="1:12">
      <c r="A1495" s="190">
        <v>45861</v>
      </c>
      <c r="B1495" s="289"/>
      <c r="C1495" s="289"/>
      <c r="D1495" s="302"/>
      <c r="E1495" s="14" t="s">
        <v>300</v>
      </c>
      <c r="F1495" s="14"/>
      <c r="G1495" s="14"/>
      <c r="H1495" s="289"/>
      <c r="I1495" s="289"/>
      <c r="J1495" s="289"/>
      <c r="K1495" s="31"/>
      <c r="L1495" s="181"/>
    </row>
    <row r="1496" spans="1:12">
      <c r="A1496" s="219" t="s">
        <v>18</v>
      </c>
      <c r="B1496" s="220" t="s">
        <v>1</v>
      </c>
      <c r="C1496" s="179" t="s">
        <v>862</v>
      </c>
      <c r="D1496" s="179" t="s">
        <v>20</v>
      </c>
      <c r="E1496" s="180" t="s">
        <v>863</v>
      </c>
      <c r="F1496" s="179" t="s">
        <v>864</v>
      </c>
      <c r="G1496" s="179" t="s">
        <v>23</v>
      </c>
      <c r="H1496" s="179" t="s">
        <v>1013</v>
      </c>
      <c r="I1496" s="179" t="s">
        <v>24</v>
      </c>
      <c r="J1496" s="179" t="s">
        <v>0</v>
      </c>
      <c r="K1496" s="180" t="s">
        <v>10</v>
      </c>
      <c r="L1496" s="181"/>
    </row>
    <row r="1497" spans="1:12">
      <c r="A1497" s="190">
        <v>45862</v>
      </c>
      <c r="B1497" s="304">
        <f>A1497</f>
        <v>45862</v>
      </c>
      <c r="C1497" s="290" t="s">
        <v>1014</v>
      </c>
      <c r="D1497" s="290" t="s">
        <v>79</v>
      </c>
      <c r="E1497" s="14" t="s">
        <v>386</v>
      </c>
      <c r="F1497" s="14"/>
      <c r="G1497" s="14"/>
      <c r="H1497" s="296">
        <f>SUM(G1497:G1498)</f>
        <v>0</v>
      </c>
      <c r="I1497" s="298" t="e">
        <f ca="1">_xludf.IFS(H1497&gt;H1499,"W",H1497&lt;H1499,"L",H1497=H1499,"D")</f>
        <v>#NAME?</v>
      </c>
      <c r="J1497" s="287"/>
      <c r="K1497" s="31"/>
      <c r="L1497" s="181"/>
    </row>
    <row r="1498" spans="1:12">
      <c r="A1498" s="190">
        <v>45862</v>
      </c>
      <c r="B1498" s="288"/>
      <c r="C1498" s="288"/>
      <c r="D1498" s="306"/>
      <c r="E1498" s="265" t="s">
        <v>386</v>
      </c>
      <c r="F1498" s="265"/>
      <c r="G1498" s="265"/>
      <c r="H1498" s="289"/>
      <c r="I1498" s="289"/>
      <c r="J1498" s="289"/>
      <c r="K1498" s="31"/>
      <c r="L1498" s="181"/>
    </row>
    <row r="1499" spans="1:12">
      <c r="A1499" s="190">
        <v>45862</v>
      </c>
      <c r="B1499" s="288"/>
      <c r="C1499" s="288"/>
      <c r="D1499" s="290" t="s">
        <v>70</v>
      </c>
      <c r="E1499" s="215" t="s">
        <v>184</v>
      </c>
      <c r="F1499" s="14"/>
      <c r="G1499" s="14"/>
      <c r="H1499" s="296">
        <f>SUM(G1499:G1500)</f>
        <v>0</v>
      </c>
      <c r="I1499" s="298" t="e">
        <f ca="1">_xludf.IFS(H1499&gt;H1497,"W",H1499&lt;H1497,"L",H1499=H1497,"D")</f>
        <v>#NAME?</v>
      </c>
      <c r="J1499" s="287"/>
      <c r="K1499" s="31"/>
      <c r="L1499" s="181"/>
    </row>
    <row r="1500" spans="1:12">
      <c r="A1500" s="190">
        <v>45862</v>
      </c>
      <c r="B1500" s="289"/>
      <c r="C1500" s="289"/>
      <c r="D1500" s="306"/>
      <c r="E1500" s="215" t="s">
        <v>475</v>
      </c>
      <c r="F1500" s="265"/>
      <c r="G1500" s="265"/>
      <c r="H1500" s="289"/>
      <c r="I1500" s="289"/>
      <c r="J1500" s="289"/>
      <c r="K1500" s="31"/>
      <c r="L1500" s="181"/>
    </row>
    <row r="1501" spans="1:12">
      <c r="A1501" s="190">
        <v>45862</v>
      </c>
      <c r="B1501" s="304">
        <f>A1501</f>
        <v>45862</v>
      </c>
      <c r="C1501" s="290" t="s">
        <v>1019</v>
      </c>
      <c r="D1501" s="290" t="s">
        <v>499</v>
      </c>
      <c r="E1501" s="14" t="s">
        <v>500</v>
      </c>
      <c r="F1501" s="14"/>
      <c r="G1501" s="14"/>
      <c r="H1501" s="296">
        <f>SUM(G1501:G1502)</f>
        <v>0</v>
      </c>
      <c r="I1501" s="298" t="e">
        <f ca="1">_xludf.IFS(H1501&gt;H1503,"W",H1501&lt;H1503,"L",H1501=H1503,"D")</f>
        <v>#NAME?</v>
      </c>
      <c r="J1501" s="287"/>
      <c r="K1501" s="31"/>
      <c r="L1501" s="181"/>
    </row>
    <row r="1502" spans="1:12">
      <c r="A1502" s="190">
        <v>45862</v>
      </c>
      <c r="B1502" s="288"/>
      <c r="C1502" s="288"/>
      <c r="D1502" s="306"/>
      <c r="E1502" s="265" t="s">
        <v>500</v>
      </c>
      <c r="F1502" s="265"/>
      <c r="G1502" s="265"/>
      <c r="H1502" s="289"/>
      <c r="I1502" s="289"/>
      <c r="J1502" s="289"/>
      <c r="K1502" s="31"/>
      <c r="L1502" s="181"/>
    </row>
    <row r="1503" spans="1:12">
      <c r="A1503" s="190">
        <v>45862</v>
      </c>
      <c r="B1503" s="288"/>
      <c r="C1503" s="288"/>
      <c r="D1503" s="290" t="s">
        <v>76</v>
      </c>
      <c r="E1503" s="14" t="s">
        <v>498</v>
      </c>
      <c r="F1503" s="14"/>
      <c r="G1503" s="14"/>
      <c r="H1503" s="296">
        <f>SUM(G1503:G1504)</f>
        <v>0</v>
      </c>
      <c r="I1503" s="298" t="e">
        <f ca="1">_xludf.IFS(H1503&gt;H1501,"W",H1503&lt;H1501,"L",H1503=H1501,"D")</f>
        <v>#NAME?</v>
      </c>
      <c r="J1503" s="287"/>
      <c r="K1503" s="31"/>
      <c r="L1503" s="181"/>
    </row>
    <row r="1504" spans="1:12">
      <c r="A1504" s="190">
        <v>45862</v>
      </c>
      <c r="B1504" s="289"/>
      <c r="C1504" s="289"/>
      <c r="D1504" s="306"/>
      <c r="E1504" s="265" t="s">
        <v>251</v>
      </c>
      <c r="F1504" s="265"/>
      <c r="G1504" s="265"/>
      <c r="H1504" s="289"/>
      <c r="I1504" s="289"/>
      <c r="J1504" s="289"/>
      <c r="K1504" s="31"/>
      <c r="L1504" s="181"/>
    </row>
    <row r="1505" spans="1:12">
      <c r="A1505" s="190">
        <v>45862</v>
      </c>
      <c r="B1505" s="304">
        <f>A1505</f>
        <v>45862</v>
      </c>
      <c r="C1505" s="290" t="s">
        <v>1020</v>
      </c>
      <c r="D1505" s="290" t="s">
        <v>58</v>
      </c>
      <c r="E1505" s="14" t="s">
        <v>73</v>
      </c>
      <c r="F1505" s="14"/>
      <c r="G1505" s="14"/>
      <c r="H1505" s="296">
        <f>SUM(G1505:G1506)</f>
        <v>0</v>
      </c>
      <c r="I1505" s="298" t="e">
        <f ca="1">_xludf.IFS(H1505&gt;H1507,"W",H1505&lt;H1507,"L",H1505=H1507,"D")</f>
        <v>#NAME?</v>
      </c>
      <c r="J1505" s="287"/>
      <c r="K1505" s="31"/>
      <c r="L1505" s="181"/>
    </row>
    <row r="1506" spans="1:12">
      <c r="A1506" s="190">
        <v>45862</v>
      </c>
      <c r="B1506" s="288"/>
      <c r="C1506" s="288"/>
      <c r="D1506" s="306"/>
      <c r="E1506" s="265" t="s">
        <v>382</v>
      </c>
      <c r="F1506" s="265"/>
      <c r="G1506" s="265"/>
      <c r="H1506" s="289"/>
      <c r="I1506" s="289"/>
      <c r="J1506" s="289"/>
      <c r="K1506" s="31"/>
      <c r="L1506" s="181"/>
    </row>
    <row r="1507" spans="1:12">
      <c r="A1507" s="190">
        <v>45862</v>
      </c>
      <c r="B1507" s="288"/>
      <c r="C1507" s="288"/>
      <c r="D1507" s="290" t="s">
        <v>55</v>
      </c>
      <c r="E1507" s="14" t="s">
        <v>94</v>
      </c>
      <c r="F1507" s="14"/>
      <c r="G1507" s="14"/>
      <c r="H1507" s="296">
        <f>SUM(G1507:G1508)</f>
        <v>0</v>
      </c>
      <c r="I1507" s="298" t="e">
        <f ca="1">_xludf.IFS(H1507&gt;H1505,"W",H1507&lt;H1505,"L",H1507=H1505,"D")</f>
        <v>#NAME?</v>
      </c>
      <c r="J1507" s="287"/>
      <c r="K1507" s="31"/>
      <c r="L1507" s="181"/>
    </row>
    <row r="1508" spans="1:12">
      <c r="A1508" s="190">
        <v>45862</v>
      </c>
      <c r="B1508" s="289"/>
      <c r="C1508" s="289"/>
      <c r="D1508" s="306"/>
      <c r="E1508" s="265" t="s">
        <v>94</v>
      </c>
      <c r="F1508" s="265"/>
      <c r="G1508" s="265"/>
      <c r="H1508" s="289"/>
      <c r="I1508" s="289"/>
      <c r="J1508" s="289"/>
      <c r="K1508" s="31"/>
      <c r="L1508" s="181"/>
    </row>
    <row r="1509" spans="1:12">
      <c r="A1509" s="190">
        <v>45862</v>
      </c>
      <c r="B1509" s="304">
        <f>A1509</f>
        <v>45862</v>
      </c>
      <c r="C1509" s="290" t="s">
        <v>1022</v>
      </c>
      <c r="D1509" s="290" t="s">
        <v>331</v>
      </c>
      <c r="E1509" s="14" t="s">
        <v>332</v>
      </c>
      <c r="F1509" s="14"/>
      <c r="G1509" s="14"/>
      <c r="H1509" s="296">
        <f>SUM(G1509:G1510)</f>
        <v>0</v>
      </c>
      <c r="I1509" s="298" t="e">
        <f ca="1">_xludf.IFS(H1509&gt;H1511,"W",H1509&lt;H1511,"L",H1509=H1511,"D")</f>
        <v>#NAME?</v>
      </c>
      <c r="J1509" s="287"/>
      <c r="K1509" s="31"/>
      <c r="L1509" s="181"/>
    </row>
    <row r="1510" spans="1:12">
      <c r="A1510" s="190">
        <v>45862</v>
      </c>
      <c r="B1510" s="288"/>
      <c r="C1510" s="288"/>
      <c r="D1510" s="306"/>
      <c r="E1510" s="265" t="s">
        <v>332</v>
      </c>
      <c r="F1510" s="265"/>
      <c r="G1510" s="265"/>
      <c r="H1510" s="289"/>
      <c r="I1510" s="289"/>
      <c r="J1510" s="289"/>
      <c r="K1510" s="31"/>
      <c r="L1510" s="181"/>
    </row>
    <row r="1511" spans="1:12">
      <c r="A1511" s="190">
        <v>45862</v>
      </c>
      <c r="B1511" s="288"/>
      <c r="C1511" s="288"/>
      <c r="D1511" s="290" t="s">
        <v>98</v>
      </c>
      <c r="E1511" s="14" t="s">
        <v>59</v>
      </c>
      <c r="F1511" s="14"/>
      <c r="G1511" s="14"/>
      <c r="H1511" s="296">
        <f>SUM(G1511:G1512)</f>
        <v>0</v>
      </c>
      <c r="I1511" s="298" t="e">
        <f ca="1">_xludf.IFS(H1511&gt;H1509,"W",H1511&lt;H1509,"L",H1511=H1509,"D")</f>
        <v>#NAME?</v>
      </c>
      <c r="J1511" s="287"/>
      <c r="K1511" s="31"/>
      <c r="L1511" s="181"/>
    </row>
    <row r="1512" spans="1:12">
      <c r="A1512" s="190">
        <v>45862</v>
      </c>
      <c r="B1512" s="289"/>
      <c r="C1512" s="289"/>
      <c r="D1512" s="306"/>
      <c r="E1512" s="265" t="s">
        <v>59</v>
      </c>
      <c r="F1512" s="265"/>
      <c r="G1512" s="265"/>
      <c r="H1512" s="289"/>
      <c r="I1512" s="289"/>
      <c r="J1512" s="289"/>
      <c r="K1512" s="31"/>
      <c r="L1512" s="181"/>
    </row>
    <row r="1513" spans="1:12">
      <c r="A1513" s="190">
        <v>45862</v>
      </c>
      <c r="B1513" s="304">
        <f>A1513</f>
        <v>45862</v>
      </c>
      <c r="C1513" s="290" t="s">
        <v>1025</v>
      </c>
      <c r="D1513" s="290" t="s">
        <v>104</v>
      </c>
      <c r="E1513" s="14" t="s">
        <v>496</v>
      </c>
      <c r="F1513" s="14"/>
      <c r="G1513" s="14"/>
      <c r="H1513" s="296">
        <f>SUM(G1513:G1514)</f>
        <v>0</v>
      </c>
      <c r="I1513" s="298" t="e">
        <f ca="1">_xludf.IFS(H1513&gt;H1515,"W",H1513&lt;H1515,"L",H1513=H1515,"D")</f>
        <v>#NAME?</v>
      </c>
      <c r="J1513" s="287"/>
      <c r="K1513" s="31"/>
      <c r="L1513" s="181"/>
    </row>
    <row r="1514" spans="1:12">
      <c r="A1514" s="190">
        <v>45862</v>
      </c>
      <c r="B1514" s="288"/>
      <c r="C1514" s="288"/>
      <c r="D1514" s="306"/>
      <c r="E1514" s="265" t="s">
        <v>496</v>
      </c>
      <c r="F1514" s="265"/>
      <c r="G1514" s="265"/>
      <c r="H1514" s="289"/>
      <c r="I1514" s="289"/>
      <c r="J1514" s="289"/>
      <c r="K1514" s="31"/>
      <c r="L1514" s="181"/>
    </row>
    <row r="1515" spans="1:12">
      <c r="A1515" s="190">
        <v>45862</v>
      </c>
      <c r="B1515" s="288"/>
      <c r="C1515" s="288"/>
      <c r="D1515" s="290" t="s">
        <v>125</v>
      </c>
      <c r="E1515" s="14">
        <v>673519272</v>
      </c>
      <c r="F1515" s="14"/>
      <c r="G1515" s="14"/>
      <c r="H1515" s="296">
        <f>SUM(G1515:G1516)</f>
        <v>0</v>
      </c>
      <c r="I1515" s="298" t="e">
        <f ca="1">_xludf.IFS(H1515&gt;H1513,"W",H1515&lt;H1513,"L",H1515=H1513,"D")</f>
        <v>#NAME?</v>
      </c>
      <c r="J1515" s="287"/>
      <c r="K1515" s="31"/>
      <c r="L1515" s="181"/>
    </row>
    <row r="1516" spans="1:12">
      <c r="A1516" s="190">
        <v>45862</v>
      </c>
      <c r="B1516" s="289"/>
      <c r="C1516" s="289"/>
      <c r="D1516" s="306"/>
      <c r="E1516" s="265">
        <v>673519272</v>
      </c>
      <c r="F1516" s="265"/>
      <c r="G1516" s="265"/>
      <c r="H1516" s="289"/>
      <c r="I1516" s="289"/>
      <c r="J1516" s="289"/>
      <c r="K1516" s="31"/>
      <c r="L1516" s="181"/>
    </row>
    <row r="1517" spans="1:12">
      <c r="A1517" s="190">
        <v>45862</v>
      </c>
      <c r="B1517" s="304">
        <f>A1517</f>
        <v>45862</v>
      </c>
      <c r="C1517" s="290" t="s">
        <v>1027</v>
      </c>
      <c r="D1517" s="290" t="s">
        <v>92</v>
      </c>
      <c r="E1517" s="14" t="s">
        <v>207</v>
      </c>
      <c r="F1517" s="14"/>
      <c r="G1517" s="14"/>
      <c r="H1517" s="296">
        <f>SUM(G1517:G1518)</f>
        <v>0</v>
      </c>
      <c r="I1517" s="298" t="e">
        <f ca="1">_xludf.IFS(H1517&gt;H1519,"W",H1517&lt;H1519,"L",H1517=H1519,"D")</f>
        <v>#NAME?</v>
      </c>
      <c r="J1517" s="287"/>
      <c r="K1517" s="31"/>
      <c r="L1517" s="181"/>
    </row>
    <row r="1518" spans="1:12">
      <c r="A1518" s="190">
        <v>45862</v>
      </c>
      <c r="B1518" s="288"/>
      <c r="C1518" s="288"/>
      <c r="D1518" s="306"/>
      <c r="E1518" s="265" t="s">
        <v>207</v>
      </c>
      <c r="F1518" s="265"/>
      <c r="G1518" s="265"/>
      <c r="H1518" s="289"/>
      <c r="I1518" s="289"/>
      <c r="J1518" s="289"/>
      <c r="K1518" s="31"/>
      <c r="L1518" s="181"/>
    </row>
    <row r="1519" spans="1:12">
      <c r="A1519" s="190">
        <v>45862</v>
      </c>
      <c r="B1519" s="288"/>
      <c r="C1519" s="288"/>
      <c r="D1519" s="290" t="s">
        <v>58</v>
      </c>
      <c r="E1519" s="14">
        <v>1062911290</v>
      </c>
      <c r="F1519" s="14"/>
      <c r="G1519" s="14"/>
      <c r="H1519" s="296">
        <f>SUM(G1519:G1520)</f>
        <v>0</v>
      </c>
      <c r="I1519" s="298" t="e">
        <f ca="1">_xludf.IFS(H1519&gt;H1517,"W",H1519&lt;H1517,"L",H1519=H1517,"D")</f>
        <v>#NAME?</v>
      </c>
      <c r="J1519" s="287"/>
      <c r="K1519" s="31"/>
      <c r="L1519" s="181"/>
    </row>
    <row r="1520" spans="1:12">
      <c r="A1520" s="190">
        <v>45862</v>
      </c>
      <c r="B1520" s="289"/>
      <c r="C1520" s="289"/>
      <c r="D1520" s="306"/>
      <c r="E1520" s="265" t="s">
        <v>244</v>
      </c>
      <c r="F1520" s="265"/>
      <c r="G1520" s="265"/>
      <c r="H1520" s="289"/>
      <c r="I1520" s="289"/>
      <c r="J1520" s="289"/>
      <c r="K1520" s="31"/>
      <c r="L1520" s="181"/>
    </row>
    <row r="1521" spans="1:12">
      <c r="A1521" s="190">
        <v>45862</v>
      </c>
      <c r="B1521" s="304">
        <f>A1521</f>
        <v>45862</v>
      </c>
      <c r="C1521" s="290" t="s">
        <v>1030</v>
      </c>
      <c r="D1521" s="290" t="s">
        <v>49</v>
      </c>
      <c r="E1521" s="14" t="s">
        <v>451</v>
      </c>
      <c r="F1521" s="14"/>
      <c r="G1521" s="14"/>
      <c r="H1521" s="296">
        <f>SUM(G1521:G1522)</f>
        <v>0</v>
      </c>
      <c r="I1521" s="298" t="e">
        <f ca="1">_xludf.IFS(H1521&gt;H1523,"W",H1521&lt;H1523,"L",H1521=H1523,"D")</f>
        <v>#NAME?</v>
      </c>
      <c r="J1521" s="287"/>
      <c r="K1521" s="31"/>
      <c r="L1521" s="181"/>
    </row>
    <row r="1522" spans="1:12">
      <c r="A1522" s="190">
        <v>45862</v>
      </c>
      <c r="B1522" s="288"/>
      <c r="C1522" s="288"/>
      <c r="D1522" s="306"/>
      <c r="E1522" s="265">
        <v>829144060</v>
      </c>
      <c r="F1522" s="265"/>
      <c r="G1522" s="265"/>
      <c r="H1522" s="289"/>
      <c r="I1522" s="289"/>
      <c r="J1522" s="289"/>
      <c r="K1522" s="31"/>
      <c r="L1522" s="181"/>
    </row>
    <row r="1523" spans="1:12">
      <c r="A1523" s="190">
        <v>45862</v>
      </c>
      <c r="B1523" s="288"/>
      <c r="C1523" s="288"/>
      <c r="D1523" s="290" t="s">
        <v>92</v>
      </c>
      <c r="E1523" s="14" t="s">
        <v>473</v>
      </c>
      <c r="F1523" s="14"/>
      <c r="G1523" s="14"/>
      <c r="H1523" s="296">
        <f>SUM(G1523:G1524)</f>
        <v>0</v>
      </c>
      <c r="I1523" s="298" t="e">
        <f ca="1">_xludf.IFS(H1523&gt;H1521,"W",H1523&lt;H1521,"L",H1523=H1521,"D")</f>
        <v>#NAME?</v>
      </c>
      <c r="J1523" s="287"/>
      <c r="K1523" s="31"/>
      <c r="L1523" s="181"/>
    </row>
    <row r="1524" spans="1:12">
      <c r="A1524" s="190">
        <v>45862</v>
      </c>
      <c r="B1524" s="289"/>
      <c r="C1524" s="289"/>
      <c r="D1524" s="306"/>
      <c r="E1524" s="265" t="s">
        <v>512</v>
      </c>
      <c r="F1524" s="265"/>
      <c r="G1524" s="265"/>
      <c r="H1524" s="289"/>
      <c r="I1524" s="289"/>
      <c r="J1524" s="289"/>
      <c r="K1524" s="31"/>
      <c r="L1524" s="181"/>
    </row>
    <row r="1525" spans="1:12">
      <c r="A1525" s="190">
        <v>45862</v>
      </c>
      <c r="B1525" s="304">
        <f>A1525</f>
        <v>45862</v>
      </c>
      <c r="C1525" s="290" t="s">
        <v>1032</v>
      </c>
      <c r="D1525" s="290" t="s">
        <v>272</v>
      </c>
      <c r="E1525" s="14" t="s">
        <v>326</v>
      </c>
      <c r="F1525" s="14"/>
      <c r="G1525" s="14"/>
      <c r="H1525" s="296">
        <f>SUM(G1525:G1526)</f>
        <v>0</v>
      </c>
      <c r="I1525" s="298" t="e">
        <f ca="1">_xludf.IFS(H1525&gt;H1527,"W",H1525&lt;H1527,"L",H1525=H1527,"D")</f>
        <v>#NAME?</v>
      </c>
      <c r="J1525" s="287"/>
      <c r="K1525" s="31"/>
      <c r="L1525" s="181"/>
    </row>
    <row r="1526" spans="1:12">
      <c r="A1526" s="190">
        <v>45862</v>
      </c>
      <c r="B1526" s="288"/>
      <c r="C1526" s="288"/>
      <c r="D1526" s="306"/>
      <c r="E1526" s="265" t="s">
        <v>326</v>
      </c>
      <c r="F1526" s="265"/>
      <c r="G1526" s="265"/>
      <c r="H1526" s="289"/>
      <c r="I1526" s="289"/>
      <c r="J1526" s="289"/>
      <c r="K1526" s="31"/>
      <c r="L1526" s="181"/>
    </row>
    <row r="1527" spans="1:12">
      <c r="A1527" s="190">
        <v>45862</v>
      </c>
      <c r="B1527" s="288"/>
      <c r="C1527" s="288"/>
      <c r="D1527" s="290" t="s">
        <v>164</v>
      </c>
      <c r="E1527" s="29" t="s">
        <v>306</v>
      </c>
      <c r="F1527" s="14"/>
      <c r="G1527" s="14"/>
      <c r="H1527" s="296">
        <f>SUM(G1527:G1528)</f>
        <v>0</v>
      </c>
      <c r="I1527" s="298" t="e">
        <f ca="1">_xludf.IFS(H1527&gt;H1525,"W",H1527&lt;H1525,"L",H1527=H1525,"D")</f>
        <v>#NAME?</v>
      </c>
      <c r="J1527" s="287"/>
      <c r="K1527" s="31"/>
      <c r="L1527" s="181"/>
    </row>
    <row r="1528" spans="1:12">
      <c r="A1528" s="190">
        <v>45862</v>
      </c>
      <c r="B1528" s="289"/>
      <c r="C1528" s="289"/>
      <c r="D1528" s="306"/>
      <c r="E1528" s="232" t="s">
        <v>325</v>
      </c>
      <c r="F1528" s="265"/>
      <c r="G1528" s="265"/>
      <c r="H1528" s="289"/>
      <c r="I1528" s="289"/>
      <c r="J1528" s="289"/>
      <c r="K1528" s="31"/>
      <c r="L1528" s="181"/>
    </row>
    <row r="1529" spans="1:12">
      <c r="A1529" s="190">
        <v>45862</v>
      </c>
      <c r="B1529" s="304">
        <f>A1529</f>
        <v>45862</v>
      </c>
      <c r="C1529" s="290" t="s">
        <v>1035</v>
      </c>
      <c r="D1529" s="290" t="s">
        <v>135</v>
      </c>
      <c r="E1529" s="73" t="s">
        <v>199</v>
      </c>
      <c r="F1529" s="14"/>
      <c r="G1529" s="14"/>
      <c r="H1529" s="296">
        <f>SUM(G1529:G1530)</f>
        <v>0</v>
      </c>
      <c r="I1529" s="298" t="e">
        <f ca="1">_xludf.IFS(H1529&gt;H1531,"W",H1529&lt;H1531,"L",H1529=H1531,"D")</f>
        <v>#NAME?</v>
      </c>
      <c r="J1529" s="287"/>
      <c r="K1529" s="31"/>
      <c r="L1529" s="181"/>
    </row>
    <row r="1530" spans="1:12">
      <c r="A1530" s="190">
        <v>45862</v>
      </c>
      <c r="B1530" s="288"/>
      <c r="C1530" s="288"/>
      <c r="D1530" s="306"/>
      <c r="E1530" s="266" t="s">
        <v>202</v>
      </c>
      <c r="F1530" s="265"/>
      <c r="G1530" s="265"/>
      <c r="H1530" s="289"/>
      <c r="I1530" s="289"/>
      <c r="J1530" s="289"/>
      <c r="K1530" s="31"/>
      <c r="L1530" s="181"/>
    </row>
    <row r="1531" spans="1:12">
      <c r="A1531" s="190">
        <v>45862</v>
      </c>
      <c r="B1531" s="288"/>
      <c r="C1531" s="288"/>
      <c r="D1531" s="290" t="s">
        <v>164</v>
      </c>
      <c r="E1531" s="29" t="s">
        <v>306</v>
      </c>
      <c r="F1531" s="14"/>
      <c r="G1531" s="14"/>
      <c r="H1531" s="296">
        <f>SUM(G1531:G1532)</f>
        <v>0</v>
      </c>
      <c r="I1531" s="298" t="e">
        <f ca="1">_xludf.IFS(H1531&gt;H1529,"W",H1531&lt;H1529,"L",H1531=H1529,"D")</f>
        <v>#NAME?</v>
      </c>
      <c r="J1531" s="287"/>
      <c r="K1531" s="31"/>
      <c r="L1531" s="181"/>
    </row>
    <row r="1532" spans="1:12">
      <c r="A1532" s="190">
        <v>45862</v>
      </c>
      <c r="B1532" s="289"/>
      <c r="C1532" s="289"/>
      <c r="D1532" s="306"/>
      <c r="E1532" s="232" t="s">
        <v>325</v>
      </c>
      <c r="F1532" s="265"/>
      <c r="G1532" s="265"/>
      <c r="H1532" s="289"/>
      <c r="I1532" s="289"/>
      <c r="J1532" s="289"/>
      <c r="K1532" s="31"/>
      <c r="L1532" s="181"/>
    </row>
    <row r="1533" spans="1:12">
      <c r="A1533" s="190">
        <v>45862</v>
      </c>
      <c r="B1533" s="304">
        <f>A1533</f>
        <v>45862</v>
      </c>
      <c r="C1533" s="290" t="s">
        <v>1038</v>
      </c>
      <c r="D1533" s="290" t="s">
        <v>76</v>
      </c>
      <c r="E1533" s="14" t="s">
        <v>251</v>
      </c>
      <c r="F1533" s="14"/>
      <c r="G1533" s="14"/>
      <c r="H1533" s="296">
        <f>SUM(G1533:G1534)</f>
        <v>0</v>
      </c>
      <c r="I1533" s="298" t="e">
        <f ca="1">_xludf.IFS(H1533&gt;H1535,"W",H1533&lt;H1535,"L",H1533=H1535,"D")</f>
        <v>#NAME?</v>
      </c>
      <c r="J1533" s="287"/>
      <c r="K1533" s="31"/>
      <c r="L1533" s="181"/>
    </row>
    <row r="1534" spans="1:12">
      <c r="A1534" s="190">
        <v>45862</v>
      </c>
      <c r="B1534" s="288"/>
      <c r="C1534" s="288"/>
      <c r="D1534" s="306"/>
      <c r="E1534" s="265" t="s">
        <v>466</v>
      </c>
      <c r="F1534" s="265"/>
      <c r="G1534" s="265"/>
      <c r="H1534" s="289"/>
      <c r="I1534" s="289"/>
      <c r="J1534" s="289"/>
      <c r="K1534" s="31"/>
      <c r="L1534" s="181"/>
    </row>
    <row r="1535" spans="1:12">
      <c r="A1535" s="190">
        <v>45862</v>
      </c>
      <c r="B1535" s="288"/>
      <c r="C1535" s="288"/>
      <c r="D1535" s="290" t="s">
        <v>164</v>
      </c>
      <c r="E1535" s="29" t="s">
        <v>306</v>
      </c>
      <c r="F1535" s="14"/>
      <c r="G1535" s="14"/>
      <c r="H1535" s="296">
        <f>SUM(G1535:G1536)</f>
        <v>0</v>
      </c>
      <c r="I1535" s="298" t="e">
        <f ca="1">_xludf.IFS(H1535&gt;H1533,"W",H1535&lt;H1533,"L",H1535=H1533,"D")</f>
        <v>#NAME?</v>
      </c>
      <c r="J1535" s="287"/>
      <c r="K1535" s="31"/>
      <c r="L1535" s="181"/>
    </row>
    <row r="1536" spans="1:12">
      <c r="A1536" s="190">
        <v>45862</v>
      </c>
      <c r="B1536" s="289"/>
      <c r="C1536" s="289"/>
      <c r="D1536" s="306"/>
      <c r="E1536" s="232" t="s">
        <v>325</v>
      </c>
      <c r="F1536" s="265"/>
      <c r="G1536" s="265"/>
      <c r="H1536" s="289"/>
      <c r="I1536" s="289"/>
      <c r="J1536" s="289"/>
      <c r="K1536" s="31"/>
      <c r="L1536" s="181"/>
    </row>
    <row r="1537" spans="1:12">
      <c r="A1537" s="190">
        <v>45862</v>
      </c>
      <c r="B1537" s="304">
        <f>A1537</f>
        <v>45862</v>
      </c>
      <c r="C1537" s="290" t="s">
        <v>1039</v>
      </c>
      <c r="D1537" s="290" t="s">
        <v>57</v>
      </c>
      <c r="E1537" s="14" t="s">
        <v>504</v>
      </c>
      <c r="F1537" s="14"/>
      <c r="G1537" s="14"/>
      <c r="H1537" s="296">
        <f>SUM(G1537:G1538)</f>
        <v>0</v>
      </c>
      <c r="I1537" s="298" t="e">
        <f ca="1">_xludf.IFS(H1537&gt;H1539,"W",H1537&lt;H1539,"L",H1537=H1539,"D")</f>
        <v>#NAME?</v>
      </c>
      <c r="J1537" s="287"/>
      <c r="K1537" s="31"/>
      <c r="L1537" s="181"/>
    </row>
    <row r="1538" spans="1:12">
      <c r="A1538" s="190">
        <v>45862</v>
      </c>
      <c r="B1538" s="288"/>
      <c r="C1538" s="288"/>
      <c r="D1538" s="306"/>
      <c r="E1538" s="265" t="s">
        <v>504</v>
      </c>
      <c r="F1538" s="265"/>
      <c r="G1538" s="265"/>
      <c r="H1538" s="289"/>
      <c r="I1538" s="289"/>
      <c r="J1538" s="289"/>
      <c r="K1538" s="31"/>
      <c r="L1538" s="181"/>
    </row>
    <row r="1539" spans="1:12">
      <c r="A1539" s="190">
        <v>45862</v>
      </c>
      <c r="B1539" s="288"/>
      <c r="C1539" s="288"/>
      <c r="D1539" s="290" t="s">
        <v>70</v>
      </c>
      <c r="E1539" s="215" t="s">
        <v>155</v>
      </c>
      <c r="F1539" s="14"/>
      <c r="G1539" s="14"/>
      <c r="H1539" s="296">
        <f>SUM(G1539:G1540)</f>
        <v>0</v>
      </c>
      <c r="I1539" s="298" t="e">
        <f ca="1">_xludf.IFS(H1539&gt;H1537,"W",H1539&lt;H1537,"L",H1539=H1537,"D")</f>
        <v>#NAME?</v>
      </c>
      <c r="J1539" s="287"/>
      <c r="K1539" s="31"/>
      <c r="L1539" s="181"/>
    </row>
    <row r="1540" spans="1:12">
      <c r="A1540" s="190">
        <v>45862</v>
      </c>
      <c r="B1540" s="289"/>
      <c r="C1540" s="289"/>
      <c r="D1540" s="306"/>
      <c r="E1540" s="215" t="s">
        <v>432</v>
      </c>
      <c r="F1540" s="265"/>
      <c r="G1540" s="265"/>
      <c r="H1540" s="289"/>
      <c r="I1540" s="289"/>
      <c r="J1540" s="289"/>
      <c r="K1540" s="31"/>
      <c r="L1540" s="181"/>
    </row>
    <row r="1541" spans="1:12">
      <c r="A1541" s="190">
        <v>45862</v>
      </c>
      <c r="B1541" s="304">
        <f>A1541</f>
        <v>45862</v>
      </c>
      <c r="C1541" s="290" t="s">
        <v>1041</v>
      </c>
      <c r="D1541" s="290" t="s">
        <v>116</v>
      </c>
      <c r="E1541" s="14" t="s">
        <v>117</v>
      </c>
      <c r="F1541" s="14"/>
      <c r="G1541" s="14"/>
      <c r="H1541" s="296">
        <f>SUM(G1541:G1542)</f>
        <v>0</v>
      </c>
      <c r="I1541" s="298" t="e">
        <f ca="1">_xludf.IFS(H1541&gt;H1543,"W",H1541&lt;H1543,"L",H1541=H1543,"D")</f>
        <v>#NAME?</v>
      </c>
      <c r="J1541" s="287"/>
      <c r="K1541" s="31"/>
      <c r="L1541" s="181"/>
    </row>
    <row r="1542" spans="1:12">
      <c r="A1542" s="190">
        <v>45862</v>
      </c>
      <c r="B1542" s="288"/>
      <c r="C1542" s="288"/>
      <c r="D1542" s="306"/>
      <c r="E1542" s="265" t="s">
        <v>117</v>
      </c>
      <c r="F1542" s="265"/>
      <c r="G1542" s="265"/>
      <c r="H1542" s="289"/>
      <c r="I1542" s="289"/>
      <c r="J1542" s="289"/>
      <c r="K1542" s="31"/>
      <c r="L1542" s="181"/>
    </row>
    <row r="1543" spans="1:12">
      <c r="A1543" s="190">
        <v>45862</v>
      </c>
      <c r="B1543" s="288"/>
      <c r="C1543" s="288"/>
      <c r="D1543" s="290" t="s">
        <v>164</v>
      </c>
      <c r="E1543" s="14" t="s">
        <v>229</v>
      </c>
      <c r="F1543" s="14"/>
      <c r="G1543" s="14"/>
      <c r="H1543" s="296">
        <f>SUM(G1543:G1544)</f>
        <v>0</v>
      </c>
      <c r="I1543" s="298" t="e">
        <f ca="1">_xludf.IFS(H1543&gt;H1541,"W",H1543&lt;H1541,"L",H1543=H1541,"D")</f>
        <v>#NAME?</v>
      </c>
      <c r="J1543" s="287"/>
      <c r="K1543" s="31"/>
      <c r="L1543" s="181"/>
    </row>
    <row r="1544" spans="1:12">
      <c r="A1544" s="190">
        <v>45862</v>
      </c>
      <c r="B1544" s="289"/>
      <c r="C1544" s="289"/>
      <c r="D1544" s="306"/>
      <c r="E1544" s="265" t="s">
        <v>229</v>
      </c>
      <c r="F1544" s="265"/>
      <c r="G1544" s="265"/>
      <c r="H1544" s="289"/>
      <c r="I1544" s="289"/>
      <c r="J1544" s="289"/>
      <c r="K1544" s="31"/>
      <c r="L1544" s="181"/>
    </row>
    <row r="1545" spans="1:12">
      <c r="A1545" s="190">
        <v>45862</v>
      </c>
      <c r="B1545" s="304">
        <f>A1545</f>
        <v>45862</v>
      </c>
      <c r="C1545" s="290" t="s">
        <v>1044</v>
      </c>
      <c r="D1545" s="290" t="s">
        <v>53</v>
      </c>
      <c r="E1545" s="19" t="s">
        <v>375</v>
      </c>
      <c r="F1545" s="14"/>
      <c r="G1545" s="14"/>
      <c r="H1545" s="296">
        <f>SUM(G1545:G1546)</f>
        <v>0</v>
      </c>
      <c r="I1545" s="298" t="e">
        <f ca="1">_xludf.IFS(H1545&gt;H1547,"W",H1545&lt;H1547,"L",H1545=H1547,"D")</f>
        <v>#NAME?</v>
      </c>
      <c r="J1545" s="287"/>
      <c r="K1545" s="31"/>
      <c r="L1545" s="181"/>
    </row>
    <row r="1546" spans="1:12">
      <c r="A1546" s="190">
        <v>45862</v>
      </c>
      <c r="B1546" s="288"/>
      <c r="C1546" s="288"/>
      <c r="D1546" s="306"/>
      <c r="E1546" s="19" t="s">
        <v>375</v>
      </c>
      <c r="F1546" s="265"/>
      <c r="G1546" s="265"/>
      <c r="H1546" s="289"/>
      <c r="I1546" s="289"/>
      <c r="J1546" s="289"/>
      <c r="K1546" s="31"/>
      <c r="L1546" s="181"/>
    </row>
    <row r="1547" spans="1:12">
      <c r="A1547" s="190">
        <v>45862</v>
      </c>
      <c r="B1547" s="288"/>
      <c r="C1547" s="288"/>
      <c r="D1547" s="290" t="s">
        <v>481</v>
      </c>
      <c r="E1547" s="14" t="s">
        <v>482</v>
      </c>
      <c r="F1547" s="14"/>
      <c r="G1547" s="14"/>
      <c r="H1547" s="296">
        <f>SUM(G1547:G1548)</f>
        <v>0</v>
      </c>
      <c r="I1547" s="298" t="e">
        <f ca="1">_xludf.IFS(H1547&gt;H1545,"W",H1547&lt;H1545,"L",H1547=H1545,"D")</f>
        <v>#NAME?</v>
      </c>
      <c r="J1547" s="287"/>
      <c r="K1547" s="31"/>
      <c r="L1547" s="181"/>
    </row>
    <row r="1548" spans="1:12">
      <c r="A1548" s="190">
        <v>45862</v>
      </c>
      <c r="B1548" s="289"/>
      <c r="C1548" s="289"/>
      <c r="D1548" s="306"/>
      <c r="E1548" s="265" t="s">
        <v>482</v>
      </c>
      <c r="F1548" s="265"/>
      <c r="G1548" s="265"/>
      <c r="H1548" s="289"/>
      <c r="I1548" s="289"/>
      <c r="J1548" s="289"/>
      <c r="K1548" s="31"/>
      <c r="L1548" s="181"/>
    </row>
    <row r="1549" spans="1:12">
      <c r="A1549" s="190">
        <v>45862</v>
      </c>
      <c r="B1549" s="304">
        <f>A1549</f>
        <v>45862</v>
      </c>
      <c r="C1549" s="290" t="s">
        <v>1048</v>
      </c>
      <c r="D1549" s="290" t="s">
        <v>46</v>
      </c>
      <c r="E1549" s="14" t="s">
        <v>47</v>
      </c>
      <c r="F1549" s="14"/>
      <c r="G1549" s="14"/>
      <c r="H1549" s="296">
        <f>SUM(G1549:G1550)</f>
        <v>0</v>
      </c>
      <c r="I1549" s="298" t="e">
        <f ca="1">_xludf.IFS(H1549&gt;H1551,"W",H1549&lt;H1551,"L",H1549=H1551,"D")</f>
        <v>#NAME?</v>
      </c>
      <c r="J1549" s="287"/>
      <c r="K1549" s="31"/>
      <c r="L1549" s="181"/>
    </row>
    <row r="1550" spans="1:12">
      <c r="A1550" s="190">
        <v>45862</v>
      </c>
      <c r="B1550" s="288"/>
      <c r="C1550" s="288"/>
      <c r="D1550" s="306"/>
      <c r="E1550" s="265" t="s">
        <v>47</v>
      </c>
      <c r="F1550" s="265"/>
      <c r="G1550" s="265"/>
      <c r="H1550" s="289"/>
      <c r="I1550" s="289"/>
      <c r="J1550" s="289"/>
      <c r="K1550" s="31"/>
      <c r="L1550" s="181"/>
    </row>
    <row r="1551" spans="1:12">
      <c r="A1551" s="190">
        <v>45862</v>
      </c>
      <c r="B1551" s="288"/>
      <c r="C1551" s="288"/>
      <c r="D1551" s="290" t="s">
        <v>164</v>
      </c>
      <c r="E1551" s="29" t="s">
        <v>306</v>
      </c>
      <c r="F1551" s="14"/>
      <c r="G1551" s="14"/>
      <c r="H1551" s="296">
        <f>SUM(G1551:G1552)</f>
        <v>0</v>
      </c>
      <c r="I1551" s="298" t="e">
        <f ca="1">_xludf.IFS(H1551&gt;H1549,"W",H1551&lt;H1549,"L",H1551=H1549,"D")</f>
        <v>#NAME?</v>
      </c>
      <c r="J1551" s="287"/>
      <c r="K1551" s="31"/>
      <c r="L1551" s="181"/>
    </row>
    <row r="1552" spans="1:12">
      <c r="A1552" s="190">
        <v>45862</v>
      </c>
      <c r="B1552" s="289"/>
      <c r="C1552" s="289"/>
      <c r="D1552" s="306"/>
      <c r="E1552" s="232" t="s">
        <v>325</v>
      </c>
      <c r="F1552" s="265"/>
      <c r="G1552" s="265"/>
      <c r="H1552" s="289"/>
      <c r="I1552" s="289"/>
      <c r="J1552" s="289"/>
      <c r="K1552" s="31"/>
      <c r="L1552" s="181"/>
    </row>
    <row r="1553" spans="1:12">
      <c r="A1553" s="190">
        <v>45862</v>
      </c>
      <c r="B1553" s="304">
        <f>A1553</f>
        <v>45862</v>
      </c>
      <c r="C1553" s="290" t="s">
        <v>1050</v>
      </c>
      <c r="D1553" s="290" t="s">
        <v>53</v>
      </c>
      <c r="E1553" s="19" t="s">
        <v>375</v>
      </c>
      <c r="F1553" s="14"/>
      <c r="G1553" s="14"/>
      <c r="H1553" s="296">
        <f>SUM(G1553:G1554)</f>
        <v>0</v>
      </c>
      <c r="I1553" s="298" t="e">
        <f ca="1">_xludf.IFS(H1553&gt;H1555,"W",H1553&lt;H1555,"L",H1553=H1555,"D")</f>
        <v>#NAME?</v>
      </c>
      <c r="J1553" s="287"/>
      <c r="K1553" s="31"/>
      <c r="L1553" s="181"/>
    </row>
    <row r="1554" spans="1:12">
      <c r="A1554" s="190">
        <v>45862</v>
      </c>
      <c r="B1554" s="288"/>
      <c r="C1554" s="288"/>
      <c r="D1554" s="306"/>
      <c r="E1554" s="19" t="s">
        <v>375</v>
      </c>
      <c r="F1554" s="265"/>
      <c r="G1554" s="265"/>
      <c r="H1554" s="289"/>
      <c r="I1554" s="289"/>
      <c r="J1554" s="289"/>
      <c r="K1554" s="31"/>
      <c r="L1554" s="181"/>
    </row>
    <row r="1555" spans="1:12">
      <c r="A1555" s="190">
        <v>45862</v>
      </c>
      <c r="B1555" s="288"/>
      <c r="C1555" s="288"/>
      <c r="D1555" s="290" t="s">
        <v>87</v>
      </c>
      <c r="E1555" s="14" t="s">
        <v>490</v>
      </c>
      <c r="F1555" s="14"/>
      <c r="G1555" s="14"/>
      <c r="H1555" s="296">
        <f>SUM(G1555:G1556)</f>
        <v>0</v>
      </c>
      <c r="I1555" s="298" t="e">
        <f ca="1">_xludf.IFS(H1555&gt;H1553,"W",H1555&lt;H1553,"L",H1555=H1553,"D")</f>
        <v>#NAME?</v>
      </c>
      <c r="J1555" s="287"/>
      <c r="K1555" s="31"/>
      <c r="L1555" s="181"/>
    </row>
    <row r="1556" spans="1:12">
      <c r="A1556" s="190">
        <v>45862</v>
      </c>
      <c r="B1556" s="289"/>
      <c r="C1556" s="289"/>
      <c r="D1556" s="306"/>
      <c r="E1556" s="265" t="s">
        <v>490</v>
      </c>
      <c r="F1556" s="265"/>
      <c r="G1556" s="265"/>
      <c r="H1556" s="289"/>
      <c r="I1556" s="289"/>
      <c r="J1556" s="289"/>
      <c r="K1556" s="31"/>
      <c r="L1556" s="181"/>
    </row>
    <row r="1557" spans="1:12">
      <c r="A1557" s="190">
        <v>45862</v>
      </c>
      <c r="B1557" s="304">
        <f>A1557</f>
        <v>45862</v>
      </c>
      <c r="C1557" s="290" t="s">
        <v>1052</v>
      </c>
      <c r="D1557" s="290" t="s">
        <v>123</v>
      </c>
      <c r="E1557" s="14" t="s">
        <v>293</v>
      </c>
      <c r="F1557" s="14"/>
      <c r="G1557" s="14"/>
      <c r="H1557" s="296">
        <f>SUM(G1557:G1558)</f>
        <v>0</v>
      </c>
      <c r="I1557" s="298" t="e">
        <f ca="1">_xludf.IFS(H1557&gt;H1559,"W",H1557&lt;H1559,"L",H1557=H1559,"D")</f>
        <v>#NAME?</v>
      </c>
      <c r="J1557" s="287"/>
      <c r="K1557" s="31"/>
      <c r="L1557" s="181"/>
    </row>
    <row r="1558" spans="1:12">
      <c r="A1558" s="190">
        <v>45862</v>
      </c>
      <c r="B1558" s="288"/>
      <c r="C1558" s="288"/>
      <c r="D1558" s="306"/>
      <c r="E1558" s="265" t="s">
        <v>293</v>
      </c>
      <c r="F1558" s="265"/>
      <c r="G1558" s="265"/>
      <c r="H1558" s="289"/>
      <c r="I1558" s="289"/>
      <c r="J1558" s="289"/>
      <c r="K1558" s="31"/>
      <c r="L1558" s="181"/>
    </row>
    <row r="1559" spans="1:12">
      <c r="A1559" s="190">
        <v>45862</v>
      </c>
      <c r="B1559" s="288"/>
      <c r="C1559" s="288"/>
      <c r="D1559" s="290" t="s">
        <v>388</v>
      </c>
      <c r="E1559" s="19" t="s">
        <v>375</v>
      </c>
      <c r="F1559" s="14"/>
      <c r="G1559" s="14"/>
      <c r="H1559" s="296">
        <f>SUM(G1559:G1560)</f>
        <v>0</v>
      </c>
      <c r="I1559" s="298" t="e">
        <f ca="1">_xludf.IFS(H1559&gt;H1557,"W",H1559&lt;H1557,"L",H1559=H1557,"D")</f>
        <v>#NAME?</v>
      </c>
      <c r="J1559" s="287"/>
      <c r="K1559" s="31"/>
      <c r="L1559" s="181"/>
    </row>
    <row r="1560" spans="1:12">
      <c r="A1560" s="190">
        <v>45862</v>
      </c>
      <c r="B1560" s="289"/>
      <c r="C1560" s="289"/>
      <c r="D1560" s="306"/>
      <c r="E1560" s="19" t="s">
        <v>375</v>
      </c>
      <c r="F1560" s="265"/>
      <c r="G1560" s="265"/>
      <c r="H1560" s="289"/>
      <c r="I1560" s="289"/>
      <c r="J1560" s="289"/>
      <c r="K1560" s="31"/>
      <c r="L1560" s="181"/>
    </row>
    <row r="1561" spans="1:12">
      <c r="A1561" s="219" t="s">
        <v>18</v>
      </c>
      <c r="B1561" s="220" t="s">
        <v>1</v>
      </c>
      <c r="C1561" s="179" t="s">
        <v>862</v>
      </c>
      <c r="D1561" s="179" t="s">
        <v>20</v>
      </c>
      <c r="E1561" s="180" t="s">
        <v>863</v>
      </c>
      <c r="F1561" s="179" t="s">
        <v>864</v>
      </c>
      <c r="G1561" s="179" t="s">
        <v>23</v>
      </c>
      <c r="H1561" s="179" t="s">
        <v>1013</v>
      </c>
      <c r="I1561" s="179" t="s">
        <v>24</v>
      </c>
      <c r="J1561" s="179" t="s">
        <v>0</v>
      </c>
      <c r="K1561" s="180" t="s">
        <v>10</v>
      </c>
      <c r="L1561" s="181"/>
    </row>
    <row r="1562" spans="1:12">
      <c r="A1562" s="190">
        <v>45863</v>
      </c>
      <c r="B1562" s="304">
        <f>A1562</f>
        <v>45863</v>
      </c>
      <c r="C1562" s="290" t="s">
        <v>1014</v>
      </c>
      <c r="D1562" s="308" t="s">
        <v>53</v>
      </c>
      <c r="E1562" s="19" t="s">
        <v>375</v>
      </c>
      <c r="F1562" s="265"/>
      <c r="G1562" s="265"/>
      <c r="H1562" s="296">
        <f>SUM(G1562:G1563)</f>
        <v>0</v>
      </c>
      <c r="I1562" s="298" t="e">
        <f ca="1">_xludf.IFS(H1562&gt;H1564,"W",H1562&lt;H1564,"L",H1562=H1564,"D")</f>
        <v>#NAME?</v>
      </c>
      <c r="J1562" s="287"/>
      <c r="K1562" s="31"/>
      <c r="L1562" s="181"/>
    </row>
    <row r="1563" spans="1:12">
      <c r="A1563" s="190">
        <v>45863</v>
      </c>
      <c r="B1563" s="288"/>
      <c r="C1563" s="288"/>
      <c r="D1563" s="302"/>
      <c r="E1563" s="19" t="s">
        <v>375</v>
      </c>
      <c r="F1563" s="14"/>
      <c r="G1563" s="14"/>
      <c r="H1563" s="289"/>
      <c r="I1563" s="289"/>
      <c r="J1563" s="289"/>
      <c r="K1563" s="31"/>
      <c r="L1563" s="181"/>
    </row>
    <row r="1564" spans="1:12">
      <c r="A1564" s="190">
        <v>45863</v>
      </c>
      <c r="B1564" s="288"/>
      <c r="C1564" s="288"/>
      <c r="D1564" s="308" t="s">
        <v>62</v>
      </c>
      <c r="E1564" s="265" t="s">
        <v>518</v>
      </c>
      <c r="F1564" s="265"/>
      <c r="G1564" s="265"/>
      <c r="H1564" s="296">
        <f>SUM(G1564:G1565)</f>
        <v>0</v>
      </c>
      <c r="I1564" s="298" t="e">
        <f ca="1">_xludf.IFS(H1564&gt;H1562,"W",H1564&lt;H1562,"L",H1564=H1562,"D")</f>
        <v>#NAME?</v>
      </c>
      <c r="J1564" s="287"/>
      <c r="K1564" s="31"/>
      <c r="L1564" s="181"/>
    </row>
    <row r="1565" spans="1:12">
      <c r="A1565" s="190">
        <v>45863</v>
      </c>
      <c r="B1565" s="289"/>
      <c r="C1565" s="289"/>
      <c r="D1565" s="302"/>
      <c r="E1565" s="14" t="s">
        <v>518</v>
      </c>
      <c r="F1565" s="14"/>
      <c r="G1565" s="14"/>
      <c r="H1565" s="289"/>
      <c r="I1565" s="289"/>
      <c r="J1565" s="289"/>
      <c r="K1565" s="31"/>
      <c r="L1565" s="181"/>
    </row>
    <row r="1566" spans="1:12">
      <c r="A1566" s="190">
        <v>45863</v>
      </c>
      <c r="B1566" s="304">
        <f>A1566</f>
        <v>45863</v>
      </c>
      <c r="C1566" s="290" t="s">
        <v>1019</v>
      </c>
      <c r="D1566" s="308" t="s">
        <v>164</v>
      </c>
      <c r="E1566" s="29" t="s">
        <v>306</v>
      </c>
      <c r="F1566" s="265"/>
      <c r="G1566" s="265"/>
      <c r="H1566" s="296">
        <f>SUM(G1566:G1567)</f>
        <v>0</v>
      </c>
      <c r="I1566" s="298" t="e">
        <f ca="1">_xludf.IFS(H1566&gt;H1568,"W",H1566&lt;H1568,"L",H1566=H1568,"D")</f>
        <v>#NAME?</v>
      </c>
      <c r="J1566" s="287"/>
      <c r="K1566" s="31"/>
      <c r="L1566" s="181"/>
    </row>
    <row r="1567" spans="1:12">
      <c r="A1567" s="190">
        <v>45863</v>
      </c>
      <c r="B1567" s="288"/>
      <c r="C1567" s="288"/>
      <c r="D1567" s="302"/>
      <c r="E1567" s="232" t="s">
        <v>325</v>
      </c>
      <c r="F1567" s="14"/>
      <c r="G1567" s="14"/>
      <c r="H1567" s="289"/>
      <c r="I1567" s="289"/>
      <c r="J1567" s="289"/>
      <c r="K1567" s="31"/>
      <c r="L1567" s="181"/>
    </row>
    <row r="1568" spans="1:12">
      <c r="A1568" s="190">
        <v>45863</v>
      </c>
      <c r="B1568" s="288"/>
      <c r="C1568" s="288"/>
      <c r="D1568" s="308" t="s">
        <v>514</v>
      </c>
      <c r="E1568" s="265">
        <v>674524416</v>
      </c>
      <c r="F1568" s="265"/>
      <c r="G1568" s="265"/>
      <c r="H1568" s="296">
        <f>SUM(G1568:G1569)</f>
        <v>0</v>
      </c>
      <c r="I1568" s="298" t="e">
        <f ca="1">_xludf.IFS(H1568&gt;H1566,"W",H1568&lt;H1566,"L",H1568=H1566,"D")</f>
        <v>#NAME?</v>
      </c>
      <c r="J1568" s="287"/>
      <c r="K1568" s="31"/>
      <c r="L1568" s="181"/>
    </row>
    <row r="1569" spans="1:12">
      <c r="A1569" s="190">
        <v>45863</v>
      </c>
      <c r="B1569" s="289"/>
      <c r="C1569" s="289"/>
      <c r="D1569" s="302"/>
      <c r="E1569" s="14">
        <v>674524416</v>
      </c>
      <c r="F1569" s="14"/>
      <c r="G1569" s="14"/>
      <c r="H1569" s="289"/>
      <c r="I1569" s="289"/>
      <c r="J1569" s="289"/>
      <c r="K1569" s="31"/>
      <c r="L1569" s="181"/>
    </row>
    <row r="1570" spans="1:12">
      <c r="A1570" s="190">
        <v>45863</v>
      </c>
      <c r="B1570" s="304">
        <f>A1570</f>
        <v>45863</v>
      </c>
      <c r="C1570" s="290" t="s">
        <v>1020</v>
      </c>
      <c r="D1570" s="308" t="s">
        <v>164</v>
      </c>
      <c r="E1570" s="29" t="s">
        <v>306</v>
      </c>
      <c r="F1570" s="265"/>
      <c r="G1570" s="265"/>
      <c r="H1570" s="296">
        <f>SUM(G1570:G1571)</f>
        <v>0</v>
      </c>
      <c r="I1570" s="298" t="e">
        <f ca="1">_xludf.IFS(H1570&gt;H1572,"W",H1570&lt;H1572,"L",H1570=H1572,"D")</f>
        <v>#NAME?</v>
      </c>
      <c r="J1570" s="287"/>
      <c r="K1570" s="31"/>
      <c r="L1570" s="181"/>
    </row>
    <row r="1571" spans="1:12">
      <c r="A1571" s="190">
        <v>45863</v>
      </c>
      <c r="B1571" s="288"/>
      <c r="C1571" s="288"/>
      <c r="D1571" s="302"/>
      <c r="E1571" s="232" t="s">
        <v>325</v>
      </c>
      <c r="F1571" s="14"/>
      <c r="G1571" s="14"/>
      <c r="H1571" s="289"/>
      <c r="I1571" s="289"/>
      <c r="J1571" s="289"/>
      <c r="K1571" s="31"/>
      <c r="L1571" s="181"/>
    </row>
    <row r="1572" spans="1:12">
      <c r="A1572" s="190">
        <v>45863</v>
      </c>
      <c r="B1572" s="288"/>
      <c r="C1572" s="288"/>
      <c r="D1572" s="308" t="s">
        <v>92</v>
      </c>
      <c r="E1572" s="265" t="s">
        <v>207</v>
      </c>
      <c r="F1572" s="265"/>
      <c r="G1572" s="265"/>
      <c r="H1572" s="296">
        <f>SUM(G1572:G1573)</f>
        <v>0</v>
      </c>
      <c r="I1572" s="298" t="e">
        <f ca="1">_xludf.IFS(H1572&gt;H1570,"W",H1572&lt;H1570,"L",H1572=H1570,"D")</f>
        <v>#NAME?</v>
      </c>
      <c r="J1572" s="287"/>
      <c r="K1572" s="31"/>
      <c r="L1572" s="181"/>
    </row>
    <row r="1573" spans="1:12">
      <c r="A1573" s="190">
        <v>45863</v>
      </c>
      <c r="B1573" s="289"/>
      <c r="C1573" s="289"/>
      <c r="D1573" s="302"/>
      <c r="E1573" s="14" t="s">
        <v>207</v>
      </c>
      <c r="F1573" s="14"/>
      <c r="G1573" s="14"/>
      <c r="H1573" s="289"/>
      <c r="I1573" s="289"/>
      <c r="J1573" s="289"/>
      <c r="K1573" s="31"/>
      <c r="L1573" s="181"/>
    </row>
    <row r="1574" spans="1:12">
      <c r="A1574" s="190">
        <v>45863</v>
      </c>
      <c r="B1574" s="304">
        <f>A1574</f>
        <v>45863</v>
      </c>
      <c r="C1574" s="290" t="s">
        <v>1022</v>
      </c>
      <c r="D1574" s="308" t="s">
        <v>272</v>
      </c>
      <c r="E1574" s="265" t="s">
        <v>326</v>
      </c>
      <c r="F1574" s="265"/>
      <c r="G1574" s="265"/>
      <c r="H1574" s="296">
        <f>SUM(G1574:G1575)</f>
        <v>0</v>
      </c>
      <c r="I1574" s="298" t="e">
        <f ca="1">_xludf.IFS(H1574&gt;H1576,"W",H1574&lt;H1576,"L",H1574=H1576,"D")</f>
        <v>#NAME?</v>
      </c>
      <c r="J1574" s="287"/>
      <c r="K1574" s="31"/>
      <c r="L1574" s="181"/>
    </row>
    <row r="1575" spans="1:12">
      <c r="A1575" s="190">
        <v>45863</v>
      </c>
      <c r="B1575" s="288"/>
      <c r="C1575" s="288"/>
      <c r="D1575" s="302"/>
      <c r="E1575" s="14" t="s">
        <v>362</v>
      </c>
      <c r="F1575" s="14"/>
      <c r="G1575" s="14"/>
      <c r="H1575" s="289"/>
      <c r="I1575" s="289"/>
      <c r="J1575" s="289"/>
      <c r="K1575" s="31"/>
      <c r="L1575" s="181"/>
    </row>
    <row r="1576" spans="1:12">
      <c r="A1576" s="190">
        <v>45863</v>
      </c>
      <c r="B1576" s="288"/>
      <c r="C1576" s="288"/>
      <c r="D1576" s="308" t="s">
        <v>70</v>
      </c>
      <c r="E1576" s="215" t="s">
        <v>155</v>
      </c>
      <c r="F1576" s="265"/>
      <c r="G1576" s="265"/>
      <c r="H1576" s="296">
        <f>SUM(G1576:G1577)</f>
        <v>0</v>
      </c>
      <c r="I1576" s="298" t="e">
        <f ca="1">_xludf.IFS(H1576&gt;H1574,"W",H1576&lt;H1574,"L",H1576=H1574,"D")</f>
        <v>#NAME?</v>
      </c>
      <c r="J1576" s="287"/>
      <c r="K1576" s="31"/>
      <c r="L1576" s="181"/>
    </row>
    <row r="1577" spans="1:12">
      <c r="A1577" s="190">
        <v>45863</v>
      </c>
      <c r="B1577" s="289"/>
      <c r="C1577" s="289"/>
      <c r="D1577" s="302"/>
      <c r="E1577" s="215" t="s">
        <v>432</v>
      </c>
      <c r="F1577" s="14"/>
      <c r="G1577" s="14"/>
      <c r="H1577" s="289"/>
      <c r="I1577" s="289"/>
      <c r="J1577" s="289"/>
      <c r="K1577" s="31"/>
      <c r="L1577" s="181"/>
    </row>
    <row r="1578" spans="1:12">
      <c r="A1578" s="190">
        <v>45863</v>
      </c>
      <c r="B1578" s="304">
        <f>A1578</f>
        <v>45863</v>
      </c>
      <c r="C1578" s="290" t="s">
        <v>1025</v>
      </c>
      <c r="D1578" s="308" t="s">
        <v>126</v>
      </c>
      <c r="E1578" s="265" t="s">
        <v>479</v>
      </c>
      <c r="F1578" s="265"/>
      <c r="G1578" s="265"/>
      <c r="H1578" s="296">
        <f>SUM(G1578:G1579)</f>
        <v>0</v>
      </c>
      <c r="I1578" s="298" t="e">
        <f ca="1">_xludf.IFS(H1578&gt;H1580,"W",H1578&lt;H1580,"L",H1578=H1580,"D")</f>
        <v>#NAME?</v>
      </c>
      <c r="J1578" s="287"/>
      <c r="K1578" s="31"/>
      <c r="L1578" s="181"/>
    </row>
    <row r="1579" spans="1:12">
      <c r="A1579" s="190">
        <v>45863</v>
      </c>
      <c r="B1579" s="288"/>
      <c r="C1579" s="288"/>
      <c r="D1579" s="302"/>
      <c r="E1579" s="14" t="s">
        <v>492</v>
      </c>
      <c r="F1579" s="14"/>
      <c r="G1579" s="14"/>
      <c r="H1579" s="289"/>
      <c r="I1579" s="289"/>
      <c r="J1579" s="289"/>
      <c r="K1579" s="31"/>
      <c r="L1579" s="181"/>
    </row>
    <row r="1580" spans="1:12">
      <c r="A1580" s="190">
        <v>45863</v>
      </c>
      <c r="B1580" s="288"/>
      <c r="C1580" s="288"/>
      <c r="D1580" s="308" t="s">
        <v>53</v>
      </c>
      <c r="E1580" s="19" t="s">
        <v>375</v>
      </c>
      <c r="F1580" s="265"/>
      <c r="G1580" s="265"/>
      <c r="H1580" s="296">
        <f>SUM(G1580:G1581)</f>
        <v>0</v>
      </c>
      <c r="I1580" s="298" t="e">
        <f ca="1">_xludf.IFS(H1580&gt;H1578,"W",H1580&lt;H1578,"L",H1580=H1578,"D")</f>
        <v>#NAME?</v>
      </c>
      <c r="J1580" s="287"/>
      <c r="K1580" s="31"/>
      <c r="L1580" s="181"/>
    </row>
    <row r="1581" spans="1:12">
      <c r="A1581" s="190">
        <v>45863</v>
      </c>
      <c r="B1581" s="289"/>
      <c r="C1581" s="289"/>
      <c r="D1581" s="302"/>
      <c r="E1581" s="19" t="s">
        <v>375</v>
      </c>
      <c r="F1581" s="14"/>
      <c r="G1581" s="14"/>
      <c r="H1581" s="289"/>
      <c r="I1581" s="289"/>
      <c r="J1581" s="289"/>
      <c r="K1581" s="31"/>
      <c r="L1581" s="181"/>
    </row>
    <row r="1582" spans="1:12">
      <c r="A1582" s="190">
        <v>45863</v>
      </c>
      <c r="B1582" s="304">
        <f>A1582</f>
        <v>45863</v>
      </c>
      <c r="C1582" s="290" t="s">
        <v>1027</v>
      </c>
      <c r="D1582" s="308" t="s">
        <v>164</v>
      </c>
      <c r="E1582" s="29" t="s">
        <v>306</v>
      </c>
      <c r="F1582" s="265"/>
      <c r="G1582" s="265"/>
      <c r="H1582" s="296">
        <f>SUM(G1582:G1583)</f>
        <v>0</v>
      </c>
      <c r="I1582" s="298" t="e">
        <f ca="1">_xludf.IFS(H1582&gt;H1584,"W",H1582&lt;H1584,"L",H1582=H1584,"D")</f>
        <v>#NAME?</v>
      </c>
      <c r="J1582" s="287"/>
      <c r="K1582" s="31"/>
      <c r="L1582" s="181"/>
    </row>
    <row r="1583" spans="1:12">
      <c r="A1583" s="190">
        <v>45863</v>
      </c>
      <c r="B1583" s="288"/>
      <c r="C1583" s="288"/>
      <c r="D1583" s="302"/>
      <c r="E1583" s="232" t="s">
        <v>325</v>
      </c>
      <c r="F1583" s="14"/>
      <c r="G1583" s="14"/>
      <c r="H1583" s="289"/>
      <c r="I1583" s="289"/>
      <c r="J1583" s="289"/>
      <c r="K1583" s="31"/>
      <c r="L1583" s="181"/>
    </row>
    <row r="1584" spans="1:12">
      <c r="A1584" s="190">
        <v>45863</v>
      </c>
      <c r="B1584" s="288"/>
      <c r="C1584" s="288"/>
      <c r="D1584" s="308" t="s">
        <v>164</v>
      </c>
      <c r="E1584" s="29" t="s">
        <v>306</v>
      </c>
      <c r="F1584" s="265"/>
      <c r="G1584" s="265"/>
      <c r="H1584" s="296">
        <f>SUM(G1584:G1585)</f>
        <v>0</v>
      </c>
      <c r="I1584" s="298" t="e">
        <f ca="1">_xludf.IFS(H1584&gt;H1582,"W",H1584&lt;H1582,"L",H1584=H1582,"D")</f>
        <v>#NAME?</v>
      </c>
      <c r="J1584" s="287"/>
      <c r="K1584" s="31"/>
      <c r="L1584" s="181"/>
    </row>
    <row r="1585" spans="1:12">
      <c r="A1585" s="190">
        <v>45863</v>
      </c>
      <c r="B1585" s="289"/>
      <c r="C1585" s="289"/>
      <c r="D1585" s="302"/>
      <c r="E1585" s="232" t="s">
        <v>325</v>
      </c>
      <c r="F1585" s="14"/>
      <c r="G1585" s="14"/>
      <c r="H1585" s="289"/>
      <c r="I1585" s="289"/>
      <c r="J1585" s="289"/>
      <c r="K1585" s="31"/>
      <c r="L1585" s="181"/>
    </row>
    <row r="1586" spans="1:12">
      <c r="A1586" s="190">
        <v>45863</v>
      </c>
      <c r="B1586" s="304">
        <f>A1586</f>
        <v>45863</v>
      </c>
      <c r="C1586" s="290" t="s">
        <v>1030</v>
      </c>
      <c r="D1586" s="308" t="s">
        <v>79</v>
      </c>
      <c r="E1586" s="265" t="s">
        <v>386</v>
      </c>
      <c r="F1586" s="265"/>
      <c r="G1586" s="265"/>
      <c r="H1586" s="296">
        <f>SUM(G1586:G1587)</f>
        <v>0</v>
      </c>
      <c r="I1586" s="298" t="e">
        <f ca="1">_xludf.IFS(H1586&gt;H1588,"W",H1586&lt;H1588,"L",H1586=H1588,"D")</f>
        <v>#NAME?</v>
      </c>
      <c r="J1586" s="287"/>
      <c r="K1586" s="31"/>
      <c r="L1586" s="181"/>
    </row>
    <row r="1587" spans="1:12">
      <c r="A1587" s="190">
        <v>45863</v>
      </c>
      <c r="B1587" s="288"/>
      <c r="C1587" s="288"/>
      <c r="D1587" s="302"/>
      <c r="E1587" s="14" t="s">
        <v>386</v>
      </c>
      <c r="F1587" s="14"/>
      <c r="G1587" s="14"/>
      <c r="H1587" s="289"/>
      <c r="I1587" s="289"/>
      <c r="J1587" s="289"/>
      <c r="K1587" s="31"/>
      <c r="L1587" s="181"/>
    </row>
    <row r="1588" spans="1:12">
      <c r="A1588" s="190">
        <v>45863</v>
      </c>
      <c r="B1588" s="288"/>
      <c r="C1588" s="288"/>
      <c r="D1588" s="308" t="s">
        <v>481</v>
      </c>
      <c r="E1588" s="265" t="s">
        <v>482</v>
      </c>
      <c r="F1588" s="265"/>
      <c r="G1588" s="265"/>
      <c r="H1588" s="296">
        <f>SUM(G1588:G1589)</f>
        <v>0</v>
      </c>
      <c r="I1588" s="298" t="e">
        <f ca="1">_xludf.IFS(H1588&gt;H1586,"W",H1588&lt;H1586,"L",H1588=H1586,"D")</f>
        <v>#NAME?</v>
      </c>
      <c r="J1588" s="287"/>
      <c r="K1588" s="31"/>
      <c r="L1588" s="181"/>
    </row>
    <row r="1589" spans="1:12">
      <c r="A1589" s="190">
        <v>45863</v>
      </c>
      <c r="B1589" s="289"/>
      <c r="C1589" s="289"/>
      <c r="D1589" s="302"/>
      <c r="E1589" s="14" t="s">
        <v>482</v>
      </c>
      <c r="F1589" s="14"/>
      <c r="G1589" s="14"/>
      <c r="H1589" s="289"/>
      <c r="I1589" s="289"/>
      <c r="J1589" s="289"/>
      <c r="K1589" s="31"/>
      <c r="L1589" s="181"/>
    </row>
    <row r="1590" spans="1:12">
      <c r="A1590" s="190">
        <v>45863</v>
      </c>
      <c r="B1590" s="304">
        <f>A1590</f>
        <v>45863</v>
      </c>
      <c r="C1590" s="290" t="s">
        <v>1032</v>
      </c>
      <c r="D1590" s="308" t="s">
        <v>499</v>
      </c>
      <c r="E1590" s="265" t="s">
        <v>500</v>
      </c>
      <c r="F1590" s="265"/>
      <c r="G1590" s="265"/>
      <c r="H1590" s="296">
        <f>SUM(G1590:G1591)</f>
        <v>0</v>
      </c>
      <c r="I1590" s="298" t="e">
        <f ca="1">_xludf.IFS(H1590&gt;H1592,"W",H1590&lt;H1592,"L",H1590=H1592,"D")</f>
        <v>#NAME?</v>
      </c>
      <c r="J1590" s="287"/>
      <c r="K1590" s="31"/>
      <c r="L1590" s="181"/>
    </row>
    <row r="1591" spans="1:12">
      <c r="A1591" s="190">
        <v>45863</v>
      </c>
      <c r="B1591" s="288"/>
      <c r="C1591" s="288"/>
      <c r="D1591" s="302"/>
      <c r="E1591" s="14" t="s">
        <v>500</v>
      </c>
      <c r="F1591" s="14"/>
      <c r="G1591" s="14"/>
      <c r="H1591" s="289"/>
      <c r="I1591" s="289"/>
      <c r="J1591" s="289"/>
      <c r="K1591" s="31"/>
      <c r="L1591" s="181"/>
    </row>
    <row r="1592" spans="1:12">
      <c r="A1592" s="190">
        <v>45863</v>
      </c>
      <c r="B1592" s="288"/>
      <c r="C1592" s="288"/>
      <c r="D1592" s="308" t="s">
        <v>53</v>
      </c>
      <c r="E1592" s="19" t="s">
        <v>375</v>
      </c>
      <c r="F1592" s="265"/>
      <c r="G1592" s="265"/>
      <c r="H1592" s="296">
        <f>SUM(G1592:G1593)</f>
        <v>0</v>
      </c>
      <c r="I1592" s="298" t="e">
        <f ca="1">_xludf.IFS(H1592&gt;H1590,"W",H1592&lt;H1590,"L",H1592=H1590,"D")</f>
        <v>#NAME?</v>
      </c>
      <c r="J1592" s="287"/>
      <c r="K1592" s="31"/>
      <c r="L1592" s="181"/>
    </row>
    <row r="1593" spans="1:12">
      <c r="A1593" s="190">
        <v>45863</v>
      </c>
      <c r="B1593" s="289"/>
      <c r="C1593" s="289"/>
      <c r="D1593" s="302"/>
      <c r="E1593" s="19" t="s">
        <v>375</v>
      </c>
      <c r="F1593" s="14"/>
      <c r="G1593" s="14"/>
      <c r="H1593" s="289"/>
      <c r="I1593" s="289"/>
      <c r="J1593" s="289"/>
      <c r="K1593" s="31"/>
      <c r="L1593" s="181"/>
    </row>
    <row r="1594" spans="1:12">
      <c r="A1594" s="190">
        <v>45863</v>
      </c>
      <c r="B1594" s="304">
        <f>A1594</f>
        <v>45863</v>
      </c>
      <c r="C1594" s="290" t="s">
        <v>1035</v>
      </c>
      <c r="D1594" s="308" t="s">
        <v>58</v>
      </c>
      <c r="E1594" s="265" t="s">
        <v>73</v>
      </c>
      <c r="F1594" s="265"/>
      <c r="G1594" s="265"/>
      <c r="H1594" s="296">
        <f>SUM(G1594:G1595)</f>
        <v>0</v>
      </c>
      <c r="I1594" s="298" t="e">
        <f ca="1">_xludf.IFS(H1594&gt;H1596,"W",H1594&lt;H1596,"L",H1594=H1596,"D")</f>
        <v>#NAME?</v>
      </c>
      <c r="J1594" s="287"/>
      <c r="K1594" s="31"/>
      <c r="L1594" s="181"/>
    </row>
    <row r="1595" spans="1:12">
      <c r="A1595" s="190">
        <v>45863</v>
      </c>
      <c r="B1595" s="288"/>
      <c r="C1595" s="288"/>
      <c r="D1595" s="302"/>
      <c r="E1595" s="14" t="s">
        <v>382</v>
      </c>
      <c r="F1595" s="14"/>
      <c r="G1595" s="14"/>
      <c r="H1595" s="289"/>
      <c r="I1595" s="289"/>
      <c r="J1595" s="289"/>
      <c r="K1595" s="31"/>
      <c r="L1595" s="181"/>
    </row>
    <row r="1596" spans="1:12">
      <c r="A1596" s="190">
        <v>45863</v>
      </c>
      <c r="B1596" s="288"/>
      <c r="C1596" s="288"/>
      <c r="D1596" s="308" t="s">
        <v>46</v>
      </c>
      <c r="E1596" s="265" t="s">
        <v>47</v>
      </c>
      <c r="F1596" s="265"/>
      <c r="G1596" s="265"/>
      <c r="H1596" s="296">
        <f>SUM(G1596:G1597)</f>
        <v>0</v>
      </c>
      <c r="I1596" s="298" t="e">
        <f ca="1">_xludf.IFS(H1596&gt;H1594,"W",H1596&lt;H1594,"L",H1596=H1594,"D")</f>
        <v>#NAME?</v>
      </c>
      <c r="J1596" s="287"/>
      <c r="K1596" s="31"/>
      <c r="L1596" s="181"/>
    </row>
    <row r="1597" spans="1:12">
      <c r="A1597" s="190">
        <v>45863</v>
      </c>
      <c r="B1597" s="289"/>
      <c r="C1597" s="289"/>
      <c r="D1597" s="302"/>
      <c r="E1597" s="14" t="s">
        <v>47</v>
      </c>
      <c r="F1597" s="14"/>
      <c r="G1597" s="14"/>
      <c r="H1597" s="289"/>
      <c r="I1597" s="289"/>
      <c r="J1597" s="289"/>
      <c r="K1597" s="31"/>
      <c r="L1597" s="181"/>
    </row>
    <row r="1598" spans="1:12">
      <c r="A1598" s="190">
        <v>45863</v>
      </c>
      <c r="B1598" s="304">
        <f>A1598</f>
        <v>45863</v>
      </c>
      <c r="C1598" s="290" t="s">
        <v>1038</v>
      </c>
      <c r="D1598" s="308" t="s">
        <v>331</v>
      </c>
      <c r="E1598" s="265" t="s">
        <v>332</v>
      </c>
      <c r="F1598" s="265"/>
      <c r="G1598" s="265"/>
      <c r="H1598" s="296">
        <f>SUM(G1598:G1599)</f>
        <v>0</v>
      </c>
      <c r="I1598" s="298" t="e">
        <f ca="1">_xludf.IFS(H1598&gt;H1600,"W",H1598&lt;H1600,"L",H1598=H1600,"D")</f>
        <v>#NAME?</v>
      </c>
      <c r="J1598" s="287"/>
      <c r="K1598" s="31"/>
      <c r="L1598" s="181"/>
    </row>
    <row r="1599" spans="1:12">
      <c r="A1599" s="190">
        <v>45863</v>
      </c>
      <c r="B1599" s="288"/>
      <c r="C1599" s="288"/>
      <c r="D1599" s="302"/>
      <c r="E1599" s="14" t="s">
        <v>332</v>
      </c>
      <c r="F1599" s="14"/>
      <c r="G1599" s="14"/>
      <c r="H1599" s="289"/>
      <c r="I1599" s="289"/>
      <c r="J1599" s="289"/>
      <c r="K1599" s="31"/>
      <c r="L1599" s="181"/>
    </row>
    <row r="1600" spans="1:12">
      <c r="A1600" s="190">
        <v>45863</v>
      </c>
      <c r="B1600" s="288"/>
      <c r="C1600" s="288"/>
      <c r="D1600" s="308" t="s">
        <v>164</v>
      </c>
      <c r="E1600" s="29" t="s">
        <v>306</v>
      </c>
      <c r="F1600" s="265"/>
      <c r="G1600" s="265"/>
      <c r="H1600" s="296">
        <f>SUM(G1600:G1601)</f>
        <v>0</v>
      </c>
      <c r="I1600" s="298" t="e">
        <f ca="1">_xludf.IFS(H1600&gt;H1598,"W",H1600&lt;H1598,"L",H1600=H1598,"D")</f>
        <v>#NAME?</v>
      </c>
      <c r="J1600" s="287"/>
      <c r="K1600" s="31"/>
      <c r="L1600" s="181"/>
    </row>
    <row r="1601" spans="1:12">
      <c r="A1601" s="190">
        <v>45863</v>
      </c>
      <c r="B1601" s="289"/>
      <c r="C1601" s="289"/>
      <c r="D1601" s="302"/>
      <c r="E1601" s="232" t="s">
        <v>325</v>
      </c>
      <c r="F1601" s="14"/>
      <c r="G1601" s="14"/>
      <c r="H1601" s="289"/>
      <c r="I1601" s="289"/>
      <c r="J1601" s="289"/>
      <c r="K1601" s="31"/>
      <c r="L1601" s="181"/>
    </row>
    <row r="1602" spans="1:12">
      <c r="A1602" s="190">
        <v>45863</v>
      </c>
      <c r="B1602" s="304">
        <f>A1602</f>
        <v>45863</v>
      </c>
      <c r="C1602" s="290" t="s">
        <v>1039</v>
      </c>
      <c r="D1602" s="308" t="s">
        <v>104</v>
      </c>
      <c r="E1602" s="265" t="s">
        <v>496</v>
      </c>
      <c r="F1602" s="265"/>
      <c r="G1602" s="265"/>
      <c r="H1602" s="296">
        <f>SUM(G1602:G1603)</f>
        <v>0</v>
      </c>
      <c r="I1602" s="298" t="e">
        <f ca="1">_xludf.IFS(H1602&gt;H1604,"W",H1602&lt;H1604,"L",H1602=H1604,"D")</f>
        <v>#NAME?</v>
      </c>
      <c r="J1602" s="287"/>
      <c r="K1602" s="31"/>
      <c r="L1602" s="181"/>
    </row>
    <row r="1603" spans="1:12">
      <c r="A1603" s="190">
        <v>45863</v>
      </c>
      <c r="B1603" s="288"/>
      <c r="C1603" s="288"/>
      <c r="D1603" s="302"/>
      <c r="E1603" s="14" t="s">
        <v>496</v>
      </c>
      <c r="F1603" s="14"/>
      <c r="G1603" s="14"/>
      <c r="H1603" s="289"/>
      <c r="I1603" s="289"/>
      <c r="J1603" s="289"/>
      <c r="K1603" s="31"/>
      <c r="L1603" s="181"/>
    </row>
    <row r="1604" spans="1:12">
      <c r="A1604" s="190">
        <v>45863</v>
      </c>
      <c r="B1604" s="288"/>
      <c r="C1604" s="288"/>
      <c r="D1604" s="308" t="s">
        <v>76</v>
      </c>
      <c r="E1604" s="265" t="s">
        <v>251</v>
      </c>
      <c r="F1604" s="265"/>
      <c r="G1604" s="265"/>
      <c r="H1604" s="296">
        <f>SUM(G1604:G1605)</f>
        <v>0</v>
      </c>
      <c r="I1604" s="298" t="e">
        <f ca="1">_xludf.IFS(H1604&gt;H1602,"W",H1604&lt;H1602,"L",H1604=H1602,"D")</f>
        <v>#NAME?</v>
      </c>
      <c r="J1604" s="287"/>
      <c r="K1604" s="31"/>
      <c r="L1604" s="181"/>
    </row>
    <row r="1605" spans="1:12">
      <c r="A1605" s="190">
        <v>45863</v>
      </c>
      <c r="B1605" s="289"/>
      <c r="C1605" s="289"/>
      <c r="D1605" s="302"/>
      <c r="E1605" s="14" t="s">
        <v>466</v>
      </c>
      <c r="F1605" s="14"/>
      <c r="G1605" s="14"/>
      <c r="H1605" s="289"/>
      <c r="I1605" s="289"/>
      <c r="J1605" s="289"/>
      <c r="K1605" s="31"/>
      <c r="L1605" s="181"/>
    </row>
    <row r="1606" spans="1:12">
      <c r="A1606" s="190">
        <v>45863</v>
      </c>
      <c r="B1606" s="304">
        <f>A1606</f>
        <v>45863</v>
      </c>
      <c r="C1606" s="290" t="s">
        <v>1041</v>
      </c>
      <c r="D1606" s="308" t="s">
        <v>49</v>
      </c>
      <c r="E1606" s="265" t="s">
        <v>451</v>
      </c>
      <c r="F1606" s="265"/>
      <c r="G1606" s="265"/>
      <c r="H1606" s="296">
        <f>SUM(G1606:G1607)</f>
        <v>0</v>
      </c>
      <c r="I1606" s="298" t="e">
        <f ca="1">_xludf.IFS(H1606&gt;H1608,"W",H1606&lt;H1608,"L",H1606=H1608,"D")</f>
        <v>#NAME?</v>
      </c>
      <c r="J1606" s="287"/>
      <c r="K1606" s="31"/>
      <c r="L1606" s="181"/>
    </row>
    <row r="1607" spans="1:12">
      <c r="A1607" s="190">
        <v>45863</v>
      </c>
      <c r="B1607" s="288"/>
      <c r="C1607" s="288"/>
      <c r="D1607" s="302"/>
      <c r="E1607" s="14">
        <v>829144060</v>
      </c>
      <c r="F1607" s="14"/>
      <c r="G1607" s="14"/>
      <c r="H1607" s="289"/>
      <c r="I1607" s="289"/>
      <c r="J1607" s="289"/>
      <c r="K1607" s="31"/>
      <c r="L1607" s="181"/>
    </row>
    <row r="1608" spans="1:12">
      <c r="A1608" s="190">
        <v>45863</v>
      </c>
      <c r="B1608" s="288"/>
      <c r="C1608" s="288"/>
      <c r="D1608" s="308" t="s">
        <v>514</v>
      </c>
      <c r="E1608" s="265">
        <v>674524416</v>
      </c>
      <c r="F1608" s="265"/>
      <c r="G1608" s="265"/>
      <c r="H1608" s="296">
        <f>SUM(G1608:G1609)</f>
        <v>0</v>
      </c>
      <c r="I1608" s="298" t="e">
        <f ca="1">_xludf.IFS(H1608&gt;H1606,"W",H1608&lt;H1606,"L",H1608=H1606,"D")</f>
        <v>#NAME?</v>
      </c>
      <c r="J1608" s="287"/>
      <c r="K1608" s="31"/>
      <c r="L1608" s="181"/>
    </row>
    <row r="1609" spans="1:12">
      <c r="A1609" s="190">
        <v>45863</v>
      </c>
      <c r="B1609" s="289"/>
      <c r="C1609" s="289"/>
      <c r="D1609" s="302"/>
      <c r="E1609" s="14">
        <v>674524416</v>
      </c>
      <c r="F1609" s="14"/>
      <c r="G1609" s="14"/>
      <c r="H1609" s="289"/>
      <c r="I1609" s="289"/>
      <c r="J1609" s="289"/>
      <c r="K1609" s="31"/>
      <c r="L1609" s="181"/>
    </row>
    <row r="1610" spans="1:12">
      <c r="A1610" s="190">
        <v>45863</v>
      </c>
      <c r="B1610" s="304">
        <f>A1610</f>
        <v>45863</v>
      </c>
      <c r="C1610" s="290" t="s">
        <v>1044</v>
      </c>
      <c r="D1610" s="308" t="s">
        <v>272</v>
      </c>
      <c r="E1610" s="265" t="s">
        <v>326</v>
      </c>
      <c r="F1610" s="265"/>
      <c r="G1610" s="265"/>
      <c r="H1610" s="296">
        <f>SUM(G1610:G1611)</f>
        <v>0</v>
      </c>
      <c r="I1610" s="298" t="e">
        <f ca="1">_xludf.IFS(H1610&gt;H1612,"W",H1610&lt;H1612,"L",H1610=H1612,"D")</f>
        <v>#NAME?</v>
      </c>
      <c r="J1610" s="287"/>
      <c r="K1610" s="31"/>
      <c r="L1610" s="181"/>
    </row>
    <row r="1611" spans="1:12">
      <c r="A1611" s="190">
        <v>45863</v>
      </c>
      <c r="B1611" s="288"/>
      <c r="C1611" s="288"/>
      <c r="D1611" s="302"/>
      <c r="E1611" s="14" t="s">
        <v>326</v>
      </c>
      <c r="F1611" s="14"/>
      <c r="G1611" s="14"/>
      <c r="H1611" s="289"/>
      <c r="I1611" s="289"/>
      <c r="J1611" s="289"/>
      <c r="K1611" s="31"/>
      <c r="L1611" s="181"/>
    </row>
    <row r="1612" spans="1:12">
      <c r="A1612" s="190">
        <v>45863</v>
      </c>
      <c r="B1612" s="288"/>
      <c r="C1612" s="288"/>
      <c r="D1612" s="308" t="s">
        <v>123</v>
      </c>
      <c r="E1612" s="265" t="s">
        <v>293</v>
      </c>
      <c r="F1612" s="265"/>
      <c r="G1612" s="265"/>
      <c r="H1612" s="296">
        <f>SUM(G1612:G1613)</f>
        <v>0</v>
      </c>
      <c r="I1612" s="298" t="e">
        <f ca="1">_xludf.IFS(H1612&gt;H1610,"W",H1612&lt;H1610,"L",H1612=H1610,"D")</f>
        <v>#NAME?</v>
      </c>
      <c r="J1612" s="287"/>
      <c r="K1612" s="31"/>
      <c r="L1612" s="181"/>
    </row>
    <row r="1613" spans="1:12">
      <c r="A1613" s="190">
        <v>45863</v>
      </c>
      <c r="B1613" s="289"/>
      <c r="C1613" s="289"/>
      <c r="D1613" s="302"/>
      <c r="E1613" s="14" t="s">
        <v>293</v>
      </c>
      <c r="F1613" s="14"/>
      <c r="G1613" s="14"/>
      <c r="H1613" s="289"/>
      <c r="I1613" s="289"/>
      <c r="J1613" s="289"/>
      <c r="K1613" s="31"/>
      <c r="L1613" s="181"/>
    </row>
    <row r="1614" spans="1:12">
      <c r="A1614" s="190">
        <v>45863</v>
      </c>
      <c r="B1614" s="304">
        <f>A1614</f>
        <v>45863</v>
      </c>
      <c r="C1614" s="290" t="s">
        <v>1048</v>
      </c>
      <c r="D1614" s="308" t="s">
        <v>42</v>
      </c>
      <c r="E1614" s="19" t="s">
        <v>375</v>
      </c>
      <c r="F1614" s="265"/>
      <c r="G1614" s="265"/>
      <c r="H1614" s="296">
        <f>SUM(G1614:G1615)</f>
        <v>0</v>
      </c>
      <c r="I1614" s="298" t="e">
        <f ca="1">_xludf.IFS(H1614&gt;H1616,"W",H1614&lt;H1616,"L",H1614=H1616,"D")</f>
        <v>#NAME?</v>
      </c>
      <c r="J1614" s="287"/>
      <c r="K1614" s="31"/>
      <c r="L1614" s="181"/>
    </row>
    <row r="1615" spans="1:12">
      <c r="A1615" s="190">
        <v>45863</v>
      </c>
      <c r="B1615" s="288"/>
      <c r="C1615" s="288"/>
      <c r="D1615" s="302"/>
      <c r="E1615" s="19" t="s">
        <v>375</v>
      </c>
      <c r="F1615" s="14"/>
      <c r="G1615" s="14"/>
      <c r="H1615" s="289"/>
      <c r="I1615" s="289"/>
      <c r="J1615" s="289"/>
      <c r="K1615" s="31"/>
      <c r="L1615" s="181"/>
    </row>
    <row r="1616" spans="1:12">
      <c r="A1616" s="190">
        <v>45863</v>
      </c>
      <c r="B1616" s="288"/>
      <c r="C1616" s="288"/>
      <c r="D1616" s="308" t="s">
        <v>52</v>
      </c>
      <c r="E1616" s="265" t="s">
        <v>474</v>
      </c>
      <c r="F1616" s="265"/>
      <c r="G1616" s="265"/>
      <c r="H1616" s="296">
        <f>SUM(G1616:G1617)</f>
        <v>0</v>
      </c>
      <c r="I1616" s="298" t="e">
        <f ca="1">_xludf.IFS(H1616&gt;H1614,"W",H1616&lt;H1614,"L",H1616=H1614,"D")</f>
        <v>#NAME?</v>
      </c>
      <c r="J1616" s="287"/>
      <c r="K1616" s="31"/>
      <c r="L1616" s="181"/>
    </row>
    <row r="1617" spans="1:12">
      <c r="A1617" s="190">
        <v>45863</v>
      </c>
      <c r="B1617" s="289"/>
      <c r="C1617" s="289"/>
      <c r="D1617" s="302"/>
      <c r="E1617" s="14" t="s">
        <v>477</v>
      </c>
      <c r="F1617" s="14"/>
      <c r="G1617" s="14"/>
      <c r="H1617" s="289"/>
      <c r="I1617" s="289"/>
      <c r="J1617" s="289"/>
      <c r="K1617" s="31"/>
      <c r="L1617" s="181"/>
    </row>
    <row r="1618" spans="1:12">
      <c r="A1618" s="190">
        <v>45863</v>
      </c>
      <c r="B1618" s="304">
        <f>A1618</f>
        <v>45863</v>
      </c>
      <c r="C1618" s="290" t="s">
        <v>1050</v>
      </c>
      <c r="D1618" s="308" t="s">
        <v>67</v>
      </c>
      <c r="E1618" s="265" t="s">
        <v>195</v>
      </c>
      <c r="F1618" s="265"/>
      <c r="G1618" s="265"/>
      <c r="H1618" s="296">
        <f>SUM(G1618:G1619)</f>
        <v>0</v>
      </c>
      <c r="I1618" s="298" t="e">
        <f ca="1">_xludf.IFS(H1618&gt;H1620,"W",H1618&lt;H1620,"L",H1618=H1620,"D")</f>
        <v>#NAME?</v>
      </c>
      <c r="J1618" s="287"/>
      <c r="K1618" s="31"/>
      <c r="L1618" s="181"/>
    </row>
    <row r="1619" spans="1:12">
      <c r="A1619" s="190">
        <v>45863</v>
      </c>
      <c r="B1619" s="288"/>
      <c r="C1619" s="288"/>
      <c r="D1619" s="302"/>
      <c r="E1619" s="14" t="s">
        <v>195</v>
      </c>
      <c r="F1619" s="14"/>
      <c r="G1619" s="14"/>
      <c r="H1619" s="289"/>
      <c r="I1619" s="289"/>
      <c r="J1619" s="289"/>
      <c r="K1619" s="31"/>
      <c r="L1619" s="181"/>
    </row>
    <row r="1620" spans="1:12">
      <c r="A1620" s="190">
        <v>45863</v>
      </c>
      <c r="B1620" s="288"/>
      <c r="C1620" s="288"/>
      <c r="D1620" s="308" t="s">
        <v>95</v>
      </c>
      <c r="E1620" s="265" t="s">
        <v>300</v>
      </c>
      <c r="F1620" s="265"/>
      <c r="G1620" s="265"/>
      <c r="H1620" s="296">
        <f>SUM(G1620:G1621)</f>
        <v>0</v>
      </c>
      <c r="I1620" s="298" t="e">
        <f ca="1">_xludf.IFS(H1620&gt;H1618,"W",H1620&lt;H1618,"L",H1620=H1618,"D")</f>
        <v>#NAME?</v>
      </c>
      <c r="J1620" s="287"/>
      <c r="K1620" s="31"/>
      <c r="L1620" s="181"/>
    </row>
    <row r="1621" spans="1:12">
      <c r="A1621" s="190">
        <v>45863</v>
      </c>
      <c r="B1621" s="289"/>
      <c r="C1621" s="289"/>
      <c r="D1621" s="302"/>
      <c r="E1621" s="14" t="s">
        <v>300</v>
      </c>
      <c r="F1621" s="14"/>
      <c r="G1621" s="14"/>
      <c r="H1621" s="289"/>
      <c r="I1621" s="289"/>
      <c r="J1621" s="289"/>
      <c r="K1621" s="31"/>
      <c r="L1621" s="181"/>
    </row>
    <row r="1622" spans="1:12">
      <c r="A1622" s="190">
        <v>45863</v>
      </c>
      <c r="B1622" s="304">
        <f>A1622</f>
        <v>45863</v>
      </c>
      <c r="C1622" s="290" t="s">
        <v>1052</v>
      </c>
      <c r="D1622" s="308" t="s">
        <v>70</v>
      </c>
      <c r="E1622" s="215" t="s">
        <v>184</v>
      </c>
      <c r="F1622" s="265"/>
      <c r="G1622" s="265"/>
      <c r="H1622" s="296">
        <f>SUM(G1622:G1623)</f>
        <v>0</v>
      </c>
      <c r="I1622" s="298" t="e">
        <f ca="1">_xludf.IFS(H1622&gt;H1624,"W",H1622&lt;H1624,"L",H1622=H1624,"D")</f>
        <v>#NAME?</v>
      </c>
      <c r="J1622" s="287"/>
      <c r="K1622" s="31"/>
      <c r="L1622" s="181"/>
    </row>
    <row r="1623" spans="1:12">
      <c r="A1623" s="190">
        <v>45863</v>
      </c>
      <c r="B1623" s="288"/>
      <c r="C1623" s="288"/>
      <c r="D1623" s="302"/>
      <c r="E1623" s="215" t="s">
        <v>475</v>
      </c>
      <c r="F1623" s="14"/>
      <c r="G1623" s="14"/>
      <c r="H1623" s="289"/>
      <c r="I1623" s="289"/>
      <c r="J1623" s="289"/>
      <c r="K1623" s="31"/>
      <c r="L1623" s="181"/>
    </row>
    <row r="1624" spans="1:12">
      <c r="A1624" s="190">
        <v>45863</v>
      </c>
      <c r="B1624" s="288"/>
      <c r="C1624" s="288"/>
      <c r="D1624" s="308" t="s">
        <v>76</v>
      </c>
      <c r="E1624" s="265" t="s">
        <v>498</v>
      </c>
      <c r="F1624" s="265"/>
      <c r="G1624" s="265"/>
      <c r="H1624" s="296">
        <f>SUM(G1624:G1625)</f>
        <v>0</v>
      </c>
      <c r="I1624" s="298" t="e">
        <f ca="1">_xludf.IFS(H1624&gt;H1622,"W",H1624&lt;H1622,"L",H1624=H1622,"D")</f>
        <v>#NAME?</v>
      </c>
      <c r="J1624" s="287"/>
      <c r="K1624" s="31"/>
      <c r="L1624" s="181"/>
    </row>
    <row r="1625" spans="1:12">
      <c r="A1625" s="190">
        <v>45863</v>
      </c>
      <c r="B1625" s="289"/>
      <c r="C1625" s="289"/>
      <c r="D1625" s="302"/>
      <c r="E1625" s="14" t="s">
        <v>251</v>
      </c>
      <c r="F1625" s="14"/>
      <c r="G1625" s="14"/>
      <c r="H1625" s="289"/>
      <c r="I1625" s="289"/>
      <c r="J1625" s="289"/>
      <c r="K1625" s="31"/>
      <c r="L1625" s="181"/>
    </row>
    <row r="1626" spans="1:12">
      <c r="A1626" s="219" t="s">
        <v>18</v>
      </c>
      <c r="B1626" s="220" t="s">
        <v>1</v>
      </c>
      <c r="C1626" s="179" t="s">
        <v>862</v>
      </c>
      <c r="D1626" s="179" t="s">
        <v>20</v>
      </c>
      <c r="E1626" s="180" t="s">
        <v>863</v>
      </c>
      <c r="F1626" s="179" t="s">
        <v>864</v>
      </c>
      <c r="G1626" s="179" t="s">
        <v>23</v>
      </c>
      <c r="H1626" s="179" t="s">
        <v>1013</v>
      </c>
      <c r="I1626" s="179" t="s">
        <v>24</v>
      </c>
      <c r="J1626" s="179" t="s">
        <v>0</v>
      </c>
      <c r="K1626" s="180" t="s">
        <v>10</v>
      </c>
      <c r="L1626" s="181"/>
    </row>
    <row r="1627" spans="1:12">
      <c r="A1627" s="190">
        <v>45864</v>
      </c>
      <c r="B1627" s="304">
        <f>A1627</f>
        <v>45864</v>
      </c>
      <c r="C1627" s="290" t="s">
        <v>1014</v>
      </c>
      <c r="D1627" s="290" t="s">
        <v>55</v>
      </c>
      <c r="E1627" s="14" t="s">
        <v>94</v>
      </c>
      <c r="F1627" s="14"/>
      <c r="G1627" s="14"/>
      <c r="H1627" s="296">
        <f>SUM(G1627:G1628)</f>
        <v>0</v>
      </c>
      <c r="I1627" s="298" t="e">
        <f ca="1">_xludf.IFS(H1627&gt;H1629,"W",H1627&lt;H1629,"L",H1627=H1629,"D")</f>
        <v>#NAME?</v>
      </c>
      <c r="J1627" s="287"/>
      <c r="K1627" s="31"/>
      <c r="L1627" s="181"/>
    </row>
    <row r="1628" spans="1:12">
      <c r="A1628" s="190">
        <v>45864</v>
      </c>
      <c r="B1628" s="288"/>
      <c r="C1628" s="288"/>
      <c r="D1628" s="306"/>
      <c r="E1628" s="265" t="s">
        <v>94</v>
      </c>
      <c r="F1628" s="265"/>
      <c r="G1628" s="265"/>
      <c r="H1628" s="289"/>
      <c r="I1628" s="289"/>
      <c r="J1628" s="289"/>
      <c r="K1628" s="31"/>
      <c r="L1628" s="181"/>
    </row>
    <row r="1629" spans="1:12">
      <c r="A1629" s="190">
        <v>45864</v>
      </c>
      <c r="B1629" s="288"/>
      <c r="C1629" s="288"/>
      <c r="D1629" s="290" t="s">
        <v>98</v>
      </c>
      <c r="E1629" s="14" t="s">
        <v>59</v>
      </c>
      <c r="F1629" s="14"/>
      <c r="G1629" s="14"/>
      <c r="H1629" s="296">
        <f>SUM(G1629:G1630)</f>
        <v>0</v>
      </c>
      <c r="I1629" s="298" t="e">
        <f ca="1">_xludf.IFS(H1629&gt;H1627,"W",H1629&lt;H1627,"L",H1629=H1627,"D")</f>
        <v>#NAME?</v>
      </c>
      <c r="J1629" s="287"/>
      <c r="K1629" s="31"/>
      <c r="L1629" s="181"/>
    </row>
    <row r="1630" spans="1:12">
      <c r="A1630" s="190">
        <v>45864</v>
      </c>
      <c r="B1630" s="289"/>
      <c r="C1630" s="289"/>
      <c r="D1630" s="306"/>
      <c r="E1630" s="265" t="s">
        <v>59</v>
      </c>
      <c r="F1630" s="265"/>
      <c r="G1630" s="265"/>
      <c r="H1630" s="289"/>
      <c r="I1630" s="289"/>
      <c r="J1630" s="289"/>
      <c r="K1630" s="31"/>
      <c r="L1630" s="181"/>
    </row>
    <row r="1631" spans="1:12">
      <c r="A1631" s="190">
        <v>45864</v>
      </c>
      <c r="B1631" s="304">
        <f>A1631</f>
        <v>45864</v>
      </c>
      <c r="C1631" s="290" t="s">
        <v>1019</v>
      </c>
      <c r="D1631" s="290" t="s">
        <v>125</v>
      </c>
      <c r="E1631" s="14">
        <v>673519272</v>
      </c>
      <c r="F1631" s="14"/>
      <c r="G1631" s="14"/>
      <c r="H1631" s="296">
        <f>SUM(G1631:G1632)</f>
        <v>0</v>
      </c>
      <c r="I1631" s="298" t="e">
        <f ca="1">_xludf.IFS(H1631&gt;H1633,"W",H1631&lt;H1633,"L",H1631=H1633,"D")</f>
        <v>#NAME?</v>
      </c>
      <c r="J1631" s="287"/>
      <c r="K1631" s="31"/>
      <c r="L1631" s="181"/>
    </row>
    <row r="1632" spans="1:12">
      <c r="A1632" s="190">
        <v>45864</v>
      </c>
      <c r="B1632" s="288"/>
      <c r="C1632" s="288"/>
      <c r="D1632" s="306"/>
      <c r="E1632" s="265">
        <v>673519272</v>
      </c>
      <c r="F1632" s="265"/>
      <c r="G1632" s="265"/>
      <c r="H1632" s="289"/>
      <c r="I1632" s="289"/>
      <c r="J1632" s="289"/>
      <c r="K1632" s="31"/>
      <c r="L1632" s="181"/>
    </row>
    <row r="1633" spans="1:12">
      <c r="A1633" s="190">
        <v>45864</v>
      </c>
      <c r="B1633" s="288"/>
      <c r="C1633" s="288"/>
      <c r="D1633" s="290" t="s">
        <v>58</v>
      </c>
      <c r="E1633" s="14">
        <v>1062911290</v>
      </c>
      <c r="F1633" s="14"/>
      <c r="G1633" s="14"/>
      <c r="H1633" s="296">
        <f>SUM(G1633:G1634)</f>
        <v>0</v>
      </c>
      <c r="I1633" s="298" t="e">
        <f ca="1">_xludf.IFS(H1633&gt;H1631,"W",H1633&lt;H1631,"L",H1633=H1631,"D")</f>
        <v>#NAME?</v>
      </c>
      <c r="J1633" s="287"/>
      <c r="K1633" s="31"/>
      <c r="L1633" s="181"/>
    </row>
    <row r="1634" spans="1:12">
      <c r="A1634" s="190">
        <v>45864</v>
      </c>
      <c r="B1634" s="289"/>
      <c r="C1634" s="289"/>
      <c r="D1634" s="306"/>
      <c r="E1634" s="265" t="s">
        <v>244</v>
      </c>
      <c r="F1634" s="265"/>
      <c r="G1634" s="265"/>
      <c r="H1634" s="289"/>
      <c r="I1634" s="289"/>
      <c r="J1634" s="289"/>
      <c r="K1634" s="31"/>
      <c r="L1634" s="181"/>
    </row>
    <row r="1635" spans="1:12">
      <c r="A1635" s="190">
        <v>45864</v>
      </c>
      <c r="B1635" s="304">
        <f>A1635</f>
        <v>45864</v>
      </c>
      <c r="C1635" s="290" t="s">
        <v>1020</v>
      </c>
      <c r="D1635" s="290" t="s">
        <v>92</v>
      </c>
      <c r="E1635" s="14" t="s">
        <v>473</v>
      </c>
      <c r="F1635" s="14"/>
      <c r="G1635" s="14"/>
      <c r="H1635" s="296">
        <f>SUM(G1635:G1636)</f>
        <v>0</v>
      </c>
      <c r="I1635" s="298" t="e">
        <f ca="1">_xludf.IFS(H1635&gt;H1637,"W",H1635&lt;H1637,"L",H1635=H1637,"D")</f>
        <v>#NAME?</v>
      </c>
      <c r="J1635" s="287"/>
      <c r="K1635" s="31"/>
      <c r="L1635" s="181"/>
    </row>
    <row r="1636" spans="1:12">
      <c r="A1636" s="190">
        <v>45864</v>
      </c>
      <c r="B1636" s="288"/>
      <c r="C1636" s="288"/>
      <c r="D1636" s="306"/>
      <c r="E1636" s="265" t="s">
        <v>512</v>
      </c>
      <c r="F1636" s="265"/>
      <c r="G1636" s="265"/>
      <c r="H1636" s="289"/>
      <c r="I1636" s="289"/>
      <c r="J1636" s="289"/>
      <c r="K1636" s="31"/>
      <c r="L1636" s="181"/>
    </row>
    <row r="1637" spans="1:12">
      <c r="A1637" s="190">
        <v>45864</v>
      </c>
      <c r="B1637" s="288"/>
      <c r="C1637" s="288"/>
      <c r="D1637" s="290" t="s">
        <v>164</v>
      </c>
      <c r="E1637" s="29" t="s">
        <v>306</v>
      </c>
      <c r="F1637" s="14"/>
      <c r="G1637" s="14"/>
      <c r="H1637" s="296">
        <f>SUM(G1637:G1638)</f>
        <v>0</v>
      </c>
      <c r="I1637" s="298" t="e">
        <f ca="1">_xludf.IFS(H1637&gt;H1635,"W",H1637&lt;H1635,"L",H1637=H1635,"D")</f>
        <v>#NAME?</v>
      </c>
      <c r="J1637" s="287"/>
      <c r="K1637" s="31"/>
      <c r="L1637" s="181"/>
    </row>
    <row r="1638" spans="1:12">
      <c r="A1638" s="190">
        <v>45864</v>
      </c>
      <c r="B1638" s="289"/>
      <c r="C1638" s="289"/>
      <c r="D1638" s="306"/>
      <c r="E1638" s="232" t="s">
        <v>325</v>
      </c>
      <c r="F1638" s="265"/>
      <c r="G1638" s="265"/>
      <c r="H1638" s="289"/>
      <c r="I1638" s="289"/>
      <c r="J1638" s="289"/>
      <c r="K1638" s="31"/>
      <c r="L1638" s="181"/>
    </row>
    <row r="1639" spans="1:12">
      <c r="A1639" s="190">
        <v>45864</v>
      </c>
      <c r="B1639" s="304">
        <f>A1639</f>
        <v>45864</v>
      </c>
      <c r="C1639" s="290" t="s">
        <v>1022</v>
      </c>
      <c r="D1639" s="290" t="s">
        <v>164</v>
      </c>
      <c r="E1639" s="29" t="s">
        <v>306</v>
      </c>
      <c r="F1639" s="14"/>
      <c r="G1639" s="14"/>
      <c r="H1639" s="296">
        <f>SUM(G1639:G1640)</f>
        <v>0</v>
      </c>
      <c r="I1639" s="298" t="e">
        <f ca="1">_xludf.IFS(H1639&gt;H1641,"W",H1639&lt;H1641,"L",H1639=H1641,"D")</f>
        <v>#NAME?</v>
      </c>
      <c r="J1639" s="287"/>
      <c r="K1639" s="31"/>
      <c r="L1639" s="181"/>
    </row>
    <row r="1640" spans="1:12">
      <c r="A1640" s="190">
        <v>45864</v>
      </c>
      <c r="B1640" s="288"/>
      <c r="C1640" s="288"/>
      <c r="D1640" s="306"/>
      <c r="E1640" s="232" t="s">
        <v>325</v>
      </c>
      <c r="F1640" s="265"/>
      <c r="G1640" s="265"/>
      <c r="H1640" s="289"/>
      <c r="I1640" s="289"/>
      <c r="J1640" s="289"/>
      <c r="K1640" s="31"/>
      <c r="L1640" s="181"/>
    </row>
    <row r="1641" spans="1:12">
      <c r="A1641" s="190">
        <v>45864</v>
      </c>
      <c r="B1641" s="288"/>
      <c r="C1641" s="288"/>
      <c r="D1641" s="290" t="s">
        <v>164</v>
      </c>
      <c r="E1641" s="29" t="s">
        <v>306</v>
      </c>
      <c r="F1641" s="14"/>
      <c r="G1641" s="14"/>
      <c r="H1641" s="296">
        <f>SUM(G1641:G1642)</f>
        <v>0</v>
      </c>
      <c r="I1641" s="298" t="e">
        <f ca="1">_xludf.IFS(H1641&gt;H1639,"W",H1641&lt;H1639,"L",H1641=H1639,"D")</f>
        <v>#NAME?</v>
      </c>
      <c r="J1641" s="287"/>
      <c r="K1641" s="31"/>
      <c r="L1641" s="181"/>
    </row>
    <row r="1642" spans="1:12">
      <c r="A1642" s="190">
        <v>45864</v>
      </c>
      <c r="B1642" s="289"/>
      <c r="C1642" s="289"/>
      <c r="D1642" s="306"/>
      <c r="E1642" s="232" t="s">
        <v>325</v>
      </c>
      <c r="F1642" s="265"/>
      <c r="G1642" s="265"/>
      <c r="H1642" s="289"/>
      <c r="I1642" s="289"/>
      <c r="J1642" s="289"/>
      <c r="K1642" s="31"/>
      <c r="L1642" s="181"/>
    </row>
    <row r="1643" spans="1:12">
      <c r="A1643" s="190">
        <v>45864</v>
      </c>
      <c r="B1643" s="304">
        <f>A1643</f>
        <v>45864</v>
      </c>
      <c r="C1643" s="290" t="s">
        <v>1025</v>
      </c>
      <c r="D1643" s="290" t="s">
        <v>57</v>
      </c>
      <c r="E1643" s="14" t="s">
        <v>504</v>
      </c>
      <c r="F1643" s="14"/>
      <c r="G1643" s="14"/>
      <c r="H1643" s="296">
        <f>SUM(G1643:G1644)</f>
        <v>0</v>
      </c>
      <c r="I1643" s="298" t="e">
        <f ca="1">_xludf.IFS(H1643&gt;H1645,"W",H1643&lt;H1645,"L",H1643=H1645,"D")</f>
        <v>#NAME?</v>
      </c>
      <c r="J1643" s="287"/>
      <c r="K1643" s="31"/>
      <c r="L1643" s="181"/>
    </row>
    <row r="1644" spans="1:12">
      <c r="A1644" s="190">
        <v>45864</v>
      </c>
      <c r="B1644" s="288"/>
      <c r="C1644" s="288"/>
      <c r="D1644" s="306"/>
      <c r="E1644" s="265" t="s">
        <v>504</v>
      </c>
      <c r="F1644" s="265"/>
      <c r="G1644" s="265"/>
      <c r="H1644" s="289"/>
      <c r="I1644" s="289"/>
      <c r="J1644" s="289"/>
      <c r="K1644" s="31"/>
      <c r="L1644" s="181"/>
    </row>
    <row r="1645" spans="1:12">
      <c r="A1645" s="190">
        <v>45864</v>
      </c>
      <c r="B1645" s="288"/>
      <c r="C1645" s="288"/>
      <c r="D1645" s="290" t="s">
        <v>164</v>
      </c>
      <c r="E1645" s="29" t="s">
        <v>306</v>
      </c>
      <c r="F1645" s="14"/>
      <c r="G1645" s="14"/>
      <c r="H1645" s="296">
        <f>SUM(G1645:G1646)</f>
        <v>0</v>
      </c>
      <c r="I1645" s="298" t="e">
        <f ca="1">_xludf.IFS(H1645&gt;H1643,"W",H1645&lt;H1643,"L",H1645=H1643,"D")</f>
        <v>#NAME?</v>
      </c>
      <c r="J1645" s="287"/>
      <c r="K1645" s="31"/>
      <c r="L1645" s="181"/>
    </row>
    <row r="1646" spans="1:12">
      <c r="A1646" s="190">
        <v>45864</v>
      </c>
      <c r="B1646" s="289"/>
      <c r="C1646" s="289"/>
      <c r="D1646" s="306"/>
      <c r="E1646" s="232" t="s">
        <v>325</v>
      </c>
      <c r="F1646" s="265"/>
      <c r="G1646" s="265"/>
      <c r="H1646" s="289"/>
      <c r="I1646" s="289"/>
      <c r="J1646" s="289"/>
      <c r="K1646" s="31"/>
      <c r="L1646" s="181"/>
    </row>
    <row r="1647" spans="1:12">
      <c r="A1647" s="190">
        <v>45864</v>
      </c>
      <c r="B1647" s="304">
        <f>A1647</f>
        <v>45864</v>
      </c>
      <c r="C1647" s="290" t="s">
        <v>1027</v>
      </c>
      <c r="D1647" s="290" t="s">
        <v>116</v>
      </c>
      <c r="E1647" s="14" t="s">
        <v>117</v>
      </c>
      <c r="F1647" s="14"/>
      <c r="G1647" s="14"/>
      <c r="H1647" s="296">
        <f>SUM(G1647:G1648)</f>
        <v>0</v>
      </c>
      <c r="I1647" s="298" t="e">
        <f ca="1">_xludf.IFS(H1647&gt;H1649,"W",H1647&lt;H1649,"L",H1647=H1649,"D")</f>
        <v>#NAME?</v>
      </c>
      <c r="J1647" s="287"/>
      <c r="K1647" s="31"/>
      <c r="L1647" s="181"/>
    </row>
    <row r="1648" spans="1:12">
      <c r="A1648" s="190">
        <v>45864</v>
      </c>
      <c r="B1648" s="288"/>
      <c r="C1648" s="288"/>
      <c r="D1648" s="306"/>
      <c r="E1648" s="265" t="s">
        <v>117</v>
      </c>
      <c r="F1648" s="265"/>
      <c r="G1648" s="265"/>
      <c r="H1648" s="289"/>
      <c r="I1648" s="289"/>
      <c r="J1648" s="289"/>
      <c r="K1648" s="31"/>
      <c r="L1648" s="181"/>
    </row>
    <row r="1649" spans="1:12">
      <c r="A1649" s="190">
        <v>45864</v>
      </c>
      <c r="B1649" s="288"/>
      <c r="C1649" s="288"/>
      <c r="D1649" s="290" t="s">
        <v>87</v>
      </c>
      <c r="E1649" s="14" t="s">
        <v>490</v>
      </c>
      <c r="F1649" s="14"/>
      <c r="G1649" s="14"/>
      <c r="H1649" s="296">
        <f>SUM(G1649:G1650)</f>
        <v>0</v>
      </c>
      <c r="I1649" s="298" t="e">
        <f ca="1">_xludf.IFS(H1649&gt;H1647,"W",H1649&lt;H1647,"L",H1649=H1647,"D")</f>
        <v>#NAME?</v>
      </c>
      <c r="J1649" s="287"/>
      <c r="K1649" s="31"/>
      <c r="L1649" s="181"/>
    </row>
    <row r="1650" spans="1:12">
      <c r="A1650" s="190">
        <v>45864</v>
      </c>
      <c r="B1650" s="289"/>
      <c r="C1650" s="289"/>
      <c r="D1650" s="306"/>
      <c r="E1650" s="265" t="s">
        <v>490</v>
      </c>
      <c r="F1650" s="265"/>
      <c r="G1650" s="265"/>
      <c r="H1650" s="289"/>
      <c r="I1650" s="289"/>
      <c r="J1650" s="289"/>
      <c r="K1650" s="31"/>
      <c r="L1650" s="181"/>
    </row>
    <row r="1651" spans="1:12">
      <c r="A1651" s="190">
        <v>45864</v>
      </c>
      <c r="B1651" s="304">
        <f>A1651</f>
        <v>45864</v>
      </c>
      <c r="C1651" s="290" t="s">
        <v>1030</v>
      </c>
      <c r="D1651" s="290" t="s">
        <v>62</v>
      </c>
      <c r="E1651" s="14" t="s">
        <v>518</v>
      </c>
      <c r="F1651" s="14"/>
      <c r="G1651" s="14"/>
      <c r="H1651" s="296">
        <f>SUM(G1651:G1652)</f>
        <v>0</v>
      </c>
      <c r="I1651" s="298" t="e">
        <f ca="1">_xludf.IFS(H1651&gt;H1653,"W",H1651&lt;H1653,"L",H1651=H1653,"D")</f>
        <v>#NAME?</v>
      </c>
      <c r="J1651" s="287"/>
      <c r="K1651" s="31"/>
      <c r="L1651" s="181"/>
    </row>
    <row r="1652" spans="1:12">
      <c r="A1652" s="190">
        <v>45864</v>
      </c>
      <c r="B1652" s="288"/>
      <c r="C1652" s="288"/>
      <c r="D1652" s="306"/>
      <c r="E1652" s="265" t="s">
        <v>518</v>
      </c>
      <c r="F1652" s="265"/>
      <c r="G1652" s="265"/>
      <c r="H1652" s="289"/>
      <c r="I1652" s="289"/>
      <c r="J1652" s="289"/>
      <c r="K1652" s="31"/>
      <c r="L1652" s="181"/>
    </row>
    <row r="1653" spans="1:12">
      <c r="A1653" s="190">
        <v>45864</v>
      </c>
      <c r="B1653" s="288"/>
      <c r="C1653" s="288"/>
      <c r="D1653" s="290" t="s">
        <v>388</v>
      </c>
      <c r="E1653" s="19" t="s">
        <v>375</v>
      </c>
      <c r="F1653" s="14"/>
      <c r="G1653" s="14"/>
      <c r="H1653" s="296">
        <f>SUM(G1653:G1654)</f>
        <v>0</v>
      </c>
      <c r="I1653" s="298" t="e">
        <f ca="1">_xludf.IFS(H1653&gt;H1651,"W",H1653&lt;H1651,"L",H1653=H1651,"D")</f>
        <v>#NAME?</v>
      </c>
      <c r="J1653" s="287"/>
      <c r="K1653" s="31"/>
      <c r="L1653" s="181"/>
    </row>
    <row r="1654" spans="1:12">
      <c r="A1654" s="190">
        <v>45864</v>
      </c>
      <c r="B1654" s="289"/>
      <c r="C1654" s="289"/>
      <c r="D1654" s="306"/>
      <c r="E1654" s="19" t="s">
        <v>375</v>
      </c>
      <c r="F1654" s="265"/>
      <c r="G1654" s="265"/>
      <c r="H1654" s="289"/>
      <c r="I1654" s="289"/>
      <c r="J1654" s="289"/>
      <c r="K1654" s="31"/>
      <c r="L1654" s="181"/>
    </row>
    <row r="1655" spans="1:12">
      <c r="A1655" s="190">
        <v>45864</v>
      </c>
      <c r="B1655" s="304">
        <f>A1655</f>
        <v>45864</v>
      </c>
      <c r="C1655" s="290" t="s">
        <v>1032</v>
      </c>
      <c r="D1655" s="290" t="s">
        <v>135</v>
      </c>
      <c r="E1655" s="73" t="s">
        <v>199</v>
      </c>
      <c r="F1655" s="14"/>
      <c r="G1655" s="14"/>
      <c r="H1655" s="296">
        <f>SUM(G1655:G1656)</f>
        <v>0</v>
      </c>
      <c r="I1655" s="298" t="e">
        <f ca="1">_xludf.IFS(H1655&gt;H1657,"W",H1655&lt;H1657,"L",H1655=H1657,"D")</f>
        <v>#NAME?</v>
      </c>
      <c r="J1655" s="287"/>
      <c r="K1655" s="31"/>
      <c r="L1655" s="181"/>
    </row>
    <row r="1656" spans="1:12">
      <c r="A1656" s="190">
        <v>45864</v>
      </c>
      <c r="B1656" s="288"/>
      <c r="C1656" s="288"/>
      <c r="D1656" s="306"/>
      <c r="E1656" s="266" t="s">
        <v>202</v>
      </c>
      <c r="F1656" s="265"/>
      <c r="G1656" s="265"/>
      <c r="H1656" s="289"/>
      <c r="I1656" s="289"/>
      <c r="J1656" s="289"/>
      <c r="K1656" s="31"/>
      <c r="L1656" s="181"/>
    </row>
    <row r="1657" spans="1:12">
      <c r="A1657" s="190">
        <v>45864</v>
      </c>
      <c r="B1657" s="288"/>
      <c r="C1657" s="288"/>
      <c r="D1657" s="290" t="s">
        <v>53</v>
      </c>
      <c r="E1657" s="19" t="s">
        <v>375</v>
      </c>
      <c r="F1657" s="14"/>
      <c r="G1657" s="14"/>
      <c r="H1657" s="296">
        <f>SUM(G1657:G1658)</f>
        <v>0</v>
      </c>
      <c r="I1657" s="298" t="e">
        <f ca="1">_xludf.IFS(H1657&gt;H1655,"W",H1657&lt;H1655,"L",H1657=H1655,"D")</f>
        <v>#NAME?</v>
      </c>
      <c r="J1657" s="287"/>
      <c r="K1657" s="31"/>
      <c r="L1657" s="181"/>
    </row>
    <row r="1658" spans="1:12">
      <c r="A1658" s="190">
        <v>45864</v>
      </c>
      <c r="B1658" s="289"/>
      <c r="C1658" s="289"/>
      <c r="D1658" s="306"/>
      <c r="E1658" s="19" t="s">
        <v>375</v>
      </c>
      <c r="F1658" s="265"/>
      <c r="G1658" s="265"/>
      <c r="H1658" s="289"/>
      <c r="I1658" s="289"/>
      <c r="J1658" s="289"/>
      <c r="K1658" s="31"/>
      <c r="L1658" s="181"/>
    </row>
    <row r="1659" spans="1:12">
      <c r="A1659" s="190">
        <v>45864</v>
      </c>
      <c r="B1659" s="304">
        <f>A1659</f>
        <v>45864</v>
      </c>
      <c r="C1659" s="290" t="s">
        <v>1035</v>
      </c>
      <c r="D1659" s="290" t="s">
        <v>164</v>
      </c>
      <c r="E1659" s="29" t="s">
        <v>306</v>
      </c>
      <c r="F1659" s="14"/>
      <c r="G1659" s="14"/>
      <c r="H1659" s="296">
        <f>SUM(G1659:G1660)</f>
        <v>0</v>
      </c>
      <c r="I1659" s="298" t="e">
        <f ca="1">_xludf.IFS(H1659&gt;H1661,"W",H1659&lt;H1661,"L",H1659=H1661,"D")</f>
        <v>#NAME?</v>
      </c>
      <c r="J1659" s="287"/>
      <c r="K1659" s="31"/>
      <c r="L1659" s="181"/>
    </row>
    <row r="1660" spans="1:12">
      <c r="A1660" s="190">
        <v>45864</v>
      </c>
      <c r="B1660" s="288"/>
      <c r="C1660" s="288"/>
      <c r="D1660" s="306"/>
      <c r="E1660" s="232" t="s">
        <v>325</v>
      </c>
      <c r="F1660" s="265"/>
      <c r="G1660" s="265"/>
      <c r="H1660" s="289"/>
      <c r="I1660" s="289"/>
      <c r="J1660" s="289"/>
      <c r="K1660" s="31"/>
      <c r="L1660" s="181"/>
    </row>
    <row r="1661" spans="1:12">
      <c r="A1661" s="190">
        <v>45864</v>
      </c>
      <c r="B1661" s="288"/>
      <c r="C1661" s="288"/>
      <c r="D1661" s="290" t="s">
        <v>92</v>
      </c>
      <c r="E1661" s="14" t="s">
        <v>207</v>
      </c>
      <c r="F1661" s="14"/>
      <c r="G1661" s="14"/>
      <c r="H1661" s="296">
        <f>SUM(G1661:G1662)</f>
        <v>0</v>
      </c>
      <c r="I1661" s="298" t="e">
        <f ca="1">_xludf.IFS(H1661&gt;H1659,"W",H1661&lt;H1659,"L",H1661=H1659,"D")</f>
        <v>#NAME?</v>
      </c>
      <c r="J1661" s="287"/>
      <c r="K1661" s="31"/>
      <c r="L1661" s="181"/>
    </row>
    <row r="1662" spans="1:12">
      <c r="A1662" s="190">
        <v>45864</v>
      </c>
      <c r="B1662" s="289"/>
      <c r="C1662" s="289"/>
      <c r="D1662" s="306"/>
      <c r="E1662" s="265" t="s">
        <v>207</v>
      </c>
      <c r="F1662" s="265"/>
      <c r="G1662" s="265"/>
      <c r="H1662" s="289"/>
      <c r="I1662" s="289"/>
      <c r="J1662" s="289"/>
      <c r="K1662" s="31"/>
      <c r="L1662" s="181"/>
    </row>
    <row r="1663" spans="1:12">
      <c r="A1663" s="190">
        <v>45864</v>
      </c>
      <c r="B1663" s="304">
        <f>A1663</f>
        <v>45864</v>
      </c>
      <c r="C1663" s="290" t="s">
        <v>1038</v>
      </c>
      <c r="D1663" s="290" t="s">
        <v>70</v>
      </c>
      <c r="E1663" s="215" t="s">
        <v>184</v>
      </c>
      <c r="F1663" s="14"/>
      <c r="G1663" s="14"/>
      <c r="H1663" s="296">
        <f>SUM(G1663:G1664)</f>
        <v>0</v>
      </c>
      <c r="I1663" s="298" t="e">
        <f ca="1">_xludf.IFS(H1663&gt;H1665,"W",H1663&lt;H1665,"L",H1663=H1665,"D")</f>
        <v>#NAME?</v>
      </c>
      <c r="J1663" s="287"/>
      <c r="K1663" s="31"/>
      <c r="L1663" s="181"/>
    </row>
    <row r="1664" spans="1:12">
      <c r="A1664" s="190">
        <v>45864</v>
      </c>
      <c r="B1664" s="288"/>
      <c r="C1664" s="288"/>
      <c r="D1664" s="306"/>
      <c r="E1664" s="215" t="s">
        <v>475</v>
      </c>
      <c r="F1664" s="265"/>
      <c r="G1664" s="265"/>
      <c r="H1664" s="289"/>
      <c r="I1664" s="289"/>
      <c r="J1664" s="289"/>
      <c r="K1664" s="31"/>
      <c r="L1664" s="181"/>
    </row>
    <row r="1665" spans="1:12">
      <c r="A1665" s="190">
        <v>45864</v>
      </c>
      <c r="B1665" s="288"/>
      <c r="C1665" s="288"/>
      <c r="D1665" s="290" t="s">
        <v>70</v>
      </c>
      <c r="E1665" s="215" t="s">
        <v>155</v>
      </c>
      <c r="F1665" s="14"/>
      <c r="G1665" s="14"/>
      <c r="H1665" s="296">
        <f>SUM(G1665:G1666)</f>
        <v>0</v>
      </c>
      <c r="I1665" s="298" t="e">
        <f ca="1">_xludf.IFS(H1665&gt;H1663,"W",H1665&lt;H1663,"L",H1665=H1663,"D")</f>
        <v>#NAME?</v>
      </c>
      <c r="J1665" s="287"/>
      <c r="K1665" s="31"/>
      <c r="L1665" s="181"/>
    </row>
    <row r="1666" spans="1:12">
      <c r="A1666" s="190">
        <v>45864</v>
      </c>
      <c r="B1666" s="289"/>
      <c r="C1666" s="289"/>
      <c r="D1666" s="306"/>
      <c r="E1666" s="215" t="s">
        <v>432</v>
      </c>
      <c r="F1666" s="265"/>
      <c r="G1666" s="265"/>
      <c r="H1666" s="289"/>
      <c r="I1666" s="289"/>
      <c r="J1666" s="289"/>
      <c r="K1666" s="31"/>
      <c r="L1666" s="181"/>
    </row>
    <row r="1667" spans="1:12">
      <c r="A1667" s="190">
        <v>45864</v>
      </c>
      <c r="B1667" s="304">
        <f>A1667</f>
        <v>45864</v>
      </c>
      <c r="C1667" s="290" t="s">
        <v>1039</v>
      </c>
      <c r="D1667" s="290" t="s">
        <v>126</v>
      </c>
      <c r="E1667" s="14" t="s">
        <v>479</v>
      </c>
      <c r="F1667" s="14"/>
      <c r="G1667" s="14"/>
      <c r="H1667" s="296">
        <f>SUM(G1667:G1668)</f>
        <v>0</v>
      </c>
      <c r="I1667" s="298" t="e">
        <f ca="1">_xludf.IFS(H1667&gt;H1669,"W",H1667&lt;H1669,"L",H1667=H1669,"D")</f>
        <v>#NAME?</v>
      </c>
      <c r="J1667" s="287"/>
      <c r="K1667" s="31"/>
      <c r="L1667" s="181"/>
    </row>
    <row r="1668" spans="1:12">
      <c r="A1668" s="190">
        <v>45864</v>
      </c>
      <c r="B1668" s="288"/>
      <c r="C1668" s="288"/>
      <c r="D1668" s="306"/>
      <c r="E1668" s="265" t="s">
        <v>492</v>
      </c>
      <c r="F1668" s="265"/>
      <c r="G1668" s="265"/>
      <c r="H1668" s="289"/>
      <c r="I1668" s="289"/>
      <c r="J1668" s="289"/>
      <c r="K1668" s="31"/>
      <c r="L1668" s="181"/>
    </row>
    <row r="1669" spans="1:12">
      <c r="A1669" s="190">
        <v>45864</v>
      </c>
      <c r="B1669" s="288"/>
      <c r="C1669" s="288"/>
      <c r="D1669" s="290" t="s">
        <v>49</v>
      </c>
      <c r="E1669" s="14" t="s">
        <v>451</v>
      </c>
      <c r="F1669" s="14"/>
      <c r="G1669" s="14"/>
      <c r="H1669" s="296">
        <f>SUM(G1669:G1670)</f>
        <v>0</v>
      </c>
      <c r="I1669" s="298" t="e">
        <f ca="1">_xludf.IFS(H1669&gt;H1667,"W",H1669&lt;H1667,"L",H1669=H1667,"D")</f>
        <v>#NAME?</v>
      </c>
      <c r="J1669" s="287"/>
      <c r="K1669" s="31"/>
      <c r="L1669" s="181"/>
    </row>
    <row r="1670" spans="1:12">
      <c r="A1670" s="190">
        <v>45864</v>
      </c>
      <c r="B1670" s="289"/>
      <c r="C1670" s="289"/>
      <c r="D1670" s="306"/>
      <c r="E1670" s="265">
        <v>829144060</v>
      </c>
      <c r="F1670" s="265"/>
      <c r="G1670" s="265"/>
      <c r="H1670" s="289"/>
      <c r="I1670" s="289"/>
      <c r="J1670" s="289"/>
      <c r="K1670" s="31"/>
      <c r="L1670" s="181"/>
    </row>
    <row r="1671" spans="1:12">
      <c r="A1671" s="190">
        <v>45864</v>
      </c>
      <c r="B1671" s="304">
        <f>A1671</f>
        <v>45864</v>
      </c>
      <c r="C1671" s="290" t="s">
        <v>1041</v>
      </c>
      <c r="D1671" s="290" t="s">
        <v>164</v>
      </c>
      <c r="E1671" s="29" t="s">
        <v>306</v>
      </c>
      <c r="F1671" s="14"/>
      <c r="G1671" s="14"/>
      <c r="H1671" s="296">
        <f>SUM(G1671:G1672)</f>
        <v>0</v>
      </c>
      <c r="I1671" s="298" t="e">
        <f ca="1">_xludf.IFS(H1671&gt;H1673,"W",H1671&lt;H1673,"L",H1671=H1673,"D")</f>
        <v>#NAME?</v>
      </c>
      <c r="J1671" s="287"/>
      <c r="K1671" s="31"/>
      <c r="L1671" s="181"/>
    </row>
    <row r="1672" spans="1:12">
      <c r="A1672" s="190">
        <v>45864</v>
      </c>
      <c r="B1672" s="288"/>
      <c r="C1672" s="288"/>
      <c r="D1672" s="306"/>
      <c r="E1672" s="232" t="s">
        <v>325</v>
      </c>
      <c r="F1672" s="265"/>
      <c r="G1672" s="265"/>
      <c r="H1672" s="289"/>
      <c r="I1672" s="289"/>
      <c r="J1672" s="289"/>
      <c r="K1672" s="31"/>
      <c r="L1672" s="181"/>
    </row>
    <row r="1673" spans="1:12">
      <c r="A1673" s="190">
        <v>45864</v>
      </c>
      <c r="B1673" s="288"/>
      <c r="C1673" s="288"/>
      <c r="D1673" s="290" t="s">
        <v>272</v>
      </c>
      <c r="E1673" s="14" t="s">
        <v>326</v>
      </c>
      <c r="F1673" s="14"/>
      <c r="G1673" s="14"/>
      <c r="H1673" s="296">
        <f>SUM(G1673:G1674)</f>
        <v>0</v>
      </c>
      <c r="I1673" s="298" t="e">
        <f ca="1">_xludf.IFS(H1673&gt;H1671,"W",H1673&lt;H1671,"L",H1673=H1671,"D")</f>
        <v>#NAME?</v>
      </c>
      <c r="J1673" s="287"/>
      <c r="K1673" s="31"/>
      <c r="L1673" s="181"/>
    </row>
    <row r="1674" spans="1:12">
      <c r="A1674" s="190">
        <v>45864</v>
      </c>
      <c r="B1674" s="289"/>
      <c r="C1674" s="289"/>
      <c r="D1674" s="306"/>
      <c r="E1674" s="265" t="s">
        <v>326</v>
      </c>
      <c r="F1674" s="265"/>
      <c r="G1674" s="265"/>
      <c r="H1674" s="289"/>
      <c r="I1674" s="289"/>
      <c r="J1674" s="289"/>
      <c r="K1674" s="31"/>
      <c r="L1674" s="181"/>
    </row>
    <row r="1675" spans="1:12">
      <c r="A1675" s="190">
        <v>45864</v>
      </c>
      <c r="B1675" s="304">
        <f>A1675</f>
        <v>45864</v>
      </c>
      <c r="C1675" s="290" t="s">
        <v>1044</v>
      </c>
      <c r="D1675" s="290" t="s">
        <v>79</v>
      </c>
      <c r="E1675" s="14" t="s">
        <v>386</v>
      </c>
      <c r="F1675" s="14"/>
      <c r="G1675" s="14"/>
      <c r="H1675" s="296">
        <f>SUM(G1675:G1676)</f>
        <v>0</v>
      </c>
      <c r="I1675" s="298" t="e">
        <f ca="1">_xludf.IFS(H1675&gt;H1677,"W",H1675&lt;H1677,"L",H1675=H1677,"D")</f>
        <v>#NAME?</v>
      </c>
      <c r="J1675" s="287"/>
      <c r="K1675" s="31"/>
      <c r="L1675" s="181"/>
    </row>
    <row r="1676" spans="1:12">
      <c r="A1676" s="190">
        <v>45864</v>
      </c>
      <c r="B1676" s="288"/>
      <c r="C1676" s="288"/>
      <c r="D1676" s="306"/>
      <c r="E1676" s="265" t="s">
        <v>386</v>
      </c>
      <c r="F1676" s="265"/>
      <c r="G1676" s="265"/>
      <c r="H1676" s="289"/>
      <c r="I1676" s="289"/>
      <c r="J1676" s="289"/>
      <c r="K1676" s="31"/>
      <c r="L1676" s="181"/>
    </row>
    <row r="1677" spans="1:12">
      <c r="A1677" s="190">
        <v>45864</v>
      </c>
      <c r="B1677" s="288"/>
      <c r="C1677" s="288"/>
      <c r="D1677" s="290" t="s">
        <v>67</v>
      </c>
      <c r="E1677" s="14" t="s">
        <v>195</v>
      </c>
      <c r="F1677" s="14"/>
      <c r="G1677" s="14"/>
      <c r="H1677" s="296">
        <f>SUM(G1677:G1678)</f>
        <v>0</v>
      </c>
      <c r="I1677" s="298" t="e">
        <f ca="1">_xludf.IFS(H1677&gt;H1675,"W",H1677&lt;H1675,"L",H1677=H1675,"D")</f>
        <v>#NAME?</v>
      </c>
      <c r="J1677" s="287"/>
      <c r="K1677" s="31"/>
      <c r="L1677" s="181"/>
    </row>
    <row r="1678" spans="1:12">
      <c r="A1678" s="190">
        <v>45864</v>
      </c>
      <c r="B1678" s="289"/>
      <c r="C1678" s="289"/>
      <c r="D1678" s="306"/>
      <c r="E1678" s="265" t="s">
        <v>195</v>
      </c>
      <c r="F1678" s="265"/>
      <c r="G1678" s="265"/>
      <c r="H1678" s="289"/>
      <c r="I1678" s="289"/>
      <c r="J1678" s="289"/>
      <c r="K1678" s="31"/>
      <c r="L1678" s="181"/>
    </row>
    <row r="1679" spans="1:12">
      <c r="A1679" s="190">
        <v>45864</v>
      </c>
      <c r="B1679" s="304">
        <f>A1679</f>
        <v>45864</v>
      </c>
      <c r="C1679" s="290" t="s">
        <v>1048</v>
      </c>
      <c r="D1679" s="290" t="s">
        <v>499</v>
      </c>
      <c r="E1679" s="14" t="s">
        <v>500</v>
      </c>
      <c r="F1679" s="14"/>
      <c r="G1679" s="14"/>
      <c r="H1679" s="296">
        <f>SUM(G1679:G1680)</f>
        <v>0</v>
      </c>
      <c r="I1679" s="298" t="e">
        <f ca="1">_xludf.IFS(H1679&gt;H1681,"W",H1679&lt;H1681,"L",H1679=H1681,"D")</f>
        <v>#NAME?</v>
      </c>
      <c r="J1679" s="287"/>
      <c r="K1679" s="31"/>
      <c r="L1679" s="181"/>
    </row>
    <row r="1680" spans="1:12">
      <c r="A1680" s="190">
        <v>45864</v>
      </c>
      <c r="B1680" s="288"/>
      <c r="C1680" s="288"/>
      <c r="D1680" s="306"/>
      <c r="E1680" s="265" t="s">
        <v>500</v>
      </c>
      <c r="F1680" s="265"/>
      <c r="G1680" s="265"/>
      <c r="H1680" s="289"/>
      <c r="I1680" s="289"/>
      <c r="J1680" s="289"/>
      <c r="K1680" s="31"/>
      <c r="L1680" s="181"/>
    </row>
    <row r="1681" spans="1:12">
      <c r="A1681" s="190">
        <v>45864</v>
      </c>
      <c r="B1681" s="288"/>
      <c r="C1681" s="288"/>
      <c r="D1681" s="290" t="s">
        <v>42</v>
      </c>
      <c r="E1681" s="19" t="s">
        <v>375</v>
      </c>
      <c r="F1681" s="14"/>
      <c r="G1681" s="14"/>
      <c r="H1681" s="296">
        <f>SUM(G1681:G1682)</f>
        <v>0</v>
      </c>
      <c r="I1681" s="298" t="e">
        <f ca="1">_xludf.IFS(H1681&gt;H1679,"W",H1681&lt;H1679,"L",H1681=H1679,"D")</f>
        <v>#NAME?</v>
      </c>
      <c r="J1681" s="287"/>
      <c r="K1681" s="31"/>
      <c r="L1681" s="181"/>
    </row>
    <row r="1682" spans="1:12">
      <c r="A1682" s="190">
        <v>45864</v>
      </c>
      <c r="B1682" s="289"/>
      <c r="C1682" s="289"/>
      <c r="D1682" s="306"/>
      <c r="E1682" s="19" t="s">
        <v>375</v>
      </c>
      <c r="F1682" s="265"/>
      <c r="G1682" s="265"/>
      <c r="H1682" s="289"/>
      <c r="I1682" s="289"/>
      <c r="J1682" s="289"/>
      <c r="K1682" s="31"/>
      <c r="L1682" s="181"/>
    </row>
    <row r="1683" spans="1:12">
      <c r="A1683" s="190">
        <v>45864</v>
      </c>
      <c r="B1683" s="304">
        <f>A1683</f>
        <v>45864</v>
      </c>
      <c r="C1683" s="290" t="s">
        <v>1050</v>
      </c>
      <c r="D1683" s="290" t="s">
        <v>58</v>
      </c>
      <c r="E1683" s="14" t="s">
        <v>73</v>
      </c>
      <c r="F1683" s="14"/>
      <c r="G1683" s="14"/>
      <c r="H1683" s="296">
        <f>SUM(G1683:G1684)</f>
        <v>0</v>
      </c>
      <c r="I1683" s="298" t="e">
        <f ca="1">_xludf.IFS(H1683&gt;H1685,"W",H1683&lt;H1685,"L",H1683=H1685,"D")</f>
        <v>#NAME?</v>
      </c>
      <c r="J1683" s="287"/>
      <c r="K1683" s="31"/>
      <c r="L1683" s="181"/>
    </row>
    <row r="1684" spans="1:12">
      <c r="A1684" s="190">
        <v>45864</v>
      </c>
      <c r="B1684" s="288"/>
      <c r="C1684" s="288"/>
      <c r="D1684" s="306"/>
      <c r="E1684" s="265" t="s">
        <v>382</v>
      </c>
      <c r="F1684" s="265"/>
      <c r="G1684" s="265"/>
      <c r="H1684" s="289"/>
      <c r="I1684" s="289"/>
      <c r="J1684" s="289"/>
      <c r="K1684" s="31"/>
      <c r="L1684" s="181"/>
    </row>
    <row r="1685" spans="1:12">
      <c r="A1685" s="190">
        <v>45864</v>
      </c>
      <c r="B1685" s="288"/>
      <c r="C1685" s="288"/>
      <c r="D1685" s="290" t="s">
        <v>76</v>
      </c>
      <c r="E1685" s="14" t="s">
        <v>498</v>
      </c>
      <c r="F1685" s="14"/>
      <c r="G1685" s="14"/>
      <c r="H1685" s="296">
        <f>SUM(G1685:G1686)</f>
        <v>0</v>
      </c>
      <c r="I1685" s="298" t="e">
        <f ca="1">_xludf.IFS(H1685&gt;H1683,"W",H1685&lt;H1683,"L",H1685=H1683,"D")</f>
        <v>#NAME?</v>
      </c>
      <c r="J1685" s="287"/>
      <c r="K1685" s="31"/>
      <c r="L1685" s="181"/>
    </row>
    <row r="1686" spans="1:12">
      <c r="A1686" s="190">
        <v>45864</v>
      </c>
      <c r="B1686" s="289"/>
      <c r="C1686" s="289"/>
      <c r="D1686" s="306"/>
      <c r="E1686" s="265" t="s">
        <v>251</v>
      </c>
      <c r="F1686" s="265"/>
      <c r="G1686" s="265"/>
      <c r="H1686" s="289"/>
      <c r="I1686" s="289"/>
      <c r="J1686" s="289"/>
      <c r="K1686" s="31"/>
      <c r="L1686" s="181"/>
    </row>
    <row r="1687" spans="1:12">
      <c r="A1687" s="190">
        <v>45864</v>
      </c>
      <c r="B1687" s="304">
        <f>A1687</f>
        <v>45864</v>
      </c>
      <c r="C1687" s="290" t="s">
        <v>1052</v>
      </c>
      <c r="D1687" s="290" t="s">
        <v>331</v>
      </c>
      <c r="E1687" s="14" t="s">
        <v>332</v>
      </c>
      <c r="F1687" s="14"/>
      <c r="G1687" s="14"/>
      <c r="H1687" s="296">
        <f>SUM(G1687:G1688)</f>
        <v>0</v>
      </c>
      <c r="I1687" s="298" t="e">
        <f ca="1">_xludf.IFS(H1687&gt;H1689,"W",H1687&lt;H1689,"L",H1687=H1689,"D")</f>
        <v>#NAME?</v>
      </c>
      <c r="J1687" s="287"/>
      <c r="K1687" s="31"/>
      <c r="L1687" s="181"/>
    </row>
    <row r="1688" spans="1:12">
      <c r="A1688" s="190">
        <v>45864</v>
      </c>
      <c r="B1688" s="288"/>
      <c r="C1688" s="288"/>
      <c r="D1688" s="306"/>
      <c r="E1688" s="265" t="s">
        <v>332</v>
      </c>
      <c r="F1688" s="265"/>
      <c r="G1688" s="265"/>
      <c r="H1688" s="289"/>
      <c r="I1688" s="289"/>
      <c r="J1688" s="289"/>
      <c r="K1688" s="31"/>
      <c r="L1688" s="181"/>
    </row>
    <row r="1689" spans="1:12">
      <c r="A1689" s="190">
        <v>45864</v>
      </c>
      <c r="B1689" s="288"/>
      <c r="C1689" s="288"/>
      <c r="D1689" s="290" t="s">
        <v>164</v>
      </c>
      <c r="E1689" s="29" t="s">
        <v>306</v>
      </c>
      <c r="F1689" s="14"/>
      <c r="G1689" s="14"/>
      <c r="H1689" s="296">
        <f>SUM(G1689:G1690)</f>
        <v>0</v>
      </c>
      <c r="I1689" s="298" t="e">
        <f ca="1">_xludf.IFS(H1689&gt;H1687,"W",H1689&lt;H1687,"L",H1689=H1687,"D")</f>
        <v>#NAME?</v>
      </c>
      <c r="J1689" s="287"/>
      <c r="K1689" s="31"/>
      <c r="L1689" s="181"/>
    </row>
    <row r="1690" spans="1:12">
      <c r="A1690" s="190">
        <v>45864</v>
      </c>
      <c r="B1690" s="289"/>
      <c r="C1690" s="289"/>
      <c r="D1690" s="306"/>
      <c r="E1690" s="232" t="s">
        <v>325</v>
      </c>
      <c r="F1690" s="265"/>
      <c r="G1690" s="265"/>
      <c r="H1690" s="289"/>
      <c r="I1690" s="289"/>
      <c r="J1690" s="289"/>
      <c r="K1690" s="31"/>
      <c r="L1690" s="181"/>
    </row>
    <row r="1691" spans="1:12">
      <c r="A1691" s="219" t="s">
        <v>18</v>
      </c>
      <c r="B1691" s="220" t="s">
        <v>1</v>
      </c>
      <c r="C1691" s="179" t="s">
        <v>862</v>
      </c>
      <c r="D1691" s="179" t="s">
        <v>20</v>
      </c>
      <c r="E1691" s="180" t="s">
        <v>863</v>
      </c>
      <c r="F1691" s="179" t="s">
        <v>864</v>
      </c>
      <c r="G1691" s="179" t="s">
        <v>23</v>
      </c>
      <c r="H1691" s="179" t="s">
        <v>1013</v>
      </c>
      <c r="I1691" s="179" t="s">
        <v>24</v>
      </c>
      <c r="J1691" s="179" t="s">
        <v>0</v>
      </c>
      <c r="K1691" s="180" t="s">
        <v>10</v>
      </c>
      <c r="L1691" s="181"/>
    </row>
    <row r="1692" spans="1:12">
      <c r="A1692" s="190">
        <v>45865</v>
      </c>
      <c r="B1692" s="304">
        <f>A1692</f>
        <v>45865</v>
      </c>
      <c r="C1692" s="290" t="s">
        <v>1014</v>
      </c>
      <c r="D1692" s="308" t="s">
        <v>98</v>
      </c>
      <c r="E1692" s="265" t="s">
        <v>59</v>
      </c>
      <c r="F1692" s="265"/>
      <c r="G1692" s="265"/>
      <c r="H1692" s="296">
        <f>SUM(G1692:G1693)</f>
        <v>0</v>
      </c>
      <c r="I1692" s="298" t="e">
        <f ca="1">_xludf.IFS(H1692&gt;H1694,"W",H1692&lt;H1694,"L",H1692=H1694,"D")</f>
        <v>#NAME?</v>
      </c>
      <c r="J1692" s="287"/>
      <c r="K1692" s="31"/>
      <c r="L1692" s="181"/>
    </row>
    <row r="1693" spans="1:12">
      <c r="A1693" s="190">
        <v>45865</v>
      </c>
      <c r="B1693" s="288"/>
      <c r="C1693" s="288"/>
      <c r="D1693" s="302"/>
      <c r="E1693" s="14" t="s">
        <v>59</v>
      </c>
      <c r="F1693" s="14"/>
      <c r="G1693" s="14"/>
      <c r="H1693" s="289"/>
      <c r="I1693" s="289"/>
      <c r="J1693" s="289"/>
      <c r="K1693" s="31"/>
      <c r="L1693" s="181"/>
    </row>
    <row r="1694" spans="1:12">
      <c r="A1694" s="190">
        <v>45865</v>
      </c>
      <c r="B1694" s="288"/>
      <c r="C1694" s="288"/>
      <c r="D1694" s="308" t="s">
        <v>164</v>
      </c>
      <c r="E1694" s="29" t="s">
        <v>306</v>
      </c>
      <c r="F1694" s="265"/>
      <c r="G1694" s="265"/>
      <c r="H1694" s="296">
        <f>SUM(G1694:G1695)</f>
        <v>0</v>
      </c>
      <c r="I1694" s="298" t="e">
        <f ca="1">_xludf.IFS(H1694&gt;H1692,"W",H1694&lt;H1692,"L",H1694=H1692,"D")</f>
        <v>#NAME?</v>
      </c>
      <c r="J1694" s="287"/>
      <c r="K1694" s="31"/>
      <c r="L1694" s="181"/>
    </row>
    <row r="1695" spans="1:12">
      <c r="A1695" s="190">
        <v>45865</v>
      </c>
      <c r="B1695" s="289"/>
      <c r="C1695" s="289"/>
      <c r="D1695" s="302"/>
      <c r="E1695" s="232" t="s">
        <v>325</v>
      </c>
      <c r="F1695" s="14"/>
      <c r="G1695" s="14"/>
      <c r="H1695" s="289"/>
      <c r="I1695" s="289"/>
      <c r="J1695" s="289"/>
      <c r="K1695" s="31"/>
      <c r="L1695" s="181"/>
    </row>
    <row r="1696" spans="1:12">
      <c r="A1696" s="190">
        <v>45865</v>
      </c>
      <c r="B1696" s="304">
        <f>A1696</f>
        <v>45865</v>
      </c>
      <c r="C1696" s="290" t="s">
        <v>1019</v>
      </c>
      <c r="D1696" s="308" t="s">
        <v>116</v>
      </c>
      <c r="E1696" s="265" t="s">
        <v>117</v>
      </c>
      <c r="F1696" s="265"/>
      <c r="G1696" s="265"/>
      <c r="H1696" s="296">
        <f>SUM(G1696:G1697)</f>
        <v>0</v>
      </c>
      <c r="I1696" s="298" t="e">
        <f ca="1">_xludf.IFS(H1696&gt;H1698,"W",H1696&lt;H1698,"L",H1696=H1698,"D")</f>
        <v>#NAME?</v>
      </c>
      <c r="J1696" s="287"/>
      <c r="K1696" s="31"/>
      <c r="L1696" s="181"/>
    </row>
    <row r="1697" spans="1:12">
      <c r="A1697" s="190">
        <v>45865</v>
      </c>
      <c r="B1697" s="288"/>
      <c r="C1697" s="288"/>
      <c r="D1697" s="302"/>
      <c r="E1697" s="14" t="s">
        <v>117</v>
      </c>
      <c r="F1697" s="14"/>
      <c r="G1697" s="14"/>
      <c r="H1697" s="289"/>
      <c r="I1697" s="289"/>
      <c r="J1697" s="289"/>
      <c r="K1697" s="31"/>
      <c r="L1697" s="181"/>
    </row>
    <row r="1698" spans="1:12">
      <c r="A1698" s="190">
        <v>45865</v>
      </c>
      <c r="B1698" s="288"/>
      <c r="C1698" s="288"/>
      <c r="D1698" s="308" t="s">
        <v>87</v>
      </c>
      <c r="E1698" s="265" t="s">
        <v>490</v>
      </c>
      <c r="F1698" s="265"/>
      <c r="G1698" s="265"/>
      <c r="H1698" s="296">
        <f>SUM(G1698:G1699)</f>
        <v>0</v>
      </c>
      <c r="I1698" s="298" t="e">
        <f ca="1">_xludf.IFS(H1698&gt;H1696,"W",H1698&lt;H1696,"L",H1698=H1696,"D")</f>
        <v>#NAME?</v>
      </c>
      <c r="J1698" s="287"/>
      <c r="K1698" s="31"/>
      <c r="L1698" s="181"/>
    </row>
    <row r="1699" spans="1:12">
      <c r="A1699" s="190">
        <v>45865</v>
      </c>
      <c r="B1699" s="289"/>
      <c r="C1699" s="289"/>
      <c r="D1699" s="302"/>
      <c r="E1699" s="14" t="s">
        <v>490</v>
      </c>
      <c r="F1699" s="14"/>
      <c r="G1699" s="14"/>
      <c r="H1699" s="289"/>
      <c r="I1699" s="289"/>
      <c r="J1699" s="289"/>
      <c r="K1699" s="31"/>
      <c r="L1699" s="181"/>
    </row>
    <row r="1700" spans="1:12">
      <c r="A1700" s="190">
        <v>45865</v>
      </c>
      <c r="B1700" s="304">
        <f>A1700</f>
        <v>45865</v>
      </c>
      <c r="C1700" s="290" t="s">
        <v>1020</v>
      </c>
      <c r="D1700" s="308" t="s">
        <v>164</v>
      </c>
      <c r="E1700" s="29" t="s">
        <v>306</v>
      </c>
      <c r="F1700" s="265"/>
      <c r="G1700" s="265"/>
      <c r="H1700" s="296">
        <f>SUM(G1700:G1701)</f>
        <v>0</v>
      </c>
      <c r="I1700" s="298" t="e">
        <f ca="1">_xludf.IFS(H1700&gt;H1702,"W",H1700&lt;H1702,"L",H1700=H1702,"D")</f>
        <v>#NAME?</v>
      </c>
      <c r="J1700" s="287"/>
      <c r="K1700" s="31"/>
      <c r="L1700" s="181"/>
    </row>
    <row r="1701" spans="1:12">
      <c r="A1701" s="190">
        <v>45865</v>
      </c>
      <c r="B1701" s="288"/>
      <c r="C1701" s="288"/>
      <c r="D1701" s="302"/>
      <c r="E1701" s="232" t="s">
        <v>325</v>
      </c>
      <c r="F1701" s="14"/>
      <c r="G1701" s="14"/>
      <c r="H1701" s="289"/>
      <c r="I1701" s="289"/>
      <c r="J1701" s="289"/>
      <c r="K1701" s="31"/>
      <c r="L1701" s="181"/>
    </row>
    <row r="1702" spans="1:12">
      <c r="A1702" s="190">
        <v>45865</v>
      </c>
      <c r="B1702" s="288"/>
      <c r="C1702" s="288"/>
      <c r="D1702" s="308" t="s">
        <v>388</v>
      </c>
      <c r="E1702" s="19" t="s">
        <v>375</v>
      </c>
      <c r="F1702" s="265"/>
      <c r="G1702" s="265"/>
      <c r="H1702" s="296">
        <f>SUM(G1702:G1703)</f>
        <v>0</v>
      </c>
      <c r="I1702" s="298" t="e">
        <f ca="1">_xludf.IFS(H1702&gt;H1700,"W",H1702&lt;H1700,"L",H1702=H1700,"D")</f>
        <v>#NAME?</v>
      </c>
      <c r="J1702" s="287"/>
      <c r="K1702" s="31"/>
      <c r="L1702" s="181"/>
    </row>
    <row r="1703" spans="1:12">
      <c r="A1703" s="190">
        <v>45865</v>
      </c>
      <c r="B1703" s="289"/>
      <c r="C1703" s="289"/>
      <c r="D1703" s="302"/>
      <c r="E1703" s="19" t="s">
        <v>375</v>
      </c>
      <c r="F1703" s="14"/>
      <c r="G1703" s="14"/>
      <c r="H1703" s="289"/>
      <c r="I1703" s="289"/>
      <c r="J1703" s="289"/>
      <c r="K1703" s="31"/>
      <c r="L1703" s="181"/>
    </row>
    <row r="1704" spans="1:12">
      <c r="A1704" s="190">
        <v>45865</v>
      </c>
      <c r="B1704" s="304">
        <f>A1704</f>
        <v>45865</v>
      </c>
      <c r="C1704" s="290" t="s">
        <v>1022</v>
      </c>
      <c r="D1704" s="308" t="s">
        <v>135</v>
      </c>
      <c r="E1704" s="265" t="s">
        <v>199</v>
      </c>
      <c r="F1704" s="265"/>
      <c r="G1704" s="265"/>
      <c r="H1704" s="296">
        <f>SUM(G1704:G1705)</f>
        <v>0</v>
      </c>
      <c r="I1704" s="298" t="e">
        <f ca="1">_xludf.IFS(H1704&gt;H1706,"W",H1704&lt;H1706,"L",H1704=H1706,"D")</f>
        <v>#NAME?</v>
      </c>
      <c r="J1704" s="287"/>
      <c r="K1704" s="31"/>
      <c r="L1704" s="181"/>
    </row>
    <row r="1705" spans="1:12">
      <c r="A1705" s="190">
        <v>45865</v>
      </c>
      <c r="B1705" s="288"/>
      <c r="C1705" s="288"/>
      <c r="D1705" s="302"/>
      <c r="E1705" s="266" t="s">
        <v>202</v>
      </c>
      <c r="F1705" s="14"/>
      <c r="G1705" s="14"/>
      <c r="H1705" s="289"/>
      <c r="I1705" s="289"/>
      <c r="J1705" s="289"/>
      <c r="K1705" s="31"/>
      <c r="L1705" s="181"/>
    </row>
    <row r="1706" spans="1:12">
      <c r="A1706" s="190">
        <v>45865</v>
      </c>
      <c r="B1706" s="288"/>
      <c r="C1706" s="288"/>
      <c r="D1706" s="308" t="s">
        <v>53</v>
      </c>
      <c r="E1706" s="19" t="s">
        <v>375</v>
      </c>
      <c r="F1706" s="265"/>
      <c r="G1706" s="265"/>
      <c r="H1706" s="296">
        <f>SUM(G1706:G1707)</f>
        <v>0</v>
      </c>
      <c r="I1706" s="298" t="e">
        <f ca="1">_xludf.IFS(H1706&gt;H1704,"W",H1706&lt;H1704,"L",H1706=H1704,"D")</f>
        <v>#NAME?</v>
      </c>
      <c r="J1706" s="287"/>
      <c r="K1706" s="31"/>
      <c r="L1706" s="181"/>
    </row>
    <row r="1707" spans="1:12">
      <c r="A1707" s="190">
        <v>45865</v>
      </c>
      <c r="B1707" s="289"/>
      <c r="C1707" s="289"/>
      <c r="D1707" s="302"/>
      <c r="E1707" s="19" t="s">
        <v>375</v>
      </c>
      <c r="F1707" s="14"/>
      <c r="G1707" s="14"/>
      <c r="H1707" s="289"/>
      <c r="I1707" s="289"/>
      <c r="J1707" s="289"/>
      <c r="K1707" s="31"/>
      <c r="L1707" s="181"/>
    </row>
    <row r="1708" spans="1:12">
      <c r="A1708" s="190">
        <v>45865</v>
      </c>
      <c r="B1708" s="304">
        <f>A1708</f>
        <v>45865</v>
      </c>
      <c r="C1708" s="290" t="s">
        <v>1025</v>
      </c>
      <c r="D1708" s="308" t="s">
        <v>104</v>
      </c>
      <c r="E1708" s="265" t="s">
        <v>496</v>
      </c>
      <c r="F1708" s="265"/>
      <c r="G1708" s="265"/>
      <c r="H1708" s="296">
        <f>SUM(G1708:G1709)</f>
        <v>0</v>
      </c>
      <c r="I1708" s="298" t="e">
        <f ca="1">_xludf.IFS(H1708&gt;H1710,"W",H1708&lt;H1710,"L",H1708=H1710,"D")</f>
        <v>#NAME?</v>
      </c>
      <c r="J1708" s="287"/>
      <c r="K1708" s="31"/>
      <c r="L1708" s="181"/>
    </row>
    <row r="1709" spans="1:12">
      <c r="A1709" s="190">
        <v>45865</v>
      </c>
      <c r="B1709" s="288"/>
      <c r="C1709" s="288"/>
      <c r="D1709" s="302"/>
      <c r="E1709" s="14" t="s">
        <v>496</v>
      </c>
      <c r="F1709" s="14"/>
      <c r="G1709" s="14"/>
      <c r="H1709" s="289"/>
      <c r="I1709" s="289"/>
      <c r="J1709" s="289"/>
      <c r="K1709" s="31"/>
      <c r="L1709" s="181"/>
    </row>
    <row r="1710" spans="1:12">
      <c r="A1710" s="190">
        <v>45865</v>
      </c>
      <c r="B1710" s="288"/>
      <c r="C1710" s="288"/>
      <c r="D1710" s="308" t="s">
        <v>272</v>
      </c>
      <c r="E1710" s="265" t="s">
        <v>326</v>
      </c>
      <c r="F1710" s="265"/>
      <c r="G1710" s="265"/>
      <c r="H1710" s="296">
        <f>SUM(G1710:G1711)</f>
        <v>0</v>
      </c>
      <c r="I1710" s="298" t="e">
        <f ca="1">_xludf.IFS(H1710&gt;H1708,"W",H1710&lt;H1708,"L",H1710=H1708,"D")</f>
        <v>#NAME?</v>
      </c>
      <c r="J1710" s="287"/>
      <c r="K1710" s="31"/>
      <c r="L1710" s="181"/>
    </row>
    <row r="1711" spans="1:12">
      <c r="A1711" s="190">
        <v>45865</v>
      </c>
      <c r="B1711" s="289"/>
      <c r="C1711" s="289"/>
      <c r="D1711" s="302"/>
      <c r="E1711" s="14" t="s">
        <v>362</v>
      </c>
      <c r="F1711" s="14"/>
      <c r="G1711" s="14"/>
      <c r="H1711" s="289"/>
      <c r="I1711" s="289"/>
      <c r="J1711" s="289"/>
      <c r="K1711" s="31"/>
      <c r="L1711" s="181"/>
    </row>
    <row r="1712" spans="1:12">
      <c r="A1712" s="190">
        <v>45865</v>
      </c>
      <c r="B1712" s="304">
        <f>A1712</f>
        <v>45865</v>
      </c>
      <c r="C1712" s="290" t="s">
        <v>1027</v>
      </c>
      <c r="D1712" s="308" t="s">
        <v>53</v>
      </c>
      <c r="E1712" s="19" t="s">
        <v>375</v>
      </c>
      <c r="F1712" s="265"/>
      <c r="G1712" s="265"/>
      <c r="H1712" s="296">
        <f>SUM(G1712:G1713)</f>
        <v>0</v>
      </c>
      <c r="I1712" s="298" t="e">
        <f ca="1">_xludf.IFS(H1712&gt;H1714,"W",H1712&lt;H1714,"L",H1712=H1714,"D")</f>
        <v>#NAME?</v>
      </c>
      <c r="J1712" s="287"/>
      <c r="K1712" s="31"/>
      <c r="L1712" s="181"/>
    </row>
    <row r="1713" spans="1:12">
      <c r="A1713" s="190">
        <v>45865</v>
      </c>
      <c r="B1713" s="288"/>
      <c r="C1713" s="288"/>
      <c r="D1713" s="302"/>
      <c r="E1713" s="19" t="s">
        <v>375</v>
      </c>
      <c r="F1713" s="14"/>
      <c r="G1713" s="14"/>
      <c r="H1713" s="289"/>
      <c r="I1713" s="289"/>
      <c r="J1713" s="289"/>
      <c r="K1713" s="31"/>
      <c r="L1713" s="181"/>
    </row>
    <row r="1714" spans="1:12">
      <c r="A1714" s="190">
        <v>45865</v>
      </c>
      <c r="B1714" s="288"/>
      <c r="C1714" s="288"/>
      <c r="D1714" s="308" t="s">
        <v>164</v>
      </c>
      <c r="E1714" s="29" t="s">
        <v>306</v>
      </c>
      <c r="F1714" s="265"/>
      <c r="G1714" s="265"/>
      <c r="H1714" s="296">
        <f>SUM(G1714:G1715)</f>
        <v>0</v>
      </c>
      <c r="I1714" s="298" t="e">
        <f ca="1">_xludf.IFS(H1714&gt;H1712,"W",H1714&lt;H1712,"L",H1714=H1712,"D")</f>
        <v>#NAME?</v>
      </c>
      <c r="J1714" s="287"/>
      <c r="K1714" s="31"/>
      <c r="L1714" s="181"/>
    </row>
    <row r="1715" spans="1:12">
      <c r="A1715" s="190">
        <v>45865</v>
      </c>
      <c r="B1715" s="289"/>
      <c r="C1715" s="289"/>
      <c r="D1715" s="302"/>
      <c r="E1715" s="232" t="s">
        <v>325</v>
      </c>
      <c r="F1715" s="14"/>
      <c r="G1715" s="14"/>
      <c r="H1715" s="289"/>
      <c r="I1715" s="289"/>
      <c r="J1715" s="289"/>
      <c r="K1715" s="31"/>
      <c r="L1715" s="181"/>
    </row>
    <row r="1716" spans="1:12">
      <c r="A1716" s="190">
        <v>45865</v>
      </c>
      <c r="B1716" s="304">
        <f>A1716</f>
        <v>45865</v>
      </c>
      <c r="C1716" s="290" t="s">
        <v>1030</v>
      </c>
      <c r="D1716" s="308" t="s">
        <v>481</v>
      </c>
      <c r="E1716" s="265" t="s">
        <v>482</v>
      </c>
      <c r="F1716" s="265"/>
      <c r="G1716" s="265"/>
      <c r="H1716" s="296">
        <f>SUM(G1716:G1717)</f>
        <v>0</v>
      </c>
      <c r="I1716" s="298" t="e">
        <f ca="1">_xludf.IFS(H1716&gt;H1718,"W",H1716&lt;H1718,"L",H1716=H1718,"D")</f>
        <v>#NAME?</v>
      </c>
      <c r="J1716" s="287"/>
      <c r="K1716" s="31"/>
      <c r="L1716" s="181"/>
    </row>
    <row r="1717" spans="1:12">
      <c r="A1717" s="190">
        <v>45865</v>
      </c>
      <c r="B1717" s="288"/>
      <c r="C1717" s="288"/>
      <c r="D1717" s="302"/>
      <c r="E1717" s="14" t="s">
        <v>482</v>
      </c>
      <c r="F1717" s="14"/>
      <c r="G1717" s="14"/>
      <c r="H1717" s="289"/>
      <c r="I1717" s="289"/>
      <c r="J1717" s="289"/>
      <c r="K1717" s="31"/>
      <c r="L1717" s="181"/>
    </row>
    <row r="1718" spans="1:12">
      <c r="A1718" s="190">
        <v>45865</v>
      </c>
      <c r="B1718" s="288"/>
      <c r="C1718" s="288"/>
      <c r="D1718" s="308" t="s">
        <v>53</v>
      </c>
      <c r="E1718" s="19" t="s">
        <v>375</v>
      </c>
      <c r="F1718" s="265"/>
      <c r="G1718" s="265"/>
      <c r="H1718" s="296">
        <f>SUM(G1718:G1719)</f>
        <v>0</v>
      </c>
      <c r="I1718" s="298" t="e">
        <f ca="1">_xludf.IFS(H1718&gt;H1716,"W",H1718&lt;H1716,"L",H1718=H1716,"D")</f>
        <v>#NAME?</v>
      </c>
      <c r="J1718" s="287"/>
      <c r="K1718" s="31"/>
      <c r="L1718" s="181"/>
    </row>
    <row r="1719" spans="1:12">
      <c r="A1719" s="190">
        <v>45865</v>
      </c>
      <c r="B1719" s="289"/>
      <c r="C1719" s="289"/>
      <c r="D1719" s="302"/>
      <c r="E1719" s="19" t="s">
        <v>375</v>
      </c>
      <c r="F1719" s="14"/>
      <c r="G1719" s="14"/>
      <c r="H1719" s="289"/>
      <c r="I1719" s="289"/>
      <c r="J1719" s="289"/>
      <c r="K1719" s="31"/>
      <c r="L1719" s="181"/>
    </row>
    <row r="1720" spans="1:12">
      <c r="A1720" s="190">
        <v>45865</v>
      </c>
      <c r="B1720" s="304">
        <f>A1720</f>
        <v>45865</v>
      </c>
      <c r="C1720" s="290" t="s">
        <v>1032</v>
      </c>
      <c r="D1720" s="308" t="s">
        <v>46</v>
      </c>
      <c r="E1720" s="265" t="s">
        <v>47</v>
      </c>
      <c r="F1720" s="265"/>
      <c r="G1720" s="265"/>
      <c r="H1720" s="296">
        <f>SUM(G1720:G1721)</f>
        <v>0</v>
      </c>
      <c r="I1720" s="298" t="e">
        <f ca="1">_xludf.IFS(H1720&gt;H1722,"W",H1720&lt;H1722,"L",H1720=H1722,"D")</f>
        <v>#NAME?</v>
      </c>
      <c r="J1720" s="287"/>
      <c r="K1720" s="31"/>
      <c r="L1720" s="181"/>
    </row>
    <row r="1721" spans="1:12">
      <c r="A1721" s="190">
        <v>45865</v>
      </c>
      <c r="B1721" s="288"/>
      <c r="C1721" s="288"/>
      <c r="D1721" s="302"/>
      <c r="E1721" s="14" t="s">
        <v>47</v>
      </c>
      <c r="F1721" s="14"/>
      <c r="G1721" s="14"/>
      <c r="H1721" s="289"/>
      <c r="I1721" s="289"/>
      <c r="J1721" s="289"/>
      <c r="K1721" s="31"/>
      <c r="L1721" s="181"/>
    </row>
    <row r="1722" spans="1:12">
      <c r="A1722" s="190">
        <v>45865</v>
      </c>
      <c r="B1722" s="288"/>
      <c r="C1722" s="288"/>
      <c r="D1722" s="308" t="s">
        <v>76</v>
      </c>
      <c r="E1722" s="265" t="s">
        <v>251</v>
      </c>
      <c r="F1722" s="265"/>
      <c r="G1722" s="265"/>
      <c r="H1722" s="296">
        <f>SUM(G1722:G1723)</f>
        <v>0</v>
      </c>
      <c r="I1722" s="298" t="e">
        <f ca="1">_xludf.IFS(H1722&gt;H1720,"W",H1722&lt;H1720,"L",H1722=H1720,"D")</f>
        <v>#NAME?</v>
      </c>
      <c r="J1722" s="287"/>
      <c r="K1722" s="31"/>
      <c r="L1722" s="181"/>
    </row>
    <row r="1723" spans="1:12">
      <c r="A1723" s="190">
        <v>45865</v>
      </c>
      <c r="B1723" s="289"/>
      <c r="C1723" s="289"/>
      <c r="D1723" s="302"/>
      <c r="E1723" s="14" t="s">
        <v>466</v>
      </c>
      <c r="F1723" s="14"/>
      <c r="G1723" s="14"/>
      <c r="H1723" s="289"/>
      <c r="I1723" s="289"/>
      <c r="J1723" s="289"/>
      <c r="K1723" s="31"/>
      <c r="L1723" s="181"/>
    </row>
    <row r="1724" spans="1:12">
      <c r="A1724" s="190">
        <v>45865</v>
      </c>
      <c r="B1724" s="304">
        <f>A1724</f>
        <v>45865</v>
      </c>
      <c r="C1724" s="290" t="s">
        <v>1035</v>
      </c>
      <c r="D1724" s="308" t="s">
        <v>514</v>
      </c>
      <c r="E1724" s="265">
        <v>674524416</v>
      </c>
      <c r="F1724" s="265"/>
      <c r="G1724" s="265"/>
      <c r="H1724" s="296">
        <f>SUM(G1724:G1725)</f>
        <v>0</v>
      </c>
      <c r="I1724" s="298" t="e">
        <f ca="1">_xludf.IFS(H1724&gt;H1726,"W",H1724&lt;H1726,"L",H1724=H1726,"D")</f>
        <v>#NAME?</v>
      </c>
      <c r="J1724" s="287"/>
      <c r="K1724" s="31"/>
      <c r="L1724" s="181"/>
    </row>
    <row r="1725" spans="1:12">
      <c r="A1725" s="190">
        <v>45865</v>
      </c>
      <c r="B1725" s="288"/>
      <c r="C1725" s="288"/>
      <c r="D1725" s="302"/>
      <c r="E1725" s="14">
        <v>674524416</v>
      </c>
      <c r="F1725" s="14"/>
      <c r="G1725" s="14"/>
      <c r="H1725" s="289"/>
      <c r="I1725" s="289"/>
      <c r="J1725" s="289"/>
      <c r="K1725" s="31"/>
      <c r="L1725" s="181"/>
    </row>
    <row r="1726" spans="1:12">
      <c r="A1726" s="190">
        <v>45865</v>
      </c>
      <c r="B1726" s="288"/>
      <c r="C1726" s="288"/>
      <c r="D1726" s="308" t="s">
        <v>52</v>
      </c>
      <c r="E1726" s="265" t="s">
        <v>474</v>
      </c>
      <c r="F1726" s="265"/>
      <c r="G1726" s="265"/>
      <c r="H1726" s="296">
        <f>SUM(G1726:G1727)</f>
        <v>0</v>
      </c>
      <c r="I1726" s="298" t="e">
        <f ca="1">_xludf.IFS(H1726&gt;H1724,"W",H1726&lt;H1724,"L",H1726=H1724,"D")</f>
        <v>#NAME?</v>
      </c>
      <c r="J1726" s="287"/>
      <c r="K1726" s="31"/>
      <c r="L1726" s="181"/>
    </row>
    <row r="1727" spans="1:12">
      <c r="A1727" s="190">
        <v>45865</v>
      </c>
      <c r="B1727" s="289"/>
      <c r="C1727" s="289"/>
      <c r="D1727" s="302"/>
      <c r="E1727" s="14" t="s">
        <v>477</v>
      </c>
      <c r="F1727" s="14"/>
      <c r="G1727" s="14"/>
      <c r="H1727" s="289"/>
      <c r="I1727" s="289"/>
      <c r="J1727" s="289"/>
      <c r="K1727" s="31"/>
      <c r="L1727" s="181"/>
    </row>
    <row r="1728" spans="1:12">
      <c r="A1728" s="190">
        <v>45865</v>
      </c>
      <c r="B1728" s="304">
        <f>A1728</f>
        <v>45865</v>
      </c>
      <c r="C1728" s="290" t="s">
        <v>1038</v>
      </c>
      <c r="D1728" s="308" t="s">
        <v>123</v>
      </c>
      <c r="E1728" s="265" t="s">
        <v>293</v>
      </c>
      <c r="F1728" s="265"/>
      <c r="G1728" s="265"/>
      <c r="H1728" s="296">
        <f>SUM(G1728:G1729)</f>
        <v>0</v>
      </c>
      <c r="I1728" s="298" t="e">
        <f ca="1">_xludf.IFS(H1728&gt;H1730,"W",H1728&lt;H1730,"L",H1728=H1730,"D")</f>
        <v>#NAME?</v>
      </c>
      <c r="J1728" s="287"/>
      <c r="K1728" s="31"/>
      <c r="L1728" s="181"/>
    </row>
    <row r="1729" spans="1:12">
      <c r="A1729" s="190">
        <v>45865</v>
      </c>
      <c r="B1729" s="288"/>
      <c r="C1729" s="288"/>
      <c r="D1729" s="302"/>
      <c r="E1729" s="14" t="s">
        <v>293</v>
      </c>
      <c r="F1729" s="14"/>
      <c r="G1729" s="14"/>
      <c r="H1729" s="289"/>
      <c r="I1729" s="289"/>
      <c r="J1729" s="289"/>
      <c r="K1729" s="31"/>
      <c r="L1729" s="181"/>
    </row>
    <row r="1730" spans="1:12">
      <c r="A1730" s="190">
        <v>45865</v>
      </c>
      <c r="B1730" s="288"/>
      <c r="C1730" s="288"/>
      <c r="D1730" s="308" t="s">
        <v>58</v>
      </c>
      <c r="E1730" s="265">
        <v>1062911290</v>
      </c>
      <c r="F1730" s="265"/>
      <c r="G1730" s="265"/>
      <c r="H1730" s="296">
        <f>SUM(G1730:G1731)</f>
        <v>0</v>
      </c>
      <c r="I1730" s="298" t="e">
        <f ca="1">_xludf.IFS(H1730&gt;H1728,"W",H1730&lt;H1728,"L",H1730=H1728,"D")</f>
        <v>#NAME?</v>
      </c>
      <c r="J1730" s="287"/>
      <c r="K1730" s="31"/>
      <c r="L1730" s="181"/>
    </row>
    <row r="1731" spans="1:12">
      <c r="A1731" s="190">
        <v>45865</v>
      </c>
      <c r="B1731" s="289"/>
      <c r="C1731" s="289"/>
      <c r="D1731" s="302"/>
      <c r="E1731" s="14" t="s">
        <v>244</v>
      </c>
      <c r="F1731" s="14"/>
      <c r="G1731" s="14"/>
      <c r="H1731" s="289"/>
      <c r="I1731" s="289"/>
      <c r="J1731" s="289"/>
      <c r="K1731" s="31"/>
      <c r="L1731" s="181"/>
    </row>
    <row r="1732" spans="1:12">
      <c r="A1732" s="190">
        <v>45865</v>
      </c>
      <c r="B1732" s="304">
        <f>A1732</f>
        <v>45865</v>
      </c>
      <c r="C1732" s="290" t="s">
        <v>1039</v>
      </c>
      <c r="D1732" s="308" t="s">
        <v>95</v>
      </c>
      <c r="E1732" s="265" t="s">
        <v>300</v>
      </c>
      <c r="F1732" s="265"/>
      <c r="G1732" s="265"/>
      <c r="H1732" s="296">
        <f>SUM(G1732:G1733)</f>
        <v>0</v>
      </c>
      <c r="I1732" s="298" t="e">
        <f ca="1">_xludf.IFS(H1732&gt;H1734,"W",H1732&lt;H1734,"L",H1732=H1734,"D")</f>
        <v>#NAME?</v>
      </c>
      <c r="J1732" s="287"/>
      <c r="K1732" s="31"/>
      <c r="L1732" s="181"/>
    </row>
    <row r="1733" spans="1:12">
      <c r="A1733" s="190">
        <v>45865</v>
      </c>
      <c r="B1733" s="288"/>
      <c r="C1733" s="288"/>
      <c r="D1733" s="302"/>
      <c r="E1733" s="14" t="s">
        <v>300</v>
      </c>
      <c r="F1733" s="14"/>
      <c r="G1733" s="14"/>
      <c r="H1733" s="289"/>
      <c r="I1733" s="289"/>
      <c r="J1733" s="289"/>
      <c r="K1733" s="31"/>
      <c r="L1733" s="181"/>
    </row>
    <row r="1734" spans="1:12">
      <c r="A1734" s="190">
        <v>45865</v>
      </c>
      <c r="B1734" s="288"/>
      <c r="C1734" s="288"/>
      <c r="D1734" s="308" t="s">
        <v>55</v>
      </c>
      <c r="E1734" s="265" t="s">
        <v>94</v>
      </c>
      <c r="F1734" s="265"/>
      <c r="G1734" s="265"/>
      <c r="H1734" s="296">
        <f>SUM(G1734:G1735)</f>
        <v>0</v>
      </c>
      <c r="I1734" s="298" t="e">
        <f ca="1">_xludf.IFS(H1734&gt;H1732,"W",H1734&lt;H1732,"L",H1734=H1732,"D")</f>
        <v>#NAME?</v>
      </c>
      <c r="J1734" s="287"/>
      <c r="K1734" s="31"/>
      <c r="L1734" s="181"/>
    </row>
    <row r="1735" spans="1:12">
      <c r="A1735" s="190">
        <v>45865</v>
      </c>
      <c r="B1735" s="289"/>
      <c r="C1735" s="289"/>
      <c r="D1735" s="302"/>
      <c r="E1735" s="14" t="s">
        <v>94</v>
      </c>
      <c r="F1735" s="14"/>
      <c r="G1735" s="14"/>
      <c r="H1735" s="289"/>
      <c r="I1735" s="289"/>
      <c r="J1735" s="289"/>
      <c r="K1735" s="31"/>
      <c r="L1735" s="181"/>
    </row>
    <row r="1736" spans="1:12">
      <c r="A1736" s="190">
        <v>45865</v>
      </c>
      <c r="B1736" s="304">
        <f>A1736</f>
        <v>45865</v>
      </c>
      <c r="C1736" s="290" t="s">
        <v>1041</v>
      </c>
      <c r="D1736" s="308" t="s">
        <v>62</v>
      </c>
      <c r="E1736" s="265" t="s">
        <v>518</v>
      </c>
      <c r="F1736" s="265"/>
      <c r="G1736" s="265"/>
      <c r="H1736" s="296">
        <f>SUM(G1736:G1737)</f>
        <v>0</v>
      </c>
      <c r="I1736" s="298" t="e">
        <f ca="1">_xludf.IFS(H1736&gt;H1738,"W",H1736&lt;H1738,"L",H1736=H1738,"D")</f>
        <v>#NAME?</v>
      </c>
      <c r="J1736" s="287"/>
      <c r="K1736" s="31"/>
      <c r="L1736" s="181"/>
    </row>
    <row r="1737" spans="1:12">
      <c r="A1737" s="190">
        <v>45865</v>
      </c>
      <c r="B1737" s="288"/>
      <c r="C1737" s="288"/>
      <c r="D1737" s="302"/>
      <c r="E1737" s="14" t="s">
        <v>518</v>
      </c>
      <c r="F1737" s="14"/>
      <c r="G1737" s="14"/>
      <c r="H1737" s="289"/>
      <c r="I1737" s="289"/>
      <c r="J1737" s="289"/>
      <c r="K1737" s="31"/>
      <c r="L1737" s="181"/>
    </row>
    <row r="1738" spans="1:12">
      <c r="A1738" s="190">
        <v>45865</v>
      </c>
      <c r="B1738" s="288"/>
      <c r="C1738" s="288"/>
      <c r="D1738" s="308" t="s">
        <v>125</v>
      </c>
      <c r="E1738" s="265">
        <v>673519272</v>
      </c>
      <c r="F1738" s="265"/>
      <c r="G1738" s="265"/>
      <c r="H1738" s="296">
        <f>SUM(G1738:G1739)</f>
        <v>0</v>
      </c>
      <c r="I1738" s="298" t="e">
        <f ca="1">_xludf.IFS(H1738&gt;H1736,"W",H1738&lt;H1736,"L",H1738=H1736,"D")</f>
        <v>#NAME?</v>
      </c>
      <c r="J1738" s="287"/>
      <c r="K1738" s="31"/>
      <c r="L1738" s="181"/>
    </row>
    <row r="1739" spans="1:12">
      <c r="A1739" s="190">
        <v>45865</v>
      </c>
      <c r="B1739" s="289"/>
      <c r="C1739" s="289"/>
      <c r="D1739" s="302"/>
      <c r="E1739" s="14">
        <v>673519272</v>
      </c>
      <c r="F1739" s="14"/>
      <c r="G1739" s="14"/>
      <c r="H1739" s="289"/>
      <c r="I1739" s="289"/>
      <c r="J1739" s="289"/>
      <c r="K1739" s="31"/>
      <c r="L1739" s="181"/>
    </row>
    <row r="1740" spans="1:12">
      <c r="A1740" s="190">
        <v>45865</v>
      </c>
      <c r="B1740" s="304">
        <f>A1740</f>
        <v>45865</v>
      </c>
      <c r="C1740" s="290" t="s">
        <v>1044</v>
      </c>
      <c r="D1740" s="308" t="s">
        <v>164</v>
      </c>
      <c r="E1740" s="29" t="s">
        <v>306</v>
      </c>
      <c r="F1740" s="265"/>
      <c r="G1740" s="265"/>
      <c r="H1740" s="296">
        <f>SUM(G1740:G1741)</f>
        <v>0</v>
      </c>
      <c r="I1740" s="298" t="e">
        <f ca="1">_xludf.IFS(H1740&gt;H1742,"W",H1740&lt;H1742,"L",H1740=H1742,"D")</f>
        <v>#NAME?</v>
      </c>
      <c r="J1740" s="287"/>
      <c r="K1740" s="31"/>
      <c r="L1740" s="181"/>
    </row>
    <row r="1741" spans="1:12">
      <c r="A1741" s="190">
        <v>45865</v>
      </c>
      <c r="B1741" s="288"/>
      <c r="C1741" s="288"/>
      <c r="D1741" s="302"/>
      <c r="E1741" s="232" t="s">
        <v>325</v>
      </c>
      <c r="F1741" s="14"/>
      <c r="G1741" s="14"/>
      <c r="H1741" s="289"/>
      <c r="I1741" s="289"/>
      <c r="J1741" s="289"/>
      <c r="K1741" s="31"/>
      <c r="L1741" s="181"/>
    </row>
    <row r="1742" spans="1:12">
      <c r="A1742" s="190">
        <v>45865</v>
      </c>
      <c r="B1742" s="288"/>
      <c r="C1742" s="288"/>
      <c r="D1742" s="308" t="s">
        <v>92</v>
      </c>
      <c r="E1742" s="265" t="s">
        <v>473</v>
      </c>
      <c r="F1742" s="265"/>
      <c r="G1742" s="265"/>
      <c r="H1742" s="296">
        <f>SUM(G1742:G1743)</f>
        <v>0</v>
      </c>
      <c r="I1742" s="298" t="e">
        <f ca="1">_xludf.IFS(H1742&gt;H1740,"W",H1742&lt;H1740,"L",H1742=H1740,"D")</f>
        <v>#NAME?</v>
      </c>
      <c r="J1742" s="287"/>
      <c r="K1742" s="31"/>
      <c r="L1742" s="181"/>
    </row>
    <row r="1743" spans="1:12">
      <c r="A1743" s="190">
        <v>45865</v>
      </c>
      <c r="B1743" s="289"/>
      <c r="C1743" s="289"/>
      <c r="D1743" s="302"/>
      <c r="E1743" s="14" t="s">
        <v>512</v>
      </c>
      <c r="F1743" s="14"/>
      <c r="G1743" s="14"/>
      <c r="H1743" s="289"/>
      <c r="I1743" s="289"/>
      <c r="J1743" s="289"/>
      <c r="K1743" s="31"/>
      <c r="L1743" s="181"/>
    </row>
    <row r="1744" spans="1:12">
      <c r="A1744" s="190">
        <v>45865</v>
      </c>
      <c r="B1744" s="304">
        <f>A1744</f>
        <v>45865</v>
      </c>
      <c r="C1744" s="290" t="s">
        <v>1048</v>
      </c>
      <c r="D1744" s="308" t="s">
        <v>57</v>
      </c>
      <c r="E1744" s="265" t="s">
        <v>504</v>
      </c>
      <c r="F1744" s="265"/>
      <c r="G1744" s="265"/>
      <c r="H1744" s="296">
        <f>SUM(G1744:G1745)</f>
        <v>0</v>
      </c>
      <c r="I1744" s="298" t="e">
        <f ca="1">_xludf.IFS(H1744&gt;H1746,"W",H1744&lt;H1746,"L",H1744=H1746,"D")</f>
        <v>#NAME?</v>
      </c>
      <c r="J1744" s="287"/>
      <c r="K1744" s="31"/>
      <c r="L1744" s="181"/>
    </row>
    <row r="1745" spans="1:12">
      <c r="A1745" s="190">
        <v>45865</v>
      </c>
      <c r="B1745" s="288"/>
      <c r="C1745" s="288"/>
      <c r="D1745" s="302"/>
      <c r="E1745" s="14" t="s">
        <v>504</v>
      </c>
      <c r="F1745" s="14"/>
      <c r="G1745" s="14"/>
      <c r="H1745" s="289"/>
      <c r="I1745" s="289"/>
      <c r="J1745" s="289"/>
      <c r="K1745" s="31"/>
      <c r="L1745" s="181"/>
    </row>
    <row r="1746" spans="1:12">
      <c r="A1746" s="190">
        <v>45865</v>
      </c>
      <c r="B1746" s="288"/>
      <c r="C1746" s="288"/>
      <c r="D1746" s="308" t="s">
        <v>164</v>
      </c>
      <c r="E1746" s="29" t="s">
        <v>306</v>
      </c>
      <c r="F1746" s="265"/>
      <c r="G1746" s="265"/>
      <c r="H1746" s="296">
        <f>SUM(G1746:G1747)</f>
        <v>0</v>
      </c>
      <c r="I1746" s="298" t="e">
        <f ca="1">_xludf.IFS(H1746&gt;H1744,"W",H1746&lt;H1744,"L",H1746=H1744,"D")</f>
        <v>#NAME?</v>
      </c>
      <c r="J1746" s="287"/>
      <c r="K1746" s="31"/>
      <c r="L1746" s="181"/>
    </row>
    <row r="1747" spans="1:12">
      <c r="A1747" s="190">
        <v>45865</v>
      </c>
      <c r="B1747" s="289"/>
      <c r="C1747" s="289"/>
      <c r="D1747" s="302"/>
      <c r="E1747" s="232" t="s">
        <v>325</v>
      </c>
      <c r="F1747" s="14"/>
      <c r="G1747" s="14"/>
      <c r="H1747" s="289"/>
      <c r="I1747" s="289"/>
      <c r="J1747" s="289"/>
      <c r="K1747" s="31"/>
      <c r="L1747" s="181"/>
    </row>
    <row r="1748" spans="1:12">
      <c r="A1748" s="190">
        <v>45865</v>
      </c>
      <c r="B1748" s="304">
        <f>A1748</f>
        <v>45865</v>
      </c>
      <c r="C1748" s="290" t="s">
        <v>1050</v>
      </c>
      <c r="D1748" s="308" t="s">
        <v>53</v>
      </c>
      <c r="E1748" s="19" t="s">
        <v>375</v>
      </c>
      <c r="F1748" s="265"/>
      <c r="G1748" s="265"/>
      <c r="H1748" s="296">
        <f>SUM(G1748:G1749)</f>
        <v>0</v>
      </c>
      <c r="I1748" s="298" t="e">
        <f ca="1">_xludf.IFS(H1748&gt;H1750,"W",H1748&lt;H1750,"L",H1748=H1750,"D")</f>
        <v>#NAME?</v>
      </c>
      <c r="J1748" s="287"/>
      <c r="K1748" s="31"/>
      <c r="L1748" s="181"/>
    </row>
    <row r="1749" spans="1:12">
      <c r="A1749" s="190">
        <v>45865</v>
      </c>
      <c r="B1749" s="288"/>
      <c r="C1749" s="288"/>
      <c r="D1749" s="302"/>
      <c r="E1749" s="19" t="s">
        <v>375</v>
      </c>
      <c r="F1749" s="14"/>
      <c r="G1749" s="14"/>
      <c r="H1749" s="289"/>
      <c r="I1749" s="289"/>
      <c r="J1749" s="289"/>
      <c r="K1749" s="31"/>
      <c r="L1749" s="181"/>
    </row>
    <row r="1750" spans="1:12">
      <c r="A1750" s="190">
        <v>45865</v>
      </c>
      <c r="B1750" s="288"/>
      <c r="C1750" s="288"/>
      <c r="D1750" s="308" t="s">
        <v>87</v>
      </c>
      <c r="E1750" s="265" t="s">
        <v>490</v>
      </c>
      <c r="F1750" s="265"/>
      <c r="G1750" s="265"/>
      <c r="H1750" s="296">
        <f>SUM(G1750:G1751)</f>
        <v>0</v>
      </c>
      <c r="I1750" s="298" t="e">
        <f ca="1">_xludf.IFS(H1750&gt;H1748,"W",H1750&lt;H1748,"L",H1750=H1748,"D")</f>
        <v>#NAME?</v>
      </c>
      <c r="J1750" s="287"/>
      <c r="K1750" s="31"/>
      <c r="L1750" s="181"/>
    </row>
    <row r="1751" spans="1:12">
      <c r="A1751" s="190">
        <v>45865</v>
      </c>
      <c r="B1751" s="289"/>
      <c r="C1751" s="289"/>
      <c r="D1751" s="302"/>
      <c r="E1751" s="14" t="s">
        <v>490</v>
      </c>
      <c r="F1751" s="14"/>
      <c r="G1751" s="14"/>
      <c r="H1751" s="289"/>
      <c r="I1751" s="289"/>
      <c r="J1751" s="289"/>
      <c r="K1751" s="31"/>
      <c r="L1751" s="181"/>
    </row>
    <row r="1752" spans="1:12">
      <c r="A1752" s="190">
        <v>45865</v>
      </c>
      <c r="B1752" s="304">
        <f>A1752</f>
        <v>45865</v>
      </c>
      <c r="C1752" s="290" t="s">
        <v>1052</v>
      </c>
      <c r="D1752" s="308" t="s">
        <v>123</v>
      </c>
      <c r="E1752" s="265" t="s">
        <v>293</v>
      </c>
      <c r="F1752" s="265"/>
      <c r="G1752" s="265"/>
      <c r="H1752" s="296">
        <f>SUM(G1752:G1753)</f>
        <v>0</v>
      </c>
      <c r="I1752" s="298" t="e">
        <f ca="1">_xludf.IFS(H1752&gt;H1754,"W",H1752&lt;H1754,"L",H1752=H1754,"D")</f>
        <v>#NAME?</v>
      </c>
      <c r="J1752" s="287"/>
      <c r="K1752" s="31"/>
      <c r="L1752" s="181"/>
    </row>
    <row r="1753" spans="1:12">
      <c r="A1753" s="190">
        <v>45865</v>
      </c>
      <c r="B1753" s="288"/>
      <c r="C1753" s="288"/>
      <c r="D1753" s="302"/>
      <c r="E1753" s="14" t="s">
        <v>293</v>
      </c>
      <c r="F1753" s="14"/>
      <c r="G1753" s="14"/>
      <c r="H1753" s="289"/>
      <c r="I1753" s="289"/>
      <c r="J1753" s="289"/>
      <c r="K1753" s="31"/>
      <c r="L1753" s="181"/>
    </row>
    <row r="1754" spans="1:12">
      <c r="A1754" s="190">
        <v>45865</v>
      </c>
      <c r="B1754" s="288"/>
      <c r="C1754" s="288"/>
      <c r="D1754" s="308" t="s">
        <v>126</v>
      </c>
      <c r="E1754" s="265" t="s">
        <v>479</v>
      </c>
      <c r="F1754" s="265"/>
      <c r="G1754" s="265"/>
      <c r="H1754" s="296">
        <f>SUM(G1754:G1755)</f>
        <v>0</v>
      </c>
      <c r="I1754" s="298" t="e">
        <f ca="1">_xludf.IFS(H1754&gt;H1752,"W",H1754&lt;H1752,"L",H1754=H1752,"D")</f>
        <v>#NAME?</v>
      </c>
      <c r="J1754" s="287"/>
      <c r="K1754" s="31"/>
      <c r="L1754" s="181"/>
    </row>
    <row r="1755" spans="1:12">
      <c r="A1755" s="190">
        <v>45865</v>
      </c>
      <c r="B1755" s="289"/>
      <c r="C1755" s="289"/>
      <c r="D1755" s="302"/>
      <c r="E1755" s="14" t="s">
        <v>492</v>
      </c>
      <c r="F1755" s="14"/>
      <c r="G1755" s="14"/>
      <c r="H1755" s="289"/>
      <c r="I1755" s="289"/>
      <c r="J1755" s="289"/>
      <c r="K1755" s="31"/>
      <c r="L1755" s="181"/>
    </row>
  </sheetData>
  <mergeCells count="4320">
    <mergeCell ref="I1681:I1682"/>
    <mergeCell ref="J1681:J1682"/>
    <mergeCell ref="H1677:H1678"/>
    <mergeCell ref="I1677:I1678"/>
    <mergeCell ref="J1677:J1678"/>
    <mergeCell ref="H1679:H1680"/>
    <mergeCell ref="I1679:I1680"/>
    <mergeCell ref="J1679:J1680"/>
    <mergeCell ref="H1681:H1682"/>
    <mergeCell ref="I940:I941"/>
    <mergeCell ref="J940:J941"/>
    <mergeCell ref="H936:H937"/>
    <mergeCell ref="I936:I937"/>
    <mergeCell ref="J936:J937"/>
    <mergeCell ref="H938:H939"/>
    <mergeCell ref="I938:I939"/>
    <mergeCell ref="J938:J939"/>
    <mergeCell ref="H940:H941"/>
    <mergeCell ref="I946:I947"/>
    <mergeCell ref="J946:J947"/>
    <mergeCell ref="H942:H943"/>
    <mergeCell ref="I942:I943"/>
    <mergeCell ref="J942:J943"/>
    <mergeCell ref="H944:H945"/>
    <mergeCell ref="I944:I945"/>
    <mergeCell ref="J944:J945"/>
    <mergeCell ref="H946:H947"/>
    <mergeCell ref="I928:I929"/>
    <mergeCell ref="J928:J929"/>
    <mergeCell ref="H924:H925"/>
    <mergeCell ref="I924:I925"/>
    <mergeCell ref="J924:J925"/>
    <mergeCell ref="H926:H927"/>
    <mergeCell ref="I926:I927"/>
    <mergeCell ref="J926:J927"/>
    <mergeCell ref="H928:H929"/>
    <mergeCell ref="I934:I935"/>
    <mergeCell ref="J934:J935"/>
    <mergeCell ref="H930:H931"/>
    <mergeCell ref="I930:I931"/>
    <mergeCell ref="J930:J931"/>
    <mergeCell ref="H932:H933"/>
    <mergeCell ref="I932:I933"/>
    <mergeCell ref="J932:J933"/>
    <mergeCell ref="H934:H935"/>
    <mergeCell ref="I916:I917"/>
    <mergeCell ref="J916:J917"/>
    <mergeCell ref="H912:H913"/>
    <mergeCell ref="I912:I913"/>
    <mergeCell ref="J912:J913"/>
    <mergeCell ref="H914:H915"/>
    <mergeCell ref="I914:I915"/>
    <mergeCell ref="J914:J915"/>
    <mergeCell ref="H916:H917"/>
    <mergeCell ref="I922:I923"/>
    <mergeCell ref="J922:J923"/>
    <mergeCell ref="H918:H919"/>
    <mergeCell ref="I918:I919"/>
    <mergeCell ref="J918:J919"/>
    <mergeCell ref="H920:H921"/>
    <mergeCell ref="I920:I921"/>
    <mergeCell ref="J920:J921"/>
    <mergeCell ref="H922:H923"/>
    <mergeCell ref="I903:I904"/>
    <mergeCell ref="J903:J904"/>
    <mergeCell ref="H899:H900"/>
    <mergeCell ref="I899:I900"/>
    <mergeCell ref="J899:J900"/>
    <mergeCell ref="H901:H902"/>
    <mergeCell ref="I901:I902"/>
    <mergeCell ref="J901:J902"/>
    <mergeCell ref="H903:H904"/>
    <mergeCell ref="I909:I910"/>
    <mergeCell ref="J909:J910"/>
    <mergeCell ref="H905:H906"/>
    <mergeCell ref="I905:I906"/>
    <mergeCell ref="J905:J906"/>
    <mergeCell ref="H907:H908"/>
    <mergeCell ref="I907:I908"/>
    <mergeCell ref="J907:J908"/>
    <mergeCell ref="H909:H910"/>
    <mergeCell ref="I891:I892"/>
    <mergeCell ref="J891:J892"/>
    <mergeCell ref="H887:H888"/>
    <mergeCell ref="I887:I888"/>
    <mergeCell ref="J887:J888"/>
    <mergeCell ref="H889:H890"/>
    <mergeCell ref="I889:I890"/>
    <mergeCell ref="J889:J890"/>
    <mergeCell ref="H891:H892"/>
    <mergeCell ref="I897:I898"/>
    <mergeCell ref="J897:J898"/>
    <mergeCell ref="H893:H894"/>
    <mergeCell ref="I893:I894"/>
    <mergeCell ref="J893:J894"/>
    <mergeCell ref="H895:H896"/>
    <mergeCell ref="I895:I896"/>
    <mergeCell ref="J895:J896"/>
    <mergeCell ref="H897:H898"/>
    <mergeCell ref="I879:I880"/>
    <mergeCell ref="J879:J880"/>
    <mergeCell ref="H875:H876"/>
    <mergeCell ref="I875:I876"/>
    <mergeCell ref="J875:J876"/>
    <mergeCell ref="H877:H878"/>
    <mergeCell ref="I877:I878"/>
    <mergeCell ref="J877:J878"/>
    <mergeCell ref="H879:H880"/>
    <mergeCell ref="I885:I886"/>
    <mergeCell ref="J885:J886"/>
    <mergeCell ref="H881:H882"/>
    <mergeCell ref="I881:I882"/>
    <mergeCell ref="J881:J882"/>
    <mergeCell ref="H883:H884"/>
    <mergeCell ref="I883:I884"/>
    <mergeCell ref="J883:J884"/>
    <mergeCell ref="H885:H886"/>
    <mergeCell ref="H859:H860"/>
    <mergeCell ref="I859:I860"/>
    <mergeCell ref="J859:J860"/>
    <mergeCell ref="H861:H862"/>
    <mergeCell ref="I867:I868"/>
    <mergeCell ref="J867:J868"/>
    <mergeCell ref="H863:H864"/>
    <mergeCell ref="I863:I864"/>
    <mergeCell ref="J863:J864"/>
    <mergeCell ref="H865:H866"/>
    <mergeCell ref="I865:I866"/>
    <mergeCell ref="J865:J866"/>
    <mergeCell ref="H867:H868"/>
    <mergeCell ref="I873:I874"/>
    <mergeCell ref="J873:J874"/>
    <mergeCell ref="H869:H870"/>
    <mergeCell ref="I869:I870"/>
    <mergeCell ref="J869:J870"/>
    <mergeCell ref="H871:H872"/>
    <mergeCell ref="I871:I872"/>
    <mergeCell ref="J871:J872"/>
    <mergeCell ref="H873:H874"/>
    <mergeCell ref="I842:I843"/>
    <mergeCell ref="J842:J843"/>
    <mergeCell ref="H838:H839"/>
    <mergeCell ref="I838:I839"/>
    <mergeCell ref="J838:J839"/>
    <mergeCell ref="H840:H841"/>
    <mergeCell ref="I840:I841"/>
    <mergeCell ref="J840:J841"/>
    <mergeCell ref="H842:H843"/>
    <mergeCell ref="I855:I856"/>
    <mergeCell ref="J855:J856"/>
    <mergeCell ref="H851:H852"/>
    <mergeCell ref="I851:I852"/>
    <mergeCell ref="J851:J852"/>
    <mergeCell ref="H853:H854"/>
    <mergeCell ref="I853:I854"/>
    <mergeCell ref="J853:J854"/>
    <mergeCell ref="H855:H856"/>
    <mergeCell ref="I830:I831"/>
    <mergeCell ref="J830:J831"/>
    <mergeCell ref="H826:H827"/>
    <mergeCell ref="I826:I827"/>
    <mergeCell ref="J826:J827"/>
    <mergeCell ref="H828:H829"/>
    <mergeCell ref="I828:I829"/>
    <mergeCell ref="J828:J829"/>
    <mergeCell ref="H830:H831"/>
    <mergeCell ref="I836:I837"/>
    <mergeCell ref="J836:J837"/>
    <mergeCell ref="H832:H833"/>
    <mergeCell ref="I832:I833"/>
    <mergeCell ref="J832:J833"/>
    <mergeCell ref="H834:H835"/>
    <mergeCell ref="I834:I835"/>
    <mergeCell ref="J834:J835"/>
    <mergeCell ref="H836:H837"/>
    <mergeCell ref="I818:I819"/>
    <mergeCell ref="J818:J819"/>
    <mergeCell ref="H814:H815"/>
    <mergeCell ref="I814:I815"/>
    <mergeCell ref="J814:J815"/>
    <mergeCell ref="H816:H817"/>
    <mergeCell ref="I816:I817"/>
    <mergeCell ref="J816:J817"/>
    <mergeCell ref="H818:H819"/>
    <mergeCell ref="I824:I825"/>
    <mergeCell ref="J824:J825"/>
    <mergeCell ref="H820:H821"/>
    <mergeCell ref="I820:I821"/>
    <mergeCell ref="J820:J821"/>
    <mergeCell ref="H822:H823"/>
    <mergeCell ref="I822:I823"/>
    <mergeCell ref="J822:J823"/>
    <mergeCell ref="H824:H825"/>
    <mergeCell ref="I806:I807"/>
    <mergeCell ref="J806:J807"/>
    <mergeCell ref="H802:H803"/>
    <mergeCell ref="I802:I803"/>
    <mergeCell ref="J802:J803"/>
    <mergeCell ref="H804:H805"/>
    <mergeCell ref="I804:I805"/>
    <mergeCell ref="J804:J805"/>
    <mergeCell ref="H806:H807"/>
    <mergeCell ref="I812:I813"/>
    <mergeCell ref="J812:J813"/>
    <mergeCell ref="H808:H809"/>
    <mergeCell ref="I808:I809"/>
    <mergeCell ref="J808:J809"/>
    <mergeCell ref="H810:H811"/>
    <mergeCell ref="I810:I811"/>
    <mergeCell ref="J810:J811"/>
    <mergeCell ref="H812:H813"/>
    <mergeCell ref="I794:I795"/>
    <mergeCell ref="J794:J795"/>
    <mergeCell ref="H790:H791"/>
    <mergeCell ref="I790:I791"/>
    <mergeCell ref="J790:J791"/>
    <mergeCell ref="H792:H793"/>
    <mergeCell ref="I792:I793"/>
    <mergeCell ref="J792:J793"/>
    <mergeCell ref="H794:H795"/>
    <mergeCell ref="I800:I801"/>
    <mergeCell ref="J800:J801"/>
    <mergeCell ref="H796:H797"/>
    <mergeCell ref="I796:I797"/>
    <mergeCell ref="J796:J797"/>
    <mergeCell ref="H798:H799"/>
    <mergeCell ref="I798:I799"/>
    <mergeCell ref="J798:J799"/>
    <mergeCell ref="H800:H801"/>
    <mergeCell ref="I775:I776"/>
    <mergeCell ref="J775:J776"/>
    <mergeCell ref="H771:H772"/>
    <mergeCell ref="I771:I772"/>
    <mergeCell ref="J771:J772"/>
    <mergeCell ref="H773:H774"/>
    <mergeCell ref="I773:I774"/>
    <mergeCell ref="J773:J774"/>
    <mergeCell ref="H775:H776"/>
    <mergeCell ref="I788:I789"/>
    <mergeCell ref="J788:J789"/>
    <mergeCell ref="H784:H785"/>
    <mergeCell ref="I784:I785"/>
    <mergeCell ref="J784:J785"/>
    <mergeCell ref="H786:H787"/>
    <mergeCell ref="I786:I787"/>
    <mergeCell ref="J786:J787"/>
    <mergeCell ref="H788:H789"/>
    <mergeCell ref="I782:I783"/>
    <mergeCell ref="J782:J783"/>
    <mergeCell ref="H777:H778"/>
    <mergeCell ref="I777:I778"/>
    <mergeCell ref="J777:J778"/>
    <mergeCell ref="H779:H780"/>
    <mergeCell ref="I779:I780"/>
    <mergeCell ref="J779:J780"/>
    <mergeCell ref="H782:H783"/>
    <mergeCell ref="I763:I764"/>
    <mergeCell ref="J763:J764"/>
    <mergeCell ref="H759:H760"/>
    <mergeCell ref="I759:I760"/>
    <mergeCell ref="J759:J760"/>
    <mergeCell ref="H761:H762"/>
    <mergeCell ref="I761:I762"/>
    <mergeCell ref="J761:J762"/>
    <mergeCell ref="H763:H764"/>
    <mergeCell ref="I769:I770"/>
    <mergeCell ref="J769:J770"/>
    <mergeCell ref="H765:H766"/>
    <mergeCell ref="I765:I766"/>
    <mergeCell ref="J765:J766"/>
    <mergeCell ref="H767:H768"/>
    <mergeCell ref="I767:I768"/>
    <mergeCell ref="J767:J768"/>
    <mergeCell ref="H769:H770"/>
    <mergeCell ref="I751:I752"/>
    <mergeCell ref="J751:J752"/>
    <mergeCell ref="H747:H748"/>
    <mergeCell ref="I747:I748"/>
    <mergeCell ref="J747:J748"/>
    <mergeCell ref="H749:H750"/>
    <mergeCell ref="I749:I750"/>
    <mergeCell ref="J749:J750"/>
    <mergeCell ref="H751:H752"/>
    <mergeCell ref="I757:I758"/>
    <mergeCell ref="J757:J758"/>
    <mergeCell ref="H753:H754"/>
    <mergeCell ref="I753:I754"/>
    <mergeCell ref="J753:J754"/>
    <mergeCell ref="H755:H756"/>
    <mergeCell ref="I755:I756"/>
    <mergeCell ref="J755:J756"/>
    <mergeCell ref="H757:H758"/>
    <mergeCell ref="I654:I655"/>
    <mergeCell ref="J654:J655"/>
    <mergeCell ref="H649:H650"/>
    <mergeCell ref="I649:I650"/>
    <mergeCell ref="J649:J650"/>
    <mergeCell ref="H652:H653"/>
    <mergeCell ref="I652:I653"/>
    <mergeCell ref="J652:J653"/>
    <mergeCell ref="H654:H655"/>
    <mergeCell ref="I745:I746"/>
    <mergeCell ref="J745:J746"/>
    <mergeCell ref="H741:H742"/>
    <mergeCell ref="I741:I742"/>
    <mergeCell ref="J741:J742"/>
    <mergeCell ref="H743:H744"/>
    <mergeCell ref="I743:I744"/>
    <mergeCell ref="J743:J744"/>
    <mergeCell ref="H745:H746"/>
    <mergeCell ref="I733:I734"/>
    <mergeCell ref="J733:J734"/>
    <mergeCell ref="H729:H730"/>
    <mergeCell ref="I729:I730"/>
    <mergeCell ref="J729:J730"/>
    <mergeCell ref="H731:H732"/>
    <mergeCell ref="I731:I732"/>
    <mergeCell ref="J731:J732"/>
    <mergeCell ref="H733:H734"/>
    <mergeCell ref="I739:I740"/>
    <mergeCell ref="J739:J740"/>
    <mergeCell ref="H735:H736"/>
    <mergeCell ref="I735:I736"/>
    <mergeCell ref="J735:J736"/>
    <mergeCell ref="H737:H738"/>
    <mergeCell ref="I737:I738"/>
    <mergeCell ref="J737:J738"/>
    <mergeCell ref="H739:H740"/>
    <mergeCell ref="I721:I722"/>
    <mergeCell ref="J721:J722"/>
    <mergeCell ref="H717:H718"/>
    <mergeCell ref="I717:I718"/>
    <mergeCell ref="J717:J718"/>
    <mergeCell ref="H719:H720"/>
    <mergeCell ref="I719:I720"/>
    <mergeCell ref="J719:J720"/>
    <mergeCell ref="H721:H722"/>
    <mergeCell ref="I727:I728"/>
    <mergeCell ref="J727:J728"/>
    <mergeCell ref="H723:H724"/>
    <mergeCell ref="I723:I724"/>
    <mergeCell ref="J723:J724"/>
    <mergeCell ref="H725:H726"/>
    <mergeCell ref="I725:I726"/>
    <mergeCell ref="J725:J726"/>
    <mergeCell ref="H727:H728"/>
    <mergeCell ref="I708:I709"/>
    <mergeCell ref="J708:J709"/>
    <mergeCell ref="H704:H705"/>
    <mergeCell ref="I704:I705"/>
    <mergeCell ref="J704:J705"/>
    <mergeCell ref="H706:H707"/>
    <mergeCell ref="I706:I707"/>
    <mergeCell ref="J706:J707"/>
    <mergeCell ref="H708:H709"/>
    <mergeCell ref="I714:I715"/>
    <mergeCell ref="J714:J715"/>
    <mergeCell ref="H710:H711"/>
    <mergeCell ref="I710:I711"/>
    <mergeCell ref="J710:J711"/>
    <mergeCell ref="H712:H713"/>
    <mergeCell ref="I712:I713"/>
    <mergeCell ref="J712:J713"/>
    <mergeCell ref="H714:H715"/>
    <mergeCell ref="I696:I697"/>
    <mergeCell ref="J696:J697"/>
    <mergeCell ref="H692:H693"/>
    <mergeCell ref="I692:I693"/>
    <mergeCell ref="J692:J693"/>
    <mergeCell ref="H694:H695"/>
    <mergeCell ref="I694:I695"/>
    <mergeCell ref="J694:J695"/>
    <mergeCell ref="H696:H697"/>
    <mergeCell ref="I702:I703"/>
    <mergeCell ref="J702:J703"/>
    <mergeCell ref="H698:H699"/>
    <mergeCell ref="I698:I699"/>
    <mergeCell ref="J698:J699"/>
    <mergeCell ref="H700:H701"/>
    <mergeCell ref="I700:I701"/>
    <mergeCell ref="J700:J701"/>
    <mergeCell ref="H702:H703"/>
    <mergeCell ref="I684:I685"/>
    <mergeCell ref="J684:J685"/>
    <mergeCell ref="H680:H681"/>
    <mergeCell ref="I680:I681"/>
    <mergeCell ref="J680:J681"/>
    <mergeCell ref="H682:H683"/>
    <mergeCell ref="I682:I683"/>
    <mergeCell ref="J682:J683"/>
    <mergeCell ref="H684:H685"/>
    <mergeCell ref="I690:I691"/>
    <mergeCell ref="J690:J691"/>
    <mergeCell ref="H686:H687"/>
    <mergeCell ref="I686:I687"/>
    <mergeCell ref="J686:J687"/>
    <mergeCell ref="H688:H689"/>
    <mergeCell ref="I688:I689"/>
    <mergeCell ref="J688:J689"/>
    <mergeCell ref="H690:H691"/>
    <mergeCell ref="I672:I673"/>
    <mergeCell ref="J672:J673"/>
    <mergeCell ref="H668:H669"/>
    <mergeCell ref="I668:I669"/>
    <mergeCell ref="J668:J669"/>
    <mergeCell ref="H670:H671"/>
    <mergeCell ref="I670:I671"/>
    <mergeCell ref="J670:J671"/>
    <mergeCell ref="H672:H673"/>
    <mergeCell ref="I678:I679"/>
    <mergeCell ref="J678:J679"/>
    <mergeCell ref="H674:H675"/>
    <mergeCell ref="I674:I675"/>
    <mergeCell ref="J674:J675"/>
    <mergeCell ref="H676:H677"/>
    <mergeCell ref="I676:I677"/>
    <mergeCell ref="J676:J677"/>
    <mergeCell ref="H678:H679"/>
    <mergeCell ref="I660:I661"/>
    <mergeCell ref="J660:J661"/>
    <mergeCell ref="H656:H657"/>
    <mergeCell ref="I656:I657"/>
    <mergeCell ref="J656:J657"/>
    <mergeCell ref="H658:H659"/>
    <mergeCell ref="I658:I659"/>
    <mergeCell ref="J658:J659"/>
    <mergeCell ref="H660:H661"/>
    <mergeCell ref="I666:I667"/>
    <mergeCell ref="J666:J667"/>
    <mergeCell ref="H662:H663"/>
    <mergeCell ref="I662:I663"/>
    <mergeCell ref="J662:J663"/>
    <mergeCell ref="H664:H665"/>
    <mergeCell ref="I664:I665"/>
    <mergeCell ref="J664:J665"/>
    <mergeCell ref="H666:H667"/>
    <mergeCell ref="I1724:I1725"/>
    <mergeCell ref="J1724:J1725"/>
    <mergeCell ref="H1720:H1721"/>
    <mergeCell ref="I1720:I1721"/>
    <mergeCell ref="J1720:J1721"/>
    <mergeCell ref="H1722:H1723"/>
    <mergeCell ref="I1722:I1723"/>
    <mergeCell ref="J1722:J1723"/>
    <mergeCell ref="H1724:H1725"/>
    <mergeCell ref="I1730:I1731"/>
    <mergeCell ref="J1730:J1731"/>
    <mergeCell ref="H1726:H1727"/>
    <mergeCell ref="I1726:I1727"/>
    <mergeCell ref="J1726:J1727"/>
    <mergeCell ref="H1728:H1729"/>
    <mergeCell ref="I1728:I1729"/>
    <mergeCell ref="J1728:J1729"/>
    <mergeCell ref="H1730:H1731"/>
    <mergeCell ref="I1702:I1703"/>
    <mergeCell ref="J1702:J1703"/>
    <mergeCell ref="H1704:H1705"/>
    <mergeCell ref="I1704:I1705"/>
    <mergeCell ref="J1704:J1705"/>
    <mergeCell ref="H1706:H1707"/>
    <mergeCell ref="I1712:I1713"/>
    <mergeCell ref="J1712:J1713"/>
    <mergeCell ref="H1708:H1709"/>
    <mergeCell ref="I1708:I1709"/>
    <mergeCell ref="J1708:J1709"/>
    <mergeCell ref="H1710:H1711"/>
    <mergeCell ref="I1710:I1711"/>
    <mergeCell ref="J1710:J1711"/>
    <mergeCell ref="H1712:H1713"/>
    <mergeCell ref="I1718:I1719"/>
    <mergeCell ref="J1718:J1719"/>
    <mergeCell ref="H1714:H1715"/>
    <mergeCell ref="I1714:I1715"/>
    <mergeCell ref="J1714:J1715"/>
    <mergeCell ref="H1716:H1717"/>
    <mergeCell ref="I1716:I1717"/>
    <mergeCell ref="J1716:J1717"/>
    <mergeCell ref="H1718:H1719"/>
    <mergeCell ref="J1673:J1674"/>
    <mergeCell ref="H1675:H1676"/>
    <mergeCell ref="I1754:I1755"/>
    <mergeCell ref="J1754:J1755"/>
    <mergeCell ref="H1750:H1751"/>
    <mergeCell ref="I1750:I1751"/>
    <mergeCell ref="J1750:J1751"/>
    <mergeCell ref="H1752:H1753"/>
    <mergeCell ref="I1752:I1753"/>
    <mergeCell ref="J1752:J1753"/>
    <mergeCell ref="H1754:H1755"/>
    <mergeCell ref="I1687:I1688"/>
    <mergeCell ref="J1687:J1688"/>
    <mergeCell ref="H1683:H1684"/>
    <mergeCell ref="I1683:I1684"/>
    <mergeCell ref="J1683:J1684"/>
    <mergeCell ref="H1685:H1686"/>
    <mergeCell ref="I1685:I1686"/>
    <mergeCell ref="J1685:J1686"/>
    <mergeCell ref="H1687:H1688"/>
    <mergeCell ref="I1700:I1701"/>
    <mergeCell ref="J1700:J1701"/>
    <mergeCell ref="H1696:H1697"/>
    <mergeCell ref="I1696:I1697"/>
    <mergeCell ref="J1696:J1697"/>
    <mergeCell ref="H1698:H1699"/>
    <mergeCell ref="I1698:I1699"/>
    <mergeCell ref="J1698:J1699"/>
    <mergeCell ref="H1700:H1701"/>
    <mergeCell ref="I1706:I1707"/>
    <mergeCell ref="J1706:J1707"/>
    <mergeCell ref="H1702:H1703"/>
    <mergeCell ref="I1314:I1315"/>
    <mergeCell ref="J1314:J1315"/>
    <mergeCell ref="H1310:H1311"/>
    <mergeCell ref="I1310:I1311"/>
    <mergeCell ref="J1310:J1311"/>
    <mergeCell ref="H1312:H1313"/>
    <mergeCell ref="I1312:I1313"/>
    <mergeCell ref="J1312:J1313"/>
    <mergeCell ref="H1314:H1315"/>
    <mergeCell ref="I1669:I1670"/>
    <mergeCell ref="J1669:J1670"/>
    <mergeCell ref="H1665:H1666"/>
    <mergeCell ref="I1665:I1666"/>
    <mergeCell ref="J1665:J1666"/>
    <mergeCell ref="H1667:H1668"/>
    <mergeCell ref="I1667:I1668"/>
    <mergeCell ref="J1667:J1668"/>
    <mergeCell ref="H1669:H1670"/>
    <mergeCell ref="I1742:I1743"/>
    <mergeCell ref="J1742:J1743"/>
    <mergeCell ref="H1738:H1739"/>
    <mergeCell ref="I1738:I1739"/>
    <mergeCell ref="J1738:J1739"/>
    <mergeCell ref="H1740:H1741"/>
    <mergeCell ref="I1740:I1741"/>
    <mergeCell ref="J1740:J1741"/>
    <mergeCell ref="H1742:H1743"/>
    <mergeCell ref="I1748:I1749"/>
    <mergeCell ref="J1748:J1749"/>
    <mergeCell ref="H1744:H1745"/>
    <mergeCell ref="I1744:I1745"/>
    <mergeCell ref="J1744:J1745"/>
    <mergeCell ref="H1746:H1747"/>
    <mergeCell ref="I1746:I1747"/>
    <mergeCell ref="J1746:J1747"/>
    <mergeCell ref="H1748:H1749"/>
    <mergeCell ref="D1444:D1445"/>
    <mergeCell ref="D1446:D1447"/>
    <mergeCell ref="D1448:D1449"/>
    <mergeCell ref="D1450:D1451"/>
    <mergeCell ref="D1452:D1453"/>
    <mergeCell ref="D1454:D1455"/>
    <mergeCell ref="D1456:D1457"/>
    <mergeCell ref="I1694:I1695"/>
    <mergeCell ref="J1694:J1695"/>
    <mergeCell ref="H1689:H1690"/>
    <mergeCell ref="I1689:I1690"/>
    <mergeCell ref="J1689:J1690"/>
    <mergeCell ref="H1692:H1693"/>
    <mergeCell ref="I1692:I1693"/>
    <mergeCell ref="J1692:J1693"/>
    <mergeCell ref="H1694:H1695"/>
    <mergeCell ref="I1736:I1737"/>
    <mergeCell ref="J1736:J1737"/>
    <mergeCell ref="H1732:H1733"/>
    <mergeCell ref="I1732:I1733"/>
    <mergeCell ref="J1732:J1733"/>
    <mergeCell ref="H1734:H1735"/>
    <mergeCell ref="I1734:I1735"/>
    <mergeCell ref="J1734:J1735"/>
    <mergeCell ref="H1736:H1737"/>
    <mergeCell ref="I1675:I1676"/>
    <mergeCell ref="J1675:J1676"/>
    <mergeCell ref="H1671:H1672"/>
    <mergeCell ref="I1671:I1672"/>
    <mergeCell ref="J1671:J1672"/>
    <mergeCell ref="H1673:H1674"/>
    <mergeCell ref="I1673:I1674"/>
    <mergeCell ref="D1409:D1410"/>
    <mergeCell ref="D1411:D1412"/>
    <mergeCell ref="D1413:D1414"/>
    <mergeCell ref="D1415:D1416"/>
    <mergeCell ref="D1417:D1418"/>
    <mergeCell ref="D1419:D1420"/>
    <mergeCell ref="D1421:D1422"/>
    <mergeCell ref="D1423:D1424"/>
    <mergeCell ref="D1425:D1426"/>
    <mergeCell ref="D1427:D1428"/>
    <mergeCell ref="D1429:D1430"/>
    <mergeCell ref="D1432:D1433"/>
    <mergeCell ref="D1434:D1435"/>
    <mergeCell ref="D1436:D1437"/>
    <mergeCell ref="D1438:D1439"/>
    <mergeCell ref="D1440:D1441"/>
    <mergeCell ref="D1442:D1443"/>
    <mergeCell ref="D1375:D1376"/>
    <mergeCell ref="D1377:D1378"/>
    <mergeCell ref="D1379:D1380"/>
    <mergeCell ref="D1381:D1382"/>
    <mergeCell ref="D1383:D1384"/>
    <mergeCell ref="D1385:D1386"/>
    <mergeCell ref="D1387:D1388"/>
    <mergeCell ref="D1389:D1390"/>
    <mergeCell ref="D1391:D1392"/>
    <mergeCell ref="D1393:D1394"/>
    <mergeCell ref="D1395:D1396"/>
    <mergeCell ref="D1397:D1398"/>
    <mergeCell ref="D1399:D1400"/>
    <mergeCell ref="D1401:D1402"/>
    <mergeCell ref="D1403:D1404"/>
    <mergeCell ref="D1405:D1406"/>
    <mergeCell ref="D1407:D1408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7:D1368"/>
    <mergeCell ref="D1369:D1370"/>
    <mergeCell ref="D1371:D1372"/>
    <mergeCell ref="D1373:D1374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271:D1272"/>
    <mergeCell ref="D1273:D1274"/>
    <mergeCell ref="D1275:D1276"/>
    <mergeCell ref="D1277:D1278"/>
    <mergeCell ref="D1279:D1280"/>
    <mergeCell ref="D1281:D1282"/>
    <mergeCell ref="D1283:D1284"/>
    <mergeCell ref="D1285:D1286"/>
    <mergeCell ref="D1287:D1288"/>
    <mergeCell ref="D1289:D1290"/>
    <mergeCell ref="D1291:D1292"/>
    <mergeCell ref="D1293:D1294"/>
    <mergeCell ref="D1295:D1296"/>
    <mergeCell ref="D1297:D1298"/>
    <mergeCell ref="D1299:D1300"/>
    <mergeCell ref="D1302:D1303"/>
    <mergeCell ref="D1304:D1305"/>
    <mergeCell ref="D1237:D1238"/>
    <mergeCell ref="D1239:D1240"/>
    <mergeCell ref="D1241:D1242"/>
    <mergeCell ref="D1243:D1244"/>
    <mergeCell ref="D1245:D1246"/>
    <mergeCell ref="D1247:D1248"/>
    <mergeCell ref="D1249:D1250"/>
    <mergeCell ref="D1251:D1252"/>
    <mergeCell ref="D1253:D1254"/>
    <mergeCell ref="D1255:D1256"/>
    <mergeCell ref="D1257:D1258"/>
    <mergeCell ref="D1259:D1260"/>
    <mergeCell ref="D1261:D1262"/>
    <mergeCell ref="D1263:D1264"/>
    <mergeCell ref="D1265:D1266"/>
    <mergeCell ref="D1267:D1268"/>
    <mergeCell ref="D1269:D1270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167:D1168"/>
    <mergeCell ref="D1169:D1170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133:D1134"/>
    <mergeCell ref="D1135:D1136"/>
    <mergeCell ref="D1137:D1138"/>
    <mergeCell ref="D1139:D1140"/>
    <mergeCell ref="D1141:D1142"/>
    <mergeCell ref="D1143:D1144"/>
    <mergeCell ref="D1145:D1146"/>
    <mergeCell ref="D1147:D1148"/>
    <mergeCell ref="D1149:D1150"/>
    <mergeCell ref="D1151:D1152"/>
    <mergeCell ref="D1153:D1154"/>
    <mergeCell ref="D1155:D1156"/>
    <mergeCell ref="D1157:D1158"/>
    <mergeCell ref="D1159:D1160"/>
    <mergeCell ref="D1161:D1162"/>
    <mergeCell ref="D1163:D1164"/>
    <mergeCell ref="D1165:D1166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033:D1034"/>
    <mergeCell ref="D1035:D1036"/>
    <mergeCell ref="D1037:D1038"/>
    <mergeCell ref="D1039:D1040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999:D1000"/>
    <mergeCell ref="D1001:D1002"/>
    <mergeCell ref="D1003:D1004"/>
    <mergeCell ref="D1005:D1006"/>
    <mergeCell ref="D1007:D1008"/>
    <mergeCell ref="D1009:D1010"/>
    <mergeCell ref="D1011:D1012"/>
    <mergeCell ref="D1013:D1014"/>
    <mergeCell ref="D1015:D1016"/>
    <mergeCell ref="D1017:D1018"/>
    <mergeCell ref="D1019:D1020"/>
    <mergeCell ref="D1021:D1022"/>
    <mergeCell ref="D1023:D1024"/>
    <mergeCell ref="D1025:D1026"/>
    <mergeCell ref="D1027:D1028"/>
    <mergeCell ref="D1029:D1030"/>
    <mergeCell ref="D1031:D1032"/>
    <mergeCell ref="D964:D965"/>
    <mergeCell ref="D966:D967"/>
    <mergeCell ref="D968:D969"/>
    <mergeCell ref="D970:D971"/>
    <mergeCell ref="D972:D973"/>
    <mergeCell ref="D974:D975"/>
    <mergeCell ref="D977:D978"/>
    <mergeCell ref="D979:D980"/>
    <mergeCell ref="D981:D982"/>
    <mergeCell ref="D983:D984"/>
    <mergeCell ref="D985:D986"/>
    <mergeCell ref="D987:D988"/>
    <mergeCell ref="D989:D990"/>
    <mergeCell ref="D991:D992"/>
    <mergeCell ref="D993:D994"/>
    <mergeCell ref="D995:D996"/>
    <mergeCell ref="D997:D998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895:D896"/>
    <mergeCell ref="D897:D898"/>
    <mergeCell ref="D899:D900"/>
    <mergeCell ref="D901:D902"/>
    <mergeCell ref="D903:D904"/>
    <mergeCell ref="D905:D906"/>
    <mergeCell ref="D907:D908"/>
    <mergeCell ref="D909:D910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861:D862"/>
    <mergeCell ref="D863:D864"/>
    <mergeCell ref="D865:D866"/>
    <mergeCell ref="D867:D868"/>
    <mergeCell ref="D869:D870"/>
    <mergeCell ref="D871:D872"/>
    <mergeCell ref="D873:D874"/>
    <mergeCell ref="D875:D876"/>
    <mergeCell ref="D877:D878"/>
    <mergeCell ref="D879:D880"/>
    <mergeCell ref="D881:D882"/>
    <mergeCell ref="D883:D884"/>
    <mergeCell ref="D885:D886"/>
    <mergeCell ref="D887:D888"/>
    <mergeCell ref="D889:D890"/>
    <mergeCell ref="D891:D892"/>
    <mergeCell ref="D893:D894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7:D848"/>
    <mergeCell ref="D849:D850"/>
    <mergeCell ref="D851:D852"/>
    <mergeCell ref="D853:D854"/>
    <mergeCell ref="D855:D856"/>
    <mergeCell ref="D857:D858"/>
    <mergeCell ref="D859:D860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1622:D1623"/>
    <mergeCell ref="D1624:D1625"/>
    <mergeCell ref="D1627:D1628"/>
    <mergeCell ref="D1629:D1630"/>
    <mergeCell ref="D1631:D1632"/>
    <mergeCell ref="D1633:D1634"/>
    <mergeCell ref="D1635:D1636"/>
    <mergeCell ref="D1637:D1638"/>
    <mergeCell ref="D1639:D1640"/>
    <mergeCell ref="D1641:D1642"/>
    <mergeCell ref="D1643:D1644"/>
    <mergeCell ref="D1645:D1646"/>
    <mergeCell ref="D1647:D1648"/>
    <mergeCell ref="D1649:D1650"/>
    <mergeCell ref="D1651:D1652"/>
    <mergeCell ref="D1653:D1654"/>
    <mergeCell ref="D1655:D1656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714:D1715"/>
    <mergeCell ref="D1716:D1717"/>
    <mergeCell ref="D1718:D1719"/>
    <mergeCell ref="D1720:D1721"/>
    <mergeCell ref="D1722:D1723"/>
    <mergeCell ref="D1724:D1725"/>
    <mergeCell ref="D1726:D1727"/>
    <mergeCell ref="D1742:D1743"/>
    <mergeCell ref="D1744:D1745"/>
    <mergeCell ref="D1746:D1747"/>
    <mergeCell ref="D1748:D1749"/>
    <mergeCell ref="D1750:D1751"/>
    <mergeCell ref="D1752:D1753"/>
    <mergeCell ref="D1754:D1755"/>
    <mergeCell ref="D1728:D1729"/>
    <mergeCell ref="D1730:D1731"/>
    <mergeCell ref="D1732:D1733"/>
    <mergeCell ref="D1734:D1735"/>
    <mergeCell ref="D1736:D1737"/>
    <mergeCell ref="D1738:D1739"/>
    <mergeCell ref="D1740:D1741"/>
    <mergeCell ref="D1679:D1680"/>
    <mergeCell ref="D1681:D1682"/>
    <mergeCell ref="D1683:D1684"/>
    <mergeCell ref="D1685:D1686"/>
    <mergeCell ref="D1687:D1688"/>
    <mergeCell ref="D1689:D1690"/>
    <mergeCell ref="D1692:D1693"/>
    <mergeCell ref="D1694:D1695"/>
    <mergeCell ref="D1696:D1697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545:D1546"/>
    <mergeCell ref="D1547:D1548"/>
    <mergeCell ref="D1549:D1550"/>
    <mergeCell ref="D1551:D1552"/>
    <mergeCell ref="D1553:D1554"/>
    <mergeCell ref="D1555:D1556"/>
    <mergeCell ref="D1657:D1658"/>
    <mergeCell ref="D1659:D1660"/>
    <mergeCell ref="D1661:D1662"/>
    <mergeCell ref="D1663:D1664"/>
    <mergeCell ref="D1665:D1666"/>
    <mergeCell ref="D1667:D1668"/>
    <mergeCell ref="D1669:D1670"/>
    <mergeCell ref="D1671:D1672"/>
    <mergeCell ref="D1673:D1674"/>
    <mergeCell ref="D1675:D1676"/>
    <mergeCell ref="D1677:D1678"/>
    <mergeCell ref="D1557:D1558"/>
    <mergeCell ref="D1559:D1560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11:D1512"/>
    <mergeCell ref="D1513:D1514"/>
    <mergeCell ref="D1515:D1516"/>
    <mergeCell ref="D1517:D1518"/>
    <mergeCell ref="D1519:D1520"/>
    <mergeCell ref="D1521:D1522"/>
    <mergeCell ref="D1523:D1524"/>
    <mergeCell ref="D1525:D1526"/>
    <mergeCell ref="D1527:D1528"/>
    <mergeCell ref="D1529:D1530"/>
    <mergeCell ref="D1531:D1532"/>
    <mergeCell ref="D1533:D1534"/>
    <mergeCell ref="D1535:D1536"/>
    <mergeCell ref="D1537:D1538"/>
    <mergeCell ref="D1539:D1540"/>
    <mergeCell ref="D1541:D1542"/>
    <mergeCell ref="D1543:D1544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7:D1498"/>
    <mergeCell ref="D1499:D1500"/>
    <mergeCell ref="D1501:D1502"/>
    <mergeCell ref="D1503:D1504"/>
    <mergeCell ref="D1505:D1506"/>
    <mergeCell ref="D1507:D1508"/>
    <mergeCell ref="D1509:D1510"/>
    <mergeCell ref="B1102:B1105"/>
    <mergeCell ref="B1107:B1110"/>
    <mergeCell ref="B1111:B1114"/>
    <mergeCell ref="B1115:B1118"/>
    <mergeCell ref="B1119:B1122"/>
    <mergeCell ref="C1119:C1122"/>
    <mergeCell ref="B1123:B1126"/>
    <mergeCell ref="C1123:C1126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102:D1103"/>
    <mergeCell ref="D1104:D1105"/>
    <mergeCell ref="D1107:D1108"/>
    <mergeCell ref="D1109:D1110"/>
    <mergeCell ref="D1111:D1112"/>
    <mergeCell ref="D1113:D1114"/>
    <mergeCell ref="D1115:D1116"/>
    <mergeCell ref="D1117:D1118"/>
    <mergeCell ref="D1119:D1120"/>
    <mergeCell ref="D1121:D1122"/>
    <mergeCell ref="D1123:D1124"/>
    <mergeCell ref="D1125:D1126"/>
    <mergeCell ref="D1127:D1128"/>
    <mergeCell ref="D1129:D1130"/>
    <mergeCell ref="D1131:D1132"/>
    <mergeCell ref="B1062:B1065"/>
    <mergeCell ref="B1066:B1069"/>
    <mergeCell ref="B1070:B1073"/>
    <mergeCell ref="B1074:B1077"/>
    <mergeCell ref="C1054:C1057"/>
    <mergeCell ref="C1058:C1061"/>
    <mergeCell ref="C1062:C1065"/>
    <mergeCell ref="C1066:C1069"/>
    <mergeCell ref="C1070:C1073"/>
    <mergeCell ref="C1074:C1077"/>
    <mergeCell ref="C1078:C1081"/>
    <mergeCell ref="B1078:B1081"/>
    <mergeCell ref="B1082:B1085"/>
    <mergeCell ref="B1086:B1089"/>
    <mergeCell ref="B1090:B1093"/>
    <mergeCell ref="B1094:B1097"/>
    <mergeCell ref="B1098:B1101"/>
    <mergeCell ref="C1115:C1118"/>
    <mergeCell ref="C1082:C1085"/>
    <mergeCell ref="C1086:C1089"/>
    <mergeCell ref="C1090:C1093"/>
    <mergeCell ref="C1094:C1097"/>
    <mergeCell ref="C1098:C1101"/>
    <mergeCell ref="C1102:C1105"/>
    <mergeCell ref="C1107:C1110"/>
    <mergeCell ref="B1009:B1012"/>
    <mergeCell ref="C1009:C1012"/>
    <mergeCell ref="B1013:B1016"/>
    <mergeCell ref="C1013:C1016"/>
    <mergeCell ref="B1017:B1020"/>
    <mergeCell ref="C1017:C1020"/>
    <mergeCell ref="C1021:C1024"/>
    <mergeCell ref="B1021:B1024"/>
    <mergeCell ref="B1025:B1028"/>
    <mergeCell ref="B1029:B1032"/>
    <mergeCell ref="B1033:B1036"/>
    <mergeCell ref="B1037:B1040"/>
    <mergeCell ref="B1042:B1045"/>
    <mergeCell ref="B1046:B1049"/>
    <mergeCell ref="C1025:C1028"/>
    <mergeCell ref="C1029:C1032"/>
    <mergeCell ref="C1033:C1036"/>
    <mergeCell ref="C1037:C1040"/>
    <mergeCell ref="C1042:C1045"/>
    <mergeCell ref="C1046:C1049"/>
    <mergeCell ref="C1050:C1053"/>
    <mergeCell ref="B1050:B1053"/>
    <mergeCell ref="B1054:B1057"/>
    <mergeCell ref="B1058:B1061"/>
    <mergeCell ref="D729:D730"/>
    <mergeCell ref="D731:D732"/>
    <mergeCell ref="D733:D734"/>
    <mergeCell ref="D735:D736"/>
    <mergeCell ref="D737:D738"/>
    <mergeCell ref="D739:D740"/>
    <mergeCell ref="D741:D742"/>
    <mergeCell ref="D743:D744"/>
    <mergeCell ref="D745:D746"/>
    <mergeCell ref="D747:D748"/>
    <mergeCell ref="D749:D750"/>
    <mergeCell ref="D751:D752"/>
    <mergeCell ref="D753:D754"/>
    <mergeCell ref="D755:D756"/>
    <mergeCell ref="D757:D758"/>
    <mergeCell ref="D759:D760"/>
    <mergeCell ref="C1111:C1114"/>
    <mergeCell ref="D761:D762"/>
    <mergeCell ref="D763:D764"/>
    <mergeCell ref="D765:D766"/>
    <mergeCell ref="D767:D768"/>
    <mergeCell ref="D769:D770"/>
    <mergeCell ref="D771:D772"/>
    <mergeCell ref="D773:D774"/>
    <mergeCell ref="D775:D776"/>
    <mergeCell ref="D777:D778"/>
    <mergeCell ref="D779:D780"/>
    <mergeCell ref="D782:D783"/>
    <mergeCell ref="D784:D785"/>
    <mergeCell ref="D786:D787"/>
    <mergeCell ref="D788:D789"/>
    <mergeCell ref="D790:D791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7:D718"/>
    <mergeCell ref="D719:D720"/>
    <mergeCell ref="D721:D722"/>
    <mergeCell ref="D723:D724"/>
    <mergeCell ref="D725:D726"/>
    <mergeCell ref="D727:D728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21:D622"/>
    <mergeCell ref="D623:D624"/>
    <mergeCell ref="D625:D626"/>
    <mergeCell ref="D627:D628"/>
    <mergeCell ref="D629:D630"/>
    <mergeCell ref="D631:D632"/>
    <mergeCell ref="D633:D634"/>
    <mergeCell ref="D635:D636"/>
    <mergeCell ref="D637:D638"/>
    <mergeCell ref="D639:D640"/>
    <mergeCell ref="D641:D642"/>
    <mergeCell ref="D643:D644"/>
    <mergeCell ref="D645:D646"/>
    <mergeCell ref="D647:D648"/>
    <mergeCell ref="D649:D650"/>
    <mergeCell ref="D652:D653"/>
    <mergeCell ref="D654:D655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C647:C650"/>
    <mergeCell ref="B652:B655"/>
    <mergeCell ref="C652:C655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7:D588"/>
    <mergeCell ref="D589:D590"/>
    <mergeCell ref="D591:D592"/>
    <mergeCell ref="D593:D594"/>
    <mergeCell ref="D595:D596"/>
    <mergeCell ref="D597:D598"/>
    <mergeCell ref="D599:D600"/>
    <mergeCell ref="D601:D602"/>
    <mergeCell ref="D603:D604"/>
    <mergeCell ref="B578:B581"/>
    <mergeCell ref="B582:B585"/>
    <mergeCell ref="B587:B590"/>
    <mergeCell ref="B591:B594"/>
    <mergeCell ref="B595:B598"/>
    <mergeCell ref="B599:B602"/>
    <mergeCell ref="B603:B606"/>
    <mergeCell ref="C582:C585"/>
    <mergeCell ref="C587:C590"/>
    <mergeCell ref="C591:C594"/>
    <mergeCell ref="C595:C598"/>
    <mergeCell ref="C599:C602"/>
    <mergeCell ref="C603:C606"/>
    <mergeCell ref="C607:C610"/>
    <mergeCell ref="B607:B610"/>
    <mergeCell ref="B611:B614"/>
    <mergeCell ref="B615:B618"/>
    <mergeCell ref="B538:B541"/>
    <mergeCell ref="C538:C541"/>
    <mergeCell ref="B542:B545"/>
    <mergeCell ref="C542:C545"/>
    <mergeCell ref="B546:B549"/>
    <mergeCell ref="C546:C549"/>
    <mergeCell ref="C550:C553"/>
    <mergeCell ref="B550:B553"/>
    <mergeCell ref="B554:B557"/>
    <mergeCell ref="B558:B561"/>
    <mergeCell ref="B562:B565"/>
    <mergeCell ref="B566:B569"/>
    <mergeCell ref="B570:B573"/>
    <mergeCell ref="B574:B577"/>
    <mergeCell ref="C554:C557"/>
    <mergeCell ref="C558:C561"/>
    <mergeCell ref="C562:C565"/>
    <mergeCell ref="C566:C569"/>
    <mergeCell ref="C570:C573"/>
    <mergeCell ref="C574:C577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C639:C642"/>
    <mergeCell ref="C643:C646"/>
    <mergeCell ref="C611:C614"/>
    <mergeCell ref="C615:C618"/>
    <mergeCell ref="C619:C622"/>
    <mergeCell ref="C623:C626"/>
    <mergeCell ref="C627:C630"/>
    <mergeCell ref="C631:C634"/>
    <mergeCell ref="C635:C638"/>
    <mergeCell ref="C578:C581"/>
    <mergeCell ref="D605:D606"/>
    <mergeCell ref="D607:D608"/>
    <mergeCell ref="D609:D610"/>
    <mergeCell ref="D611:D612"/>
    <mergeCell ref="D613:D614"/>
    <mergeCell ref="D615:D616"/>
    <mergeCell ref="D617:D618"/>
    <mergeCell ref="D619:D620"/>
    <mergeCell ref="B534:B537"/>
    <mergeCell ref="C534:C537"/>
    <mergeCell ref="B465:B468"/>
    <mergeCell ref="C465:C468"/>
    <mergeCell ref="D465:D466"/>
    <mergeCell ref="D467:D468"/>
    <mergeCell ref="C469:C472"/>
    <mergeCell ref="D469:D470"/>
    <mergeCell ref="D471:D472"/>
    <mergeCell ref="B469:B472"/>
    <mergeCell ref="B473:B476"/>
    <mergeCell ref="C473:C476"/>
    <mergeCell ref="B477:B480"/>
    <mergeCell ref="C477:C480"/>
    <mergeCell ref="D477:D478"/>
    <mergeCell ref="D479:D480"/>
    <mergeCell ref="B481:B484"/>
    <mergeCell ref="C481:C484"/>
    <mergeCell ref="D481:D482"/>
    <mergeCell ref="D483:D484"/>
    <mergeCell ref="C485:C488"/>
    <mergeCell ref="D485:D486"/>
    <mergeCell ref="D487:D488"/>
    <mergeCell ref="B485:B488"/>
    <mergeCell ref="B489:B492"/>
    <mergeCell ref="C489:C492"/>
    <mergeCell ref="B493:B496"/>
    <mergeCell ref="C493:C496"/>
    <mergeCell ref="B497:B500"/>
    <mergeCell ref="C497:C500"/>
    <mergeCell ref="D489:D490"/>
    <mergeCell ref="D491:D492"/>
    <mergeCell ref="D528:D529"/>
    <mergeCell ref="D530:D531"/>
    <mergeCell ref="C517:C520"/>
    <mergeCell ref="C522:C525"/>
    <mergeCell ref="D522:D523"/>
    <mergeCell ref="D524:D525"/>
    <mergeCell ref="C526:C529"/>
    <mergeCell ref="D526:D527"/>
    <mergeCell ref="C530:C533"/>
    <mergeCell ref="D532:D533"/>
    <mergeCell ref="B501:B504"/>
    <mergeCell ref="C501:C504"/>
    <mergeCell ref="B505:B508"/>
    <mergeCell ref="C505:C508"/>
    <mergeCell ref="B509:B512"/>
    <mergeCell ref="C509:C512"/>
    <mergeCell ref="C513:C516"/>
    <mergeCell ref="B513:B516"/>
    <mergeCell ref="B517:B520"/>
    <mergeCell ref="B522:B525"/>
    <mergeCell ref="B526:B529"/>
    <mergeCell ref="B530:B533"/>
    <mergeCell ref="D501:D502"/>
    <mergeCell ref="D461:D462"/>
    <mergeCell ref="D463:D464"/>
    <mergeCell ref="B452:B455"/>
    <mergeCell ref="B457:B460"/>
    <mergeCell ref="C457:C460"/>
    <mergeCell ref="D457:D458"/>
    <mergeCell ref="D459:D460"/>
    <mergeCell ref="B461:B464"/>
    <mergeCell ref="C461:C464"/>
    <mergeCell ref="D517:D518"/>
    <mergeCell ref="D519:D520"/>
    <mergeCell ref="D503:D504"/>
    <mergeCell ref="D505:D506"/>
    <mergeCell ref="D507:D508"/>
    <mergeCell ref="D509:D510"/>
    <mergeCell ref="D511:D512"/>
    <mergeCell ref="D513:D514"/>
    <mergeCell ref="D515:D516"/>
    <mergeCell ref="D493:D494"/>
    <mergeCell ref="D495:D496"/>
    <mergeCell ref="D497:D498"/>
    <mergeCell ref="D499:D500"/>
    <mergeCell ref="B440:B443"/>
    <mergeCell ref="B444:B447"/>
    <mergeCell ref="C444:C447"/>
    <mergeCell ref="B436:B439"/>
    <mergeCell ref="C436:C439"/>
    <mergeCell ref="D436:D437"/>
    <mergeCell ref="D438:D439"/>
    <mergeCell ref="C440:C443"/>
    <mergeCell ref="D440:D441"/>
    <mergeCell ref="D442:D443"/>
    <mergeCell ref="D450:D451"/>
    <mergeCell ref="D452:D453"/>
    <mergeCell ref="D444:D445"/>
    <mergeCell ref="D446:D447"/>
    <mergeCell ref="B448:B451"/>
    <mergeCell ref="C448:C451"/>
    <mergeCell ref="D448:D449"/>
    <mergeCell ref="C452:C455"/>
    <mergeCell ref="D454:D455"/>
    <mergeCell ref="B75:B78"/>
    <mergeCell ref="C75:C78"/>
    <mergeCell ref="D473:D474"/>
    <mergeCell ref="D475:D476"/>
    <mergeCell ref="B412:B415"/>
    <mergeCell ref="B416:B419"/>
    <mergeCell ref="C416:C419"/>
    <mergeCell ref="B408:B411"/>
    <mergeCell ref="C408:C411"/>
    <mergeCell ref="D408:D409"/>
    <mergeCell ref="D410:D411"/>
    <mergeCell ref="C412:C415"/>
    <mergeCell ref="D412:D413"/>
    <mergeCell ref="D414:D415"/>
    <mergeCell ref="D422:D423"/>
    <mergeCell ref="D424:D425"/>
    <mergeCell ref="D416:D417"/>
    <mergeCell ref="D418:D419"/>
    <mergeCell ref="B420:B423"/>
    <mergeCell ref="C420:C423"/>
    <mergeCell ref="D420:D421"/>
    <mergeCell ref="C424:C427"/>
    <mergeCell ref="D426:D427"/>
    <mergeCell ref="D432:D433"/>
    <mergeCell ref="D434:D435"/>
    <mergeCell ref="B424:B427"/>
    <mergeCell ref="B428:B431"/>
    <mergeCell ref="C428:C431"/>
    <mergeCell ref="D428:D429"/>
    <mergeCell ref="D430:D431"/>
    <mergeCell ref="B432:B435"/>
    <mergeCell ref="C432:C435"/>
    <mergeCell ref="B38:B41"/>
    <mergeCell ref="C38:C41"/>
    <mergeCell ref="B42:B45"/>
    <mergeCell ref="C42:C45"/>
    <mergeCell ref="B46:B49"/>
    <mergeCell ref="C46:C49"/>
    <mergeCell ref="B50:B53"/>
    <mergeCell ref="C50:C53"/>
    <mergeCell ref="B54:B57"/>
    <mergeCell ref="C54:C57"/>
    <mergeCell ref="B58:B61"/>
    <mergeCell ref="C58:C61"/>
    <mergeCell ref="C62:C65"/>
    <mergeCell ref="B62:B65"/>
    <mergeCell ref="B67:B70"/>
    <mergeCell ref="C67:C70"/>
    <mergeCell ref="B71:B74"/>
    <mergeCell ref="C71:C74"/>
    <mergeCell ref="C26:C29"/>
    <mergeCell ref="D28:D29"/>
    <mergeCell ref="B14:B17"/>
    <mergeCell ref="C14:C17"/>
    <mergeCell ref="B18:B21"/>
    <mergeCell ref="C18:C21"/>
    <mergeCell ref="B22:B25"/>
    <mergeCell ref="C22:C25"/>
    <mergeCell ref="B26:B29"/>
    <mergeCell ref="B30:B33"/>
    <mergeCell ref="C30:C33"/>
    <mergeCell ref="D30:D31"/>
    <mergeCell ref="D32:D33"/>
    <mergeCell ref="C34:C37"/>
    <mergeCell ref="D34:D35"/>
    <mergeCell ref="D36:D37"/>
    <mergeCell ref="B34:B37"/>
    <mergeCell ref="D404:D405"/>
    <mergeCell ref="D406:D407"/>
    <mergeCell ref="B396:B399"/>
    <mergeCell ref="B400:B403"/>
    <mergeCell ref="C400:C403"/>
    <mergeCell ref="D400:D401"/>
    <mergeCell ref="D402:D403"/>
    <mergeCell ref="B404:B407"/>
    <mergeCell ref="C404:C407"/>
    <mergeCell ref="D280:D281"/>
    <mergeCell ref="D282:D283"/>
    <mergeCell ref="D270:D271"/>
    <mergeCell ref="D272:D273"/>
    <mergeCell ref="B278:B281"/>
    <mergeCell ref="C278:C281"/>
    <mergeCell ref="D278:D279"/>
    <mergeCell ref="C282:C285"/>
    <mergeCell ref="D284:D285"/>
    <mergeCell ref="B383:B386"/>
    <mergeCell ref="B387:B390"/>
    <mergeCell ref="C387:C390"/>
    <mergeCell ref="B379:B382"/>
    <mergeCell ref="C379:C382"/>
    <mergeCell ref="D379:D380"/>
    <mergeCell ref="D381:D382"/>
    <mergeCell ref="C383:C386"/>
    <mergeCell ref="D383:D384"/>
    <mergeCell ref="D385:D386"/>
    <mergeCell ref="D394:D395"/>
    <mergeCell ref="D396:D397"/>
    <mergeCell ref="D387:D388"/>
    <mergeCell ref="D389:D390"/>
    <mergeCell ref="B392:B395"/>
    <mergeCell ref="C392:C395"/>
    <mergeCell ref="D392:D393"/>
    <mergeCell ref="C396:C399"/>
    <mergeCell ref="D398:D399"/>
    <mergeCell ref="D365:D366"/>
    <mergeCell ref="D367:D368"/>
    <mergeCell ref="D359:D360"/>
    <mergeCell ref="D361:D362"/>
    <mergeCell ref="B363:B366"/>
    <mergeCell ref="C363:C366"/>
    <mergeCell ref="D363:D364"/>
    <mergeCell ref="C367:C370"/>
    <mergeCell ref="D369:D370"/>
    <mergeCell ref="D375:D376"/>
    <mergeCell ref="D377:D378"/>
    <mergeCell ref="B367:B370"/>
    <mergeCell ref="B371:B374"/>
    <mergeCell ref="C371:C374"/>
    <mergeCell ref="D371:D372"/>
    <mergeCell ref="D373:D374"/>
    <mergeCell ref="B375:B378"/>
    <mergeCell ref="C375:C378"/>
    <mergeCell ref="D347:D348"/>
    <mergeCell ref="D349:D350"/>
    <mergeCell ref="B339:B342"/>
    <mergeCell ref="B343:B346"/>
    <mergeCell ref="C343:C346"/>
    <mergeCell ref="D343:D344"/>
    <mergeCell ref="D345:D346"/>
    <mergeCell ref="B347:B350"/>
    <mergeCell ref="C347:C350"/>
    <mergeCell ref="B355:B358"/>
    <mergeCell ref="B359:B362"/>
    <mergeCell ref="C359:C362"/>
    <mergeCell ref="B351:B354"/>
    <mergeCell ref="C351:C354"/>
    <mergeCell ref="D351:D352"/>
    <mergeCell ref="D353:D354"/>
    <mergeCell ref="C355:C358"/>
    <mergeCell ref="D355:D356"/>
    <mergeCell ref="D357:D358"/>
    <mergeCell ref="C318:C321"/>
    <mergeCell ref="B327:B330"/>
    <mergeCell ref="B331:B334"/>
    <mergeCell ref="C331:C334"/>
    <mergeCell ref="B322:B325"/>
    <mergeCell ref="C322:C325"/>
    <mergeCell ref="D322:D323"/>
    <mergeCell ref="D324:D325"/>
    <mergeCell ref="C327:C330"/>
    <mergeCell ref="D327:D328"/>
    <mergeCell ref="D329:D330"/>
    <mergeCell ref="D337:D338"/>
    <mergeCell ref="D339:D340"/>
    <mergeCell ref="D331:D332"/>
    <mergeCell ref="D333:D334"/>
    <mergeCell ref="B335:B338"/>
    <mergeCell ref="C335:C338"/>
    <mergeCell ref="D335:D336"/>
    <mergeCell ref="C339:C342"/>
    <mergeCell ref="D341:D342"/>
    <mergeCell ref="B197:B200"/>
    <mergeCell ref="C197:C200"/>
    <mergeCell ref="D197:D198"/>
    <mergeCell ref="D199:D200"/>
    <mergeCell ref="B201:B204"/>
    <mergeCell ref="C201:C204"/>
    <mergeCell ref="D290:D291"/>
    <mergeCell ref="D292:D293"/>
    <mergeCell ref="B282:B285"/>
    <mergeCell ref="B286:B289"/>
    <mergeCell ref="C286:C289"/>
    <mergeCell ref="D286:D287"/>
    <mergeCell ref="D288:D289"/>
    <mergeCell ref="B290:B293"/>
    <mergeCell ref="C290:C293"/>
    <mergeCell ref="B298:B301"/>
    <mergeCell ref="B302:B305"/>
    <mergeCell ref="C302:C305"/>
    <mergeCell ref="B294:B297"/>
    <mergeCell ref="C294:C297"/>
    <mergeCell ref="D294:D295"/>
    <mergeCell ref="D296:D297"/>
    <mergeCell ref="C298:C301"/>
    <mergeCell ref="D298:D299"/>
    <mergeCell ref="D300:D301"/>
    <mergeCell ref="D302:D303"/>
    <mergeCell ref="D304:D305"/>
    <mergeCell ref="B993:B996"/>
    <mergeCell ref="B997:B1000"/>
    <mergeCell ref="B1001:B1004"/>
    <mergeCell ref="C1001:C1004"/>
    <mergeCell ref="B1005:B1008"/>
    <mergeCell ref="C1005:C1008"/>
    <mergeCell ref="C1464:C1467"/>
    <mergeCell ref="C1468:C1471"/>
    <mergeCell ref="C1436:C1439"/>
    <mergeCell ref="C1440:C1443"/>
    <mergeCell ref="C1444:C1447"/>
    <mergeCell ref="C1448:C1451"/>
    <mergeCell ref="C1452:C1455"/>
    <mergeCell ref="C1456:C1459"/>
    <mergeCell ref="C1460:C1463"/>
    <mergeCell ref="D201:D202"/>
    <mergeCell ref="D203:D204"/>
    <mergeCell ref="D308:D309"/>
    <mergeCell ref="D310:D311"/>
    <mergeCell ref="B306:B309"/>
    <mergeCell ref="C306:C309"/>
    <mergeCell ref="D306:D307"/>
    <mergeCell ref="C310:C313"/>
    <mergeCell ref="D312:D313"/>
    <mergeCell ref="D318:D319"/>
    <mergeCell ref="D320:D321"/>
    <mergeCell ref="B310:B313"/>
    <mergeCell ref="B314:B317"/>
    <mergeCell ref="C314:C317"/>
    <mergeCell ref="D314:D315"/>
    <mergeCell ref="D316:D317"/>
    <mergeCell ref="B318:B321"/>
    <mergeCell ref="B952:B955"/>
    <mergeCell ref="B956:B959"/>
    <mergeCell ref="C936:C939"/>
    <mergeCell ref="C940:C943"/>
    <mergeCell ref="C944:C947"/>
    <mergeCell ref="C948:C951"/>
    <mergeCell ref="C952:C955"/>
    <mergeCell ref="C956:C959"/>
    <mergeCell ref="C960:C963"/>
    <mergeCell ref="B960:B963"/>
    <mergeCell ref="B964:B967"/>
    <mergeCell ref="B968:B971"/>
    <mergeCell ref="B972:B975"/>
    <mergeCell ref="B977:B980"/>
    <mergeCell ref="B981:B984"/>
    <mergeCell ref="B985:B988"/>
    <mergeCell ref="B989:B992"/>
    <mergeCell ref="B912:B915"/>
    <mergeCell ref="B916:B919"/>
    <mergeCell ref="B920:B923"/>
    <mergeCell ref="B924:B927"/>
    <mergeCell ref="B928:B931"/>
    <mergeCell ref="C907:C910"/>
    <mergeCell ref="C912:C915"/>
    <mergeCell ref="C916:C919"/>
    <mergeCell ref="C920:C923"/>
    <mergeCell ref="C924:C927"/>
    <mergeCell ref="C928:C931"/>
    <mergeCell ref="C932:C935"/>
    <mergeCell ref="B932:B935"/>
    <mergeCell ref="B936:B939"/>
    <mergeCell ref="B940:B943"/>
    <mergeCell ref="B944:B947"/>
    <mergeCell ref="B948:B951"/>
    <mergeCell ref="B842:B845"/>
    <mergeCell ref="B847:B850"/>
    <mergeCell ref="B851:B854"/>
    <mergeCell ref="B855:B858"/>
    <mergeCell ref="B859:B862"/>
    <mergeCell ref="B863:B866"/>
    <mergeCell ref="B867:B870"/>
    <mergeCell ref="B871:B874"/>
    <mergeCell ref="B875:B878"/>
    <mergeCell ref="B879:B882"/>
    <mergeCell ref="B883:B886"/>
    <mergeCell ref="C883:C886"/>
    <mergeCell ref="B887:B890"/>
    <mergeCell ref="C887:C890"/>
    <mergeCell ref="C993:C996"/>
    <mergeCell ref="C997:C1000"/>
    <mergeCell ref="C964:C967"/>
    <mergeCell ref="C968:C971"/>
    <mergeCell ref="C972:C975"/>
    <mergeCell ref="C977:C980"/>
    <mergeCell ref="C981:C984"/>
    <mergeCell ref="C985:C988"/>
    <mergeCell ref="C989:C992"/>
    <mergeCell ref="B891:B894"/>
    <mergeCell ref="C891:C894"/>
    <mergeCell ref="B895:B898"/>
    <mergeCell ref="C895:C898"/>
    <mergeCell ref="B899:B902"/>
    <mergeCell ref="C899:C902"/>
    <mergeCell ref="C903:C906"/>
    <mergeCell ref="B903:B906"/>
    <mergeCell ref="B907:B910"/>
    <mergeCell ref="B806:B809"/>
    <mergeCell ref="B810:B813"/>
    <mergeCell ref="C790:C793"/>
    <mergeCell ref="C794:C797"/>
    <mergeCell ref="C798:C801"/>
    <mergeCell ref="C802:C805"/>
    <mergeCell ref="C806:C809"/>
    <mergeCell ref="C810:C813"/>
    <mergeCell ref="C814:C817"/>
    <mergeCell ref="B814:B817"/>
    <mergeCell ref="B818:B821"/>
    <mergeCell ref="B822:B825"/>
    <mergeCell ref="B826:B829"/>
    <mergeCell ref="B830:B833"/>
    <mergeCell ref="B834:B837"/>
    <mergeCell ref="B838:B841"/>
    <mergeCell ref="C818:C821"/>
    <mergeCell ref="C822:C825"/>
    <mergeCell ref="C826:C829"/>
    <mergeCell ref="C830:C833"/>
    <mergeCell ref="C834:C837"/>
    <mergeCell ref="C838:C841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C765:C768"/>
    <mergeCell ref="B769:B772"/>
    <mergeCell ref="C769:C772"/>
    <mergeCell ref="C875:C878"/>
    <mergeCell ref="C879:C882"/>
    <mergeCell ref="C847:C850"/>
    <mergeCell ref="C851:C854"/>
    <mergeCell ref="C855:C858"/>
    <mergeCell ref="C859:C862"/>
    <mergeCell ref="C863:C866"/>
    <mergeCell ref="C867:C870"/>
    <mergeCell ref="C871:C874"/>
    <mergeCell ref="B773:B776"/>
    <mergeCell ref="C773:C776"/>
    <mergeCell ref="B777:B780"/>
    <mergeCell ref="C777:C780"/>
    <mergeCell ref="B782:B785"/>
    <mergeCell ref="C782:C785"/>
    <mergeCell ref="C786:C789"/>
    <mergeCell ref="B786:B789"/>
    <mergeCell ref="B790:B793"/>
    <mergeCell ref="B794:B797"/>
    <mergeCell ref="B798:B801"/>
    <mergeCell ref="B802:B805"/>
    <mergeCell ref="B696:B699"/>
    <mergeCell ref="B700:B703"/>
    <mergeCell ref="B704:B707"/>
    <mergeCell ref="B708:B711"/>
    <mergeCell ref="B712:B715"/>
    <mergeCell ref="B717:B720"/>
    <mergeCell ref="B721:B724"/>
    <mergeCell ref="C700:C703"/>
    <mergeCell ref="C704:C707"/>
    <mergeCell ref="C708:C711"/>
    <mergeCell ref="C712:C715"/>
    <mergeCell ref="C717:C720"/>
    <mergeCell ref="C721:C724"/>
    <mergeCell ref="C725:C728"/>
    <mergeCell ref="B725:B728"/>
    <mergeCell ref="B729:B732"/>
    <mergeCell ref="B733:B736"/>
    <mergeCell ref="B656:B659"/>
    <mergeCell ref="C656:C659"/>
    <mergeCell ref="B660:B663"/>
    <mergeCell ref="C660:C663"/>
    <mergeCell ref="B664:B667"/>
    <mergeCell ref="C664:C667"/>
    <mergeCell ref="C668:C671"/>
    <mergeCell ref="B668:B671"/>
    <mergeCell ref="B672:B675"/>
    <mergeCell ref="B676:B679"/>
    <mergeCell ref="B680:B683"/>
    <mergeCell ref="B684:B687"/>
    <mergeCell ref="B688:B691"/>
    <mergeCell ref="B692:B695"/>
    <mergeCell ref="C672:C675"/>
    <mergeCell ref="C676:C679"/>
    <mergeCell ref="C680:C683"/>
    <mergeCell ref="C684:C687"/>
    <mergeCell ref="C688:C691"/>
    <mergeCell ref="C692:C695"/>
    <mergeCell ref="C1696:C1699"/>
    <mergeCell ref="B1696:B1699"/>
    <mergeCell ref="B1700:B1703"/>
    <mergeCell ref="B1704:B1707"/>
    <mergeCell ref="B1708:B1711"/>
    <mergeCell ref="B1712:B1715"/>
    <mergeCell ref="B1716:B1719"/>
    <mergeCell ref="B1720:B1723"/>
    <mergeCell ref="B1744:B1747"/>
    <mergeCell ref="C1744:C1747"/>
    <mergeCell ref="B1748:B1751"/>
    <mergeCell ref="C1748:C1751"/>
    <mergeCell ref="B1752:B1755"/>
    <mergeCell ref="C1752:C1755"/>
    <mergeCell ref="B1724:B1727"/>
    <mergeCell ref="B1728:B1731"/>
    <mergeCell ref="B1732:B1735"/>
    <mergeCell ref="B1736:B1739"/>
    <mergeCell ref="C1736:C1739"/>
    <mergeCell ref="B1740:B1743"/>
    <mergeCell ref="C1740:C1743"/>
    <mergeCell ref="C1655:C1658"/>
    <mergeCell ref="C1659:C1662"/>
    <mergeCell ref="C1663:C1666"/>
    <mergeCell ref="C1667:C1670"/>
    <mergeCell ref="B1667:B1670"/>
    <mergeCell ref="B1671:B1674"/>
    <mergeCell ref="B1675:B1678"/>
    <mergeCell ref="B1679:B1682"/>
    <mergeCell ref="B1683:B1686"/>
    <mergeCell ref="B1687:B1690"/>
    <mergeCell ref="B1692:B1695"/>
    <mergeCell ref="C1671:C1674"/>
    <mergeCell ref="C1675:C1678"/>
    <mergeCell ref="C1679:C1682"/>
    <mergeCell ref="C1683:C1686"/>
    <mergeCell ref="C1687:C1690"/>
    <mergeCell ref="C1692:C1695"/>
    <mergeCell ref="B1610:B1613"/>
    <mergeCell ref="B1614:B1617"/>
    <mergeCell ref="B1618:B1621"/>
    <mergeCell ref="C1618:C1621"/>
    <mergeCell ref="B1622:B1625"/>
    <mergeCell ref="C1622:C1625"/>
    <mergeCell ref="C1728:C1731"/>
    <mergeCell ref="C1732:C1735"/>
    <mergeCell ref="C1700:C1703"/>
    <mergeCell ref="C1704:C1707"/>
    <mergeCell ref="C1708:C1711"/>
    <mergeCell ref="C1712:C1715"/>
    <mergeCell ref="C1716:C1719"/>
    <mergeCell ref="C1720:C1723"/>
    <mergeCell ref="C1724:C1727"/>
    <mergeCell ref="B1627:B1630"/>
    <mergeCell ref="C1627:C1630"/>
    <mergeCell ref="B1631:B1634"/>
    <mergeCell ref="C1631:C1634"/>
    <mergeCell ref="B1635:B1638"/>
    <mergeCell ref="C1635:C1638"/>
    <mergeCell ref="C1639:C1642"/>
    <mergeCell ref="B1639:B1642"/>
    <mergeCell ref="B1643:B1646"/>
    <mergeCell ref="B1647:B1650"/>
    <mergeCell ref="B1651:B1654"/>
    <mergeCell ref="B1655:B1658"/>
    <mergeCell ref="B1659:B1662"/>
    <mergeCell ref="B1663:B1666"/>
    <mergeCell ref="C1643:C1646"/>
    <mergeCell ref="C1647:C1650"/>
    <mergeCell ref="C1651:C1654"/>
    <mergeCell ref="B1570:B1573"/>
    <mergeCell ref="B1574:B1577"/>
    <mergeCell ref="C1553:C1556"/>
    <mergeCell ref="C1557:C1560"/>
    <mergeCell ref="C1562:C1565"/>
    <mergeCell ref="C1566:C1569"/>
    <mergeCell ref="C1570:C1573"/>
    <mergeCell ref="C1574:C1577"/>
    <mergeCell ref="C1578:C1581"/>
    <mergeCell ref="B1578:B1581"/>
    <mergeCell ref="B1582:B1585"/>
    <mergeCell ref="B1586:B1589"/>
    <mergeCell ref="B1590:B1593"/>
    <mergeCell ref="B1594:B1597"/>
    <mergeCell ref="B1598:B1601"/>
    <mergeCell ref="B1602:B1605"/>
    <mergeCell ref="B1606:B1609"/>
    <mergeCell ref="B1529:B1532"/>
    <mergeCell ref="B1533:B1536"/>
    <mergeCell ref="B1537:B1540"/>
    <mergeCell ref="B1541:B1544"/>
    <mergeCell ref="B1545:B1548"/>
    <mergeCell ref="C1525:C1528"/>
    <mergeCell ref="C1529:C1532"/>
    <mergeCell ref="C1533:C1536"/>
    <mergeCell ref="C1537:C1540"/>
    <mergeCell ref="C1541:C1544"/>
    <mergeCell ref="C1545:C1548"/>
    <mergeCell ref="C1549:C1552"/>
    <mergeCell ref="B1549:B1552"/>
    <mergeCell ref="B1553:B1556"/>
    <mergeCell ref="B1557:B1560"/>
    <mergeCell ref="B1562:B1565"/>
    <mergeCell ref="B1566:B1569"/>
    <mergeCell ref="B1432:B1435"/>
    <mergeCell ref="B1436:B1439"/>
    <mergeCell ref="B1440:B1443"/>
    <mergeCell ref="B1444:B1447"/>
    <mergeCell ref="B1448:B1451"/>
    <mergeCell ref="B1452:B1455"/>
    <mergeCell ref="B1456:B1459"/>
    <mergeCell ref="B1492:B1495"/>
    <mergeCell ref="B1497:B1500"/>
    <mergeCell ref="C1497:C1500"/>
    <mergeCell ref="B1501:B1504"/>
    <mergeCell ref="C1501:C1504"/>
    <mergeCell ref="B1505:B1508"/>
    <mergeCell ref="C1505:C1508"/>
    <mergeCell ref="C1610:C1613"/>
    <mergeCell ref="C1614:C1617"/>
    <mergeCell ref="C1582:C1585"/>
    <mergeCell ref="C1586:C1589"/>
    <mergeCell ref="C1590:C1593"/>
    <mergeCell ref="C1594:C1597"/>
    <mergeCell ref="C1598:C1601"/>
    <mergeCell ref="C1602:C1605"/>
    <mergeCell ref="C1606:C1609"/>
    <mergeCell ref="B1509:B1512"/>
    <mergeCell ref="C1509:C1512"/>
    <mergeCell ref="B1513:B1516"/>
    <mergeCell ref="C1513:C1516"/>
    <mergeCell ref="B1517:B1520"/>
    <mergeCell ref="C1517:C1520"/>
    <mergeCell ref="C1521:C1524"/>
    <mergeCell ref="B1521:B1524"/>
    <mergeCell ref="B1525:B1528"/>
    <mergeCell ref="B1468:B1471"/>
    <mergeCell ref="B1472:B1475"/>
    <mergeCell ref="C1472:C1475"/>
    <mergeCell ref="B1476:B1479"/>
    <mergeCell ref="C1476:C1479"/>
    <mergeCell ref="B1480:B1483"/>
    <mergeCell ref="C1480:C1483"/>
    <mergeCell ref="B1484:B1487"/>
    <mergeCell ref="C1484:C1487"/>
    <mergeCell ref="B1488:B1491"/>
    <mergeCell ref="C1488:C1491"/>
    <mergeCell ref="C1492:C1495"/>
    <mergeCell ref="B1362:B1365"/>
    <mergeCell ref="C1362:C1365"/>
    <mergeCell ref="B1367:B1370"/>
    <mergeCell ref="C1367:C1370"/>
    <mergeCell ref="B1371:B1374"/>
    <mergeCell ref="C1371:C1374"/>
    <mergeCell ref="C1375:C1378"/>
    <mergeCell ref="B1375:B1378"/>
    <mergeCell ref="B1379:B1382"/>
    <mergeCell ref="B1383:B1386"/>
    <mergeCell ref="B1387:B1390"/>
    <mergeCell ref="B1391:B1394"/>
    <mergeCell ref="B1395:B1398"/>
    <mergeCell ref="B1399:B1402"/>
    <mergeCell ref="C1379:C1382"/>
    <mergeCell ref="C1383:C1386"/>
    <mergeCell ref="C1387:C1390"/>
    <mergeCell ref="C1391:C1394"/>
    <mergeCell ref="C1395:C1398"/>
    <mergeCell ref="C1399:C1402"/>
    <mergeCell ref="C1314:C1317"/>
    <mergeCell ref="B1314:B1317"/>
    <mergeCell ref="B1318:B1321"/>
    <mergeCell ref="B1322:B1325"/>
    <mergeCell ref="B1326:B1329"/>
    <mergeCell ref="B1330:B1333"/>
    <mergeCell ref="B1334:B1337"/>
    <mergeCell ref="B1338:B1341"/>
    <mergeCell ref="B1342:B1345"/>
    <mergeCell ref="B1346:B1349"/>
    <mergeCell ref="B1350:B1353"/>
    <mergeCell ref="B1354:B1357"/>
    <mergeCell ref="C1354:C1357"/>
    <mergeCell ref="B1358:B1361"/>
    <mergeCell ref="C1358:C1361"/>
    <mergeCell ref="B1460:B1463"/>
    <mergeCell ref="B1464:B1467"/>
    <mergeCell ref="C1403:C1406"/>
    <mergeCell ref="B1403:B1406"/>
    <mergeCell ref="B1407:B1410"/>
    <mergeCell ref="B1411:B1414"/>
    <mergeCell ref="B1415:B1418"/>
    <mergeCell ref="B1419:B1422"/>
    <mergeCell ref="B1423:B1426"/>
    <mergeCell ref="B1427:B1430"/>
    <mergeCell ref="C1407:C1410"/>
    <mergeCell ref="C1411:C1414"/>
    <mergeCell ref="C1415:C1418"/>
    <mergeCell ref="C1419:C1422"/>
    <mergeCell ref="C1423:C1426"/>
    <mergeCell ref="C1427:C1430"/>
    <mergeCell ref="C1432:C1435"/>
    <mergeCell ref="B1277:B1280"/>
    <mergeCell ref="B1281:B1284"/>
    <mergeCell ref="C1261:C1264"/>
    <mergeCell ref="C1265:C1268"/>
    <mergeCell ref="C1269:C1272"/>
    <mergeCell ref="C1273:C1276"/>
    <mergeCell ref="C1277:C1280"/>
    <mergeCell ref="C1281:C1284"/>
    <mergeCell ref="C1285:C1288"/>
    <mergeCell ref="B1285:B1288"/>
    <mergeCell ref="B1289:B1292"/>
    <mergeCell ref="B1293:B1296"/>
    <mergeCell ref="B1297:B1300"/>
    <mergeCell ref="B1302:B1305"/>
    <mergeCell ref="B1306:B1309"/>
    <mergeCell ref="B1310:B1313"/>
    <mergeCell ref="C1289:C1292"/>
    <mergeCell ref="C1293:C1296"/>
    <mergeCell ref="C1297:C1300"/>
    <mergeCell ref="C1302:C1305"/>
    <mergeCell ref="C1306:C1309"/>
    <mergeCell ref="C1310:C1313"/>
    <mergeCell ref="B1208:B1211"/>
    <mergeCell ref="B1212:B1215"/>
    <mergeCell ref="B1216:B1219"/>
    <mergeCell ref="B1220:B1223"/>
    <mergeCell ref="B1224:B1227"/>
    <mergeCell ref="B1228:B1231"/>
    <mergeCell ref="B1232:B1235"/>
    <mergeCell ref="B1237:B1240"/>
    <mergeCell ref="C1237:C1240"/>
    <mergeCell ref="B1241:B1244"/>
    <mergeCell ref="C1241:C1244"/>
    <mergeCell ref="C1346:C1349"/>
    <mergeCell ref="C1350:C1353"/>
    <mergeCell ref="C1318:C1321"/>
    <mergeCell ref="C1322:C1325"/>
    <mergeCell ref="C1326:C1329"/>
    <mergeCell ref="C1330:C1333"/>
    <mergeCell ref="C1334:C1337"/>
    <mergeCell ref="C1338:C1341"/>
    <mergeCell ref="C1342:C1345"/>
    <mergeCell ref="B1245:B1248"/>
    <mergeCell ref="C1245:C1248"/>
    <mergeCell ref="B1249:B1252"/>
    <mergeCell ref="C1249:C1252"/>
    <mergeCell ref="B1253:B1256"/>
    <mergeCell ref="C1253:C1256"/>
    <mergeCell ref="C1257:C1260"/>
    <mergeCell ref="B1257:B1260"/>
    <mergeCell ref="B1261:B1264"/>
    <mergeCell ref="B1265:B1268"/>
    <mergeCell ref="B1269:B1272"/>
    <mergeCell ref="B1273:B1276"/>
    <mergeCell ref="B1167:B1170"/>
    <mergeCell ref="B1172:B1175"/>
    <mergeCell ref="B1176:B1179"/>
    <mergeCell ref="B1180:B1183"/>
    <mergeCell ref="B1184:B1187"/>
    <mergeCell ref="B1188:B1191"/>
    <mergeCell ref="B1192:B1195"/>
    <mergeCell ref="C1172:C1175"/>
    <mergeCell ref="C1176:C1179"/>
    <mergeCell ref="C1180:C1183"/>
    <mergeCell ref="C1184:C1187"/>
    <mergeCell ref="C1188:C1191"/>
    <mergeCell ref="C1192:C1195"/>
    <mergeCell ref="C1196:C1199"/>
    <mergeCell ref="B1196:B1199"/>
    <mergeCell ref="B1200:B1203"/>
    <mergeCell ref="B1204:B1207"/>
    <mergeCell ref="B1127:B1130"/>
    <mergeCell ref="C1127:C1130"/>
    <mergeCell ref="B1131:B1134"/>
    <mergeCell ref="C1131:C1134"/>
    <mergeCell ref="B1135:B1138"/>
    <mergeCell ref="C1135:C1138"/>
    <mergeCell ref="C1139:C1142"/>
    <mergeCell ref="B1139:B1142"/>
    <mergeCell ref="B1143:B1146"/>
    <mergeCell ref="B1147:B1150"/>
    <mergeCell ref="B1151:B1154"/>
    <mergeCell ref="B1155:B1158"/>
    <mergeCell ref="B1159:B1162"/>
    <mergeCell ref="B1163:B1166"/>
    <mergeCell ref="C1143:C1146"/>
    <mergeCell ref="C1147:C1150"/>
    <mergeCell ref="C1151:C1154"/>
    <mergeCell ref="C1155:C1158"/>
    <mergeCell ref="C1159:C1162"/>
    <mergeCell ref="C1163:C1166"/>
    <mergeCell ref="I647:I648"/>
    <mergeCell ref="J647:J648"/>
    <mergeCell ref="H643:H644"/>
    <mergeCell ref="I643:I644"/>
    <mergeCell ref="J643:J644"/>
    <mergeCell ref="H645:H646"/>
    <mergeCell ref="I645:I646"/>
    <mergeCell ref="J645:J646"/>
    <mergeCell ref="H647:H648"/>
    <mergeCell ref="C1228:C1231"/>
    <mergeCell ref="C1232:C1235"/>
    <mergeCell ref="C1200:C1203"/>
    <mergeCell ref="C1204:C1207"/>
    <mergeCell ref="C1208:C1211"/>
    <mergeCell ref="C1212:C1215"/>
    <mergeCell ref="C1216:C1219"/>
    <mergeCell ref="C1220:C1223"/>
    <mergeCell ref="C1224:C1227"/>
    <mergeCell ref="C1167:C1170"/>
    <mergeCell ref="C757:C760"/>
    <mergeCell ref="C761:C764"/>
    <mergeCell ref="C729:C732"/>
    <mergeCell ref="C733:C736"/>
    <mergeCell ref="C737:C740"/>
    <mergeCell ref="C741:C744"/>
    <mergeCell ref="C745:C748"/>
    <mergeCell ref="C749:C752"/>
    <mergeCell ref="C753:C756"/>
    <mergeCell ref="C696:C699"/>
    <mergeCell ref="C842:C845"/>
    <mergeCell ref="D656:D657"/>
    <mergeCell ref="D658:D659"/>
    <mergeCell ref="I635:I636"/>
    <mergeCell ref="J635:J636"/>
    <mergeCell ref="H631:H632"/>
    <mergeCell ref="I631:I632"/>
    <mergeCell ref="J631:J632"/>
    <mergeCell ref="H633:H634"/>
    <mergeCell ref="I633:I634"/>
    <mergeCell ref="J633:J634"/>
    <mergeCell ref="H635:H636"/>
    <mergeCell ref="I641:I642"/>
    <mergeCell ref="J641:J642"/>
    <mergeCell ref="H637:H638"/>
    <mergeCell ref="I637:I638"/>
    <mergeCell ref="J637:J638"/>
    <mergeCell ref="H639:H640"/>
    <mergeCell ref="I639:I640"/>
    <mergeCell ref="J639:J640"/>
    <mergeCell ref="H641:H642"/>
    <mergeCell ref="I623:I624"/>
    <mergeCell ref="J623:J624"/>
    <mergeCell ref="H619:H620"/>
    <mergeCell ref="I619:I620"/>
    <mergeCell ref="J619:J620"/>
    <mergeCell ref="H621:H622"/>
    <mergeCell ref="I621:I622"/>
    <mergeCell ref="J621:J622"/>
    <mergeCell ref="H623:H624"/>
    <mergeCell ref="I629:I630"/>
    <mergeCell ref="J629:J630"/>
    <mergeCell ref="H625:H626"/>
    <mergeCell ref="I625:I626"/>
    <mergeCell ref="J625:J626"/>
    <mergeCell ref="H627:H628"/>
    <mergeCell ref="I627:I628"/>
    <mergeCell ref="J627:J628"/>
    <mergeCell ref="H629:H630"/>
    <mergeCell ref="I587:I588"/>
    <mergeCell ref="J587:J588"/>
    <mergeCell ref="H582:H583"/>
    <mergeCell ref="I582:I583"/>
    <mergeCell ref="J582:J583"/>
    <mergeCell ref="H584:H585"/>
    <mergeCell ref="I584:I585"/>
    <mergeCell ref="J584:J585"/>
    <mergeCell ref="H587:H588"/>
    <mergeCell ref="I617:I618"/>
    <mergeCell ref="J617:J618"/>
    <mergeCell ref="H613:H614"/>
    <mergeCell ref="I613:I614"/>
    <mergeCell ref="J613:J614"/>
    <mergeCell ref="H615:H616"/>
    <mergeCell ref="I615:I616"/>
    <mergeCell ref="J615:J616"/>
    <mergeCell ref="H617:H618"/>
    <mergeCell ref="I605:I606"/>
    <mergeCell ref="J605:J606"/>
    <mergeCell ref="H601:H602"/>
    <mergeCell ref="I601:I602"/>
    <mergeCell ref="J601:J602"/>
    <mergeCell ref="H603:H604"/>
    <mergeCell ref="I603:I604"/>
    <mergeCell ref="J603:J604"/>
    <mergeCell ref="H605:H606"/>
    <mergeCell ref="I611:I612"/>
    <mergeCell ref="J611:J612"/>
    <mergeCell ref="H607:H608"/>
    <mergeCell ref="I607:I608"/>
    <mergeCell ref="J607:J608"/>
    <mergeCell ref="H609:H610"/>
    <mergeCell ref="I609:I610"/>
    <mergeCell ref="J609:J610"/>
    <mergeCell ref="H611:H612"/>
    <mergeCell ref="I593:I594"/>
    <mergeCell ref="J593:J594"/>
    <mergeCell ref="H589:H590"/>
    <mergeCell ref="I589:I590"/>
    <mergeCell ref="J589:J590"/>
    <mergeCell ref="H591:H592"/>
    <mergeCell ref="I591:I592"/>
    <mergeCell ref="J591:J592"/>
    <mergeCell ref="H593:H594"/>
    <mergeCell ref="I599:I600"/>
    <mergeCell ref="J599:J600"/>
    <mergeCell ref="H595:H596"/>
    <mergeCell ref="I595:I596"/>
    <mergeCell ref="J595:J596"/>
    <mergeCell ref="H597:H598"/>
    <mergeCell ref="I597:I598"/>
    <mergeCell ref="J597:J598"/>
    <mergeCell ref="H599:H600"/>
    <mergeCell ref="I574:I575"/>
    <mergeCell ref="J574:J575"/>
    <mergeCell ref="H570:H571"/>
    <mergeCell ref="I570:I571"/>
    <mergeCell ref="J570:J571"/>
    <mergeCell ref="H572:H573"/>
    <mergeCell ref="I572:I573"/>
    <mergeCell ref="J572:J573"/>
    <mergeCell ref="H574:H575"/>
    <mergeCell ref="I580:I581"/>
    <mergeCell ref="J580:J581"/>
    <mergeCell ref="H576:H577"/>
    <mergeCell ref="I576:I577"/>
    <mergeCell ref="J576:J577"/>
    <mergeCell ref="H578:H579"/>
    <mergeCell ref="I578:I579"/>
    <mergeCell ref="J578:J579"/>
    <mergeCell ref="H580:H581"/>
    <mergeCell ref="I568:I569"/>
    <mergeCell ref="J568:J569"/>
    <mergeCell ref="H564:H565"/>
    <mergeCell ref="I564:I565"/>
    <mergeCell ref="J564:J565"/>
    <mergeCell ref="H566:H567"/>
    <mergeCell ref="I566:I567"/>
    <mergeCell ref="J566:J567"/>
    <mergeCell ref="H568:H569"/>
    <mergeCell ref="I459:I460"/>
    <mergeCell ref="J459:J460"/>
    <mergeCell ref="H454:H455"/>
    <mergeCell ref="I454:I455"/>
    <mergeCell ref="J454:J455"/>
    <mergeCell ref="H457:H458"/>
    <mergeCell ref="I457:I458"/>
    <mergeCell ref="J457:J458"/>
    <mergeCell ref="H459:H460"/>
    <mergeCell ref="I556:I557"/>
    <mergeCell ref="J556:J557"/>
    <mergeCell ref="H552:H553"/>
    <mergeCell ref="I552:I553"/>
    <mergeCell ref="J552:J553"/>
    <mergeCell ref="H554:H555"/>
    <mergeCell ref="I554:I555"/>
    <mergeCell ref="J554:J555"/>
    <mergeCell ref="H556:H557"/>
    <mergeCell ref="I562:I563"/>
    <mergeCell ref="J562:J563"/>
    <mergeCell ref="H558:H559"/>
    <mergeCell ref="I558:I559"/>
    <mergeCell ref="J558:J559"/>
    <mergeCell ref="H560:H561"/>
    <mergeCell ref="I560:I561"/>
    <mergeCell ref="J560:J561"/>
    <mergeCell ref="H562:H563"/>
    <mergeCell ref="I544:I545"/>
    <mergeCell ref="J544:J545"/>
    <mergeCell ref="H540:H541"/>
    <mergeCell ref="I540:I541"/>
    <mergeCell ref="J540:J541"/>
    <mergeCell ref="H542:H543"/>
    <mergeCell ref="I542:I543"/>
    <mergeCell ref="J542:J543"/>
    <mergeCell ref="H544:H545"/>
    <mergeCell ref="I550:I551"/>
    <mergeCell ref="J550:J551"/>
    <mergeCell ref="H546:H547"/>
    <mergeCell ref="I546:I547"/>
    <mergeCell ref="J546:J547"/>
    <mergeCell ref="H548:H549"/>
    <mergeCell ref="I548:I549"/>
    <mergeCell ref="J548:J549"/>
    <mergeCell ref="H550:H551"/>
    <mergeCell ref="I532:I533"/>
    <mergeCell ref="J532:J533"/>
    <mergeCell ref="H528:H529"/>
    <mergeCell ref="I528:I529"/>
    <mergeCell ref="J528:J529"/>
    <mergeCell ref="H530:H531"/>
    <mergeCell ref="I530:I531"/>
    <mergeCell ref="J530:J531"/>
    <mergeCell ref="H532:H533"/>
    <mergeCell ref="I538:I539"/>
    <mergeCell ref="J538:J539"/>
    <mergeCell ref="H534:H535"/>
    <mergeCell ref="I534:I535"/>
    <mergeCell ref="J534:J535"/>
    <mergeCell ref="H536:H537"/>
    <mergeCell ref="I536:I537"/>
    <mergeCell ref="J536:J537"/>
    <mergeCell ref="H538:H539"/>
    <mergeCell ref="I519:I520"/>
    <mergeCell ref="J519:J520"/>
    <mergeCell ref="H515:H516"/>
    <mergeCell ref="I515:I516"/>
    <mergeCell ref="J515:J516"/>
    <mergeCell ref="H517:H518"/>
    <mergeCell ref="I517:I518"/>
    <mergeCell ref="J517:J518"/>
    <mergeCell ref="H519:H520"/>
    <mergeCell ref="I526:I527"/>
    <mergeCell ref="J526:J527"/>
    <mergeCell ref="H522:H523"/>
    <mergeCell ref="I522:I523"/>
    <mergeCell ref="J522:J523"/>
    <mergeCell ref="H524:H525"/>
    <mergeCell ref="I524:I525"/>
    <mergeCell ref="J524:J525"/>
    <mergeCell ref="H526:H527"/>
    <mergeCell ref="I507:I508"/>
    <mergeCell ref="J507:J508"/>
    <mergeCell ref="H503:H504"/>
    <mergeCell ref="I503:I504"/>
    <mergeCell ref="J503:J504"/>
    <mergeCell ref="H505:H506"/>
    <mergeCell ref="I505:I506"/>
    <mergeCell ref="J505:J506"/>
    <mergeCell ref="H507:H508"/>
    <mergeCell ref="I513:I514"/>
    <mergeCell ref="J513:J514"/>
    <mergeCell ref="H509:H510"/>
    <mergeCell ref="I509:I510"/>
    <mergeCell ref="J509:J510"/>
    <mergeCell ref="H511:H512"/>
    <mergeCell ref="I511:I512"/>
    <mergeCell ref="J511:J512"/>
    <mergeCell ref="H513:H514"/>
    <mergeCell ref="I495:I496"/>
    <mergeCell ref="J495:J496"/>
    <mergeCell ref="H491:H492"/>
    <mergeCell ref="I491:I492"/>
    <mergeCell ref="J491:J492"/>
    <mergeCell ref="H493:H494"/>
    <mergeCell ref="I493:I494"/>
    <mergeCell ref="J493:J494"/>
    <mergeCell ref="H495:H496"/>
    <mergeCell ref="I501:I502"/>
    <mergeCell ref="J501:J502"/>
    <mergeCell ref="H497:H498"/>
    <mergeCell ref="I497:I498"/>
    <mergeCell ref="J497:J498"/>
    <mergeCell ref="H499:H500"/>
    <mergeCell ref="I499:I500"/>
    <mergeCell ref="J499:J500"/>
    <mergeCell ref="H501:H502"/>
    <mergeCell ref="I483:I484"/>
    <mergeCell ref="J483:J484"/>
    <mergeCell ref="H479:H480"/>
    <mergeCell ref="I479:I480"/>
    <mergeCell ref="J479:J480"/>
    <mergeCell ref="H481:H482"/>
    <mergeCell ref="I481:I482"/>
    <mergeCell ref="J481:J482"/>
    <mergeCell ref="H483:H484"/>
    <mergeCell ref="I489:I490"/>
    <mergeCell ref="J489:J490"/>
    <mergeCell ref="H485:H486"/>
    <mergeCell ref="I485:I486"/>
    <mergeCell ref="J485:J486"/>
    <mergeCell ref="H487:H488"/>
    <mergeCell ref="I487:I488"/>
    <mergeCell ref="J487:J488"/>
    <mergeCell ref="H489:H490"/>
    <mergeCell ref="I471:I472"/>
    <mergeCell ref="J471:J472"/>
    <mergeCell ref="H467:H468"/>
    <mergeCell ref="I467:I468"/>
    <mergeCell ref="J467:J468"/>
    <mergeCell ref="H469:H470"/>
    <mergeCell ref="I469:I470"/>
    <mergeCell ref="J469:J470"/>
    <mergeCell ref="H471:H472"/>
    <mergeCell ref="I477:I478"/>
    <mergeCell ref="J477:J478"/>
    <mergeCell ref="H473:H474"/>
    <mergeCell ref="I473:I474"/>
    <mergeCell ref="J473:J474"/>
    <mergeCell ref="H475:H476"/>
    <mergeCell ref="I475:I476"/>
    <mergeCell ref="J475:J476"/>
    <mergeCell ref="H477:H478"/>
    <mergeCell ref="I452:I453"/>
    <mergeCell ref="J452:J453"/>
    <mergeCell ref="H448:H449"/>
    <mergeCell ref="I448:I449"/>
    <mergeCell ref="J448:J449"/>
    <mergeCell ref="H450:H451"/>
    <mergeCell ref="I450:I451"/>
    <mergeCell ref="J450:J451"/>
    <mergeCell ref="H452:H453"/>
    <mergeCell ref="I465:I466"/>
    <mergeCell ref="J465:J466"/>
    <mergeCell ref="H461:H462"/>
    <mergeCell ref="I461:I462"/>
    <mergeCell ref="J461:J462"/>
    <mergeCell ref="H463:H464"/>
    <mergeCell ref="I463:I464"/>
    <mergeCell ref="J463:J464"/>
    <mergeCell ref="H465:H466"/>
    <mergeCell ref="I392:I393"/>
    <mergeCell ref="J392:J393"/>
    <mergeCell ref="H387:H388"/>
    <mergeCell ref="I387:I388"/>
    <mergeCell ref="J387:J388"/>
    <mergeCell ref="H389:H390"/>
    <mergeCell ref="I389:I390"/>
    <mergeCell ref="J389:J390"/>
    <mergeCell ref="H392:H393"/>
    <mergeCell ref="I446:I447"/>
    <mergeCell ref="J446:J447"/>
    <mergeCell ref="H442:H443"/>
    <mergeCell ref="I442:I443"/>
    <mergeCell ref="J442:J443"/>
    <mergeCell ref="H444:H445"/>
    <mergeCell ref="I444:I445"/>
    <mergeCell ref="J444:J445"/>
    <mergeCell ref="H446:H447"/>
    <mergeCell ref="I434:I435"/>
    <mergeCell ref="J434:J435"/>
    <mergeCell ref="H430:H431"/>
    <mergeCell ref="I430:I431"/>
    <mergeCell ref="J430:J431"/>
    <mergeCell ref="H432:H433"/>
    <mergeCell ref="I432:I433"/>
    <mergeCell ref="J432:J433"/>
    <mergeCell ref="H434:H435"/>
    <mergeCell ref="I440:I441"/>
    <mergeCell ref="J440:J441"/>
    <mergeCell ref="H436:H437"/>
    <mergeCell ref="I436:I437"/>
    <mergeCell ref="J436:J437"/>
    <mergeCell ref="H438:H439"/>
    <mergeCell ref="I438:I439"/>
    <mergeCell ref="J438:J439"/>
    <mergeCell ref="H440:H441"/>
    <mergeCell ref="I422:I423"/>
    <mergeCell ref="J422:J423"/>
    <mergeCell ref="H418:H419"/>
    <mergeCell ref="I418:I419"/>
    <mergeCell ref="J418:J419"/>
    <mergeCell ref="H420:H421"/>
    <mergeCell ref="I420:I421"/>
    <mergeCell ref="J420:J421"/>
    <mergeCell ref="H422:H423"/>
    <mergeCell ref="I428:I429"/>
    <mergeCell ref="J428:J429"/>
    <mergeCell ref="H424:H425"/>
    <mergeCell ref="I424:I425"/>
    <mergeCell ref="J424:J425"/>
    <mergeCell ref="H426:H427"/>
    <mergeCell ref="I426:I427"/>
    <mergeCell ref="J426:J427"/>
    <mergeCell ref="H428:H429"/>
    <mergeCell ref="I410:I411"/>
    <mergeCell ref="J410:J411"/>
    <mergeCell ref="H406:H407"/>
    <mergeCell ref="I406:I407"/>
    <mergeCell ref="J406:J407"/>
    <mergeCell ref="H408:H409"/>
    <mergeCell ref="I408:I409"/>
    <mergeCell ref="J408:J409"/>
    <mergeCell ref="H410:H411"/>
    <mergeCell ref="I416:I417"/>
    <mergeCell ref="J416:J417"/>
    <mergeCell ref="H412:H413"/>
    <mergeCell ref="I412:I413"/>
    <mergeCell ref="J412:J413"/>
    <mergeCell ref="H414:H415"/>
    <mergeCell ref="I414:I415"/>
    <mergeCell ref="J414:J415"/>
    <mergeCell ref="H416:H417"/>
    <mergeCell ref="I398:I399"/>
    <mergeCell ref="J398:J399"/>
    <mergeCell ref="H394:H395"/>
    <mergeCell ref="I394:I395"/>
    <mergeCell ref="J394:J395"/>
    <mergeCell ref="H396:H397"/>
    <mergeCell ref="I396:I397"/>
    <mergeCell ref="J396:J397"/>
    <mergeCell ref="H398:H399"/>
    <mergeCell ref="I404:I405"/>
    <mergeCell ref="J404:J405"/>
    <mergeCell ref="H400:H401"/>
    <mergeCell ref="I400:I401"/>
    <mergeCell ref="J400:J401"/>
    <mergeCell ref="H402:H403"/>
    <mergeCell ref="I402:I403"/>
    <mergeCell ref="J402:J403"/>
    <mergeCell ref="H404:H405"/>
    <mergeCell ref="I379:I380"/>
    <mergeCell ref="J379:J380"/>
    <mergeCell ref="H375:H376"/>
    <mergeCell ref="I375:I376"/>
    <mergeCell ref="J375:J376"/>
    <mergeCell ref="H377:H378"/>
    <mergeCell ref="I377:I378"/>
    <mergeCell ref="J377:J378"/>
    <mergeCell ref="H379:H380"/>
    <mergeCell ref="I385:I386"/>
    <mergeCell ref="J385:J386"/>
    <mergeCell ref="H381:H382"/>
    <mergeCell ref="I381:I382"/>
    <mergeCell ref="J381:J382"/>
    <mergeCell ref="H383:H384"/>
    <mergeCell ref="I383:I384"/>
    <mergeCell ref="J383:J384"/>
    <mergeCell ref="H385:H386"/>
    <mergeCell ref="I367:I368"/>
    <mergeCell ref="J367:J368"/>
    <mergeCell ref="H363:H364"/>
    <mergeCell ref="I363:I364"/>
    <mergeCell ref="J363:J364"/>
    <mergeCell ref="H365:H366"/>
    <mergeCell ref="I365:I366"/>
    <mergeCell ref="J365:J366"/>
    <mergeCell ref="H367:H368"/>
    <mergeCell ref="I373:I374"/>
    <mergeCell ref="J373:J374"/>
    <mergeCell ref="H369:H370"/>
    <mergeCell ref="I369:I370"/>
    <mergeCell ref="J369:J370"/>
    <mergeCell ref="H371:H372"/>
    <mergeCell ref="I371:I372"/>
    <mergeCell ref="J371:J372"/>
    <mergeCell ref="H373:H374"/>
    <mergeCell ref="I355:I356"/>
    <mergeCell ref="J355:J356"/>
    <mergeCell ref="H351:H352"/>
    <mergeCell ref="I351:I352"/>
    <mergeCell ref="J351:J352"/>
    <mergeCell ref="H353:H354"/>
    <mergeCell ref="I353:I354"/>
    <mergeCell ref="J353:J354"/>
    <mergeCell ref="H355:H356"/>
    <mergeCell ref="I361:I362"/>
    <mergeCell ref="J361:J362"/>
    <mergeCell ref="H357:H358"/>
    <mergeCell ref="I357:I358"/>
    <mergeCell ref="J357:J358"/>
    <mergeCell ref="H359:H360"/>
    <mergeCell ref="I359:I360"/>
    <mergeCell ref="J359:J360"/>
    <mergeCell ref="H361:H362"/>
    <mergeCell ref="I343:I344"/>
    <mergeCell ref="J343:J344"/>
    <mergeCell ref="H339:H340"/>
    <mergeCell ref="I339:I340"/>
    <mergeCell ref="J339:J340"/>
    <mergeCell ref="H341:H342"/>
    <mergeCell ref="I341:I342"/>
    <mergeCell ref="J341:J342"/>
    <mergeCell ref="H343:H344"/>
    <mergeCell ref="I349:I350"/>
    <mergeCell ref="J349:J350"/>
    <mergeCell ref="H345:H346"/>
    <mergeCell ref="I345:I346"/>
    <mergeCell ref="J345:J346"/>
    <mergeCell ref="H347:H348"/>
    <mergeCell ref="I347:I348"/>
    <mergeCell ref="J347:J348"/>
    <mergeCell ref="H349:H350"/>
    <mergeCell ref="I331:I332"/>
    <mergeCell ref="J331:J332"/>
    <mergeCell ref="H327:H328"/>
    <mergeCell ref="I327:I328"/>
    <mergeCell ref="J327:J328"/>
    <mergeCell ref="H329:H330"/>
    <mergeCell ref="I329:I330"/>
    <mergeCell ref="J329:J330"/>
    <mergeCell ref="H331:H332"/>
    <mergeCell ref="I337:I338"/>
    <mergeCell ref="J337:J338"/>
    <mergeCell ref="H333:H334"/>
    <mergeCell ref="I333:I334"/>
    <mergeCell ref="J333:J334"/>
    <mergeCell ref="H335:H336"/>
    <mergeCell ref="I335:I336"/>
    <mergeCell ref="J335:J336"/>
    <mergeCell ref="H337:H338"/>
    <mergeCell ref="I318:I319"/>
    <mergeCell ref="J318:J319"/>
    <mergeCell ref="H314:H315"/>
    <mergeCell ref="I314:I315"/>
    <mergeCell ref="J314:J315"/>
    <mergeCell ref="H316:H317"/>
    <mergeCell ref="I316:I317"/>
    <mergeCell ref="J316:J317"/>
    <mergeCell ref="H318:H319"/>
    <mergeCell ref="I324:I325"/>
    <mergeCell ref="J324:J325"/>
    <mergeCell ref="H320:H321"/>
    <mergeCell ref="I320:I321"/>
    <mergeCell ref="J320:J321"/>
    <mergeCell ref="H322:H323"/>
    <mergeCell ref="I322:I323"/>
    <mergeCell ref="J322:J323"/>
    <mergeCell ref="H324:H325"/>
    <mergeCell ref="I286:I287"/>
    <mergeCell ref="J286:J287"/>
    <mergeCell ref="H282:H283"/>
    <mergeCell ref="I282:I283"/>
    <mergeCell ref="J282:J283"/>
    <mergeCell ref="H284:H285"/>
    <mergeCell ref="I284:I285"/>
    <mergeCell ref="J284:J285"/>
    <mergeCell ref="H286:H287"/>
    <mergeCell ref="H294:H295"/>
    <mergeCell ref="I294:I295"/>
    <mergeCell ref="J294:J295"/>
    <mergeCell ref="I312:I313"/>
    <mergeCell ref="J312:J313"/>
    <mergeCell ref="H308:H309"/>
    <mergeCell ref="I308:I309"/>
    <mergeCell ref="J308:J309"/>
    <mergeCell ref="H310:H311"/>
    <mergeCell ref="I310:I311"/>
    <mergeCell ref="J310:J311"/>
    <mergeCell ref="H312:H313"/>
    <mergeCell ref="B262:B265"/>
    <mergeCell ref="C262:C265"/>
    <mergeCell ref="D262:D263"/>
    <mergeCell ref="D264:D265"/>
    <mergeCell ref="C266:C269"/>
    <mergeCell ref="D266:D267"/>
    <mergeCell ref="D268:D269"/>
    <mergeCell ref="B266:B269"/>
    <mergeCell ref="B270:B273"/>
    <mergeCell ref="C270:C273"/>
    <mergeCell ref="B274:B277"/>
    <mergeCell ref="C274:C277"/>
    <mergeCell ref="D274:D275"/>
    <mergeCell ref="D276:D277"/>
    <mergeCell ref="I280:I281"/>
    <mergeCell ref="J280:J281"/>
    <mergeCell ref="H276:H277"/>
    <mergeCell ref="I276:I277"/>
    <mergeCell ref="J276:J277"/>
    <mergeCell ref="H278:H279"/>
    <mergeCell ref="I278:I279"/>
    <mergeCell ref="J278:J279"/>
    <mergeCell ref="H280:H281"/>
    <mergeCell ref="D247:D248"/>
    <mergeCell ref="D249:D250"/>
    <mergeCell ref="D241:D242"/>
    <mergeCell ref="D243:D244"/>
    <mergeCell ref="B245:B248"/>
    <mergeCell ref="C245:C248"/>
    <mergeCell ref="D245:D246"/>
    <mergeCell ref="C249:C252"/>
    <mergeCell ref="D251:D252"/>
    <mergeCell ref="D257:D258"/>
    <mergeCell ref="D259:D260"/>
    <mergeCell ref="B249:B252"/>
    <mergeCell ref="B253:B256"/>
    <mergeCell ref="C253:C256"/>
    <mergeCell ref="D253:D254"/>
    <mergeCell ref="D255:D256"/>
    <mergeCell ref="B257:B260"/>
    <mergeCell ref="C257:C260"/>
    <mergeCell ref="D229:D230"/>
    <mergeCell ref="D231:D232"/>
    <mergeCell ref="B221:B224"/>
    <mergeCell ref="B225:B228"/>
    <mergeCell ref="C225:C228"/>
    <mergeCell ref="D225:D226"/>
    <mergeCell ref="D227:D228"/>
    <mergeCell ref="B229:B232"/>
    <mergeCell ref="C229:C232"/>
    <mergeCell ref="B237:B240"/>
    <mergeCell ref="B241:B244"/>
    <mergeCell ref="C241:C244"/>
    <mergeCell ref="B233:B236"/>
    <mergeCell ref="C233:C236"/>
    <mergeCell ref="D233:D234"/>
    <mergeCell ref="D235:D236"/>
    <mergeCell ref="C237:C240"/>
    <mergeCell ref="D237:D238"/>
    <mergeCell ref="D239:D240"/>
    <mergeCell ref="B209:B212"/>
    <mergeCell ref="B213:B216"/>
    <mergeCell ref="C213:C216"/>
    <mergeCell ref="B205:B208"/>
    <mergeCell ref="C205:C208"/>
    <mergeCell ref="D205:D206"/>
    <mergeCell ref="D207:D208"/>
    <mergeCell ref="C209:C212"/>
    <mergeCell ref="D209:D210"/>
    <mergeCell ref="D211:D212"/>
    <mergeCell ref="D219:D220"/>
    <mergeCell ref="D221:D222"/>
    <mergeCell ref="D213:D214"/>
    <mergeCell ref="D215:D216"/>
    <mergeCell ref="B217:B220"/>
    <mergeCell ref="C217:C220"/>
    <mergeCell ref="D217:D218"/>
    <mergeCell ref="C221:C224"/>
    <mergeCell ref="D223:D224"/>
    <mergeCell ref="B180:B183"/>
    <mergeCell ref="B184:B187"/>
    <mergeCell ref="C184:C187"/>
    <mergeCell ref="B176:B179"/>
    <mergeCell ref="C176:C179"/>
    <mergeCell ref="D176:D177"/>
    <mergeCell ref="D178:D179"/>
    <mergeCell ref="C180:C183"/>
    <mergeCell ref="D180:D181"/>
    <mergeCell ref="D182:D183"/>
    <mergeCell ref="D190:D191"/>
    <mergeCell ref="D192:D193"/>
    <mergeCell ref="D184:D185"/>
    <mergeCell ref="D186:D187"/>
    <mergeCell ref="B188:B191"/>
    <mergeCell ref="C188:C191"/>
    <mergeCell ref="D188:D189"/>
    <mergeCell ref="C192:C195"/>
    <mergeCell ref="D194:D195"/>
    <mergeCell ref="B192:B195"/>
    <mergeCell ref="D148:D149"/>
    <mergeCell ref="D150:D151"/>
    <mergeCell ref="C152:C155"/>
    <mergeCell ref="D152:D153"/>
    <mergeCell ref="D154:D155"/>
    <mergeCell ref="D162:D163"/>
    <mergeCell ref="D164:D165"/>
    <mergeCell ref="D156:D157"/>
    <mergeCell ref="D158:D159"/>
    <mergeCell ref="B160:B163"/>
    <mergeCell ref="C160:C163"/>
    <mergeCell ref="D160:D161"/>
    <mergeCell ref="C164:C167"/>
    <mergeCell ref="D166:D167"/>
    <mergeCell ref="D172:D173"/>
    <mergeCell ref="D174:D175"/>
    <mergeCell ref="B164:B167"/>
    <mergeCell ref="B168:B171"/>
    <mergeCell ref="C168:C171"/>
    <mergeCell ref="D168:D169"/>
    <mergeCell ref="D170:D171"/>
    <mergeCell ref="B172:B175"/>
    <mergeCell ref="C172:C175"/>
    <mergeCell ref="I160:I161"/>
    <mergeCell ref="J160:J161"/>
    <mergeCell ref="H156:H157"/>
    <mergeCell ref="I156:I157"/>
    <mergeCell ref="J156:J157"/>
    <mergeCell ref="H158:H159"/>
    <mergeCell ref="I158:I159"/>
    <mergeCell ref="J158:J159"/>
    <mergeCell ref="H160:H161"/>
    <mergeCell ref="D134:D135"/>
    <mergeCell ref="D136:D137"/>
    <mergeCell ref="D127:D128"/>
    <mergeCell ref="D129:D130"/>
    <mergeCell ref="B132:B135"/>
    <mergeCell ref="C132:C135"/>
    <mergeCell ref="D132:D133"/>
    <mergeCell ref="C136:C139"/>
    <mergeCell ref="D138:D139"/>
    <mergeCell ref="D144:D145"/>
    <mergeCell ref="D146:D147"/>
    <mergeCell ref="B136:B139"/>
    <mergeCell ref="B140:B143"/>
    <mergeCell ref="C140:C143"/>
    <mergeCell ref="D140:D141"/>
    <mergeCell ref="D142:D143"/>
    <mergeCell ref="B144:B147"/>
    <mergeCell ref="C144:C147"/>
    <mergeCell ref="B152:B155"/>
    <mergeCell ref="B156:B159"/>
    <mergeCell ref="C156:C159"/>
    <mergeCell ref="B148:B151"/>
    <mergeCell ref="C148:C151"/>
    <mergeCell ref="I148:I149"/>
    <mergeCell ref="J148:J149"/>
    <mergeCell ref="H144:H145"/>
    <mergeCell ref="I144:I145"/>
    <mergeCell ref="J144:J145"/>
    <mergeCell ref="H146:H147"/>
    <mergeCell ref="I146:I147"/>
    <mergeCell ref="J146:J147"/>
    <mergeCell ref="H148:H149"/>
    <mergeCell ref="I154:I155"/>
    <mergeCell ref="J154:J155"/>
    <mergeCell ref="H150:H151"/>
    <mergeCell ref="I150:I151"/>
    <mergeCell ref="J150:J151"/>
    <mergeCell ref="H152:H153"/>
    <mergeCell ref="I152:I153"/>
    <mergeCell ref="J152:J153"/>
    <mergeCell ref="H154:H155"/>
    <mergeCell ref="I136:I137"/>
    <mergeCell ref="J136:J137"/>
    <mergeCell ref="H132:H133"/>
    <mergeCell ref="I132:I133"/>
    <mergeCell ref="J132:J133"/>
    <mergeCell ref="H134:H135"/>
    <mergeCell ref="I134:I135"/>
    <mergeCell ref="J134:J135"/>
    <mergeCell ref="H136:H137"/>
    <mergeCell ref="I142:I143"/>
    <mergeCell ref="J142:J143"/>
    <mergeCell ref="H138:H139"/>
    <mergeCell ref="I138:I139"/>
    <mergeCell ref="J138:J139"/>
    <mergeCell ref="H140:H141"/>
    <mergeCell ref="I140:I141"/>
    <mergeCell ref="J140:J141"/>
    <mergeCell ref="H142:H143"/>
    <mergeCell ref="B123:B126"/>
    <mergeCell ref="B127:B130"/>
    <mergeCell ref="C127:C130"/>
    <mergeCell ref="B119:B122"/>
    <mergeCell ref="C119:C122"/>
    <mergeCell ref="D119:D120"/>
    <mergeCell ref="D121:D122"/>
    <mergeCell ref="C123:C126"/>
    <mergeCell ref="D123:D124"/>
    <mergeCell ref="D125:D126"/>
    <mergeCell ref="I123:I124"/>
    <mergeCell ref="J123:J124"/>
    <mergeCell ref="H119:H120"/>
    <mergeCell ref="I119:I120"/>
    <mergeCell ref="J119:J120"/>
    <mergeCell ref="H121:H122"/>
    <mergeCell ref="I121:I122"/>
    <mergeCell ref="J121:J122"/>
    <mergeCell ref="H123:H124"/>
    <mergeCell ref="I129:I130"/>
    <mergeCell ref="J129:J130"/>
    <mergeCell ref="H125:H126"/>
    <mergeCell ref="I125:I126"/>
    <mergeCell ref="J125:J126"/>
    <mergeCell ref="H127:H128"/>
    <mergeCell ref="I127:I128"/>
    <mergeCell ref="J127:J128"/>
    <mergeCell ref="H129:H130"/>
    <mergeCell ref="D105:D106"/>
    <mergeCell ref="D107:D108"/>
    <mergeCell ref="D99:D100"/>
    <mergeCell ref="D101:D102"/>
    <mergeCell ref="B103:B106"/>
    <mergeCell ref="C103:C106"/>
    <mergeCell ref="D103:D104"/>
    <mergeCell ref="C107:C110"/>
    <mergeCell ref="D109:D110"/>
    <mergeCell ref="D115:D116"/>
    <mergeCell ref="D117:D118"/>
    <mergeCell ref="B107:B110"/>
    <mergeCell ref="B111:B114"/>
    <mergeCell ref="C111:C114"/>
    <mergeCell ref="D111:D112"/>
    <mergeCell ref="D113:D114"/>
    <mergeCell ref="B115:B118"/>
    <mergeCell ref="C115:C118"/>
    <mergeCell ref="D87:D88"/>
    <mergeCell ref="D89:D90"/>
    <mergeCell ref="B79:B82"/>
    <mergeCell ref="C79:C82"/>
    <mergeCell ref="B83:B86"/>
    <mergeCell ref="C83:C86"/>
    <mergeCell ref="D85:D86"/>
    <mergeCell ref="B87:B90"/>
    <mergeCell ref="C87:C90"/>
    <mergeCell ref="B95:B98"/>
    <mergeCell ref="B99:B102"/>
    <mergeCell ref="C99:C102"/>
    <mergeCell ref="B91:B94"/>
    <mergeCell ref="C91:C94"/>
    <mergeCell ref="D91:D92"/>
    <mergeCell ref="D93:D94"/>
    <mergeCell ref="C95:C98"/>
    <mergeCell ref="D95:D96"/>
    <mergeCell ref="D97:D98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81:D82"/>
    <mergeCell ref="D83:D84"/>
    <mergeCell ref="D67:D68"/>
    <mergeCell ref="D69:D70"/>
    <mergeCell ref="D71:D72"/>
    <mergeCell ref="D73:D74"/>
    <mergeCell ref="D75:D76"/>
    <mergeCell ref="D77:D78"/>
    <mergeCell ref="D79:D80"/>
    <mergeCell ref="I111:I112"/>
    <mergeCell ref="J111:J112"/>
    <mergeCell ref="H107:H108"/>
    <mergeCell ref="I107:I108"/>
    <mergeCell ref="J107:J108"/>
    <mergeCell ref="H109:H110"/>
    <mergeCell ref="I109:I110"/>
    <mergeCell ref="J109:J110"/>
    <mergeCell ref="H111:H112"/>
    <mergeCell ref="I117:I118"/>
    <mergeCell ref="J117:J118"/>
    <mergeCell ref="H113:H114"/>
    <mergeCell ref="I113:I114"/>
    <mergeCell ref="J113:J114"/>
    <mergeCell ref="H115:H116"/>
    <mergeCell ref="I115:I116"/>
    <mergeCell ref="J115:J116"/>
    <mergeCell ref="H117:H118"/>
    <mergeCell ref="I99:I100"/>
    <mergeCell ref="J99:J100"/>
    <mergeCell ref="H95:H96"/>
    <mergeCell ref="I95:I96"/>
    <mergeCell ref="J95:J96"/>
    <mergeCell ref="H97:H98"/>
    <mergeCell ref="I97:I98"/>
    <mergeCell ref="J97:J98"/>
    <mergeCell ref="H99:H100"/>
    <mergeCell ref="I105:I106"/>
    <mergeCell ref="J105:J106"/>
    <mergeCell ref="H101:H102"/>
    <mergeCell ref="I101:I102"/>
    <mergeCell ref="J101:J102"/>
    <mergeCell ref="H103:H104"/>
    <mergeCell ref="I103:I104"/>
    <mergeCell ref="J103:J104"/>
    <mergeCell ref="H105:H106"/>
    <mergeCell ref="I87:I88"/>
    <mergeCell ref="J87:J88"/>
    <mergeCell ref="H83:H84"/>
    <mergeCell ref="I83:I84"/>
    <mergeCell ref="J83:J84"/>
    <mergeCell ref="H85:H86"/>
    <mergeCell ref="I85:I86"/>
    <mergeCell ref="J85:J86"/>
    <mergeCell ref="H87:H88"/>
    <mergeCell ref="I93:I94"/>
    <mergeCell ref="J93:J94"/>
    <mergeCell ref="H89:H90"/>
    <mergeCell ref="I89:I90"/>
    <mergeCell ref="J89:J90"/>
    <mergeCell ref="H91:H92"/>
    <mergeCell ref="I91:I92"/>
    <mergeCell ref="J91:J92"/>
    <mergeCell ref="H93:H94"/>
    <mergeCell ref="I75:I76"/>
    <mergeCell ref="J75:J76"/>
    <mergeCell ref="H71:H72"/>
    <mergeCell ref="I71:I72"/>
    <mergeCell ref="J71:J72"/>
    <mergeCell ref="H73:H74"/>
    <mergeCell ref="I73:I74"/>
    <mergeCell ref="J73:J74"/>
    <mergeCell ref="H75:H76"/>
    <mergeCell ref="I81:I82"/>
    <mergeCell ref="J81:J82"/>
    <mergeCell ref="H77:H78"/>
    <mergeCell ref="I77:I78"/>
    <mergeCell ref="J77:J78"/>
    <mergeCell ref="H79:H80"/>
    <mergeCell ref="I79:I80"/>
    <mergeCell ref="J79:J80"/>
    <mergeCell ref="H81:H82"/>
    <mergeCell ref="J48:J49"/>
    <mergeCell ref="H50:H51"/>
    <mergeCell ref="I56:I57"/>
    <mergeCell ref="J56:J57"/>
    <mergeCell ref="H52:H53"/>
    <mergeCell ref="I52:I53"/>
    <mergeCell ref="J52:J53"/>
    <mergeCell ref="H54:H55"/>
    <mergeCell ref="I54:I55"/>
    <mergeCell ref="J54:J55"/>
    <mergeCell ref="H56:H57"/>
    <mergeCell ref="I62:I63"/>
    <mergeCell ref="J62:J63"/>
    <mergeCell ref="H58:H59"/>
    <mergeCell ref="I58:I59"/>
    <mergeCell ref="J58:J59"/>
    <mergeCell ref="H60:H61"/>
    <mergeCell ref="I60:I61"/>
    <mergeCell ref="J60:J61"/>
    <mergeCell ref="H62:H63"/>
    <mergeCell ref="B10:B13"/>
    <mergeCell ref="C10:C13"/>
    <mergeCell ref="H8:H9"/>
    <mergeCell ref="H10:H11"/>
    <mergeCell ref="I10:I11"/>
    <mergeCell ref="J10:J11"/>
    <mergeCell ref="H12:H13"/>
    <mergeCell ref="I12:I13"/>
    <mergeCell ref="J12:J13"/>
    <mergeCell ref="I24:I25"/>
    <mergeCell ref="J24:J25"/>
    <mergeCell ref="H20:H21"/>
    <mergeCell ref="I20:I21"/>
    <mergeCell ref="J20:J21"/>
    <mergeCell ref="H22:H23"/>
    <mergeCell ref="I22:I23"/>
    <mergeCell ref="J22:J23"/>
    <mergeCell ref="H24:H25"/>
    <mergeCell ref="C2:C5"/>
    <mergeCell ref="D2:D3"/>
    <mergeCell ref="H2:H3"/>
    <mergeCell ref="I2:I3"/>
    <mergeCell ref="J2:J3"/>
    <mergeCell ref="D4:D5"/>
    <mergeCell ref="J4:J5"/>
    <mergeCell ref="H4:H5"/>
    <mergeCell ref="I4:I5"/>
    <mergeCell ref="H6:H7"/>
    <mergeCell ref="I6:I7"/>
    <mergeCell ref="J6:J7"/>
    <mergeCell ref="I8:I9"/>
    <mergeCell ref="J8:J9"/>
    <mergeCell ref="B2:B5"/>
    <mergeCell ref="B6:B9"/>
    <mergeCell ref="C6:C9"/>
    <mergeCell ref="D6:D7"/>
    <mergeCell ref="D8:D9"/>
    <mergeCell ref="H264:H265"/>
    <mergeCell ref="I264:I265"/>
    <mergeCell ref="J264:J265"/>
    <mergeCell ref="H266:H267"/>
    <mergeCell ref="I18:I19"/>
    <mergeCell ref="J18:J19"/>
    <mergeCell ref="H14:H15"/>
    <mergeCell ref="I14:I15"/>
    <mergeCell ref="J14:J15"/>
    <mergeCell ref="H16:H17"/>
    <mergeCell ref="I16:I17"/>
    <mergeCell ref="J16:J17"/>
    <mergeCell ref="H18:H19"/>
    <mergeCell ref="D24:D25"/>
    <mergeCell ref="D26:D27"/>
    <mergeCell ref="D10:D11"/>
    <mergeCell ref="D12:D13"/>
    <mergeCell ref="D14:D15"/>
    <mergeCell ref="D16:D17"/>
    <mergeCell ref="D18:D19"/>
    <mergeCell ref="D20:D21"/>
    <mergeCell ref="D22:D23"/>
    <mergeCell ref="H32:H33"/>
    <mergeCell ref="I32:I33"/>
    <mergeCell ref="J32:J33"/>
    <mergeCell ref="I50:I51"/>
    <mergeCell ref="J50:J51"/>
    <mergeCell ref="H46:H47"/>
    <mergeCell ref="I46:I47"/>
    <mergeCell ref="J46:J47"/>
    <mergeCell ref="H48:H49"/>
    <mergeCell ref="I48:I49"/>
    <mergeCell ref="H174:H175"/>
    <mergeCell ref="I174:I175"/>
    <mergeCell ref="J174:J175"/>
    <mergeCell ref="H176:H177"/>
    <mergeCell ref="I176:I177"/>
    <mergeCell ref="J176:J177"/>
    <mergeCell ref="H178:H179"/>
    <mergeCell ref="I184:I185"/>
    <mergeCell ref="J184:J185"/>
    <mergeCell ref="H180:H181"/>
    <mergeCell ref="I180:I181"/>
    <mergeCell ref="J180:J181"/>
    <mergeCell ref="H182:H183"/>
    <mergeCell ref="I182:I183"/>
    <mergeCell ref="J182:J183"/>
    <mergeCell ref="H184:H185"/>
    <mergeCell ref="I190:I191"/>
    <mergeCell ref="J190:J191"/>
    <mergeCell ref="H186:H187"/>
    <mergeCell ref="I186:I187"/>
    <mergeCell ref="J186:J187"/>
    <mergeCell ref="H188:H189"/>
    <mergeCell ref="I188:I189"/>
    <mergeCell ref="J188:J189"/>
    <mergeCell ref="H190:H191"/>
    <mergeCell ref="H274:H275"/>
    <mergeCell ref="I274:I275"/>
    <mergeCell ref="J274:J275"/>
    <mergeCell ref="I69:I70"/>
    <mergeCell ref="J69:J70"/>
    <mergeCell ref="H64:H65"/>
    <mergeCell ref="I64:I65"/>
    <mergeCell ref="J64:J65"/>
    <mergeCell ref="H67:H68"/>
    <mergeCell ref="I67:I68"/>
    <mergeCell ref="J67:J68"/>
    <mergeCell ref="H69:H70"/>
    <mergeCell ref="I166:I167"/>
    <mergeCell ref="J166:J167"/>
    <mergeCell ref="H162:H163"/>
    <mergeCell ref="I162:I163"/>
    <mergeCell ref="J162:J163"/>
    <mergeCell ref="H164:H165"/>
    <mergeCell ref="I164:I165"/>
    <mergeCell ref="J164:J165"/>
    <mergeCell ref="H166:H167"/>
    <mergeCell ref="I172:I173"/>
    <mergeCell ref="J172:J173"/>
    <mergeCell ref="H168:H169"/>
    <mergeCell ref="I168:I169"/>
    <mergeCell ref="J168:J169"/>
    <mergeCell ref="H170:H171"/>
    <mergeCell ref="I170:I171"/>
    <mergeCell ref="J170:J171"/>
    <mergeCell ref="H172:H173"/>
    <mergeCell ref="I178:I179"/>
    <mergeCell ref="J178:J179"/>
    <mergeCell ref="I203:I204"/>
    <mergeCell ref="J203:J204"/>
    <mergeCell ref="H199:H200"/>
    <mergeCell ref="I199:I200"/>
    <mergeCell ref="J199:J200"/>
    <mergeCell ref="H201:H202"/>
    <mergeCell ref="I201:I202"/>
    <mergeCell ref="J201:J202"/>
    <mergeCell ref="H203:H204"/>
    <mergeCell ref="I253:I254"/>
    <mergeCell ref="J253:J254"/>
    <mergeCell ref="H249:H250"/>
    <mergeCell ref="I249:I250"/>
    <mergeCell ref="J249:J250"/>
    <mergeCell ref="H251:H252"/>
    <mergeCell ref="I251:I252"/>
    <mergeCell ref="J251:J252"/>
    <mergeCell ref="H253:H254"/>
    <mergeCell ref="I245:I246"/>
    <mergeCell ref="J245:J246"/>
    <mergeCell ref="H241:H242"/>
    <mergeCell ref="I241:I242"/>
    <mergeCell ref="J241:J242"/>
    <mergeCell ref="H243:H244"/>
    <mergeCell ref="I243:I244"/>
    <mergeCell ref="J243:J244"/>
    <mergeCell ref="H245:H246"/>
    <mergeCell ref="I272:I273"/>
    <mergeCell ref="J272:J273"/>
    <mergeCell ref="H268:H269"/>
    <mergeCell ref="I268:I269"/>
    <mergeCell ref="J268:J269"/>
    <mergeCell ref="H270:H271"/>
    <mergeCell ref="I270:I271"/>
    <mergeCell ref="J270:J271"/>
    <mergeCell ref="H272:H273"/>
    <mergeCell ref="I259:I260"/>
    <mergeCell ref="J259:J260"/>
    <mergeCell ref="H255:H256"/>
    <mergeCell ref="I255:I256"/>
    <mergeCell ref="J255:J256"/>
    <mergeCell ref="H257:H258"/>
    <mergeCell ref="I257:I258"/>
    <mergeCell ref="J257:J258"/>
    <mergeCell ref="H259:H260"/>
    <mergeCell ref="I266:I267"/>
    <mergeCell ref="J266:J267"/>
    <mergeCell ref="H262:H263"/>
    <mergeCell ref="I262:I263"/>
    <mergeCell ref="J262:J263"/>
    <mergeCell ref="J225:J226"/>
    <mergeCell ref="H227:H228"/>
    <mergeCell ref="I233:I234"/>
    <mergeCell ref="J233:J234"/>
    <mergeCell ref="H229:H230"/>
    <mergeCell ref="I229:I230"/>
    <mergeCell ref="J229:J230"/>
    <mergeCell ref="H231:H232"/>
    <mergeCell ref="I231:I232"/>
    <mergeCell ref="J231:J232"/>
    <mergeCell ref="H233:H234"/>
    <mergeCell ref="I239:I240"/>
    <mergeCell ref="J239:J240"/>
    <mergeCell ref="H235:H236"/>
    <mergeCell ref="I235:I236"/>
    <mergeCell ref="J235:J236"/>
    <mergeCell ref="H237:H238"/>
    <mergeCell ref="I237:I238"/>
    <mergeCell ref="J237:J238"/>
    <mergeCell ref="H239:H240"/>
    <mergeCell ref="I44:I45"/>
    <mergeCell ref="J44:J45"/>
    <mergeCell ref="H40:H41"/>
    <mergeCell ref="I40:I41"/>
    <mergeCell ref="J40:J41"/>
    <mergeCell ref="H42:H43"/>
    <mergeCell ref="I42:I43"/>
    <mergeCell ref="J42:J43"/>
    <mergeCell ref="H44:H45"/>
    <mergeCell ref="H247:H248"/>
    <mergeCell ref="I247:I248"/>
    <mergeCell ref="J247:J248"/>
    <mergeCell ref="I209:I210"/>
    <mergeCell ref="J209:J210"/>
    <mergeCell ref="H205:H206"/>
    <mergeCell ref="I205:I206"/>
    <mergeCell ref="J205:J206"/>
    <mergeCell ref="H207:H208"/>
    <mergeCell ref="I207:I208"/>
    <mergeCell ref="J207:J208"/>
    <mergeCell ref="H209:H210"/>
    <mergeCell ref="I215:I216"/>
    <mergeCell ref="J215:J216"/>
    <mergeCell ref="H211:H212"/>
    <mergeCell ref="I211:I212"/>
    <mergeCell ref="J211:J212"/>
    <mergeCell ref="H213:H214"/>
    <mergeCell ref="I213:I214"/>
    <mergeCell ref="J213:J214"/>
    <mergeCell ref="H215:H216"/>
    <mergeCell ref="I221:I222"/>
    <mergeCell ref="J221:J222"/>
    <mergeCell ref="I30:I31"/>
    <mergeCell ref="J30:J31"/>
    <mergeCell ref="H26:H27"/>
    <mergeCell ref="I26:I27"/>
    <mergeCell ref="J26:J27"/>
    <mergeCell ref="H28:H29"/>
    <mergeCell ref="I28:I29"/>
    <mergeCell ref="J28:J29"/>
    <mergeCell ref="H30:H31"/>
    <mergeCell ref="I38:I39"/>
    <mergeCell ref="J38:J39"/>
    <mergeCell ref="H34:H35"/>
    <mergeCell ref="I34:I35"/>
    <mergeCell ref="J34:J35"/>
    <mergeCell ref="H36:H37"/>
    <mergeCell ref="I36:I37"/>
    <mergeCell ref="J36:J37"/>
    <mergeCell ref="H38:H39"/>
    <mergeCell ref="I1618:I1619"/>
    <mergeCell ref="J1618:J1619"/>
    <mergeCell ref="H1614:H1615"/>
    <mergeCell ref="I1614:I1615"/>
    <mergeCell ref="J1614:J1615"/>
    <mergeCell ref="H1616:H1617"/>
    <mergeCell ref="I1616:I1617"/>
    <mergeCell ref="J1616:J1617"/>
    <mergeCell ref="H1618:H1619"/>
    <mergeCell ref="I197:I198"/>
    <mergeCell ref="J197:J198"/>
    <mergeCell ref="H192:H193"/>
    <mergeCell ref="I192:I193"/>
    <mergeCell ref="J192:J193"/>
    <mergeCell ref="H194:H195"/>
    <mergeCell ref="I194:I195"/>
    <mergeCell ref="J194:J195"/>
    <mergeCell ref="H197:H198"/>
    <mergeCell ref="H217:H218"/>
    <mergeCell ref="I217:I218"/>
    <mergeCell ref="J217:J218"/>
    <mergeCell ref="H219:H220"/>
    <mergeCell ref="I219:I220"/>
    <mergeCell ref="J219:J220"/>
    <mergeCell ref="H221:H222"/>
    <mergeCell ref="I227:I228"/>
    <mergeCell ref="J227:J228"/>
    <mergeCell ref="H223:H224"/>
    <mergeCell ref="I223:I224"/>
    <mergeCell ref="J223:J224"/>
    <mergeCell ref="H225:H226"/>
    <mergeCell ref="I225:I226"/>
    <mergeCell ref="I1606:I1607"/>
    <mergeCell ref="J1606:J1607"/>
    <mergeCell ref="H1602:H1603"/>
    <mergeCell ref="I1602:I1603"/>
    <mergeCell ref="J1602:J1603"/>
    <mergeCell ref="H1604:H1605"/>
    <mergeCell ref="I1604:I1605"/>
    <mergeCell ref="J1604:J1605"/>
    <mergeCell ref="H1606:H1607"/>
    <mergeCell ref="I1612:I1613"/>
    <mergeCell ref="J1612:J1613"/>
    <mergeCell ref="H1608:H1609"/>
    <mergeCell ref="I1608:I1609"/>
    <mergeCell ref="J1608:J1609"/>
    <mergeCell ref="H1610:H1611"/>
    <mergeCell ref="I1610:I1611"/>
    <mergeCell ref="J1610:J1611"/>
    <mergeCell ref="H1612:H1613"/>
    <mergeCell ref="I1594:I1595"/>
    <mergeCell ref="J1594:J1595"/>
    <mergeCell ref="H1590:H1591"/>
    <mergeCell ref="I1590:I1591"/>
    <mergeCell ref="J1590:J1591"/>
    <mergeCell ref="H1592:H1593"/>
    <mergeCell ref="I1592:I1593"/>
    <mergeCell ref="J1592:J1593"/>
    <mergeCell ref="H1594:H1595"/>
    <mergeCell ref="I1600:I1601"/>
    <mergeCell ref="J1600:J1601"/>
    <mergeCell ref="H1596:H1597"/>
    <mergeCell ref="I1596:I1597"/>
    <mergeCell ref="J1596:J1597"/>
    <mergeCell ref="H1598:H1599"/>
    <mergeCell ref="I1598:I1599"/>
    <mergeCell ref="J1598:J1599"/>
    <mergeCell ref="H1600:H1601"/>
    <mergeCell ref="I1582:I1583"/>
    <mergeCell ref="J1582:J1583"/>
    <mergeCell ref="H1578:H1579"/>
    <mergeCell ref="I1578:I1579"/>
    <mergeCell ref="J1578:J1579"/>
    <mergeCell ref="H1580:H1581"/>
    <mergeCell ref="I1580:I1581"/>
    <mergeCell ref="J1580:J1581"/>
    <mergeCell ref="H1582:H1583"/>
    <mergeCell ref="I1588:I1589"/>
    <mergeCell ref="J1588:J1589"/>
    <mergeCell ref="H1584:H1585"/>
    <mergeCell ref="I1584:I1585"/>
    <mergeCell ref="J1584:J1585"/>
    <mergeCell ref="H1586:H1587"/>
    <mergeCell ref="I1586:I1587"/>
    <mergeCell ref="J1586:J1587"/>
    <mergeCell ref="H1588:H1589"/>
    <mergeCell ref="I1570:I1571"/>
    <mergeCell ref="J1570:J1571"/>
    <mergeCell ref="H1566:H1567"/>
    <mergeCell ref="I1566:I1567"/>
    <mergeCell ref="J1566:J1567"/>
    <mergeCell ref="H1568:H1569"/>
    <mergeCell ref="I1568:I1569"/>
    <mergeCell ref="J1568:J1569"/>
    <mergeCell ref="H1570:H1571"/>
    <mergeCell ref="I1576:I1577"/>
    <mergeCell ref="J1576:J1577"/>
    <mergeCell ref="H1572:H1573"/>
    <mergeCell ref="I1572:I1573"/>
    <mergeCell ref="J1572:J1573"/>
    <mergeCell ref="H1574:H1575"/>
    <mergeCell ref="I1574:I1575"/>
    <mergeCell ref="J1574:J1575"/>
    <mergeCell ref="H1576:H1577"/>
    <mergeCell ref="I1551:I1552"/>
    <mergeCell ref="J1551:J1552"/>
    <mergeCell ref="H1547:H1548"/>
    <mergeCell ref="I1547:I1548"/>
    <mergeCell ref="J1547:J1548"/>
    <mergeCell ref="H1549:H1550"/>
    <mergeCell ref="I1549:I1550"/>
    <mergeCell ref="J1549:J1550"/>
    <mergeCell ref="H1551:H1552"/>
    <mergeCell ref="I1557:I1558"/>
    <mergeCell ref="J1557:J1558"/>
    <mergeCell ref="H1553:H1554"/>
    <mergeCell ref="I1553:I1554"/>
    <mergeCell ref="J1553:J1554"/>
    <mergeCell ref="H1555:H1556"/>
    <mergeCell ref="I1555:I1556"/>
    <mergeCell ref="J1555:J1556"/>
    <mergeCell ref="H1557:H1558"/>
    <mergeCell ref="I1539:I1540"/>
    <mergeCell ref="J1539:J1540"/>
    <mergeCell ref="H1535:H1536"/>
    <mergeCell ref="I1535:I1536"/>
    <mergeCell ref="J1535:J1536"/>
    <mergeCell ref="H1537:H1538"/>
    <mergeCell ref="I1537:I1538"/>
    <mergeCell ref="J1537:J1538"/>
    <mergeCell ref="H1539:H1540"/>
    <mergeCell ref="I1545:I1546"/>
    <mergeCell ref="J1545:J1546"/>
    <mergeCell ref="H1541:H1542"/>
    <mergeCell ref="I1541:I1542"/>
    <mergeCell ref="J1541:J1542"/>
    <mergeCell ref="H1543:H1544"/>
    <mergeCell ref="I1543:I1544"/>
    <mergeCell ref="J1543:J1544"/>
    <mergeCell ref="H1545:H1546"/>
    <mergeCell ref="I1533:I1534"/>
    <mergeCell ref="J1533:J1534"/>
    <mergeCell ref="H1529:H1530"/>
    <mergeCell ref="I1529:I1530"/>
    <mergeCell ref="J1529:J1530"/>
    <mergeCell ref="H1531:H1532"/>
    <mergeCell ref="I1531:I1532"/>
    <mergeCell ref="J1531:J1532"/>
    <mergeCell ref="H1533:H1534"/>
    <mergeCell ref="I1497:I1498"/>
    <mergeCell ref="J1497:J1498"/>
    <mergeCell ref="H1492:H1493"/>
    <mergeCell ref="I1492:I1493"/>
    <mergeCell ref="J1492:J1493"/>
    <mergeCell ref="H1494:H1495"/>
    <mergeCell ref="I1494:I1495"/>
    <mergeCell ref="J1494:J1495"/>
    <mergeCell ref="H1497:H1498"/>
    <mergeCell ref="I1521:I1522"/>
    <mergeCell ref="J1521:J1522"/>
    <mergeCell ref="H1517:H1518"/>
    <mergeCell ref="I1517:I1518"/>
    <mergeCell ref="J1517:J1518"/>
    <mergeCell ref="H1519:H1520"/>
    <mergeCell ref="I1519:I1520"/>
    <mergeCell ref="J1519:J1520"/>
    <mergeCell ref="H1521:H1522"/>
    <mergeCell ref="I1527:I1528"/>
    <mergeCell ref="J1527:J1528"/>
    <mergeCell ref="H1523:H1524"/>
    <mergeCell ref="I1523:I1524"/>
    <mergeCell ref="J1523:J1524"/>
    <mergeCell ref="H1525:H1526"/>
    <mergeCell ref="I1525:I1526"/>
    <mergeCell ref="J1525:J1526"/>
    <mergeCell ref="H1527:H1528"/>
    <mergeCell ref="I1509:I1510"/>
    <mergeCell ref="J1509:J1510"/>
    <mergeCell ref="H1505:H1506"/>
    <mergeCell ref="I1505:I1506"/>
    <mergeCell ref="J1505:J1506"/>
    <mergeCell ref="H1507:H1508"/>
    <mergeCell ref="I1507:I1508"/>
    <mergeCell ref="J1507:J1508"/>
    <mergeCell ref="H1509:H1510"/>
    <mergeCell ref="I1515:I1516"/>
    <mergeCell ref="J1515:J1516"/>
    <mergeCell ref="H1511:H1512"/>
    <mergeCell ref="I1511:I1512"/>
    <mergeCell ref="J1511:J1512"/>
    <mergeCell ref="H1513:H1514"/>
    <mergeCell ref="I1513:I1514"/>
    <mergeCell ref="J1513:J1514"/>
    <mergeCell ref="H1515:H1516"/>
    <mergeCell ref="I1369:I1370"/>
    <mergeCell ref="J1369:J1370"/>
    <mergeCell ref="H1364:H1365"/>
    <mergeCell ref="I1364:I1365"/>
    <mergeCell ref="J1364:J1365"/>
    <mergeCell ref="H1367:H1368"/>
    <mergeCell ref="I1367:I1368"/>
    <mergeCell ref="J1367:J1368"/>
    <mergeCell ref="H1369:H1370"/>
    <mergeCell ref="I1503:I1504"/>
    <mergeCell ref="J1503:J1504"/>
    <mergeCell ref="H1499:H1500"/>
    <mergeCell ref="I1499:I1500"/>
    <mergeCell ref="J1499:J1500"/>
    <mergeCell ref="H1501:H1502"/>
    <mergeCell ref="I1501:I1502"/>
    <mergeCell ref="J1501:J1502"/>
    <mergeCell ref="H1503:H1504"/>
    <mergeCell ref="I1484:I1485"/>
    <mergeCell ref="J1484:J1485"/>
    <mergeCell ref="H1480:H1481"/>
    <mergeCell ref="I1480:I1481"/>
    <mergeCell ref="J1480:J1481"/>
    <mergeCell ref="H1482:H1483"/>
    <mergeCell ref="I1482:I1483"/>
    <mergeCell ref="J1482:J1483"/>
    <mergeCell ref="H1484:H1485"/>
    <mergeCell ref="I1490:I1491"/>
    <mergeCell ref="J1490:J1491"/>
    <mergeCell ref="H1486:H1487"/>
    <mergeCell ref="I1486:I1487"/>
    <mergeCell ref="J1486:J1487"/>
    <mergeCell ref="H1488:H1489"/>
    <mergeCell ref="I1488:I1489"/>
    <mergeCell ref="J1488:J1489"/>
    <mergeCell ref="H1490:H1491"/>
    <mergeCell ref="I1472:I1473"/>
    <mergeCell ref="J1472:J1473"/>
    <mergeCell ref="H1468:H1469"/>
    <mergeCell ref="I1468:I1469"/>
    <mergeCell ref="J1468:J1469"/>
    <mergeCell ref="H1470:H1471"/>
    <mergeCell ref="I1470:I1471"/>
    <mergeCell ref="J1470:J1471"/>
    <mergeCell ref="H1472:H1473"/>
    <mergeCell ref="I1478:I1479"/>
    <mergeCell ref="J1478:J1479"/>
    <mergeCell ref="H1474:H1475"/>
    <mergeCell ref="I1474:I1475"/>
    <mergeCell ref="J1474:J1475"/>
    <mergeCell ref="H1476:H1477"/>
    <mergeCell ref="I1476:I1477"/>
    <mergeCell ref="J1476:J1477"/>
    <mergeCell ref="H1478:H1479"/>
    <mergeCell ref="I1460:I1461"/>
    <mergeCell ref="J1460:J1461"/>
    <mergeCell ref="H1456:H1457"/>
    <mergeCell ref="I1456:I1457"/>
    <mergeCell ref="J1456:J1457"/>
    <mergeCell ref="H1458:H1459"/>
    <mergeCell ref="I1458:I1459"/>
    <mergeCell ref="J1458:J1459"/>
    <mergeCell ref="H1460:H1461"/>
    <mergeCell ref="I1466:I1467"/>
    <mergeCell ref="J1466:J1467"/>
    <mergeCell ref="H1462:H1463"/>
    <mergeCell ref="I1462:I1463"/>
    <mergeCell ref="J1462:J1463"/>
    <mergeCell ref="H1464:H1465"/>
    <mergeCell ref="I1464:I1465"/>
    <mergeCell ref="J1464:J1465"/>
    <mergeCell ref="H1466:H1467"/>
    <mergeCell ref="I1448:I1449"/>
    <mergeCell ref="J1448:J1449"/>
    <mergeCell ref="H1444:H1445"/>
    <mergeCell ref="I1444:I1445"/>
    <mergeCell ref="J1444:J1445"/>
    <mergeCell ref="H1446:H1447"/>
    <mergeCell ref="I1446:I1447"/>
    <mergeCell ref="J1446:J1447"/>
    <mergeCell ref="H1448:H1449"/>
    <mergeCell ref="I1454:I1455"/>
    <mergeCell ref="J1454:J1455"/>
    <mergeCell ref="H1450:H1451"/>
    <mergeCell ref="I1450:I1451"/>
    <mergeCell ref="J1450:J1451"/>
    <mergeCell ref="H1452:H1453"/>
    <mergeCell ref="I1452:I1453"/>
    <mergeCell ref="J1452:J1453"/>
    <mergeCell ref="H1454:H1455"/>
    <mergeCell ref="I1436:I1437"/>
    <mergeCell ref="J1436:J1437"/>
    <mergeCell ref="H1432:H1433"/>
    <mergeCell ref="I1432:I1433"/>
    <mergeCell ref="J1432:J1433"/>
    <mergeCell ref="H1434:H1435"/>
    <mergeCell ref="I1434:I1435"/>
    <mergeCell ref="J1434:J1435"/>
    <mergeCell ref="H1436:H1437"/>
    <mergeCell ref="I1442:I1443"/>
    <mergeCell ref="J1442:J1443"/>
    <mergeCell ref="H1438:H1439"/>
    <mergeCell ref="I1438:I1439"/>
    <mergeCell ref="J1438:J1439"/>
    <mergeCell ref="H1440:H1441"/>
    <mergeCell ref="I1440:I1441"/>
    <mergeCell ref="J1440:J1441"/>
    <mergeCell ref="H1442:H1443"/>
    <mergeCell ref="I1423:I1424"/>
    <mergeCell ref="J1423:J1424"/>
    <mergeCell ref="H1419:H1420"/>
    <mergeCell ref="I1419:I1420"/>
    <mergeCell ref="J1419:J1420"/>
    <mergeCell ref="H1421:H1422"/>
    <mergeCell ref="I1421:I1422"/>
    <mergeCell ref="J1421:J1422"/>
    <mergeCell ref="H1423:H1424"/>
    <mergeCell ref="I1429:I1430"/>
    <mergeCell ref="J1429:J1430"/>
    <mergeCell ref="H1425:H1426"/>
    <mergeCell ref="I1425:I1426"/>
    <mergeCell ref="J1425:J1426"/>
    <mergeCell ref="H1427:H1428"/>
    <mergeCell ref="I1427:I1428"/>
    <mergeCell ref="J1427:J1428"/>
    <mergeCell ref="H1429:H1430"/>
    <mergeCell ref="I1411:I1412"/>
    <mergeCell ref="J1411:J1412"/>
    <mergeCell ref="H1407:H1408"/>
    <mergeCell ref="I1407:I1408"/>
    <mergeCell ref="J1407:J1408"/>
    <mergeCell ref="H1409:H1410"/>
    <mergeCell ref="I1409:I1410"/>
    <mergeCell ref="J1409:J1410"/>
    <mergeCell ref="H1411:H1412"/>
    <mergeCell ref="I1417:I1418"/>
    <mergeCell ref="J1417:J1418"/>
    <mergeCell ref="H1413:H1414"/>
    <mergeCell ref="I1413:I1414"/>
    <mergeCell ref="J1413:J1414"/>
    <mergeCell ref="H1415:H1416"/>
    <mergeCell ref="I1415:I1416"/>
    <mergeCell ref="J1415:J1416"/>
    <mergeCell ref="H1417:H1418"/>
    <mergeCell ref="I1399:I1400"/>
    <mergeCell ref="J1399:J1400"/>
    <mergeCell ref="H1395:H1396"/>
    <mergeCell ref="I1395:I1396"/>
    <mergeCell ref="J1395:J1396"/>
    <mergeCell ref="H1397:H1398"/>
    <mergeCell ref="I1397:I1398"/>
    <mergeCell ref="J1397:J1398"/>
    <mergeCell ref="H1399:H1400"/>
    <mergeCell ref="I1405:I1406"/>
    <mergeCell ref="J1405:J1406"/>
    <mergeCell ref="H1401:H1402"/>
    <mergeCell ref="I1401:I1402"/>
    <mergeCell ref="J1401:J1402"/>
    <mergeCell ref="H1403:H1404"/>
    <mergeCell ref="I1403:I1404"/>
    <mergeCell ref="J1403:J1404"/>
    <mergeCell ref="H1405:H1406"/>
    <mergeCell ref="I1387:I1388"/>
    <mergeCell ref="J1387:J1388"/>
    <mergeCell ref="H1383:H1384"/>
    <mergeCell ref="I1383:I1384"/>
    <mergeCell ref="J1383:J1384"/>
    <mergeCell ref="H1385:H1386"/>
    <mergeCell ref="I1385:I1386"/>
    <mergeCell ref="J1385:J1386"/>
    <mergeCell ref="H1387:H1388"/>
    <mergeCell ref="I1393:I1394"/>
    <mergeCell ref="J1393:J1394"/>
    <mergeCell ref="H1389:H1390"/>
    <mergeCell ref="I1389:I1390"/>
    <mergeCell ref="J1389:J1390"/>
    <mergeCell ref="H1391:H1392"/>
    <mergeCell ref="I1391:I1392"/>
    <mergeCell ref="J1391:J1392"/>
    <mergeCell ref="H1393:H1394"/>
    <mergeCell ref="I1375:I1376"/>
    <mergeCell ref="J1375:J1376"/>
    <mergeCell ref="H1371:H1372"/>
    <mergeCell ref="I1371:I1372"/>
    <mergeCell ref="J1371:J1372"/>
    <mergeCell ref="H1373:H1374"/>
    <mergeCell ref="I1373:I1374"/>
    <mergeCell ref="J1373:J1374"/>
    <mergeCell ref="H1375:H1376"/>
    <mergeCell ref="I1381:I1382"/>
    <mergeCell ref="J1381:J1382"/>
    <mergeCell ref="H1377:H1378"/>
    <mergeCell ref="I1377:I1378"/>
    <mergeCell ref="J1377:J1378"/>
    <mergeCell ref="H1379:H1380"/>
    <mergeCell ref="I1379:I1380"/>
    <mergeCell ref="J1379:J1380"/>
    <mergeCell ref="H1381:H1382"/>
    <mergeCell ref="I1356:I1357"/>
    <mergeCell ref="J1356:J1357"/>
    <mergeCell ref="H1352:H1353"/>
    <mergeCell ref="I1352:I1353"/>
    <mergeCell ref="J1352:J1353"/>
    <mergeCell ref="H1354:H1355"/>
    <mergeCell ref="I1354:I1355"/>
    <mergeCell ref="J1354:J1355"/>
    <mergeCell ref="H1356:H1357"/>
    <mergeCell ref="I1362:I1363"/>
    <mergeCell ref="J1362:J1363"/>
    <mergeCell ref="H1358:H1359"/>
    <mergeCell ref="I1358:I1359"/>
    <mergeCell ref="J1358:J1359"/>
    <mergeCell ref="H1360:H1361"/>
    <mergeCell ref="I1360:I1361"/>
    <mergeCell ref="J1360:J1361"/>
    <mergeCell ref="H1362:H1363"/>
    <mergeCell ref="I1344:I1345"/>
    <mergeCell ref="J1344:J1345"/>
    <mergeCell ref="H1340:H1341"/>
    <mergeCell ref="I1340:I1341"/>
    <mergeCell ref="J1340:J1341"/>
    <mergeCell ref="H1342:H1343"/>
    <mergeCell ref="I1342:I1343"/>
    <mergeCell ref="J1342:J1343"/>
    <mergeCell ref="H1344:H1345"/>
    <mergeCell ref="I1350:I1351"/>
    <mergeCell ref="J1350:J1351"/>
    <mergeCell ref="H1346:H1347"/>
    <mergeCell ref="I1346:I1347"/>
    <mergeCell ref="J1346:J1347"/>
    <mergeCell ref="H1348:H1349"/>
    <mergeCell ref="I1348:I1349"/>
    <mergeCell ref="J1348:J1349"/>
    <mergeCell ref="H1350:H1351"/>
    <mergeCell ref="I1332:I1333"/>
    <mergeCell ref="J1332:J1333"/>
    <mergeCell ref="H1328:H1329"/>
    <mergeCell ref="I1328:I1329"/>
    <mergeCell ref="J1328:J1329"/>
    <mergeCell ref="H1330:H1331"/>
    <mergeCell ref="I1330:I1331"/>
    <mergeCell ref="J1330:J1331"/>
    <mergeCell ref="H1332:H1333"/>
    <mergeCell ref="I1338:I1339"/>
    <mergeCell ref="J1338:J1339"/>
    <mergeCell ref="H1334:H1335"/>
    <mergeCell ref="I1334:I1335"/>
    <mergeCell ref="J1334:J1335"/>
    <mergeCell ref="H1336:H1337"/>
    <mergeCell ref="I1336:I1337"/>
    <mergeCell ref="J1336:J1337"/>
    <mergeCell ref="H1338:H1339"/>
    <mergeCell ref="I1320:I1321"/>
    <mergeCell ref="J1320:J1321"/>
    <mergeCell ref="H1316:H1317"/>
    <mergeCell ref="I1316:I1317"/>
    <mergeCell ref="J1316:J1317"/>
    <mergeCell ref="H1318:H1319"/>
    <mergeCell ref="I1318:I1319"/>
    <mergeCell ref="J1318:J1319"/>
    <mergeCell ref="H1320:H1321"/>
    <mergeCell ref="I1326:I1327"/>
    <mergeCell ref="J1326:J1327"/>
    <mergeCell ref="H1322:H1323"/>
    <mergeCell ref="I1322:I1323"/>
    <mergeCell ref="J1322:J1323"/>
    <mergeCell ref="H1324:H1325"/>
    <mergeCell ref="I1324:I1325"/>
    <mergeCell ref="J1324:J1325"/>
    <mergeCell ref="H1326:H1327"/>
    <mergeCell ref="I1655:I1656"/>
    <mergeCell ref="J1655:J1656"/>
    <mergeCell ref="H1651:H1652"/>
    <mergeCell ref="I1651:I1652"/>
    <mergeCell ref="J1651:J1652"/>
    <mergeCell ref="H1653:H1654"/>
    <mergeCell ref="I1653:I1654"/>
    <mergeCell ref="J1653:J1654"/>
    <mergeCell ref="H1655:H1656"/>
    <mergeCell ref="I1661:I1662"/>
    <mergeCell ref="J1661:J1662"/>
    <mergeCell ref="H1657:H1658"/>
    <mergeCell ref="I1657:I1658"/>
    <mergeCell ref="J1657:J1658"/>
    <mergeCell ref="H1659:H1660"/>
    <mergeCell ref="I1659:I1660"/>
    <mergeCell ref="J1659:J1660"/>
    <mergeCell ref="H1661:H1662"/>
    <mergeCell ref="J1635:J1636"/>
    <mergeCell ref="H1637:H1638"/>
    <mergeCell ref="I1643:I1644"/>
    <mergeCell ref="J1643:J1644"/>
    <mergeCell ref="H1639:H1640"/>
    <mergeCell ref="I1639:I1640"/>
    <mergeCell ref="J1639:J1640"/>
    <mergeCell ref="H1641:H1642"/>
    <mergeCell ref="I1641:I1642"/>
    <mergeCell ref="J1641:J1642"/>
    <mergeCell ref="H1643:H1644"/>
    <mergeCell ref="I1649:I1650"/>
    <mergeCell ref="J1649:J1650"/>
    <mergeCell ref="H1645:H1646"/>
    <mergeCell ref="I1645:I1646"/>
    <mergeCell ref="J1645:J1646"/>
    <mergeCell ref="H1647:H1648"/>
    <mergeCell ref="I1647:I1648"/>
    <mergeCell ref="J1647:J1648"/>
    <mergeCell ref="H1649:H1650"/>
    <mergeCell ref="H1306:H1307"/>
    <mergeCell ref="I1306:I1307"/>
    <mergeCell ref="J1306:J1307"/>
    <mergeCell ref="H1308:H1309"/>
    <mergeCell ref="H1663:H1664"/>
    <mergeCell ref="I1663:I1664"/>
    <mergeCell ref="J1663:J1664"/>
    <mergeCell ref="I1624:I1625"/>
    <mergeCell ref="J1624:J1625"/>
    <mergeCell ref="H1620:H1621"/>
    <mergeCell ref="I1620:I1621"/>
    <mergeCell ref="J1620:J1621"/>
    <mergeCell ref="H1622:H1623"/>
    <mergeCell ref="I1622:I1623"/>
    <mergeCell ref="J1622:J1623"/>
    <mergeCell ref="H1624:H1625"/>
    <mergeCell ref="I1631:I1632"/>
    <mergeCell ref="J1631:J1632"/>
    <mergeCell ref="H1627:H1628"/>
    <mergeCell ref="I1627:I1628"/>
    <mergeCell ref="J1627:J1628"/>
    <mergeCell ref="H1629:H1630"/>
    <mergeCell ref="I1629:I1630"/>
    <mergeCell ref="J1629:J1630"/>
    <mergeCell ref="H1631:H1632"/>
    <mergeCell ref="I1637:I1638"/>
    <mergeCell ref="J1637:J1638"/>
    <mergeCell ref="H1633:H1634"/>
    <mergeCell ref="I1633:I1634"/>
    <mergeCell ref="J1633:J1634"/>
    <mergeCell ref="H1635:H1636"/>
    <mergeCell ref="I1635:I1636"/>
    <mergeCell ref="I1251:I1252"/>
    <mergeCell ref="J1251:J1252"/>
    <mergeCell ref="H1247:H1248"/>
    <mergeCell ref="I1247:I1248"/>
    <mergeCell ref="J1247:J1248"/>
    <mergeCell ref="H1249:H1250"/>
    <mergeCell ref="I1249:I1250"/>
    <mergeCell ref="J1249:J1250"/>
    <mergeCell ref="H1251:H1252"/>
    <mergeCell ref="I1564:I1565"/>
    <mergeCell ref="J1564:J1565"/>
    <mergeCell ref="H1559:H1560"/>
    <mergeCell ref="I1559:I1560"/>
    <mergeCell ref="J1559:J1560"/>
    <mergeCell ref="H1562:H1563"/>
    <mergeCell ref="I1562:I1563"/>
    <mergeCell ref="J1562:J1563"/>
    <mergeCell ref="H1564:H1565"/>
    <mergeCell ref="I1302:I1303"/>
    <mergeCell ref="J1302:J1303"/>
    <mergeCell ref="H1297:H1298"/>
    <mergeCell ref="I1297:I1298"/>
    <mergeCell ref="J1297:J1298"/>
    <mergeCell ref="H1299:H1300"/>
    <mergeCell ref="I1299:I1300"/>
    <mergeCell ref="J1299:J1300"/>
    <mergeCell ref="H1302:H1303"/>
    <mergeCell ref="I1308:I1309"/>
    <mergeCell ref="J1308:J1309"/>
    <mergeCell ref="H1304:H1305"/>
    <mergeCell ref="I1304:I1305"/>
    <mergeCell ref="J1304:J1305"/>
    <mergeCell ref="I1232:I1233"/>
    <mergeCell ref="J1232:J1233"/>
    <mergeCell ref="H1228:H1229"/>
    <mergeCell ref="I1228:I1229"/>
    <mergeCell ref="J1228:J1229"/>
    <mergeCell ref="H1230:H1231"/>
    <mergeCell ref="I1230:I1231"/>
    <mergeCell ref="J1230:J1231"/>
    <mergeCell ref="H1232:H1233"/>
    <mergeCell ref="I1245:I1246"/>
    <mergeCell ref="J1245:J1246"/>
    <mergeCell ref="H1241:H1242"/>
    <mergeCell ref="I1241:I1242"/>
    <mergeCell ref="J1241:J1242"/>
    <mergeCell ref="H1243:H1244"/>
    <mergeCell ref="I1243:I1244"/>
    <mergeCell ref="J1243:J1244"/>
    <mergeCell ref="H1245:H1246"/>
    <mergeCell ref="I1220:I1221"/>
    <mergeCell ref="J1220:J1221"/>
    <mergeCell ref="H1216:H1217"/>
    <mergeCell ref="I1216:I1217"/>
    <mergeCell ref="J1216:J1217"/>
    <mergeCell ref="H1218:H1219"/>
    <mergeCell ref="I1218:I1219"/>
    <mergeCell ref="J1218:J1219"/>
    <mergeCell ref="H1220:H1221"/>
    <mergeCell ref="I1226:I1227"/>
    <mergeCell ref="J1226:J1227"/>
    <mergeCell ref="H1222:H1223"/>
    <mergeCell ref="I1222:I1223"/>
    <mergeCell ref="J1222:J1223"/>
    <mergeCell ref="H1224:H1225"/>
    <mergeCell ref="I1224:I1225"/>
    <mergeCell ref="J1224:J1225"/>
    <mergeCell ref="H1226:H1227"/>
    <mergeCell ref="I1172:I1173"/>
    <mergeCell ref="J1172:J1173"/>
    <mergeCell ref="H1167:H1168"/>
    <mergeCell ref="I1167:I1168"/>
    <mergeCell ref="J1167:J1168"/>
    <mergeCell ref="H1169:H1170"/>
    <mergeCell ref="I1169:I1170"/>
    <mergeCell ref="J1169:J1170"/>
    <mergeCell ref="H1172:H1173"/>
    <mergeCell ref="I1214:I1215"/>
    <mergeCell ref="J1214:J1215"/>
    <mergeCell ref="H1210:H1211"/>
    <mergeCell ref="I1210:I1211"/>
    <mergeCell ref="J1210:J1211"/>
    <mergeCell ref="H1212:H1213"/>
    <mergeCell ref="I1212:I1213"/>
    <mergeCell ref="J1212:J1213"/>
    <mergeCell ref="H1214:H1215"/>
    <mergeCell ref="I1202:I1203"/>
    <mergeCell ref="J1202:J1203"/>
    <mergeCell ref="H1198:H1199"/>
    <mergeCell ref="I1198:I1199"/>
    <mergeCell ref="J1198:J1199"/>
    <mergeCell ref="H1200:H1201"/>
    <mergeCell ref="I1200:I1201"/>
    <mergeCell ref="J1200:J1201"/>
    <mergeCell ref="H1202:H1203"/>
    <mergeCell ref="I1208:I1209"/>
    <mergeCell ref="J1208:J1209"/>
    <mergeCell ref="H1204:H1205"/>
    <mergeCell ref="I1204:I1205"/>
    <mergeCell ref="J1204:J1205"/>
    <mergeCell ref="H1206:H1207"/>
    <mergeCell ref="I1206:I1207"/>
    <mergeCell ref="J1206:J1207"/>
    <mergeCell ref="H1208:H1209"/>
    <mergeCell ref="I1190:I1191"/>
    <mergeCell ref="J1190:J1191"/>
    <mergeCell ref="H1186:H1187"/>
    <mergeCell ref="I1186:I1187"/>
    <mergeCell ref="J1186:J1187"/>
    <mergeCell ref="H1188:H1189"/>
    <mergeCell ref="I1188:I1189"/>
    <mergeCell ref="J1188:J1189"/>
    <mergeCell ref="H1190:H1191"/>
    <mergeCell ref="I1196:I1197"/>
    <mergeCell ref="J1196:J1197"/>
    <mergeCell ref="H1192:H1193"/>
    <mergeCell ref="I1192:I1193"/>
    <mergeCell ref="J1192:J1193"/>
    <mergeCell ref="H1194:H1195"/>
    <mergeCell ref="I1194:I1195"/>
    <mergeCell ref="J1194:J1195"/>
    <mergeCell ref="H1196:H1197"/>
    <mergeCell ref="I1178:I1179"/>
    <mergeCell ref="J1178:J1179"/>
    <mergeCell ref="H1174:H1175"/>
    <mergeCell ref="I1174:I1175"/>
    <mergeCell ref="J1174:J1175"/>
    <mergeCell ref="H1176:H1177"/>
    <mergeCell ref="I1176:I1177"/>
    <mergeCell ref="J1176:J1177"/>
    <mergeCell ref="H1178:H1179"/>
    <mergeCell ref="I1184:I1185"/>
    <mergeCell ref="J1184:J1185"/>
    <mergeCell ref="H1180:H1181"/>
    <mergeCell ref="I1180:I1181"/>
    <mergeCell ref="J1180:J1181"/>
    <mergeCell ref="H1182:H1183"/>
    <mergeCell ref="I1182:I1183"/>
    <mergeCell ref="J1182:J1183"/>
    <mergeCell ref="H1184:H1185"/>
    <mergeCell ref="I1165:I1166"/>
    <mergeCell ref="J1165:J1166"/>
    <mergeCell ref="H1161:H1162"/>
    <mergeCell ref="I1161:I1162"/>
    <mergeCell ref="J1161:J1162"/>
    <mergeCell ref="H1163:H1164"/>
    <mergeCell ref="I1163:I1164"/>
    <mergeCell ref="J1163:J1164"/>
    <mergeCell ref="H1165:H1166"/>
    <mergeCell ref="I1044:I1045"/>
    <mergeCell ref="J1044:J1045"/>
    <mergeCell ref="H1039:H1040"/>
    <mergeCell ref="I1039:I1040"/>
    <mergeCell ref="J1039:J1040"/>
    <mergeCell ref="H1042:H1043"/>
    <mergeCell ref="I1042:I1043"/>
    <mergeCell ref="J1042:J1043"/>
    <mergeCell ref="H1044:H1045"/>
    <mergeCell ref="I1153:I1154"/>
    <mergeCell ref="J1153:J1154"/>
    <mergeCell ref="H1149:H1150"/>
    <mergeCell ref="I1149:I1150"/>
    <mergeCell ref="J1149:J1150"/>
    <mergeCell ref="H1151:H1152"/>
    <mergeCell ref="I1151:I1152"/>
    <mergeCell ref="J1151:J1152"/>
    <mergeCell ref="H1153:H1154"/>
    <mergeCell ref="I1159:I1160"/>
    <mergeCell ref="J1159:J1160"/>
    <mergeCell ref="H1155:H1156"/>
    <mergeCell ref="I1155:I1156"/>
    <mergeCell ref="J1155:J1156"/>
    <mergeCell ref="H1157:H1158"/>
    <mergeCell ref="I1157:I1158"/>
    <mergeCell ref="J1157:J1158"/>
    <mergeCell ref="H1159:H1160"/>
    <mergeCell ref="I1141:I1142"/>
    <mergeCell ref="J1141:J1142"/>
    <mergeCell ref="H1137:H1138"/>
    <mergeCell ref="I1137:I1138"/>
    <mergeCell ref="J1137:J1138"/>
    <mergeCell ref="H1139:H1140"/>
    <mergeCell ref="I1139:I1140"/>
    <mergeCell ref="J1139:J1140"/>
    <mergeCell ref="H1141:H1142"/>
    <mergeCell ref="I1147:I1148"/>
    <mergeCell ref="J1147:J1148"/>
    <mergeCell ref="H1143:H1144"/>
    <mergeCell ref="I1143:I1144"/>
    <mergeCell ref="J1143:J1144"/>
    <mergeCell ref="H1145:H1146"/>
    <mergeCell ref="I1145:I1146"/>
    <mergeCell ref="J1145:J1146"/>
    <mergeCell ref="H1147:H1148"/>
    <mergeCell ref="I1129:I1130"/>
    <mergeCell ref="J1129:J1130"/>
    <mergeCell ref="H1125:H1126"/>
    <mergeCell ref="I1125:I1126"/>
    <mergeCell ref="J1125:J1126"/>
    <mergeCell ref="H1127:H1128"/>
    <mergeCell ref="I1127:I1128"/>
    <mergeCell ref="J1127:J1128"/>
    <mergeCell ref="H1129:H1130"/>
    <mergeCell ref="I1135:I1136"/>
    <mergeCell ref="J1135:J1136"/>
    <mergeCell ref="H1131:H1132"/>
    <mergeCell ref="I1131:I1132"/>
    <mergeCell ref="J1131:J1132"/>
    <mergeCell ref="H1133:H1134"/>
    <mergeCell ref="I1133:I1134"/>
    <mergeCell ref="J1133:J1134"/>
    <mergeCell ref="H1135:H1136"/>
    <mergeCell ref="I1117:I1118"/>
    <mergeCell ref="J1117:J1118"/>
    <mergeCell ref="H1113:H1114"/>
    <mergeCell ref="I1113:I1114"/>
    <mergeCell ref="J1113:J1114"/>
    <mergeCell ref="H1115:H1116"/>
    <mergeCell ref="I1115:I1116"/>
    <mergeCell ref="J1115:J1116"/>
    <mergeCell ref="H1117:H1118"/>
    <mergeCell ref="I1123:I1124"/>
    <mergeCell ref="J1123:J1124"/>
    <mergeCell ref="H1119:H1120"/>
    <mergeCell ref="I1119:I1120"/>
    <mergeCell ref="J1119:J1120"/>
    <mergeCell ref="H1121:H1122"/>
    <mergeCell ref="I1121:I1122"/>
    <mergeCell ref="J1121:J1122"/>
    <mergeCell ref="H1123:H1124"/>
    <mergeCell ref="I1104:I1105"/>
    <mergeCell ref="J1104:J1105"/>
    <mergeCell ref="H1100:H1101"/>
    <mergeCell ref="I1100:I1101"/>
    <mergeCell ref="J1100:J1101"/>
    <mergeCell ref="H1102:H1103"/>
    <mergeCell ref="I1102:I1103"/>
    <mergeCell ref="J1102:J1103"/>
    <mergeCell ref="H1104:H1105"/>
    <mergeCell ref="I1111:I1112"/>
    <mergeCell ref="J1111:J1112"/>
    <mergeCell ref="H1107:H1108"/>
    <mergeCell ref="I1107:I1108"/>
    <mergeCell ref="J1107:J1108"/>
    <mergeCell ref="H1109:H1110"/>
    <mergeCell ref="I1109:I1110"/>
    <mergeCell ref="J1109:J1110"/>
    <mergeCell ref="H1111:H1112"/>
    <mergeCell ref="I1092:I1093"/>
    <mergeCell ref="J1092:J1093"/>
    <mergeCell ref="H1088:H1089"/>
    <mergeCell ref="I1088:I1089"/>
    <mergeCell ref="J1088:J1089"/>
    <mergeCell ref="H1090:H1091"/>
    <mergeCell ref="I1090:I1091"/>
    <mergeCell ref="J1090:J1091"/>
    <mergeCell ref="H1092:H1093"/>
    <mergeCell ref="I1098:I1099"/>
    <mergeCell ref="J1098:J1099"/>
    <mergeCell ref="H1094:H1095"/>
    <mergeCell ref="I1094:I1095"/>
    <mergeCell ref="J1094:J1095"/>
    <mergeCell ref="H1096:H1097"/>
    <mergeCell ref="I1096:I1097"/>
    <mergeCell ref="J1096:J1097"/>
    <mergeCell ref="H1098:H1099"/>
    <mergeCell ref="I1080:I1081"/>
    <mergeCell ref="J1080:J1081"/>
    <mergeCell ref="H1076:H1077"/>
    <mergeCell ref="I1076:I1077"/>
    <mergeCell ref="J1076:J1077"/>
    <mergeCell ref="H1078:H1079"/>
    <mergeCell ref="I1078:I1079"/>
    <mergeCell ref="J1078:J1079"/>
    <mergeCell ref="H1080:H1081"/>
    <mergeCell ref="I1086:I1087"/>
    <mergeCell ref="J1086:J1087"/>
    <mergeCell ref="H1082:H1083"/>
    <mergeCell ref="I1082:I1083"/>
    <mergeCell ref="J1082:J1083"/>
    <mergeCell ref="H1084:H1085"/>
    <mergeCell ref="I1084:I1085"/>
    <mergeCell ref="J1084:J1085"/>
    <mergeCell ref="H1086:H1087"/>
    <mergeCell ref="I1068:I1069"/>
    <mergeCell ref="J1068:J1069"/>
    <mergeCell ref="H1064:H1065"/>
    <mergeCell ref="I1064:I1065"/>
    <mergeCell ref="J1064:J1065"/>
    <mergeCell ref="H1066:H1067"/>
    <mergeCell ref="I1066:I1067"/>
    <mergeCell ref="J1066:J1067"/>
    <mergeCell ref="H1068:H1069"/>
    <mergeCell ref="I1074:I1075"/>
    <mergeCell ref="J1074:J1075"/>
    <mergeCell ref="H1070:H1071"/>
    <mergeCell ref="I1070:I1071"/>
    <mergeCell ref="J1070:J1071"/>
    <mergeCell ref="H1072:H1073"/>
    <mergeCell ref="I1072:I1073"/>
    <mergeCell ref="J1072:J1073"/>
    <mergeCell ref="H1074:H1075"/>
    <mergeCell ref="I1056:I1057"/>
    <mergeCell ref="J1056:J1057"/>
    <mergeCell ref="H1052:H1053"/>
    <mergeCell ref="I1052:I1053"/>
    <mergeCell ref="J1052:J1053"/>
    <mergeCell ref="H1054:H1055"/>
    <mergeCell ref="I1054:I1055"/>
    <mergeCell ref="J1054:J1055"/>
    <mergeCell ref="H1056:H1057"/>
    <mergeCell ref="I1062:I1063"/>
    <mergeCell ref="J1062:J1063"/>
    <mergeCell ref="H1058:H1059"/>
    <mergeCell ref="I1058:I1059"/>
    <mergeCell ref="J1058:J1059"/>
    <mergeCell ref="H1060:H1061"/>
    <mergeCell ref="I1060:I1061"/>
    <mergeCell ref="J1060:J1061"/>
    <mergeCell ref="H1062:H1063"/>
    <mergeCell ref="I977:I978"/>
    <mergeCell ref="J977:J978"/>
    <mergeCell ref="H972:H973"/>
    <mergeCell ref="I972:I973"/>
    <mergeCell ref="J972:J973"/>
    <mergeCell ref="H974:H975"/>
    <mergeCell ref="I974:I975"/>
    <mergeCell ref="J974:J975"/>
    <mergeCell ref="H977:H978"/>
    <mergeCell ref="I1050:I1051"/>
    <mergeCell ref="J1050:J1051"/>
    <mergeCell ref="H1046:H1047"/>
    <mergeCell ref="I1046:I1047"/>
    <mergeCell ref="J1046:J1047"/>
    <mergeCell ref="H1048:H1049"/>
    <mergeCell ref="I1048:I1049"/>
    <mergeCell ref="J1048:J1049"/>
    <mergeCell ref="H1050:H1051"/>
    <mergeCell ref="I1031:I1032"/>
    <mergeCell ref="J1031:J1032"/>
    <mergeCell ref="H1027:H1028"/>
    <mergeCell ref="I1027:I1028"/>
    <mergeCell ref="J1027:J1028"/>
    <mergeCell ref="H1029:H1030"/>
    <mergeCell ref="I1029:I1030"/>
    <mergeCell ref="J1029:J1030"/>
    <mergeCell ref="H1031:H1032"/>
    <mergeCell ref="I1037:I1038"/>
    <mergeCell ref="J1037:J1038"/>
    <mergeCell ref="H1033:H1034"/>
    <mergeCell ref="I1033:I1034"/>
    <mergeCell ref="J1033:J1034"/>
    <mergeCell ref="H1035:H1036"/>
    <mergeCell ref="I1035:I1036"/>
    <mergeCell ref="J1035:J1036"/>
    <mergeCell ref="H1037:H1038"/>
    <mergeCell ref="I1019:I1020"/>
    <mergeCell ref="J1019:J1020"/>
    <mergeCell ref="H1015:H1016"/>
    <mergeCell ref="I1015:I1016"/>
    <mergeCell ref="J1015:J1016"/>
    <mergeCell ref="H1017:H1018"/>
    <mergeCell ref="I1017:I1018"/>
    <mergeCell ref="J1017:J1018"/>
    <mergeCell ref="H1019:H1020"/>
    <mergeCell ref="I1025:I1026"/>
    <mergeCell ref="J1025:J1026"/>
    <mergeCell ref="H1021:H1022"/>
    <mergeCell ref="I1021:I1022"/>
    <mergeCell ref="J1021:J1022"/>
    <mergeCell ref="H1023:H1024"/>
    <mergeCell ref="I1023:I1024"/>
    <mergeCell ref="J1023:J1024"/>
    <mergeCell ref="H1025:H1026"/>
    <mergeCell ref="I1007:I1008"/>
    <mergeCell ref="J1007:J1008"/>
    <mergeCell ref="H1003:H1004"/>
    <mergeCell ref="I1003:I1004"/>
    <mergeCell ref="J1003:J1004"/>
    <mergeCell ref="H1005:H1006"/>
    <mergeCell ref="I1005:I1006"/>
    <mergeCell ref="J1005:J1006"/>
    <mergeCell ref="H1007:H1008"/>
    <mergeCell ref="I1013:I1014"/>
    <mergeCell ref="J1013:J1014"/>
    <mergeCell ref="H1009:H1010"/>
    <mergeCell ref="I1009:I1010"/>
    <mergeCell ref="J1009:J1010"/>
    <mergeCell ref="H1011:H1012"/>
    <mergeCell ref="I1011:I1012"/>
    <mergeCell ref="J1011:J1012"/>
    <mergeCell ref="H1013:H1014"/>
    <mergeCell ref="I995:I996"/>
    <mergeCell ref="J995:J996"/>
    <mergeCell ref="H991:H992"/>
    <mergeCell ref="I991:I992"/>
    <mergeCell ref="J991:J992"/>
    <mergeCell ref="H993:H994"/>
    <mergeCell ref="I993:I994"/>
    <mergeCell ref="J993:J994"/>
    <mergeCell ref="H995:H996"/>
    <mergeCell ref="I1001:I1002"/>
    <mergeCell ref="J1001:J1002"/>
    <mergeCell ref="H997:H998"/>
    <mergeCell ref="I997:I998"/>
    <mergeCell ref="J997:J998"/>
    <mergeCell ref="H999:H1000"/>
    <mergeCell ref="I999:I1000"/>
    <mergeCell ref="J999:J1000"/>
    <mergeCell ref="H1001:H1002"/>
    <mergeCell ref="I983:I984"/>
    <mergeCell ref="J983:J984"/>
    <mergeCell ref="H979:H980"/>
    <mergeCell ref="I979:I980"/>
    <mergeCell ref="J979:J980"/>
    <mergeCell ref="H981:H982"/>
    <mergeCell ref="I981:I982"/>
    <mergeCell ref="J981:J982"/>
    <mergeCell ref="H983:H984"/>
    <mergeCell ref="I989:I990"/>
    <mergeCell ref="J989:J990"/>
    <mergeCell ref="H985:H986"/>
    <mergeCell ref="I985:I986"/>
    <mergeCell ref="J985:J986"/>
    <mergeCell ref="H987:H988"/>
    <mergeCell ref="I987:I988"/>
    <mergeCell ref="J987:J988"/>
    <mergeCell ref="H989:H990"/>
    <mergeCell ref="I964:I965"/>
    <mergeCell ref="J964:J965"/>
    <mergeCell ref="H960:H961"/>
    <mergeCell ref="I960:I961"/>
    <mergeCell ref="J960:J961"/>
    <mergeCell ref="H962:H963"/>
    <mergeCell ref="I962:I963"/>
    <mergeCell ref="J962:J963"/>
    <mergeCell ref="H964:H965"/>
    <mergeCell ref="I970:I971"/>
    <mergeCell ref="J970:J971"/>
    <mergeCell ref="H966:H967"/>
    <mergeCell ref="I966:I967"/>
    <mergeCell ref="J966:J967"/>
    <mergeCell ref="H968:H969"/>
    <mergeCell ref="I968:I969"/>
    <mergeCell ref="J968:J969"/>
    <mergeCell ref="H970:H971"/>
    <mergeCell ref="I849:I850"/>
    <mergeCell ref="J849:J850"/>
    <mergeCell ref="H844:H845"/>
    <mergeCell ref="I844:I845"/>
    <mergeCell ref="J844:J845"/>
    <mergeCell ref="H847:H848"/>
    <mergeCell ref="I847:I848"/>
    <mergeCell ref="J847:J848"/>
    <mergeCell ref="H849:H850"/>
    <mergeCell ref="I958:I959"/>
    <mergeCell ref="J958:J959"/>
    <mergeCell ref="H954:H955"/>
    <mergeCell ref="I954:I955"/>
    <mergeCell ref="J954:J955"/>
    <mergeCell ref="H956:H957"/>
    <mergeCell ref="I956:I957"/>
    <mergeCell ref="J956:J957"/>
    <mergeCell ref="H958:H959"/>
    <mergeCell ref="I952:I953"/>
    <mergeCell ref="J952:J953"/>
    <mergeCell ref="H948:H949"/>
    <mergeCell ref="I948:I949"/>
    <mergeCell ref="J948:J949"/>
    <mergeCell ref="H950:H951"/>
    <mergeCell ref="I950:I951"/>
    <mergeCell ref="J950:J951"/>
    <mergeCell ref="H952:H953"/>
    <mergeCell ref="I861:I862"/>
    <mergeCell ref="J861:J862"/>
    <mergeCell ref="H857:H858"/>
    <mergeCell ref="I857:I858"/>
    <mergeCell ref="J857:J858"/>
    <mergeCell ref="I1287:I1288"/>
    <mergeCell ref="J1287:J1288"/>
    <mergeCell ref="H1283:H1284"/>
    <mergeCell ref="I1283:I1284"/>
    <mergeCell ref="J1283:J1284"/>
    <mergeCell ref="H1285:H1286"/>
    <mergeCell ref="I1285:I1286"/>
    <mergeCell ref="J1285:J1286"/>
    <mergeCell ref="H1287:H1288"/>
    <mergeCell ref="I1293:I1294"/>
    <mergeCell ref="J1293:J1294"/>
    <mergeCell ref="H1289:H1290"/>
    <mergeCell ref="I1289:I1290"/>
    <mergeCell ref="J1289:J1290"/>
    <mergeCell ref="H1291:H1292"/>
    <mergeCell ref="I1291:I1292"/>
    <mergeCell ref="J1291:J1292"/>
    <mergeCell ref="H1293:H1294"/>
    <mergeCell ref="J1267:J1268"/>
    <mergeCell ref="H1269:H1270"/>
    <mergeCell ref="I1275:I1276"/>
    <mergeCell ref="J1275:J1276"/>
    <mergeCell ref="H1271:H1272"/>
    <mergeCell ref="I1271:I1272"/>
    <mergeCell ref="J1271:J1272"/>
    <mergeCell ref="H1273:H1274"/>
    <mergeCell ref="I1273:I1274"/>
    <mergeCell ref="J1273:J1274"/>
    <mergeCell ref="H1275:H1276"/>
    <mergeCell ref="I1281:I1282"/>
    <mergeCell ref="J1281:J1282"/>
    <mergeCell ref="H1277:H1278"/>
    <mergeCell ref="I1277:I1278"/>
    <mergeCell ref="J1277:J1278"/>
    <mergeCell ref="H1279:H1280"/>
    <mergeCell ref="I1279:I1280"/>
    <mergeCell ref="J1279:J1280"/>
    <mergeCell ref="H1281:H1282"/>
    <mergeCell ref="H304:H305"/>
    <mergeCell ref="I304:I305"/>
    <mergeCell ref="J304:J305"/>
    <mergeCell ref="H306:H307"/>
    <mergeCell ref="H1295:H1296"/>
    <mergeCell ref="I1295:I1296"/>
    <mergeCell ref="J1295:J1296"/>
    <mergeCell ref="I1257:I1258"/>
    <mergeCell ref="J1257:J1258"/>
    <mergeCell ref="H1253:H1254"/>
    <mergeCell ref="I1253:I1254"/>
    <mergeCell ref="J1253:J1254"/>
    <mergeCell ref="H1255:H1256"/>
    <mergeCell ref="I1255:I1256"/>
    <mergeCell ref="J1255:J1256"/>
    <mergeCell ref="H1257:H1258"/>
    <mergeCell ref="I1263:I1264"/>
    <mergeCell ref="J1263:J1264"/>
    <mergeCell ref="H1259:H1260"/>
    <mergeCell ref="I1259:I1260"/>
    <mergeCell ref="J1259:J1260"/>
    <mergeCell ref="H1261:H1262"/>
    <mergeCell ref="I1261:I1262"/>
    <mergeCell ref="J1261:J1262"/>
    <mergeCell ref="H1263:H1264"/>
    <mergeCell ref="I1269:I1270"/>
    <mergeCell ref="J1269:J1270"/>
    <mergeCell ref="H1265:H1266"/>
    <mergeCell ref="I1265:I1266"/>
    <mergeCell ref="J1265:J1266"/>
    <mergeCell ref="H1267:H1268"/>
    <mergeCell ref="I1267:I1268"/>
    <mergeCell ref="I1239:I1240"/>
    <mergeCell ref="J1239:J1240"/>
    <mergeCell ref="H1234:H1235"/>
    <mergeCell ref="I1234:I1235"/>
    <mergeCell ref="J1234:J1235"/>
    <mergeCell ref="H1237:H1238"/>
    <mergeCell ref="I1237:I1238"/>
    <mergeCell ref="J1237:J1238"/>
    <mergeCell ref="H1239:H1240"/>
    <mergeCell ref="I292:I293"/>
    <mergeCell ref="J292:J293"/>
    <mergeCell ref="H288:H289"/>
    <mergeCell ref="I288:I289"/>
    <mergeCell ref="J288:J289"/>
    <mergeCell ref="H290:H291"/>
    <mergeCell ref="I290:I291"/>
    <mergeCell ref="J290:J291"/>
    <mergeCell ref="H292:H293"/>
    <mergeCell ref="I300:I301"/>
    <mergeCell ref="J300:J301"/>
    <mergeCell ref="H296:H297"/>
    <mergeCell ref="I296:I297"/>
    <mergeCell ref="J296:J297"/>
    <mergeCell ref="H298:H299"/>
    <mergeCell ref="I298:I299"/>
    <mergeCell ref="J298:J299"/>
    <mergeCell ref="H300:H301"/>
    <mergeCell ref="I306:I307"/>
    <mergeCell ref="J306:J307"/>
    <mergeCell ref="H302:H303"/>
    <mergeCell ref="I302:I303"/>
    <mergeCell ref="J302:J303"/>
  </mergeCells>
  <pageMargins left="0.7" right="0.7" top="0.75" bottom="0.75" header="0.3" footer="0.3"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S114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3" max="3" width="14.85546875" customWidth="1"/>
    <col min="6" max="6" width="22.5703125" customWidth="1"/>
    <col min="7" max="7" width="17.85546875" customWidth="1"/>
    <col min="8" max="8" width="19.140625" customWidth="1"/>
    <col min="9" max="9" width="15" customWidth="1"/>
    <col min="19" max="19" width="61.7109375" customWidth="1"/>
  </cols>
  <sheetData>
    <row r="1" spans="1:19">
      <c r="A1" s="267" t="s">
        <v>1160</v>
      </c>
      <c r="B1" s="96" t="s">
        <v>18</v>
      </c>
      <c r="C1" s="96" t="s">
        <v>1161</v>
      </c>
      <c r="D1" s="96" t="s">
        <v>1162</v>
      </c>
      <c r="E1" s="96" t="s">
        <v>1163</v>
      </c>
      <c r="F1" s="96" t="s">
        <v>1164</v>
      </c>
      <c r="G1" s="268" t="s">
        <v>20</v>
      </c>
      <c r="H1" s="269" t="s">
        <v>1165</v>
      </c>
      <c r="I1" s="268" t="s">
        <v>864</v>
      </c>
      <c r="J1" s="268" t="s">
        <v>1166</v>
      </c>
      <c r="K1" s="268" t="s">
        <v>17</v>
      </c>
      <c r="L1" s="268" t="s">
        <v>0</v>
      </c>
      <c r="M1" s="268" t="s">
        <v>865</v>
      </c>
      <c r="N1" s="96" t="s">
        <v>1167</v>
      </c>
      <c r="O1" s="77" t="s">
        <v>10</v>
      </c>
    </row>
    <row r="2" spans="1:19" ht="15.75" customHeight="1">
      <c r="A2" s="4">
        <v>1</v>
      </c>
      <c r="B2" s="270">
        <v>45844</v>
      </c>
      <c r="C2" s="271" t="s">
        <v>1168</v>
      </c>
      <c r="D2" s="4" t="s">
        <v>1169</v>
      </c>
      <c r="E2" s="65" t="s">
        <v>1170</v>
      </c>
      <c r="F2" s="4"/>
      <c r="G2" s="4" t="s">
        <v>76</v>
      </c>
      <c r="H2" s="45" t="s">
        <v>251</v>
      </c>
      <c r="I2" s="4">
        <v>772743747</v>
      </c>
      <c r="J2" s="4">
        <v>13447</v>
      </c>
      <c r="K2" s="4">
        <v>2</v>
      </c>
      <c r="L2" s="2"/>
      <c r="M2" s="272" t="s">
        <v>868</v>
      </c>
      <c r="N2" s="272" t="s">
        <v>1171</v>
      </c>
      <c r="O2" s="4"/>
      <c r="S2" s="273" t="s">
        <v>1172</v>
      </c>
    </row>
    <row r="3" spans="1:19">
      <c r="A3" s="4">
        <v>2</v>
      </c>
      <c r="B3" s="270">
        <v>45844</v>
      </c>
      <c r="C3" s="271" t="s">
        <v>1168</v>
      </c>
      <c r="D3" s="4" t="s">
        <v>1173</v>
      </c>
      <c r="E3" s="65" t="s">
        <v>1174</v>
      </c>
      <c r="F3" s="4"/>
      <c r="G3" s="4" t="s">
        <v>1175</v>
      </c>
      <c r="H3" s="4" t="s">
        <v>1176</v>
      </c>
      <c r="I3" s="4">
        <v>506189405</v>
      </c>
      <c r="J3" s="4">
        <v>105</v>
      </c>
      <c r="K3" s="4">
        <v>11</v>
      </c>
      <c r="L3" s="2"/>
      <c r="M3" s="272" t="s">
        <v>868</v>
      </c>
      <c r="N3" s="272" t="s">
        <v>1171</v>
      </c>
      <c r="O3" s="4"/>
      <c r="S3" s="1"/>
    </row>
    <row r="4" spans="1:19">
      <c r="A4" s="4">
        <v>3</v>
      </c>
      <c r="B4" s="270">
        <v>45844</v>
      </c>
      <c r="C4" s="271" t="s">
        <v>1168</v>
      </c>
      <c r="D4" s="4" t="s">
        <v>1177</v>
      </c>
      <c r="E4" s="65" t="s">
        <v>1178</v>
      </c>
      <c r="F4" s="4"/>
      <c r="G4" s="4" t="s">
        <v>58</v>
      </c>
      <c r="H4" s="274" t="s">
        <v>566</v>
      </c>
      <c r="I4" s="4">
        <v>834212935</v>
      </c>
      <c r="J4" s="4">
        <v>67</v>
      </c>
      <c r="K4" s="4">
        <v>14</v>
      </c>
      <c r="L4" s="2"/>
      <c r="M4" s="272" t="s">
        <v>868</v>
      </c>
      <c r="N4" s="272" t="s">
        <v>1171</v>
      </c>
      <c r="O4" s="4"/>
      <c r="S4" s="47" t="s">
        <v>1179</v>
      </c>
    </row>
    <row r="5" spans="1:19">
      <c r="A5" s="4">
        <v>4</v>
      </c>
      <c r="B5" s="270">
        <v>45844</v>
      </c>
      <c r="C5" s="271" t="s">
        <v>1168</v>
      </c>
      <c r="D5" s="4" t="s">
        <v>1180</v>
      </c>
      <c r="E5" s="65" t="s">
        <v>1181</v>
      </c>
      <c r="F5" s="4"/>
      <c r="G5" s="4" t="s">
        <v>1182</v>
      </c>
      <c r="H5" s="51" t="s">
        <v>304</v>
      </c>
      <c r="I5" s="4">
        <v>520758074</v>
      </c>
      <c r="J5" s="4">
        <v>13786</v>
      </c>
      <c r="K5" s="4">
        <v>1</v>
      </c>
      <c r="L5" s="2"/>
      <c r="M5" s="272" t="s">
        <v>868</v>
      </c>
      <c r="N5" s="272" t="s">
        <v>1171</v>
      </c>
      <c r="O5" s="4"/>
      <c r="S5" s="47" t="s">
        <v>1183</v>
      </c>
    </row>
    <row r="6" spans="1:19">
      <c r="A6" s="4">
        <v>5</v>
      </c>
      <c r="B6" s="270">
        <v>45844</v>
      </c>
      <c r="C6" s="271" t="s">
        <v>1168</v>
      </c>
      <c r="D6" s="4" t="s">
        <v>1184</v>
      </c>
      <c r="E6" s="65" t="s">
        <v>1185</v>
      </c>
      <c r="F6" s="4"/>
      <c r="G6" s="4" t="s">
        <v>52</v>
      </c>
      <c r="H6" s="4" t="s">
        <v>474</v>
      </c>
      <c r="I6" s="4">
        <v>646689642</v>
      </c>
      <c r="J6" s="4">
        <v>97</v>
      </c>
      <c r="K6" s="4">
        <v>12</v>
      </c>
      <c r="L6" s="2"/>
      <c r="M6" s="272" t="s">
        <v>868</v>
      </c>
      <c r="N6" s="272" t="s">
        <v>1171</v>
      </c>
      <c r="O6" s="4"/>
      <c r="S6" s="47" t="s">
        <v>1186</v>
      </c>
    </row>
    <row r="7" spans="1:19">
      <c r="A7" s="4">
        <v>6</v>
      </c>
      <c r="B7" s="270">
        <v>45844</v>
      </c>
      <c r="C7" s="271" t="s">
        <v>1168</v>
      </c>
      <c r="D7" s="4" t="s">
        <v>1187</v>
      </c>
      <c r="E7" s="65" t="s">
        <v>1188</v>
      </c>
      <c r="F7" s="4"/>
      <c r="G7" s="4" t="s">
        <v>125</v>
      </c>
      <c r="H7" s="4" t="s">
        <v>263</v>
      </c>
      <c r="I7" s="4">
        <v>799725446</v>
      </c>
      <c r="J7" s="4">
        <v>2141</v>
      </c>
      <c r="K7" s="4">
        <v>6</v>
      </c>
      <c r="L7" s="2"/>
      <c r="M7" s="272" t="s">
        <v>868</v>
      </c>
      <c r="N7" s="272" t="s">
        <v>1171</v>
      </c>
      <c r="O7" s="4"/>
      <c r="S7" s="47" t="s">
        <v>1189</v>
      </c>
    </row>
    <row r="8" spans="1:19">
      <c r="A8" s="4">
        <v>7</v>
      </c>
      <c r="B8" s="270">
        <v>45844</v>
      </c>
      <c r="C8" s="271" t="s">
        <v>1168</v>
      </c>
      <c r="D8" s="4" t="s">
        <v>1190</v>
      </c>
      <c r="E8" s="65" t="s">
        <v>1191</v>
      </c>
      <c r="F8" s="4"/>
      <c r="G8" s="4" t="s">
        <v>125</v>
      </c>
      <c r="H8" s="4" t="s">
        <v>263</v>
      </c>
      <c r="I8" s="4">
        <v>799725446</v>
      </c>
      <c r="J8" s="4">
        <v>34</v>
      </c>
      <c r="K8" s="4">
        <v>15</v>
      </c>
      <c r="L8" s="2"/>
      <c r="M8" s="272" t="s">
        <v>868</v>
      </c>
      <c r="N8" s="272" t="s">
        <v>1171</v>
      </c>
      <c r="O8" s="4">
        <v>402618960</v>
      </c>
      <c r="S8" s="47" t="s">
        <v>1192</v>
      </c>
    </row>
    <row r="9" spans="1:19">
      <c r="A9" s="4">
        <v>8</v>
      </c>
      <c r="B9" s="270">
        <v>45844</v>
      </c>
      <c r="C9" s="271" t="s">
        <v>1168</v>
      </c>
      <c r="D9" s="4" t="s">
        <v>1193</v>
      </c>
      <c r="E9" s="65" t="s">
        <v>1194</v>
      </c>
      <c r="F9" s="4"/>
      <c r="G9" s="4" t="s">
        <v>58</v>
      </c>
      <c r="H9" s="274" t="s">
        <v>59</v>
      </c>
      <c r="I9" s="4">
        <v>517012798</v>
      </c>
      <c r="J9" s="4">
        <v>5054</v>
      </c>
      <c r="K9" s="4">
        <v>4</v>
      </c>
      <c r="L9" s="2"/>
      <c r="M9" s="272" t="s">
        <v>868</v>
      </c>
      <c r="N9" s="272" t="s">
        <v>1171</v>
      </c>
      <c r="O9" s="4"/>
      <c r="S9" s="47" t="s">
        <v>1195</v>
      </c>
    </row>
    <row r="10" spans="1:19">
      <c r="A10" s="4">
        <v>9</v>
      </c>
      <c r="B10" s="270">
        <v>45844</v>
      </c>
      <c r="C10" s="271" t="s">
        <v>1168</v>
      </c>
      <c r="D10" s="4" t="s">
        <v>1196</v>
      </c>
      <c r="E10" s="65" t="s">
        <v>1197</v>
      </c>
      <c r="F10" s="4"/>
      <c r="G10" s="4" t="s">
        <v>58</v>
      </c>
      <c r="H10" s="274" t="s">
        <v>59</v>
      </c>
      <c r="I10" s="4">
        <v>517012798</v>
      </c>
      <c r="J10" s="4">
        <v>22</v>
      </c>
      <c r="K10" s="4">
        <v>16</v>
      </c>
      <c r="L10" s="2"/>
      <c r="M10" s="272" t="s">
        <v>868</v>
      </c>
      <c r="N10" s="272" t="s">
        <v>1171</v>
      </c>
      <c r="O10" s="4">
        <v>841957114</v>
      </c>
      <c r="S10" s="47" t="s">
        <v>1198</v>
      </c>
    </row>
    <row r="11" spans="1:19">
      <c r="A11" s="4">
        <v>10</v>
      </c>
      <c r="B11" s="270">
        <v>45844</v>
      </c>
      <c r="C11" s="271" t="s">
        <v>1168</v>
      </c>
      <c r="D11" s="4" t="s">
        <v>1199</v>
      </c>
      <c r="E11" s="65" t="s">
        <v>1200</v>
      </c>
      <c r="F11" s="4"/>
      <c r="G11" s="4" t="s">
        <v>87</v>
      </c>
      <c r="H11" s="151" t="s">
        <v>873</v>
      </c>
      <c r="I11" s="4">
        <v>572981667</v>
      </c>
      <c r="J11" s="4">
        <v>3080</v>
      </c>
      <c r="K11" s="4">
        <v>5</v>
      </c>
      <c r="L11" s="2"/>
      <c r="M11" s="272" t="s">
        <v>868</v>
      </c>
      <c r="N11" s="272" t="s">
        <v>1171</v>
      </c>
      <c r="O11" s="4"/>
      <c r="S11" s="47" t="s">
        <v>1201</v>
      </c>
    </row>
    <row r="12" spans="1:19">
      <c r="A12" s="4">
        <v>11</v>
      </c>
      <c r="B12" s="270">
        <v>45844</v>
      </c>
      <c r="C12" s="271" t="s">
        <v>1168</v>
      </c>
      <c r="D12" s="4" t="s">
        <v>1202</v>
      </c>
      <c r="E12" s="65" t="s">
        <v>1203</v>
      </c>
      <c r="F12" s="4"/>
      <c r="G12" s="4" t="s">
        <v>60</v>
      </c>
      <c r="H12" s="275" t="s">
        <v>289</v>
      </c>
      <c r="I12" s="4">
        <v>568336421</v>
      </c>
      <c r="J12" s="4">
        <v>10031</v>
      </c>
      <c r="K12" s="4">
        <v>3</v>
      </c>
      <c r="L12" s="2"/>
      <c r="M12" s="272" t="s">
        <v>868</v>
      </c>
      <c r="N12" s="272" t="s">
        <v>1171</v>
      </c>
      <c r="O12" s="4"/>
      <c r="S12" s="47" t="s">
        <v>1204</v>
      </c>
    </row>
    <row r="13" spans="1:19">
      <c r="A13" s="4">
        <v>12</v>
      </c>
      <c r="B13" s="270">
        <v>45844</v>
      </c>
      <c r="C13" s="271" t="s">
        <v>1168</v>
      </c>
      <c r="D13" s="4" t="s">
        <v>1205</v>
      </c>
      <c r="E13" s="65" t="s">
        <v>1206</v>
      </c>
      <c r="F13" s="4"/>
      <c r="G13" s="4" t="s">
        <v>76</v>
      </c>
      <c r="H13" s="45" t="s">
        <v>787</v>
      </c>
      <c r="I13" s="4">
        <v>844125126</v>
      </c>
      <c r="J13" s="4">
        <v>175</v>
      </c>
      <c r="K13" s="4">
        <v>9</v>
      </c>
      <c r="L13" s="2"/>
      <c r="M13" s="272" t="s">
        <v>868</v>
      </c>
      <c r="N13" s="272" t="s">
        <v>1171</v>
      </c>
      <c r="O13" s="4"/>
      <c r="S13" s="47" t="s">
        <v>1207</v>
      </c>
    </row>
    <row r="14" spans="1:19">
      <c r="A14" s="4">
        <v>13</v>
      </c>
      <c r="B14" s="270">
        <v>45844</v>
      </c>
      <c r="C14" s="271" t="s">
        <v>1168</v>
      </c>
      <c r="D14" s="4" t="s">
        <v>1208</v>
      </c>
      <c r="E14" s="65" t="s">
        <v>1209</v>
      </c>
      <c r="F14" s="4"/>
      <c r="G14" s="4" t="s">
        <v>62</v>
      </c>
      <c r="H14" s="4" t="s">
        <v>215</v>
      </c>
      <c r="I14" s="4">
        <v>716193326</v>
      </c>
      <c r="J14" s="4">
        <v>213</v>
      </c>
      <c r="K14" s="4">
        <v>8</v>
      </c>
      <c r="L14" s="2"/>
      <c r="M14" s="272" t="s">
        <v>868</v>
      </c>
      <c r="N14" s="272" t="s">
        <v>1171</v>
      </c>
      <c r="O14" s="4">
        <v>777310584</v>
      </c>
      <c r="S14" s="47" t="s">
        <v>1210</v>
      </c>
    </row>
    <row r="15" spans="1:19">
      <c r="A15" s="4">
        <v>14</v>
      </c>
      <c r="B15" s="270">
        <v>45844</v>
      </c>
      <c r="C15" s="271" t="s">
        <v>1168</v>
      </c>
      <c r="D15" s="4" t="s">
        <v>1211</v>
      </c>
      <c r="E15" s="65" t="s">
        <v>1212</v>
      </c>
      <c r="F15" s="4"/>
      <c r="G15" s="4" t="s">
        <v>39</v>
      </c>
      <c r="H15" s="4" t="s">
        <v>232</v>
      </c>
      <c r="I15" s="4">
        <v>787823640</v>
      </c>
      <c r="J15" s="4">
        <v>73</v>
      </c>
      <c r="K15" s="4">
        <v>13</v>
      </c>
      <c r="L15" s="2"/>
      <c r="M15" s="272" t="s">
        <v>868</v>
      </c>
      <c r="N15" s="272" t="s">
        <v>1171</v>
      </c>
      <c r="O15" s="4"/>
      <c r="S15" s="47" t="s">
        <v>1213</v>
      </c>
    </row>
    <row r="16" spans="1:19">
      <c r="A16" s="4">
        <v>15</v>
      </c>
      <c r="B16" s="270">
        <v>45844</v>
      </c>
      <c r="C16" s="271" t="s">
        <v>1168</v>
      </c>
      <c r="D16" s="4" t="s">
        <v>1214</v>
      </c>
      <c r="E16" s="65" t="s">
        <v>1215</v>
      </c>
      <c r="F16" s="4"/>
      <c r="G16" s="4" t="s">
        <v>39</v>
      </c>
      <c r="H16" s="4" t="s">
        <v>232</v>
      </c>
      <c r="I16" s="4">
        <v>787823640</v>
      </c>
      <c r="J16" s="4">
        <v>15</v>
      </c>
      <c r="K16" s="4">
        <v>18</v>
      </c>
      <c r="L16" s="2"/>
      <c r="M16" s="272" t="s">
        <v>868</v>
      </c>
      <c r="N16" s="272" t="s">
        <v>1171</v>
      </c>
      <c r="O16" s="4">
        <v>843265302</v>
      </c>
      <c r="S16" s="47" t="s">
        <v>1216</v>
      </c>
    </row>
    <row r="17" spans="1:19">
      <c r="A17" s="4">
        <v>16</v>
      </c>
      <c r="B17" s="270">
        <v>45844</v>
      </c>
      <c r="C17" s="271" t="s">
        <v>1168</v>
      </c>
      <c r="D17" s="4" t="s">
        <v>1217</v>
      </c>
      <c r="E17" s="65" t="s">
        <v>1218</v>
      </c>
      <c r="F17" s="4"/>
      <c r="G17" s="4" t="s">
        <v>63</v>
      </c>
      <c r="H17" s="117" t="s">
        <v>1219</v>
      </c>
      <c r="I17" s="4">
        <v>708422669</v>
      </c>
      <c r="J17" s="4">
        <v>217</v>
      </c>
      <c r="K17" s="4">
        <v>7</v>
      </c>
      <c r="L17" s="2"/>
      <c r="M17" s="272" t="s">
        <v>868</v>
      </c>
      <c r="N17" s="272" t="s">
        <v>1171</v>
      </c>
      <c r="O17" s="4"/>
      <c r="S17" s="47" t="s">
        <v>1220</v>
      </c>
    </row>
    <row r="18" spans="1:19">
      <c r="A18" s="4">
        <v>17</v>
      </c>
      <c r="B18" s="270">
        <v>45844</v>
      </c>
      <c r="C18" s="271" t="s">
        <v>1168</v>
      </c>
      <c r="D18" s="4" t="s">
        <v>1221</v>
      </c>
      <c r="E18" s="65" t="s">
        <v>1222</v>
      </c>
      <c r="F18" s="4"/>
      <c r="G18" s="4" t="s">
        <v>63</v>
      </c>
      <c r="H18" s="117" t="s">
        <v>1219</v>
      </c>
      <c r="I18" s="4">
        <v>708422669</v>
      </c>
      <c r="J18" s="4">
        <v>17</v>
      </c>
      <c r="K18" s="4">
        <v>17</v>
      </c>
      <c r="L18" s="2"/>
      <c r="M18" s="272" t="s">
        <v>868</v>
      </c>
      <c r="N18" s="272" t="s">
        <v>1171</v>
      </c>
      <c r="O18" s="4">
        <v>738762743</v>
      </c>
      <c r="S18" s="47" t="s">
        <v>1223</v>
      </c>
    </row>
    <row r="19" spans="1:19">
      <c r="A19" s="4">
        <v>18</v>
      </c>
      <c r="B19" s="270">
        <v>45844</v>
      </c>
      <c r="C19" s="271" t="s">
        <v>1168</v>
      </c>
      <c r="D19" s="4" t="s">
        <v>1224</v>
      </c>
      <c r="E19" s="65" t="s">
        <v>1225</v>
      </c>
      <c r="F19" s="4"/>
      <c r="G19" s="4" t="s">
        <v>74</v>
      </c>
      <c r="H19" s="25">
        <v>1068626994</v>
      </c>
      <c r="I19" s="4">
        <v>838185701</v>
      </c>
      <c r="J19" s="4">
        <v>148</v>
      </c>
      <c r="K19" s="4">
        <v>10</v>
      </c>
      <c r="L19" s="2"/>
      <c r="M19" s="272" t="s">
        <v>868</v>
      </c>
      <c r="N19" s="272" t="s">
        <v>1171</v>
      </c>
      <c r="O19" s="4"/>
      <c r="S19" s="47" t="s">
        <v>1226</v>
      </c>
    </row>
    <row r="20" spans="1:19">
      <c r="A20" s="267" t="s">
        <v>1160</v>
      </c>
      <c r="B20" s="96" t="s">
        <v>18</v>
      </c>
      <c r="C20" s="96" t="s">
        <v>1161</v>
      </c>
      <c r="D20" s="96" t="s">
        <v>1162</v>
      </c>
      <c r="E20" s="96" t="s">
        <v>1163</v>
      </c>
      <c r="F20" s="96" t="s">
        <v>1164</v>
      </c>
      <c r="G20" s="268" t="s">
        <v>20</v>
      </c>
      <c r="H20" s="269" t="s">
        <v>1165</v>
      </c>
      <c r="I20" s="268" t="s">
        <v>864</v>
      </c>
      <c r="J20" s="268" t="s">
        <v>1166</v>
      </c>
      <c r="K20" s="268" t="s">
        <v>17</v>
      </c>
      <c r="L20" s="268" t="s">
        <v>0</v>
      </c>
      <c r="M20" s="268" t="s">
        <v>865</v>
      </c>
      <c r="N20" s="96" t="s">
        <v>1167</v>
      </c>
      <c r="O20" s="77" t="s">
        <v>10</v>
      </c>
      <c r="S20" s="47" t="s">
        <v>1227</v>
      </c>
    </row>
    <row r="21" spans="1:19" ht="15.75" customHeight="1">
      <c r="A21" s="4">
        <v>1</v>
      </c>
      <c r="B21" s="270">
        <v>45845</v>
      </c>
      <c r="C21" s="271" t="s">
        <v>1168</v>
      </c>
      <c r="D21" s="4" t="s">
        <v>1169</v>
      </c>
      <c r="E21" s="65" t="s">
        <v>1170</v>
      </c>
      <c r="F21" s="4"/>
      <c r="G21" s="4" t="s">
        <v>60</v>
      </c>
      <c r="H21" s="151" t="s">
        <v>112</v>
      </c>
      <c r="I21" s="4">
        <v>568336421</v>
      </c>
      <c r="J21" s="4">
        <v>12</v>
      </c>
      <c r="K21" s="4">
        <v>17</v>
      </c>
      <c r="L21" s="2"/>
      <c r="M21" s="272" t="s">
        <v>868</v>
      </c>
      <c r="N21" s="272" t="s">
        <v>1171</v>
      </c>
      <c r="O21" s="276">
        <v>618495324</v>
      </c>
      <c r="S21" s="47" t="s">
        <v>1228</v>
      </c>
    </row>
    <row r="22" spans="1:19" ht="15.75" customHeight="1">
      <c r="A22" s="4">
        <v>2</v>
      </c>
      <c r="B22" s="270">
        <v>45845</v>
      </c>
      <c r="C22" s="271" t="s">
        <v>1168</v>
      </c>
      <c r="D22" s="4" t="s">
        <v>1173</v>
      </c>
      <c r="E22" s="65" t="s">
        <v>1174</v>
      </c>
      <c r="F22" s="4"/>
      <c r="G22" s="4" t="s">
        <v>70</v>
      </c>
      <c r="H22" s="4" t="s">
        <v>362</v>
      </c>
      <c r="I22" s="277">
        <v>596418680</v>
      </c>
      <c r="J22" s="4">
        <v>22</v>
      </c>
      <c r="K22" s="4">
        <v>15</v>
      </c>
      <c r="L22" s="2"/>
      <c r="M22" s="272" t="s">
        <v>868</v>
      </c>
      <c r="N22" s="272" t="s">
        <v>1171</v>
      </c>
      <c r="O22" s="4">
        <v>840040414</v>
      </c>
      <c r="S22" s="47" t="s">
        <v>1204</v>
      </c>
    </row>
    <row r="23" spans="1:19">
      <c r="A23" s="4">
        <v>3</v>
      </c>
      <c r="B23" s="270">
        <v>45845</v>
      </c>
      <c r="C23" s="271" t="s">
        <v>1168</v>
      </c>
      <c r="D23" s="4" t="s">
        <v>1177</v>
      </c>
      <c r="E23" s="65" t="s">
        <v>1178</v>
      </c>
      <c r="F23" s="4"/>
      <c r="G23" s="4" t="s">
        <v>123</v>
      </c>
      <c r="H23" s="50" t="s">
        <v>484</v>
      </c>
      <c r="I23" s="4">
        <v>815055329</v>
      </c>
      <c r="J23" s="4">
        <v>43</v>
      </c>
      <c r="K23" s="4">
        <v>9</v>
      </c>
      <c r="L23" s="2"/>
      <c r="M23" s="272" t="s">
        <v>868</v>
      </c>
      <c r="N23" s="272" t="s">
        <v>1171</v>
      </c>
      <c r="O23" s="4">
        <v>691207099</v>
      </c>
      <c r="P23" s="4"/>
      <c r="S23" s="47" t="s">
        <v>1229</v>
      </c>
    </row>
    <row r="24" spans="1:19">
      <c r="A24" s="4">
        <v>4</v>
      </c>
      <c r="B24" s="270">
        <v>45845</v>
      </c>
      <c r="C24" s="271" t="s">
        <v>1168</v>
      </c>
      <c r="D24" s="4" t="s">
        <v>1180</v>
      </c>
      <c r="E24" s="65" t="s">
        <v>1181</v>
      </c>
      <c r="F24" s="4"/>
      <c r="G24" s="173" t="s">
        <v>62</v>
      </c>
      <c r="H24" s="173" t="s">
        <v>430</v>
      </c>
      <c r="I24" s="4">
        <v>826485475</v>
      </c>
      <c r="J24" s="4">
        <v>125</v>
      </c>
      <c r="K24" s="4">
        <v>7</v>
      </c>
      <c r="L24" s="2"/>
      <c r="M24" s="272" t="s">
        <v>868</v>
      </c>
      <c r="N24" s="272" t="s">
        <v>1171</v>
      </c>
      <c r="O24" s="4"/>
      <c r="S24" s="47" t="s">
        <v>1230</v>
      </c>
    </row>
    <row r="25" spans="1:19">
      <c r="A25" s="4">
        <v>5</v>
      </c>
      <c r="B25" s="270">
        <v>45845</v>
      </c>
      <c r="C25" s="271" t="s">
        <v>1168</v>
      </c>
      <c r="D25" s="4" t="s">
        <v>1184</v>
      </c>
      <c r="E25" s="65" t="s">
        <v>1185</v>
      </c>
      <c r="F25" s="4"/>
      <c r="G25" s="4" t="s">
        <v>157</v>
      </c>
      <c r="H25" s="278" t="s">
        <v>1231</v>
      </c>
      <c r="I25" s="4">
        <v>683468900</v>
      </c>
      <c r="J25" s="4">
        <v>0</v>
      </c>
      <c r="K25" s="4">
        <v>0</v>
      </c>
      <c r="L25" s="2"/>
      <c r="M25" s="272" t="s">
        <v>868</v>
      </c>
      <c r="N25" s="272" t="s">
        <v>1171</v>
      </c>
      <c r="O25" s="4">
        <v>702116231</v>
      </c>
      <c r="P25" s="4"/>
      <c r="S25" s="47" t="s">
        <v>1232</v>
      </c>
    </row>
    <row r="26" spans="1:19">
      <c r="A26" s="4">
        <v>6</v>
      </c>
      <c r="B26" s="270">
        <v>45845</v>
      </c>
      <c r="C26" s="271" t="s">
        <v>1168</v>
      </c>
      <c r="D26" s="4" t="s">
        <v>1187</v>
      </c>
      <c r="E26" s="65" t="s">
        <v>1188</v>
      </c>
      <c r="F26" s="4"/>
      <c r="G26" s="4" t="s">
        <v>316</v>
      </c>
      <c r="H26" s="4" t="s">
        <v>245</v>
      </c>
      <c r="I26" s="4">
        <v>642979947</v>
      </c>
      <c r="J26" s="4">
        <v>42</v>
      </c>
      <c r="K26" s="4">
        <v>10</v>
      </c>
      <c r="L26" s="2"/>
      <c r="M26" s="272" t="s">
        <v>868</v>
      </c>
      <c r="N26" s="272" t="s">
        <v>1171</v>
      </c>
      <c r="O26" s="4">
        <v>494630261</v>
      </c>
      <c r="S26" s="47" t="s">
        <v>1233</v>
      </c>
    </row>
    <row r="27" spans="1:19">
      <c r="A27" s="4">
        <v>7</v>
      </c>
      <c r="B27" s="270">
        <v>45845</v>
      </c>
      <c r="C27" s="271" t="s">
        <v>1168</v>
      </c>
      <c r="D27" s="4" t="s">
        <v>1190</v>
      </c>
      <c r="E27" s="65" t="s">
        <v>1191</v>
      </c>
      <c r="F27" s="4"/>
      <c r="G27" s="4" t="s">
        <v>62</v>
      </c>
      <c r="H27" s="51" t="s">
        <v>794</v>
      </c>
      <c r="I27" s="4">
        <v>580122405</v>
      </c>
      <c r="J27" s="4">
        <v>2302</v>
      </c>
      <c r="K27" s="4">
        <v>3</v>
      </c>
      <c r="L27" s="2"/>
      <c r="M27" s="272" t="s">
        <v>868</v>
      </c>
      <c r="N27" s="272" t="s">
        <v>1171</v>
      </c>
      <c r="O27" s="4"/>
      <c r="S27" s="47" t="s">
        <v>1234</v>
      </c>
    </row>
    <row r="28" spans="1:19">
      <c r="A28" s="4">
        <v>8</v>
      </c>
      <c r="B28" s="270">
        <v>45845</v>
      </c>
      <c r="C28" s="271" t="s">
        <v>1168</v>
      </c>
      <c r="D28" s="4" t="s">
        <v>1193</v>
      </c>
      <c r="E28" s="65" t="s">
        <v>1194</v>
      </c>
      <c r="F28" s="4"/>
      <c r="G28" s="4" t="s">
        <v>63</v>
      </c>
      <c r="H28" s="118" t="s">
        <v>218</v>
      </c>
      <c r="I28" s="4">
        <v>405372323</v>
      </c>
      <c r="J28" s="4">
        <v>0</v>
      </c>
      <c r="K28" s="4">
        <v>0</v>
      </c>
      <c r="L28" s="2"/>
      <c r="M28" s="272" t="s">
        <v>868</v>
      </c>
      <c r="N28" s="272" t="s">
        <v>1171</v>
      </c>
      <c r="O28" s="4"/>
      <c r="S28" s="47" t="s">
        <v>1235</v>
      </c>
    </row>
    <row r="29" spans="1:19">
      <c r="A29" s="4">
        <v>9</v>
      </c>
      <c r="B29" s="270">
        <v>45845</v>
      </c>
      <c r="C29" s="271" t="s">
        <v>1168</v>
      </c>
      <c r="D29" s="4" t="s">
        <v>1196</v>
      </c>
      <c r="E29" s="65" t="s">
        <v>1197</v>
      </c>
      <c r="F29" s="4"/>
      <c r="G29" s="4" t="s">
        <v>123</v>
      </c>
      <c r="H29" s="4" t="s">
        <v>1236</v>
      </c>
      <c r="I29" s="4">
        <v>808467025</v>
      </c>
      <c r="J29" s="4">
        <v>237</v>
      </c>
      <c r="K29" s="4">
        <v>6</v>
      </c>
      <c r="L29" s="2"/>
      <c r="M29" s="272" t="s">
        <v>868</v>
      </c>
      <c r="N29" s="272" t="s">
        <v>1171</v>
      </c>
      <c r="O29" s="4"/>
      <c r="S29" s="47" t="s">
        <v>1237</v>
      </c>
    </row>
    <row r="30" spans="1:19">
      <c r="A30" s="4">
        <v>10</v>
      </c>
      <c r="B30" s="270">
        <v>45845</v>
      </c>
      <c r="C30" s="271" t="s">
        <v>1168</v>
      </c>
      <c r="D30" s="4" t="s">
        <v>1199</v>
      </c>
      <c r="E30" s="65" t="s">
        <v>1200</v>
      </c>
      <c r="F30" s="4"/>
      <c r="G30" s="4" t="s">
        <v>123</v>
      </c>
      <c r="H30" s="4" t="s">
        <v>293</v>
      </c>
      <c r="I30" s="4">
        <v>456907819</v>
      </c>
      <c r="J30" s="4">
        <v>19563</v>
      </c>
      <c r="K30" s="4">
        <v>2</v>
      </c>
      <c r="L30" s="2"/>
      <c r="M30" s="272" t="s">
        <v>868</v>
      </c>
      <c r="N30" s="272" t="s">
        <v>1171</v>
      </c>
      <c r="O30" s="4">
        <v>802679629</v>
      </c>
      <c r="S30" s="47" t="s">
        <v>1238</v>
      </c>
    </row>
    <row r="31" spans="1:19">
      <c r="A31" s="4">
        <v>11</v>
      </c>
      <c r="B31" s="270">
        <v>45845</v>
      </c>
      <c r="C31" s="271" t="s">
        <v>1168</v>
      </c>
      <c r="D31" s="4" t="s">
        <v>1202</v>
      </c>
      <c r="E31" s="65" t="s">
        <v>1203</v>
      </c>
      <c r="F31" s="4"/>
      <c r="G31" s="4" t="s">
        <v>76</v>
      </c>
      <c r="H31" s="45" t="s">
        <v>248</v>
      </c>
      <c r="I31" s="4">
        <v>790684444</v>
      </c>
      <c r="J31" s="4">
        <v>25680</v>
      </c>
      <c r="K31" s="4">
        <v>1</v>
      </c>
      <c r="L31" s="2"/>
      <c r="M31" s="272" t="s">
        <v>868</v>
      </c>
      <c r="N31" s="272" t="s">
        <v>1171</v>
      </c>
      <c r="O31" s="4"/>
      <c r="S31" s="47" t="s">
        <v>1239</v>
      </c>
    </row>
    <row r="32" spans="1:19">
      <c r="A32" s="4">
        <v>12</v>
      </c>
      <c r="B32" s="270">
        <v>45845</v>
      </c>
      <c r="C32" s="271" t="s">
        <v>1168</v>
      </c>
      <c r="D32" s="4" t="s">
        <v>1205</v>
      </c>
      <c r="E32" s="65" t="s">
        <v>1206</v>
      </c>
      <c r="F32" s="4"/>
      <c r="G32" s="4" t="s">
        <v>53</v>
      </c>
      <c r="H32" s="19" t="s">
        <v>309</v>
      </c>
      <c r="I32" s="4">
        <v>522744881</v>
      </c>
      <c r="J32" s="4">
        <v>0</v>
      </c>
      <c r="K32" s="4">
        <v>0</v>
      </c>
      <c r="L32" s="2"/>
      <c r="M32" s="272" t="s">
        <v>868</v>
      </c>
      <c r="N32" s="272" t="s">
        <v>1171</v>
      </c>
      <c r="O32" s="4"/>
      <c r="S32" s="47" t="s">
        <v>1204</v>
      </c>
    </row>
    <row r="33" spans="1:19">
      <c r="A33" s="4">
        <v>13</v>
      </c>
      <c r="B33" s="270">
        <v>45845</v>
      </c>
      <c r="C33" s="271" t="s">
        <v>1168</v>
      </c>
      <c r="D33" s="4" t="s">
        <v>1208</v>
      </c>
      <c r="E33" s="65" t="s">
        <v>1209</v>
      </c>
      <c r="F33" s="4"/>
      <c r="G33" s="4" t="s">
        <v>126</v>
      </c>
      <c r="H33" s="24" t="s">
        <v>127</v>
      </c>
      <c r="I33" s="4">
        <v>462086652</v>
      </c>
      <c r="J33" s="4">
        <v>1207</v>
      </c>
      <c r="K33" s="4">
        <v>4</v>
      </c>
      <c r="L33" s="2"/>
      <c r="M33" s="272" t="s">
        <v>868</v>
      </c>
      <c r="N33" s="272" t="s">
        <v>1171</v>
      </c>
      <c r="O33" s="4">
        <v>507394853</v>
      </c>
      <c r="S33" s="47" t="s">
        <v>1240</v>
      </c>
    </row>
    <row r="34" spans="1:19">
      <c r="A34" s="4">
        <v>14</v>
      </c>
      <c r="B34" s="270">
        <v>45845</v>
      </c>
      <c r="C34" s="271" t="s">
        <v>1168</v>
      </c>
      <c r="D34" s="4" t="s">
        <v>1211</v>
      </c>
      <c r="E34" s="65" t="s">
        <v>1212</v>
      </c>
      <c r="F34" s="4"/>
      <c r="G34" s="4" t="s">
        <v>545</v>
      </c>
      <c r="H34" s="279" t="s">
        <v>548</v>
      </c>
      <c r="I34" s="173">
        <v>778722875</v>
      </c>
      <c r="J34" s="173">
        <v>14</v>
      </c>
      <c r="K34" s="173">
        <v>16</v>
      </c>
      <c r="L34" s="280"/>
      <c r="M34" s="32" t="s">
        <v>122</v>
      </c>
      <c r="N34" s="173"/>
      <c r="O34" s="32"/>
      <c r="S34" s="47" t="s">
        <v>1241</v>
      </c>
    </row>
    <row r="35" spans="1:19">
      <c r="A35" s="4">
        <v>15</v>
      </c>
      <c r="B35" s="270">
        <v>45845</v>
      </c>
      <c r="C35" s="271" t="s">
        <v>1168</v>
      </c>
      <c r="D35" s="4" t="s">
        <v>1214</v>
      </c>
      <c r="E35" s="65" t="s">
        <v>1215</v>
      </c>
      <c r="F35" s="4"/>
      <c r="G35" s="4" t="s">
        <v>146</v>
      </c>
      <c r="H35" s="4" t="s">
        <v>1242</v>
      </c>
      <c r="I35" s="4">
        <v>553402480</v>
      </c>
      <c r="J35" s="4">
        <v>38</v>
      </c>
      <c r="K35" s="4">
        <v>11</v>
      </c>
      <c r="L35" s="2"/>
      <c r="M35" s="272" t="s">
        <v>868</v>
      </c>
      <c r="N35" s="272" t="s">
        <v>1171</v>
      </c>
      <c r="O35" s="4">
        <v>753772483</v>
      </c>
      <c r="P35" s="4"/>
      <c r="S35" s="47" t="s">
        <v>1243</v>
      </c>
    </row>
    <row r="36" spans="1:19">
      <c r="A36" s="4">
        <v>16</v>
      </c>
      <c r="B36" s="270">
        <v>45845</v>
      </c>
      <c r="C36" s="271" t="s">
        <v>1168</v>
      </c>
      <c r="D36" s="4" t="s">
        <v>1217</v>
      </c>
      <c r="E36" s="65" t="s">
        <v>1218</v>
      </c>
      <c r="F36" s="4"/>
      <c r="G36" s="4" t="s">
        <v>86</v>
      </c>
      <c r="H36" s="281">
        <v>780521329</v>
      </c>
      <c r="I36" s="4">
        <v>557431018</v>
      </c>
      <c r="J36" s="4">
        <v>316</v>
      </c>
      <c r="K36" s="4">
        <v>5</v>
      </c>
      <c r="L36" s="2"/>
      <c r="M36" s="272" t="s">
        <v>868</v>
      </c>
      <c r="N36" s="272" t="s">
        <v>1171</v>
      </c>
      <c r="O36" s="4">
        <v>716623907</v>
      </c>
      <c r="P36" s="4"/>
      <c r="S36" s="47" t="s">
        <v>1244</v>
      </c>
    </row>
    <row r="37" spans="1:19">
      <c r="A37" s="4">
        <v>17</v>
      </c>
      <c r="B37" s="270">
        <v>45845</v>
      </c>
      <c r="C37" s="271" t="s">
        <v>1168</v>
      </c>
      <c r="D37" s="4" t="s">
        <v>1221</v>
      </c>
      <c r="E37" s="65" t="s">
        <v>1222</v>
      </c>
      <c r="F37" s="4"/>
      <c r="G37" s="4" t="s">
        <v>1245</v>
      </c>
      <c r="H37" s="281">
        <v>780521329</v>
      </c>
      <c r="I37" s="4">
        <v>557431018</v>
      </c>
      <c r="J37" s="4">
        <v>31</v>
      </c>
      <c r="K37" s="4">
        <v>13</v>
      </c>
      <c r="L37" s="2"/>
      <c r="M37" s="272" t="s">
        <v>868</v>
      </c>
      <c r="N37" s="272" t="s">
        <v>1171</v>
      </c>
      <c r="O37" s="4">
        <v>551199027</v>
      </c>
      <c r="P37" s="4"/>
      <c r="S37" s="47" t="s">
        <v>1246</v>
      </c>
    </row>
    <row r="38" spans="1:19" ht="12.75">
      <c r="A38" s="4">
        <v>18</v>
      </c>
      <c r="B38" s="270">
        <v>45845</v>
      </c>
      <c r="C38" s="271" t="s">
        <v>1168</v>
      </c>
      <c r="D38" s="4" t="s">
        <v>1224</v>
      </c>
      <c r="E38" s="65" t="s">
        <v>1225</v>
      </c>
      <c r="F38" s="4"/>
      <c r="G38" s="4" t="s">
        <v>74</v>
      </c>
      <c r="H38" s="45" t="s">
        <v>276</v>
      </c>
      <c r="I38" s="4">
        <v>766483298</v>
      </c>
      <c r="J38" s="4">
        <v>58</v>
      </c>
      <c r="K38" s="4">
        <v>8</v>
      </c>
      <c r="L38" s="2"/>
      <c r="M38" s="272" t="s">
        <v>868</v>
      </c>
      <c r="N38" s="272" t="s">
        <v>1171</v>
      </c>
      <c r="O38" s="4">
        <v>438947213</v>
      </c>
      <c r="S38" s="47" t="s">
        <v>1247</v>
      </c>
    </row>
    <row r="39" spans="1:19" ht="12.75">
      <c r="A39" s="267" t="s">
        <v>1160</v>
      </c>
      <c r="B39" s="96" t="s">
        <v>18</v>
      </c>
      <c r="C39" s="96" t="s">
        <v>1161</v>
      </c>
      <c r="D39" s="96" t="s">
        <v>1162</v>
      </c>
      <c r="E39" s="96" t="s">
        <v>1163</v>
      </c>
      <c r="F39" s="96" t="s">
        <v>1164</v>
      </c>
      <c r="G39" s="268" t="s">
        <v>20</v>
      </c>
      <c r="H39" s="269" t="s">
        <v>1165</v>
      </c>
      <c r="I39" s="268" t="s">
        <v>864</v>
      </c>
      <c r="J39" s="268" t="s">
        <v>1166</v>
      </c>
      <c r="K39" s="268" t="s">
        <v>17</v>
      </c>
      <c r="L39" s="268" t="s">
        <v>0</v>
      </c>
      <c r="M39" s="268" t="s">
        <v>865</v>
      </c>
      <c r="N39" s="96" t="s">
        <v>1167</v>
      </c>
      <c r="O39" s="77" t="s">
        <v>10</v>
      </c>
      <c r="S39" s="47" t="s">
        <v>1248</v>
      </c>
    </row>
    <row r="40" spans="1:19" ht="12.75">
      <c r="A40" s="4">
        <v>1</v>
      </c>
      <c r="B40" s="270">
        <v>45851</v>
      </c>
      <c r="C40" s="271" t="s">
        <v>1249</v>
      </c>
      <c r="D40" s="4" t="s">
        <v>1169</v>
      </c>
      <c r="E40" s="65" t="s">
        <v>1170</v>
      </c>
      <c r="F40" s="69"/>
      <c r="G40" s="4" t="s">
        <v>87</v>
      </c>
      <c r="H40" s="4" t="s">
        <v>170</v>
      </c>
      <c r="I40" s="4">
        <v>638834207</v>
      </c>
      <c r="J40" s="4">
        <v>11</v>
      </c>
      <c r="K40" s="4">
        <v>18</v>
      </c>
      <c r="L40" s="2">
        <f t="shared" ref="L40:L57" si="0">IFERROR(LOOKUP(K40,{1,2,3,4,11},{5000,4000,3000,2000}),0)</f>
        <v>0</v>
      </c>
      <c r="M40" s="272" t="s">
        <v>868</v>
      </c>
      <c r="N40" s="272" t="s">
        <v>1171</v>
      </c>
      <c r="O40" s="4">
        <v>773549536</v>
      </c>
      <c r="S40" s="47" t="s">
        <v>1250</v>
      </c>
    </row>
    <row r="41" spans="1:19" ht="12.75">
      <c r="A41" s="4">
        <v>2</v>
      </c>
      <c r="B41" s="270">
        <v>45851</v>
      </c>
      <c r="C41" s="271" t="s">
        <v>1249</v>
      </c>
      <c r="D41" s="4" t="s">
        <v>1173</v>
      </c>
      <c r="E41" s="65" t="s">
        <v>1174</v>
      </c>
      <c r="F41" s="69"/>
      <c r="G41" s="4" t="s">
        <v>316</v>
      </c>
      <c r="H41" s="282" t="s">
        <v>245</v>
      </c>
      <c r="I41" s="4">
        <v>642979947</v>
      </c>
      <c r="J41" s="4">
        <v>79</v>
      </c>
      <c r="K41" s="4">
        <v>13</v>
      </c>
      <c r="L41" s="2">
        <f t="shared" si="0"/>
        <v>0</v>
      </c>
      <c r="M41" s="272" t="s">
        <v>868</v>
      </c>
      <c r="N41" s="272" t="s">
        <v>1171</v>
      </c>
      <c r="O41" s="69"/>
      <c r="S41" s="47" t="s">
        <v>1251</v>
      </c>
    </row>
    <row r="42" spans="1:19" ht="12.75">
      <c r="A42" s="4">
        <v>3</v>
      </c>
      <c r="B42" s="270">
        <v>45851</v>
      </c>
      <c r="C42" s="271" t="s">
        <v>1249</v>
      </c>
      <c r="D42" s="4" t="s">
        <v>1177</v>
      </c>
      <c r="E42" s="65" t="s">
        <v>1178</v>
      </c>
      <c r="F42" s="69"/>
      <c r="G42" s="4" t="s">
        <v>133</v>
      </c>
      <c r="H42" s="28" t="s">
        <v>163</v>
      </c>
      <c r="I42" s="4">
        <v>824654077</v>
      </c>
      <c r="J42" s="4">
        <v>118</v>
      </c>
      <c r="K42" s="4">
        <v>11</v>
      </c>
      <c r="L42" s="2">
        <f t="shared" si="0"/>
        <v>0</v>
      </c>
      <c r="M42" s="272" t="s">
        <v>868</v>
      </c>
      <c r="N42" s="272" t="s">
        <v>1171</v>
      </c>
      <c r="O42" s="69"/>
      <c r="S42" s="47" t="s">
        <v>1204</v>
      </c>
    </row>
    <row r="43" spans="1:19" ht="12.75">
      <c r="A43" s="4">
        <v>4</v>
      </c>
      <c r="B43" s="270">
        <v>45851</v>
      </c>
      <c r="C43" s="271" t="s">
        <v>1249</v>
      </c>
      <c r="D43" s="4" t="s">
        <v>1180</v>
      </c>
      <c r="E43" s="65" t="s">
        <v>1181</v>
      </c>
      <c r="F43" s="69"/>
      <c r="G43" s="4" t="s">
        <v>1252</v>
      </c>
      <c r="H43" s="4">
        <v>1031970345</v>
      </c>
      <c r="I43" s="4">
        <v>801417627</v>
      </c>
      <c r="J43" s="4">
        <v>18</v>
      </c>
      <c r="K43" s="4">
        <v>16</v>
      </c>
      <c r="L43" s="2">
        <f t="shared" si="0"/>
        <v>0</v>
      </c>
      <c r="M43" s="272" t="s">
        <v>868</v>
      </c>
      <c r="N43" s="272" t="s">
        <v>1171</v>
      </c>
      <c r="O43" s="69"/>
      <c r="S43" s="47" t="s">
        <v>1253</v>
      </c>
    </row>
    <row r="44" spans="1:19" ht="12.75">
      <c r="A44" s="4">
        <v>5</v>
      </c>
      <c r="B44" s="270">
        <v>45851</v>
      </c>
      <c r="C44" s="271" t="s">
        <v>1249</v>
      </c>
      <c r="D44" s="4" t="s">
        <v>1184</v>
      </c>
      <c r="E44" s="65" t="s">
        <v>1185</v>
      </c>
      <c r="F44" s="69"/>
      <c r="G44" s="4" t="s">
        <v>92</v>
      </c>
      <c r="H44" s="21" t="s">
        <v>1254</v>
      </c>
      <c r="I44" s="4">
        <v>825815585</v>
      </c>
      <c r="J44" s="4">
        <v>303</v>
      </c>
      <c r="K44" s="4">
        <v>8</v>
      </c>
      <c r="L44" s="2">
        <f t="shared" si="0"/>
        <v>2000</v>
      </c>
      <c r="M44" s="272" t="s">
        <v>868</v>
      </c>
      <c r="N44" s="272" t="s">
        <v>1171</v>
      </c>
      <c r="O44" s="69"/>
      <c r="S44" s="47" t="s">
        <v>1255</v>
      </c>
    </row>
    <row r="45" spans="1:19" ht="12.75">
      <c r="A45" s="4">
        <v>6</v>
      </c>
      <c r="B45" s="270">
        <v>45851</v>
      </c>
      <c r="C45" s="271" t="s">
        <v>1249</v>
      </c>
      <c r="D45" s="4" t="s">
        <v>1187</v>
      </c>
      <c r="E45" s="65" t="s">
        <v>1188</v>
      </c>
      <c r="F45" s="69"/>
      <c r="G45" s="4" t="s">
        <v>349</v>
      </c>
      <c r="H45" s="4" t="s">
        <v>1256</v>
      </c>
      <c r="I45" s="4">
        <v>845294056</v>
      </c>
      <c r="J45" s="4">
        <v>16</v>
      </c>
      <c r="K45" s="4">
        <v>17</v>
      </c>
      <c r="L45" s="2">
        <f t="shared" si="0"/>
        <v>0</v>
      </c>
      <c r="M45" s="32" t="s">
        <v>122</v>
      </c>
      <c r="N45" s="32" t="s">
        <v>122</v>
      </c>
      <c r="O45" s="69"/>
      <c r="S45" s="47" t="s">
        <v>1257</v>
      </c>
    </row>
    <row r="46" spans="1:19" ht="12.75">
      <c r="A46" s="4">
        <v>7</v>
      </c>
      <c r="B46" s="270">
        <v>45851</v>
      </c>
      <c r="C46" s="271" t="s">
        <v>1249</v>
      </c>
      <c r="D46" s="4" t="s">
        <v>1190</v>
      </c>
      <c r="E46" s="65" t="s">
        <v>1191</v>
      </c>
      <c r="F46" s="69"/>
      <c r="G46" s="4" t="s">
        <v>272</v>
      </c>
      <c r="H46" s="4" t="s">
        <v>362</v>
      </c>
      <c r="I46" s="4">
        <v>791728491</v>
      </c>
      <c r="J46" s="4">
        <v>232</v>
      </c>
      <c r="K46" s="4">
        <v>9</v>
      </c>
      <c r="L46" s="2">
        <f t="shared" si="0"/>
        <v>2000</v>
      </c>
      <c r="M46" s="272" t="s">
        <v>868</v>
      </c>
      <c r="N46" s="272" t="s">
        <v>1171</v>
      </c>
      <c r="O46" s="69"/>
      <c r="S46" s="47" t="s">
        <v>1258</v>
      </c>
    </row>
    <row r="47" spans="1:19" ht="12.75">
      <c r="A47" s="4">
        <v>8</v>
      </c>
      <c r="B47" s="270">
        <v>45851</v>
      </c>
      <c r="C47" s="271" t="s">
        <v>1249</v>
      </c>
      <c r="D47" s="4" t="s">
        <v>1193</v>
      </c>
      <c r="E47" s="65" t="s">
        <v>1194</v>
      </c>
      <c r="F47" s="69"/>
      <c r="G47" s="4" t="s">
        <v>39</v>
      </c>
      <c r="H47" s="4" t="s">
        <v>411</v>
      </c>
      <c r="I47" s="4">
        <v>501317001</v>
      </c>
      <c r="J47" s="4">
        <v>10331</v>
      </c>
      <c r="K47" s="4">
        <v>1</v>
      </c>
      <c r="L47" s="2">
        <f t="shared" si="0"/>
        <v>5000</v>
      </c>
      <c r="M47" s="272" t="s">
        <v>868</v>
      </c>
      <c r="N47" s="272" t="s">
        <v>1171</v>
      </c>
      <c r="O47" s="69"/>
      <c r="S47" s="47"/>
    </row>
    <row r="48" spans="1:19" ht="12.75">
      <c r="A48" s="4">
        <v>9</v>
      </c>
      <c r="B48" s="270">
        <v>45851</v>
      </c>
      <c r="C48" s="271" t="s">
        <v>1249</v>
      </c>
      <c r="D48" s="4" t="s">
        <v>1196</v>
      </c>
      <c r="E48" s="65" t="s">
        <v>1197</v>
      </c>
      <c r="F48" s="69"/>
      <c r="G48" s="4" t="s">
        <v>62</v>
      </c>
      <c r="H48" s="51" t="s">
        <v>291</v>
      </c>
      <c r="I48" s="4">
        <v>580122405</v>
      </c>
      <c r="J48" s="4">
        <v>209</v>
      </c>
      <c r="K48" s="4">
        <v>10</v>
      </c>
      <c r="L48" s="2">
        <f t="shared" si="0"/>
        <v>2000</v>
      </c>
      <c r="M48" s="272" t="s">
        <v>868</v>
      </c>
      <c r="N48" s="272" t="s">
        <v>1171</v>
      </c>
      <c r="O48" s="69"/>
      <c r="S48" s="47"/>
    </row>
    <row r="49" spans="1:15" ht="12.75">
      <c r="A49" s="4">
        <v>10</v>
      </c>
      <c r="B49" s="270">
        <v>45851</v>
      </c>
      <c r="C49" s="271" t="s">
        <v>1249</v>
      </c>
      <c r="D49" s="4" t="s">
        <v>1199</v>
      </c>
      <c r="E49" s="65" t="s">
        <v>1200</v>
      </c>
      <c r="F49" s="69"/>
      <c r="G49" s="4" t="s">
        <v>157</v>
      </c>
      <c r="H49" s="278" t="s">
        <v>1231</v>
      </c>
      <c r="I49" s="4">
        <v>683468900</v>
      </c>
      <c r="J49" s="4">
        <v>80</v>
      </c>
      <c r="K49" s="4">
        <v>12</v>
      </c>
      <c r="L49" s="2">
        <f t="shared" si="0"/>
        <v>0</v>
      </c>
      <c r="M49" s="272" t="s">
        <v>868</v>
      </c>
      <c r="N49" s="272" t="s">
        <v>1171</v>
      </c>
      <c r="O49" s="69"/>
    </row>
    <row r="50" spans="1:15" ht="12.75">
      <c r="A50" s="4">
        <v>11</v>
      </c>
      <c r="B50" s="270">
        <v>45851</v>
      </c>
      <c r="C50" s="271" t="s">
        <v>1249</v>
      </c>
      <c r="D50" s="4" t="s">
        <v>1202</v>
      </c>
      <c r="E50" s="65" t="s">
        <v>1203</v>
      </c>
      <c r="F50" s="69"/>
      <c r="G50" s="4" t="s">
        <v>39</v>
      </c>
      <c r="H50" s="4" t="s">
        <v>354</v>
      </c>
      <c r="I50" s="4">
        <v>815835665</v>
      </c>
      <c r="J50" s="4">
        <v>1036</v>
      </c>
      <c r="K50" s="4">
        <v>5</v>
      </c>
      <c r="L50" s="2">
        <f t="shared" si="0"/>
        <v>2000</v>
      </c>
      <c r="M50" s="272" t="s">
        <v>868</v>
      </c>
      <c r="N50" s="272" t="s">
        <v>1171</v>
      </c>
      <c r="O50" s="69"/>
    </row>
    <row r="51" spans="1:15" ht="12.75">
      <c r="A51" s="4">
        <v>12</v>
      </c>
      <c r="B51" s="270">
        <v>45851</v>
      </c>
      <c r="C51" s="271" t="s">
        <v>1249</v>
      </c>
      <c r="D51" s="4" t="s">
        <v>1205</v>
      </c>
      <c r="E51" s="65" t="s">
        <v>1206</v>
      </c>
      <c r="F51" s="69"/>
      <c r="G51" s="4" t="s">
        <v>1259</v>
      </c>
      <c r="H51" s="39" t="s">
        <v>592</v>
      </c>
      <c r="I51" s="4">
        <v>808814518</v>
      </c>
      <c r="J51" s="4">
        <v>721</v>
      </c>
      <c r="K51" s="4">
        <v>7</v>
      </c>
      <c r="L51" s="2">
        <f t="shared" si="0"/>
        <v>2000</v>
      </c>
      <c r="M51" s="272" t="s">
        <v>868</v>
      </c>
      <c r="N51" s="272" t="s">
        <v>1171</v>
      </c>
      <c r="O51" s="69"/>
    </row>
    <row r="52" spans="1:15" ht="12.75">
      <c r="A52" s="4">
        <v>13</v>
      </c>
      <c r="B52" s="270">
        <v>45851</v>
      </c>
      <c r="C52" s="271" t="s">
        <v>1249</v>
      </c>
      <c r="D52" s="4" t="s">
        <v>1208</v>
      </c>
      <c r="E52" s="65" t="s">
        <v>1209</v>
      </c>
      <c r="F52" s="69"/>
      <c r="G52" s="4" t="s">
        <v>92</v>
      </c>
      <c r="H52" s="21" t="s">
        <v>91</v>
      </c>
      <c r="I52" s="4">
        <v>537124071</v>
      </c>
      <c r="J52" s="4">
        <v>727</v>
      </c>
      <c r="K52" s="4">
        <v>6</v>
      </c>
      <c r="L52" s="2">
        <f t="shared" si="0"/>
        <v>2000</v>
      </c>
      <c r="M52" s="272" t="s">
        <v>868</v>
      </c>
      <c r="N52" s="272" t="s">
        <v>1171</v>
      </c>
      <c r="O52" s="69"/>
    </row>
    <row r="53" spans="1:15" ht="12.75">
      <c r="A53" s="4">
        <v>14</v>
      </c>
      <c r="B53" s="270">
        <v>45851</v>
      </c>
      <c r="C53" s="271" t="s">
        <v>1249</v>
      </c>
      <c r="D53" s="4" t="s">
        <v>1211</v>
      </c>
      <c r="E53" s="65" t="s">
        <v>1212</v>
      </c>
      <c r="F53" s="69"/>
      <c r="G53" s="4" t="s">
        <v>33</v>
      </c>
      <c r="H53" s="4" t="s">
        <v>147</v>
      </c>
      <c r="I53" s="4">
        <v>684324267</v>
      </c>
      <c r="J53" s="4">
        <v>71</v>
      </c>
      <c r="K53" s="4">
        <v>14</v>
      </c>
      <c r="L53" s="2">
        <f t="shared" si="0"/>
        <v>0</v>
      </c>
      <c r="M53" s="272" t="s">
        <v>868</v>
      </c>
      <c r="N53" s="272" t="s">
        <v>1171</v>
      </c>
      <c r="O53" s="69"/>
    </row>
    <row r="54" spans="1:15" ht="12.75">
      <c r="A54" s="4">
        <v>15</v>
      </c>
      <c r="B54" s="270">
        <v>45851</v>
      </c>
      <c r="C54" s="271" t="s">
        <v>1249</v>
      </c>
      <c r="D54" s="4" t="s">
        <v>1214</v>
      </c>
      <c r="E54" s="65" t="s">
        <v>1215</v>
      </c>
      <c r="F54" s="69"/>
      <c r="G54" s="4" t="s">
        <v>499</v>
      </c>
      <c r="H54" s="4" t="s">
        <v>500</v>
      </c>
      <c r="I54" s="4">
        <v>431408340</v>
      </c>
      <c r="J54" s="4">
        <v>1080</v>
      </c>
      <c r="K54" s="4">
        <v>4</v>
      </c>
      <c r="L54" s="2">
        <f t="shared" si="0"/>
        <v>2000</v>
      </c>
      <c r="M54" s="272" t="s">
        <v>868</v>
      </c>
      <c r="N54" s="272" t="s">
        <v>1171</v>
      </c>
      <c r="O54" s="69"/>
    </row>
    <row r="55" spans="1:15" ht="12.75">
      <c r="A55" s="4">
        <v>16</v>
      </c>
      <c r="B55" s="270">
        <v>45851</v>
      </c>
      <c r="C55" s="271" t="s">
        <v>1249</v>
      </c>
      <c r="D55" s="4" t="s">
        <v>1217</v>
      </c>
      <c r="E55" s="65" t="s">
        <v>1218</v>
      </c>
      <c r="F55" s="69"/>
      <c r="G55" s="4" t="s">
        <v>126</v>
      </c>
      <c r="H55" s="4" t="s">
        <v>127</v>
      </c>
      <c r="I55" s="4">
        <v>462086652</v>
      </c>
      <c r="J55" s="4">
        <v>3278</v>
      </c>
      <c r="K55" s="4">
        <v>3</v>
      </c>
      <c r="L55" s="2">
        <f t="shared" si="0"/>
        <v>3000</v>
      </c>
      <c r="M55" s="272" t="s">
        <v>868</v>
      </c>
      <c r="N55" s="272" t="s">
        <v>1171</v>
      </c>
      <c r="O55" s="69"/>
    </row>
    <row r="56" spans="1:15" ht="12.75">
      <c r="A56" s="4">
        <v>17</v>
      </c>
      <c r="B56" s="270">
        <v>45851</v>
      </c>
      <c r="C56" s="271" t="s">
        <v>1249</v>
      </c>
      <c r="D56" s="4" t="s">
        <v>1221</v>
      </c>
      <c r="E56" s="65" t="s">
        <v>1222</v>
      </c>
      <c r="F56" s="69"/>
      <c r="G56" s="4" t="s">
        <v>86</v>
      </c>
      <c r="H56" s="4" t="s">
        <v>515</v>
      </c>
      <c r="I56" s="4">
        <v>537285828</v>
      </c>
      <c r="J56" s="4">
        <v>57</v>
      </c>
      <c r="K56" s="4">
        <v>15</v>
      </c>
      <c r="L56" s="2">
        <f t="shared" si="0"/>
        <v>0</v>
      </c>
      <c r="M56" s="272" t="s">
        <v>868</v>
      </c>
      <c r="N56" s="272" t="s">
        <v>1171</v>
      </c>
      <c r="O56" s="69"/>
    </row>
    <row r="57" spans="1:15" ht="12.75">
      <c r="A57" s="4">
        <v>18</v>
      </c>
      <c r="B57" s="270">
        <v>45851</v>
      </c>
      <c r="C57" s="271" t="s">
        <v>1249</v>
      </c>
      <c r="D57" s="4" t="s">
        <v>1224</v>
      </c>
      <c r="E57" s="65" t="s">
        <v>1225</v>
      </c>
      <c r="F57" s="69"/>
      <c r="G57" s="4" t="s">
        <v>92</v>
      </c>
      <c r="H57" s="21" t="s">
        <v>468</v>
      </c>
      <c r="I57" s="4">
        <v>799725446</v>
      </c>
      <c r="J57" s="4">
        <v>5194</v>
      </c>
      <c r="K57" s="4">
        <v>2</v>
      </c>
      <c r="L57" s="2">
        <f t="shared" si="0"/>
        <v>4000</v>
      </c>
      <c r="M57" s="272" t="s">
        <v>868</v>
      </c>
      <c r="N57" s="272" t="s">
        <v>1171</v>
      </c>
      <c r="O57" s="69"/>
    </row>
    <row r="58" spans="1:15" ht="12.75">
      <c r="A58" s="267" t="s">
        <v>1160</v>
      </c>
      <c r="B58" s="96" t="s">
        <v>18</v>
      </c>
      <c r="C58" s="96" t="s">
        <v>1161</v>
      </c>
      <c r="D58" s="96" t="s">
        <v>1162</v>
      </c>
      <c r="E58" s="96" t="s">
        <v>1163</v>
      </c>
      <c r="F58" s="96" t="s">
        <v>1164</v>
      </c>
      <c r="G58" s="268" t="s">
        <v>20</v>
      </c>
      <c r="H58" s="269" t="s">
        <v>1165</v>
      </c>
      <c r="I58" s="268" t="s">
        <v>864</v>
      </c>
      <c r="J58" s="268" t="s">
        <v>1166</v>
      </c>
      <c r="K58" s="268" t="s">
        <v>17</v>
      </c>
      <c r="L58" s="268" t="s">
        <v>0</v>
      </c>
      <c r="M58" s="268" t="s">
        <v>865</v>
      </c>
      <c r="N58" s="96" t="s">
        <v>1167</v>
      </c>
      <c r="O58" s="77" t="s">
        <v>10</v>
      </c>
    </row>
    <row r="59" spans="1:15" ht="12.75">
      <c r="A59" s="4">
        <v>1</v>
      </c>
      <c r="B59" s="270">
        <v>45852</v>
      </c>
      <c r="C59" s="271" t="s">
        <v>1249</v>
      </c>
      <c r="D59" s="4" t="s">
        <v>1169</v>
      </c>
      <c r="E59" s="65" t="s">
        <v>1170</v>
      </c>
      <c r="F59" s="69"/>
      <c r="G59" s="4" t="s">
        <v>92</v>
      </c>
      <c r="H59" s="21" t="s">
        <v>207</v>
      </c>
      <c r="I59" s="4">
        <v>594266288</v>
      </c>
      <c r="J59" s="4">
        <v>268</v>
      </c>
      <c r="K59" s="4">
        <v>8</v>
      </c>
      <c r="L59" s="2">
        <f t="shared" ref="L59:L76" si="1">IFERROR(LOOKUP(K59,{1,2,3,4,11},{5000,4000,3000,2000}),0)</f>
        <v>2000</v>
      </c>
      <c r="M59" s="272" t="s">
        <v>868</v>
      </c>
      <c r="N59" s="272" t="s">
        <v>1171</v>
      </c>
      <c r="O59" s="69"/>
    </row>
    <row r="60" spans="1:15" ht="12.75">
      <c r="A60" s="4">
        <v>2</v>
      </c>
      <c r="B60" s="270">
        <v>45852</v>
      </c>
      <c r="C60" s="271" t="s">
        <v>1249</v>
      </c>
      <c r="D60" s="4" t="s">
        <v>1173</v>
      </c>
      <c r="E60" s="65" t="s">
        <v>1174</v>
      </c>
      <c r="F60" s="69"/>
      <c r="G60" s="4" t="s">
        <v>87</v>
      </c>
      <c r="H60" s="151" t="s">
        <v>170</v>
      </c>
      <c r="I60" s="4">
        <v>638834207</v>
      </c>
      <c r="J60" s="4">
        <v>22</v>
      </c>
      <c r="K60" s="4">
        <v>17</v>
      </c>
      <c r="L60" s="2">
        <f t="shared" si="1"/>
        <v>0</v>
      </c>
      <c r="M60" s="272" t="s">
        <v>868</v>
      </c>
      <c r="N60" s="272" t="s">
        <v>1171</v>
      </c>
      <c r="O60" s="69"/>
    </row>
    <row r="61" spans="1:15" ht="12.75">
      <c r="A61" s="4">
        <v>3</v>
      </c>
      <c r="B61" s="270">
        <v>45852</v>
      </c>
      <c r="C61" s="271" t="s">
        <v>1249</v>
      </c>
      <c r="D61" s="4" t="s">
        <v>1177</v>
      </c>
      <c r="E61" s="65" t="s">
        <v>1178</v>
      </c>
      <c r="F61" s="69"/>
      <c r="G61" s="4" t="s">
        <v>121</v>
      </c>
      <c r="H61" s="4" t="s">
        <v>1260</v>
      </c>
      <c r="I61" s="4">
        <v>405333718</v>
      </c>
      <c r="J61" s="4">
        <v>118</v>
      </c>
      <c r="K61" s="4">
        <v>11</v>
      </c>
      <c r="L61" s="2">
        <f t="shared" si="1"/>
        <v>0</v>
      </c>
      <c r="M61" s="272" t="s">
        <v>868</v>
      </c>
      <c r="N61" s="272" t="s">
        <v>1171</v>
      </c>
      <c r="O61" s="69"/>
    </row>
    <row r="62" spans="1:15" ht="12.75">
      <c r="A62" s="4">
        <v>4</v>
      </c>
      <c r="B62" s="270">
        <v>45852</v>
      </c>
      <c r="C62" s="271" t="s">
        <v>1249</v>
      </c>
      <c r="D62" s="4" t="s">
        <v>1180</v>
      </c>
      <c r="E62" s="65" t="s">
        <v>1181</v>
      </c>
      <c r="F62" s="69"/>
      <c r="G62" s="4" t="s">
        <v>1252</v>
      </c>
      <c r="H62" s="4">
        <v>1075554168</v>
      </c>
      <c r="I62" s="4">
        <v>845049909</v>
      </c>
      <c r="J62" s="4">
        <v>14</v>
      </c>
      <c r="K62" s="4">
        <v>18</v>
      </c>
      <c r="L62" s="2">
        <f t="shared" si="1"/>
        <v>0</v>
      </c>
      <c r="M62" s="272" t="s">
        <v>868</v>
      </c>
      <c r="N62" s="272" t="s">
        <v>1171</v>
      </c>
      <c r="O62" s="69"/>
    </row>
    <row r="63" spans="1:15" ht="12.75">
      <c r="A63" s="4">
        <v>5</v>
      </c>
      <c r="B63" s="270">
        <v>45852</v>
      </c>
      <c r="C63" s="271" t="s">
        <v>1249</v>
      </c>
      <c r="D63" s="4" t="s">
        <v>1184</v>
      </c>
      <c r="E63" s="65" t="s">
        <v>1185</v>
      </c>
      <c r="F63" s="69"/>
      <c r="G63" s="4" t="s">
        <v>42</v>
      </c>
      <c r="H63" s="19" t="s">
        <v>1261</v>
      </c>
      <c r="I63" s="4">
        <v>588881793</v>
      </c>
      <c r="J63" s="4">
        <v>644</v>
      </c>
      <c r="K63" s="4">
        <v>6</v>
      </c>
      <c r="L63" s="2">
        <f t="shared" si="1"/>
        <v>2000</v>
      </c>
      <c r="M63" s="272" t="s">
        <v>868</v>
      </c>
      <c r="N63" s="272" t="s">
        <v>1171</v>
      </c>
      <c r="O63" s="69"/>
    </row>
    <row r="64" spans="1:15" ht="12.75">
      <c r="A64" s="4">
        <v>6</v>
      </c>
      <c r="B64" s="270">
        <v>45852</v>
      </c>
      <c r="C64" s="271" t="s">
        <v>1249</v>
      </c>
      <c r="D64" s="4" t="s">
        <v>1187</v>
      </c>
      <c r="E64" s="65" t="s">
        <v>1188</v>
      </c>
      <c r="F64" s="69"/>
      <c r="G64" s="4" t="s">
        <v>86</v>
      </c>
      <c r="H64" s="4" t="s">
        <v>286</v>
      </c>
      <c r="I64" s="4">
        <v>553764118</v>
      </c>
      <c r="J64" s="4">
        <v>79</v>
      </c>
      <c r="K64" s="4">
        <v>14</v>
      </c>
      <c r="L64" s="2">
        <f t="shared" si="1"/>
        <v>0</v>
      </c>
      <c r="M64" s="272" t="s">
        <v>868</v>
      </c>
      <c r="N64" s="272" t="s">
        <v>1171</v>
      </c>
      <c r="O64" s="69"/>
    </row>
    <row r="65" spans="1:15" ht="12.75">
      <c r="A65" s="4">
        <v>7</v>
      </c>
      <c r="B65" s="270">
        <v>45852</v>
      </c>
      <c r="C65" s="271" t="s">
        <v>1249</v>
      </c>
      <c r="D65" s="4" t="s">
        <v>1190</v>
      </c>
      <c r="E65" s="65" t="s">
        <v>1191</v>
      </c>
      <c r="F65" s="69"/>
      <c r="G65" s="4" t="s">
        <v>867</v>
      </c>
      <c r="H65" s="4" t="s">
        <v>220</v>
      </c>
      <c r="I65" s="4">
        <v>442686297</v>
      </c>
      <c r="J65" s="4">
        <v>6128</v>
      </c>
      <c r="K65" s="4">
        <v>3</v>
      </c>
      <c r="L65" s="2">
        <f t="shared" si="1"/>
        <v>3000</v>
      </c>
      <c r="M65" s="272" t="s">
        <v>868</v>
      </c>
      <c r="N65" s="272" t="s">
        <v>1171</v>
      </c>
      <c r="O65" s="69"/>
    </row>
    <row r="66" spans="1:15" ht="12.75">
      <c r="A66" s="4">
        <v>8</v>
      </c>
      <c r="B66" s="270">
        <v>45852</v>
      </c>
      <c r="C66" s="271" t="s">
        <v>1249</v>
      </c>
      <c r="D66" s="4" t="s">
        <v>1193</v>
      </c>
      <c r="E66" s="65" t="s">
        <v>1194</v>
      </c>
      <c r="F66" s="69"/>
      <c r="G66" s="4" t="s">
        <v>87</v>
      </c>
      <c r="H66" s="151" t="s">
        <v>1262</v>
      </c>
      <c r="I66" s="4">
        <v>797168451</v>
      </c>
      <c r="J66" s="4">
        <v>48</v>
      </c>
      <c r="K66" s="4">
        <v>16</v>
      </c>
      <c r="L66" s="2">
        <f t="shared" si="1"/>
        <v>0</v>
      </c>
      <c r="M66" s="272" t="s">
        <v>868</v>
      </c>
      <c r="N66" s="272" t="s">
        <v>1171</v>
      </c>
      <c r="O66" s="69">
        <v>572981667</v>
      </c>
    </row>
    <row r="67" spans="1:15" ht="12.75">
      <c r="A67" s="4">
        <v>9</v>
      </c>
      <c r="B67" s="270">
        <v>45852</v>
      </c>
      <c r="C67" s="271" t="s">
        <v>1249</v>
      </c>
      <c r="D67" s="4" t="s">
        <v>1196</v>
      </c>
      <c r="E67" s="65" t="s">
        <v>1197</v>
      </c>
      <c r="F67" s="69"/>
      <c r="G67" s="4" t="s">
        <v>272</v>
      </c>
      <c r="H67" s="4" t="s">
        <v>362</v>
      </c>
      <c r="I67" s="4">
        <v>791728491</v>
      </c>
      <c r="J67" s="4">
        <v>3205</v>
      </c>
      <c r="K67" s="4">
        <v>4</v>
      </c>
      <c r="L67" s="2">
        <f t="shared" si="1"/>
        <v>2000</v>
      </c>
      <c r="M67" s="272" t="s">
        <v>868</v>
      </c>
      <c r="N67" s="272" t="s">
        <v>1171</v>
      </c>
      <c r="O67" s="69"/>
    </row>
    <row r="68" spans="1:15" ht="12.75">
      <c r="A68" s="4">
        <v>10</v>
      </c>
      <c r="B68" s="270">
        <v>45852</v>
      </c>
      <c r="C68" s="271" t="s">
        <v>1249</v>
      </c>
      <c r="D68" s="4" t="s">
        <v>1199</v>
      </c>
      <c r="E68" s="65" t="s">
        <v>1200</v>
      </c>
      <c r="F68" s="69"/>
      <c r="G68" s="4" t="s">
        <v>76</v>
      </c>
      <c r="H68" s="45" t="s">
        <v>251</v>
      </c>
      <c r="I68" s="4">
        <v>772743747</v>
      </c>
      <c r="J68" s="4">
        <v>13132</v>
      </c>
      <c r="K68" s="4">
        <v>1</v>
      </c>
      <c r="L68" s="2">
        <f t="shared" si="1"/>
        <v>5000</v>
      </c>
      <c r="M68" s="272" t="s">
        <v>868</v>
      </c>
      <c r="N68" s="272" t="s">
        <v>1171</v>
      </c>
      <c r="O68" s="69"/>
    </row>
    <row r="69" spans="1:15" ht="12.75">
      <c r="A69" s="4">
        <v>11</v>
      </c>
      <c r="B69" s="270">
        <v>45852</v>
      </c>
      <c r="C69" s="271" t="s">
        <v>1249</v>
      </c>
      <c r="D69" s="4" t="s">
        <v>1202</v>
      </c>
      <c r="E69" s="65" t="s">
        <v>1203</v>
      </c>
      <c r="F69" s="69"/>
      <c r="G69" s="4" t="s">
        <v>272</v>
      </c>
      <c r="H69" s="4" t="s">
        <v>244</v>
      </c>
      <c r="I69" s="4">
        <v>834212935</v>
      </c>
      <c r="J69" s="4">
        <v>61</v>
      </c>
      <c r="K69" s="4">
        <v>15</v>
      </c>
      <c r="L69" s="2">
        <f t="shared" si="1"/>
        <v>0</v>
      </c>
      <c r="M69" s="272" t="s">
        <v>868</v>
      </c>
      <c r="N69" s="272" t="s">
        <v>1171</v>
      </c>
      <c r="O69" s="69"/>
    </row>
    <row r="70" spans="1:15" ht="12.75">
      <c r="A70" s="4">
        <v>12</v>
      </c>
      <c r="B70" s="270">
        <v>45852</v>
      </c>
      <c r="C70" s="271" t="s">
        <v>1249</v>
      </c>
      <c r="D70" s="4" t="s">
        <v>1205</v>
      </c>
      <c r="E70" s="65" t="s">
        <v>1206</v>
      </c>
      <c r="F70" s="69"/>
      <c r="G70" s="4" t="s">
        <v>60</v>
      </c>
      <c r="H70" s="50" t="s">
        <v>112</v>
      </c>
      <c r="I70" s="4">
        <v>568336421</v>
      </c>
      <c r="J70" s="4">
        <v>533</v>
      </c>
      <c r="K70" s="4">
        <v>7</v>
      </c>
      <c r="L70" s="2">
        <f t="shared" si="1"/>
        <v>2000</v>
      </c>
      <c r="M70" s="272" t="s">
        <v>868</v>
      </c>
      <c r="N70" s="272" t="s">
        <v>1171</v>
      </c>
      <c r="O70" s="69"/>
    </row>
    <row r="71" spans="1:15" ht="12.75">
      <c r="A71" s="4">
        <v>13</v>
      </c>
      <c r="B71" s="270">
        <v>45852</v>
      </c>
      <c r="C71" s="271" t="s">
        <v>1249</v>
      </c>
      <c r="D71" s="4" t="s">
        <v>1208</v>
      </c>
      <c r="E71" s="65" t="s">
        <v>1209</v>
      </c>
      <c r="F71" s="69"/>
      <c r="G71" s="4" t="s">
        <v>499</v>
      </c>
      <c r="H71" s="4" t="s">
        <v>500</v>
      </c>
      <c r="I71" s="4">
        <v>431408340</v>
      </c>
      <c r="J71" s="4">
        <v>237</v>
      </c>
      <c r="K71" s="4">
        <v>9</v>
      </c>
      <c r="L71" s="2">
        <f t="shared" si="1"/>
        <v>2000</v>
      </c>
      <c r="M71" s="272" t="s">
        <v>868</v>
      </c>
      <c r="N71" s="272" t="s">
        <v>1171</v>
      </c>
      <c r="O71" s="69"/>
    </row>
    <row r="72" spans="1:15" ht="12.75">
      <c r="A72" s="4">
        <v>14</v>
      </c>
      <c r="B72" s="270">
        <v>45852</v>
      </c>
      <c r="C72" s="271" t="s">
        <v>1249</v>
      </c>
      <c r="D72" s="4" t="s">
        <v>1211</v>
      </c>
      <c r="E72" s="65" t="s">
        <v>1212</v>
      </c>
      <c r="F72" s="69"/>
      <c r="G72" s="4" t="s">
        <v>133</v>
      </c>
      <c r="H72" s="28" t="s">
        <v>224</v>
      </c>
      <c r="I72" s="4">
        <v>581372539</v>
      </c>
      <c r="J72" s="4">
        <v>83</v>
      </c>
      <c r="K72" s="4">
        <v>13</v>
      </c>
      <c r="L72" s="2">
        <f t="shared" si="1"/>
        <v>0</v>
      </c>
      <c r="M72" s="272" t="s">
        <v>868</v>
      </c>
      <c r="N72" s="272" t="s">
        <v>1171</v>
      </c>
      <c r="O72" s="69">
        <v>826057828</v>
      </c>
    </row>
    <row r="73" spans="1:15" ht="12.75">
      <c r="A73" s="4">
        <v>15</v>
      </c>
      <c r="B73" s="270">
        <v>45852</v>
      </c>
      <c r="C73" s="271" t="s">
        <v>1249</v>
      </c>
      <c r="D73" s="4" t="s">
        <v>1214</v>
      </c>
      <c r="E73" s="65" t="s">
        <v>1215</v>
      </c>
      <c r="F73" s="69"/>
      <c r="G73" s="4" t="s">
        <v>481</v>
      </c>
      <c r="H73" s="4" t="s">
        <v>482</v>
      </c>
      <c r="I73" s="4">
        <v>556672015</v>
      </c>
      <c r="J73" s="4">
        <v>163</v>
      </c>
      <c r="K73" s="4">
        <v>10</v>
      </c>
      <c r="L73" s="2">
        <f t="shared" si="1"/>
        <v>2000</v>
      </c>
      <c r="M73" s="272" t="s">
        <v>868</v>
      </c>
      <c r="N73" s="272" t="s">
        <v>1171</v>
      </c>
      <c r="O73" s="69"/>
    </row>
    <row r="74" spans="1:15" ht="12.75">
      <c r="A74" s="4">
        <v>16</v>
      </c>
      <c r="B74" s="270">
        <v>45852</v>
      </c>
      <c r="C74" s="271" t="s">
        <v>1249</v>
      </c>
      <c r="D74" s="4" t="s">
        <v>1217</v>
      </c>
      <c r="E74" s="65" t="s">
        <v>1218</v>
      </c>
      <c r="F74" s="69"/>
      <c r="G74" s="4" t="s">
        <v>86</v>
      </c>
      <c r="H74" s="4">
        <v>780521329</v>
      </c>
      <c r="I74" s="4">
        <v>557431018</v>
      </c>
      <c r="J74" s="4">
        <v>651</v>
      </c>
      <c r="K74" s="4">
        <v>5</v>
      </c>
      <c r="L74" s="2">
        <f t="shared" si="1"/>
        <v>2000</v>
      </c>
      <c r="M74" s="272" t="s">
        <v>868</v>
      </c>
      <c r="N74" s="272" t="s">
        <v>1171</v>
      </c>
      <c r="O74" s="69"/>
    </row>
    <row r="75" spans="1:15" ht="12.75">
      <c r="A75" s="4">
        <v>17</v>
      </c>
      <c r="B75" s="270">
        <v>45852</v>
      </c>
      <c r="C75" s="271" t="s">
        <v>1249</v>
      </c>
      <c r="D75" s="4" t="s">
        <v>1221</v>
      </c>
      <c r="E75" s="65" t="s">
        <v>1222</v>
      </c>
      <c r="F75" s="69"/>
      <c r="G75" s="4" t="s">
        <v>126</v>
      </c>
      <c r="H75" s="24" t="s">
        <v>1123</v>
      </c>
      <c r="I75" s="4">
        <v>669588083</v>
      </c>
      <c r="J75" s="4">
        <v>116</v>
      </c>
      <c r="K75" s="4">
        <v>12</v>
      </c>
      <c r="L75" s="2">
        <f t="shared" si="1"/>
        <v>0</v>
      </c>
      <c r="M75" s="272" t="s">
        <v>868</v>
      </c>
      <c r="N75" s="272" t="s">
        <v>1171</v>
      </c>
      <c r="O75" s="69"/>
    </row>
    <row r="76" spans="1:15" ht="12.75">
      <c r="A76" s="4">
        <v>18</v>
      </c>
      <c r="B76" s="270">
        <v>45852</v>
      </c>
      <c r="C76" s="271" t="s">
        <v>1249</v>
      </c>
      <c r="D76" s="4" t="s">
        <v>1224</v>
      </c>
      <c r="E76" s="65" t="s">
        <v>1225</v>
      </c>
      <c r="F76" s="69"/>
      <c r="G76" s="4" t="s">
        <v>129</v>
      </c>
      <c r="H76" s="4" t="s">
        <v>128</v>
      </c>
      <c r="I76" s="4">
        <v>529884291</v>
      </c>
      <c r="J76" s="4">
        <v>6367</v>
      </c>
      <c r="K76" s="4">
        <v>2</v>
      </c>
      <c r="L76" s="2">
        <f t="shared" si="1"/>
        <v>4000</v>
      </c>
      <c r="M76" s="272" t="s">
        <v>868</v>
      </c>
      <c r="N76" s="272" t="s">
        <v>1171</v>
      </c>
      <c r="O76" s="69"/>
    </row>
    <row r="77" spans="1:15" ht="12.75">
      <c r="A77" s="267" t="s">
        <v>1160</v>
      </c>
      <c r="B77" s="96" t="s">
        <v>18</v>
      </c>
      <c r="C77" s="96" t="s">
        <v>1161</v>
      </c>
      <c r="D77" s="96" t="s">
        <v>1162</v>
      </c>
      <c r="E77" s="96" t="s">
        <v>1163</v>
      </c>
      <c r="F77" s="96" t="s">
        <v>1164</v>
      </c>
      <c r="G77" s="268" t="s">
        <v>20</v>
      </c>
      <c r="H77" s="269" t="s">
        <v>1165</v>
      </c>
      <c r="I77" s="268" t="s">
        <v>864</v>
      </c>
      <c r="J77" s="268" t="s">
        <v>1166</v>
      </c>
      <c r="K77" s="268" t="s">
        <v>17</v>
      </c>
      <c r="L77" s="268" t="s">
        <v>0</v>
      </c>
      <c r="M77" s="268" t="s">
        <v>865</v>
      </c>
      <c r="N77" s="96" t="s">
        <v>1167</v>
      </c>
      <c r="O77" s="77" t="s">
        <v>10</v>
      </c>
    </row>
    <row r="78" spans="1:15" ht="12.75">
      <c r="A78" s="4">
        <v>1</v>
      </c>
      <c r="B78" s="283" t="s">
        <v>1263</v>
      </c>
      <c r="C78" s="271" t="s">
        <v>1264</v>
      </c>
      <c r="D78" s="4" t="s">
        <v>1169</v>
      </c>
      <c r="E78" s="65" t="s">
        <v>1170</v>
      </c>
      <c r="F78" s="69"/>
      <c r="G78" s="4" t="s">
        <v>1265</v>
      </c>
      <c r="H78" s="39" t="s">
        <v>592</v>
      </c>
      <c r="I78" s="4"/>
      <c r="J78" s="4"/>
      <c r="K78" s="4"/>
      <c r="L78" s="2"/>
      <c r="M78" s="5"/>
      <c r="N78" s="5"/>
      <c r="O78" s="69" t="s">
        <v>1266</v>
      </c>
    </row>
    <row r="79" spans="1:15" ht="12.75">
      <c r="A79" s="4">
        <v>2</v>
      </c>
      <c r="B79" s="283" t="s">
        <v>1263</v>
      </c>
      <c r="C79" s="271" t="s">
        <v>1264</v>
      </c>
      <c r="D79" s="4" t="s">
        <v>1173</v>
      </c>
      <c r="E79" s="65" t="s">
        <v>1174</v>
      </c>
      <c r="F79" s="69"/>
      <c r="G79" s="4" t="s">
        <v>110</v>
      </c>
      <c r="H79" s="4" t="s">
        <v>111</v>
      </c>
      <c r="I79" s="4"/>
      <c r="J79" s="4"/>
      <c r="K79" s="4"/>
      <c r="L79" s="2"/>
      <c r="M79" s="5"/>
      <c r="N79" s="5"/>
      <c r="O79" s="69"/>
    </row>
    <row r="80" spans="1:15" ht="12.75">
      <c r="A80" s="4">
        <v>3</v>
      </c>
      <c r="B80" s="283" t="s">
        <v>1263</v>
      </c>
      <c r="C80" s="271" t="s">
        <v>1264</v>
      </c>
      <c r="D80" s="4" t="s">
        <v>1177</v>
      </c>
      <c r="E80" s="65" t="s">
        <v>1178</v>
      </c>
      <c r="F80" s="69"/>
      <c r="G80" s="4" t="s">
        <v>521</v>
      </c>
      <c r="H80" s="4" t="s">
        <v>1267</v>
      </c>
      <c r="I80" s="4"/>
      <c r="J80" s="4"/>
      <c r="K80" s="4"/>
      <c r="L80" s="2"/>
      <c r="M80" s="5"/>
      <c r="N80" s="5"/>
      <c r="O80" s="69"/>
    </row>
    <row r="81" spans="1:15" ht="12.75">
      <c r="A81" s="4">
        <v>4</v>
      </c>
      <c r="B81" s="283" t="s">
        <v>1263</v>
      </c>
      <c r="C81" s="271" t="s">
        <v>1264</v>
      </c>
      <c r="D81" s="4" t="s">
        <v>1180</v>
      </c>
      <c r="E81" s="65" t="s">
        <v>1181</v>
      </c>
      <c r="F81" s="69" t="s">
        <v>1268</v>
      </c>
      <c r="G81" s="4" t="s">
        <v>1252</v>
      </c>
      <c r="H81" s="4" t="s">
        <v>1269</v>
      </c>
      <c r="I81" s="4"/>
      <c r="J81" s="4"/>
      <c r="K81" s="4"/>
      <c r="L81" s="2"/>
      <c r="M81" s="5"/>
      <c r="N81" s="5"/>
      <c r="O81" s="69"/>
    </row>
    <row r="82" spans="1:15" ht="12.75">
      <c r="A82" s="4">
        <v>5</v>
      </c>
      <c r="B82" s="283" t="s">
        <v>1263</v>
      </c>
      <c r="C82" s="271" t="s">
        <v>1264</v>
      </c>
      <c r="D82" s="4" t="s">
        <v>1184</v>
      </c>
      <c r="E82" s="65" t="s">
        <v>1185</v>
      </c>
      <c r="F82" s="69"/>
      <c r="G82" s="4" t="s">
        <v>1270</v>
      </c>
      <c r="H82" s="4" t="s">
        <v>1271</v>
      </c>
      <c r="I82" s="4"/>
      <c r="J82" s="4"/>
      <c r="K82" s="4"/>
      <c r="L82" s="2"/>
      <c r="M82" s="5"/>
      <c r="N82" s="5"/>
      <c r="O82" s="69"/>
    </row>
    <row r="83" spans="1:15" ht="12.75">
      <c r="A83" s="4">
        <v>6</v>
      </c>
      <c r="B83" s="283" t="s">
        <v>1263</v>
      </c>
      <c r="C83" s="271" t="s">
        <v>1264</v>
      </c>
      <c r="D83" s="4" t="s">
        <v>1187</v>
      </c>
      <c r="E83" s="65" t="s">
        <v>1188</v>
      </c>
      <c r="F83" s="69"/>
      <c r="G83" s="4" t="s">
        <v>97</v>
      </c>
      <c r="H83" s="4" t="s">
        <v>1272</v>
      </c>
      <c r="I83" s="4"/>
      <c r="J83" s="4"/>
      <c r="K83" s="4"/>
      <c r="L83" s="2"/>
      <c r="M83" s="5"/>
      <c r="N83" s="5"/>
      <c r="O83" s="69"/>
    </row>
    <row r="84" spans="1:15" ht="12.75">
      <c r="A84" s="4">
        <v>7</v>
      </c>
      <c r="B84" s="283" t="s">
        <v>1263</v>
      </c>
      <c r="C84" s="271" t="s">
        <v>1264</v>
      </c>
      <c r="D84" s="4" t="s">
        <v>1190</v>
      </c>
      <c r="E84" s="65" t="s">
        <v>1191</v>
      </c>
      <c r="F84" s="69"/>
      <c r="G84" s="4" t="s">
        <v>121</v>
      </c>
      <c r="H84" s="4" t="s">
        <v>1273</v>
      </c>
      <c r="I84" s="4"/>
      <c r="J84" s="4"/>
      <c r="K84" s="4"/>
      <c r="L84" s="2"/>
      <c r="M84" s="5"/>
      <c r="N84" s="5"/>
      <c r="O84" s="69"/>
    </row>
    <row r="85" spans="1:15" ht="16.5">
      <c r="A85" s="4">
        <v>8</v>
      </c>
      <c r="B85" s="283" t="s">
        <v>1263</v>
      </c>
      <c r="C85" s="271" t="s">
        <v>1264</v>
      </c>
      <c r="D85" s="4" t="s">
        <v>1193</v>
      </c>
      <c r="E85" s="65" t="s">
        <v>1194</v>
      </c>
      <c r="F85" s="69"/>
      <c r="G85" s="4" t="s">
        <v>86</v>
      </c>
      <c r="H85" s="58">
        <v>780521329</v>
      </c>
      <c r="I85" s="4"/>
      <c r="J85" s="4"/>
      <c r="K85" s="4"/>
      <c r="L85" s="2"/>
      <c r="M85" s="5"/>
      <c r="N85" s="5"/>
      <c r="O85" s="69"/>
    </row>
    <row r="86" spans="1:15" ht="12.75">
      <c r="A86" s="4">
        <v>9</v>
      </c>
      <c r="B86" s="283" t="s">
        <v>1263</v>
      </c>
      <c r="C86" s="271" t="s">
        <v>1264</v>
      </c>
      <c r="D86" s="4" t="s">
        <v>1196</v>
      </c>
      <c r="E86" s="65" t="s">
        <v>1197</v>
      </c>
      <c r="F86" s="69"/>
      <c r="G86" s="4" t="s">
        <v>48</v>
      </c>
      <c r="H86" s="4">
        <v>1070919192</v>
      </c>
      <c r="I86" s="4"/>
      <c r="J86" s="4"/>
      <c r="K86" s="4"/>
      <c r="L86" s="2"/>
      <c r="M86" s="5"/>
      <c r="N86" s="5"/>
      <c r="O86" s="69"/>
    </row>
    <row r="87" spans="1:15" ht="12.75">
      <c r="A87" s="4">
        <v>10</v>
      </c>
      <c r="B87" s="283" t="s">
        <v>1263</v>
      </c>
      <c r="C87" s="271" t="s">
        <v>1264</v>
      </c>
      <c r="D87" s="4" t="s">
        <v>1199</v>
      </c>
      <c r="E87" s="65" t="s">
        <v>1200</v>
      </c>
      <c r="F87" s="69"/>
      <c r="G87" s="4" t="s">
        <v>104</v>
      </c>
      <c r="H87" s="4" t="s">
        <v>1274</v>
      </c>
      <c r="I87" s="4"/>
      <c r="J87" s="4"/>
      <c r="K87" s="4"/>
      <c r="L87" s="2"/>
      <c r="M87" s="5"/>
      <c r="N87" s="5"/>
      <c r="O87" s="69"/>
    </row>
    <row r="88" spans="1:15" ht="12.75">
      <c r="A88" s="4">
        <v>11</v>
      </c>
      <c r="B88" s="283" t="s">
        <v>1263</v>
      </c>
      <c r="C88" s="271" t="s">
        <v>1264</v>
      </c>
      <c r="D88" s="4" t="s">
        <v>1202</v>
      </c>
      <c r="E88" s="65" t="s">
        <v>1203</v>
      </c>
      <c r="F88" s="69"/>
      <c r="G88" s="4" t="s">
        <v>545</v>
      </c>
      <c r="H88" s="4" t="s">
        <v>547</v>
      </c>
      <c r="I88" s="4"/>
      <c r="J88" s="4"/>
      <c r="K88" s="4"/>
      <c r="L88" s="2"/>
      <c r="M88" s="5"/>
      <c r="N88" s="5"/>
      <c r="O88" s="69"/>
    </row>
    <row r="89" spans="1:15" ht="12.75">
      <c r="A89" s="4">
        <v>12</v>
      </c>
      <c r="B89" s="283" t="s">
        <v>1263</v>
      </c>
      <c r="C89" s="271" t="s">
        <v>1264</v>
      </c>
      <c r="D89" s="4" t="s">
        <v>1205</v>
      </c>
      <c r="E89" s="65" t="s">
        <v>1206</v>
      </c>
      <c r="F89" s="69"/>
      <c r="G89" s="4" t="s">
        <v>505</v>
      </c>
      <c r="H89" s="4" t="s">
        <v>302</v>
      </c>
      <c r="I89" s="4"/>
      <c r="J89" s="4"/>
      <c r="K89" s="4"/>
      <c r="L89" s="2"/>
      <c r="M89" s="5"/>
      <c r="N89" s="5"/>
      <c r="O89" s="69"/>
    </row>
    <row r="90" spans="1:15" ht="12.75">
      <c r="A90" s="4">
        <v>13</v>
      </c>
      <c r="B90" s="283" t="s">
        <v>1263</v>
      </c>
      <c r="C90" s="271" t="s">
        <v>1264</v>
      </c>
      <c r="D90" s="4" t="s">
        <v>1208</v>
      </c>
      <c r="E90" s="65" t="s">
        <v>1209</v>
      </c>
      <c r="F90" s="69"/>
      <c r="G90" s="4" t="s">
        <v>410</v>
      </c>
      <c r="H90" s="4" t="s">
        <v>503</v>
      </c>
      <c r="I90" s="4"/>
      <c r="J90" s="4"/>
      <c r="K90" s="4"/>
      <c r="L90" s="2"/>
      <c r="M90" s="5"/>
      <c r="N90" s="5"/>
      <c r="O90" s="69"/>
    </row>
    <row r="91" spans="1:15" ht="12.75">
      <c r="A91" s="4">
        <v>14</v>
      </c>
      <c r="B91" s="283" t="s">
        <v>1263</v>
      </c>
      <c r="C91" s="271" t="s">
        <v>1264</v>
      </c>
      <c r="D91" s="4" t="s">
        <v>1211</v>
      </c>
      <c r="E91" s="65" t="s">
        <v>1212</v>
      </c>
      <c r="F91" s="69"/>
      <c r="G91" s="4" t="s">
        <v>1275</v>
      </c>
      <c r="H91" s="4" t="s">
        <v>895</v>
      </c>
      <c r="I91" s="4"/>
      <c r="J91" s="4"/>
      <c r="K91" s="4"/>
      <c r="L91" s="2"/>
      <c r="M91" s="5"/>
      <c r="N91" s="5"/>
      <c r="O91" s="69"/>
    </row>
    <row r="92" spans="1:15" ht="12.75">
      <c r="A92" s="4">
        <v>15</v>
      </c>
      <c r="B92" s="283" t="s">
        <v>1263</v>
      </c>
      <c r="C92" s="271" t="s">
        <v>1264</v>
      </c>
      <c r="D92" s="4" t="s">
        <v>1214</v>
      </c>
      <c r="E92" s="65" t="s">
        <v>1215</v>
      </c>
      <c r="F92" s="69"/>
      <c r="G92" s="4" t="s">
        <v>370</v>
      </c>
      <c r="H92" s="4" t="s">
        <v>371</v>
      </c>
      <c r="I92" s="4"/>
      <c r="J92" s="4"/>
      <c r="K92" s="4"/>
      <c r="L92" s="2"/>
      <c r="M92" s="5"/>
      <c r="N92" s="5"/>
      <c r="O92" s="69"/>
    </row>
    <row r="93" spans="1:15" ht="16.5">
      <c r="A93" s="4">
        <v>16</v>
      </c>
      <c r="B93" s="283" t="s">
        <v>1263</v>
      </c>
      <c r="C93" s="271" t="s">
        <v>1264</v>
      </c>
      <c r="D93" s="4" t="s">
        <v>1217</v>
      </c>
      <c r="E93" s="65" t="s">
        <v>1218</v>
      </c>
      <c r="F93" s="69"/>
      <c r="G93" s="4" t="s">
        <v>1265</v>
      </c>
      <c r="H93" s="58" t="s">
        <v>286</v>
      </c>
      <c r="I93" s="4"/>
      <c r="J93" s="4"/>
      <c r="K93" s="4"/>
      <c r="L93" s="2"/>
      <c r="M93" s="5"/>
      <c r="N93" s="5"/>
      <c r="O93" s="69" t="s">
        <v>1276</v>
      </c>
    </row>
    <row r="94" spans="1:15" ht="12.75">
      <c r="A94" s="4">
        <v>17</v>
      </c>
      <c r="B94" s="283" t="s">
        <v>1263</v>
      </c>
      <c r="C94" s="271" t="s">
        <v>1264</v>
      </c>
      <c r="D94" s="4" t="s">
        <v>1221</v>
      </c>
      <c r="E94" s="65" t="s">
        <v>1222</v>
      </c>
      <c r="F94" s="69"/>
      <c r="G94" s="4" t="s">
        <v>55</v>
      </c>
      <c r="H94" s="4">
        <v>1079641186</v>
      </c>
      <c r="I94" s="4"/>
      <c r="J94" s="4"/>
      <c r="K94" s="4"/>
      <c r="L94" s="2"/>
      <c r="M94" s="5"/>
      <c r="N94" s="5"/>
      <c r="O94" s="69"/>
    </row>
    <row r="95" spans="1:15" ht="12.75">
      <c r="A95" s="4">
        <v>18</v>
      </c>
      <c r="B95" s="283" t="s">
        <v>1263</v>
      </c>
      <c r="C95" s="271" t="s">
        <v>1264</v>
      </c>
      <c r="D95" s="4" t="s">
        <v>1224</v>
      </c>
      <c r="E95" s="65" t="s">
        <v>1225</v>
      </c>
      <c r="F95" s="69"/>
      <c r="G95" s="4" t="s">
        <v>53</v>
      </c>
      <c r="H95" s="19" t="s">
        <v>1125</v>
      </c>
      <c r="I95" s="4"/>
      <c r="J95" s="4"/>
      <c r="K95" s="4"/>
      <c r="L95" s="2"/>
      <c r="M95" s="5"/>
      <c r="N95" s="5"/>
      <c r="O95" s="69"/>
    </row>
    <row r="96" spans="1:15" ht="12.75">
      <c r="A96" s="267" t="s">
        <v>1160</v>
      </c>
      <c r="B96" s="96" t="s">
        <v>18</v>
      </c>
      <c r="C96" s="96" t="s">
        <v>1161</v>
      </c>
      <c r="D96" s="96" t="s">
        <v>1162</v>
      </c>
      <c r="E96" s="96" t="s">
        <v>1163</v>
      </c>
      <c r="F96" s="96" t="s">
        <v>1164</v>
      </c>
      <c r="G96" s="268" t="s">
        <v>20</v>
      </c>
      <c r="H96" s="269" t="s">
        <v>1165</v>
      </c>
      <c r="I96" s="268" t="s">
        <v>864</v>
      </c>
      <c r="J96" s="268" t="s">
        <v>1166</v>
      </c>
      <c r="K96" s="268" t="s">
        <v>17</v>
      </c>
      <c r="L96" s="268" t="s">
        <v>0</v>
      </c>
      <c r="M96" s="268" t="s">
        <v>865</v>
      </c>
      <c r="N96" s="96" t="s">
        <v>1167</v>
      </c>
      <c r="O96" s="77" t="s">
        <v>10</v>
      </c>
    </row>
    <row r="97" spans="1:15" ht="12.75">
      <c r="A97" s="4">
        <v>1</v>
      </c>
      <c r="B97" s="270">
        <v>45798</v>
      </c>
      <c r="C97" s="271" t="s">
        <v>1264</v>
      </c>
      <c r="D97" s="4" t="s">
        <v>1169</v>
      </c>
      <c r="E97" s="65" t="s">
        <v>1170</v>
      </c>
      <c r="F97" s="69"/>
      <c r="G97" s="4" t="s">
        <v>521</v>
      </c>
      <c r="H97" s="4" t="s">
        <v>1277</v>
      </c>
      <c r="I97" s="4"/>
      <c r="J97" s="4"/>
      <c r="K97" s="4"/>
      <c r="L97" s="2"/>
      <c r="M97" s="5"/>
      <c r="N97" s="5"/>
      <c r="O97" s="69"/>
    </row>
    <row r="98" spans="1:15" ht="12.75">
      <c r="A98" s="4">
        <v>2</v>
      </c>
      <c r="B98" s="270">
        <v>45798</v>
      </c>
      <c r="C98" s="271" t="s">
        <v>1264</v>
      </c>
      <c r="D98" s="4" t="s">
        <v>1173</v>
      </c>
      <c r="E98" s="65" t="s">
        <v>1174</v>
      </c>
      <c r="F98" s="69"/>
      <c r="G98" s="4" t="s">
        <v>121</v>
      </c>
      <c r="H98" s="4" t="s">
        <v>1278</v>
      </c>
      <c r="I98" s="4"/>
      <c r="J98" s="4"/>
      <c r="K98" s="4"/>
      <c r="L98" s="2"/>
      <c r="M98" s="5"/>
      <c r="N98" s="5"/>
      <c r="O98" s="69"/>
    </row>
    <row r="99" spans="1:15" ht="12.75">
      <c r="A99" s="4">
        <v>3</v>
      </c>
      <c r="B99" s="270">
        <v>45798</v>
      </c>
      <c r="C99" s="271" t="s">
        <v>1264</v>
      </c>
      <c r="D99" s="4" t="s">
        <v>1177</v>
      </c>
      <c r="E99" s="65" t="s">
        <v>1178</v>
      </c>
      <c r="F99" s="69"/>
      <c r="G99" s="4" t="s">
        <v>1270</v>
      </c>
      <c r="H99" s="4" t="s">
        <v>1279</v>
      </c>
      <c r="I99" s="4"/>
      <c r="J99" s="4"/>
      <c r="K99" s="4"/>
      <c r="L99" s="2"/>
      <c r="M99" s="5"/>
      <c r="N99" s="5"/>
      <c r="O99" s="69"/>
    </row>
    <row r="100" spans="1:15" ht="12.75">
      <c r="A100" s="4">
        <v>4</v>
      </c>
      <c r="B100" s="270">
        <v>45798</v>
      </c>
      <c r="C100" s="271" t="s">
        <v>1264</v>
      </c>
      <c r="D100" s="4" t="s">
        <v>1180</v>
      </c>
      <c r="E100" s="65" t="s">
        <v>1181</v>
      </c>
      <c r="F100" s="69" t="s">
        <v>1268</v>
      </c>
      <c r="G100" s="4" t="s">
        <v>1252</v>
      </c>
      <c r="H100" s="4" t="s">
        <v>1280</v>
      </c>
      <c r="I100" s="4"/>
      <c r="J100" s="4"/>
      <c r="K100" s="4"/>
      <c r="L100" s="2"/>
      <c r="M100" s="5"/>
      <c r="N100" s="5"/>
      <c r="O100" s="69"/>
    </row>
    <row r="101" spans="1:15" ht="12.75">
      <c r="A101" s="4">
        <v>5</v>
      </c>
      <c r="B101" s="270">
        <v>45798</v>
      </c>
      <c r="C101" s="271" t="s">
        <v>1264</v>
      </c>
      <c r="D101" s="4" t="s">
        <v>1184</v>
      </c>
      <c r="E101" s="65" t="s">
        <v>1185</v>
      </c>
      <c r="F101" s="69"/>
      <c r="G101" s="4" t="s">
        <v>48</v>
      </c>
      <c r="H101" s="4" t="s">
        <v>428</v>
      </c>
      <c r="I101" s="4"/>
      <c r="J101" s="4"/>
      <c r="K101" s="4"/>
      <c r="L101" s="2"/>
      <c r="M101" s="5"/>
      <c r="N101" s="5"/>
      <c r="O101" s="69"/>
    </row>
    <row r="102" spans="1:15" ht="12.75">
      <c r="A102" s="4">
        <v>6</v>
      </c>
      <c r="B102" s="270">
        <v>45798</v>
      </c>
      <c r="C102" s="271" t="s">
        <v>1264</v>
      </c>
      <c r="D102" s="4" t="s">
        <v>1187</v>
      </c>
      <c r="E102" s="65" t="s">
        <v>1188</v>
      </c>
      <c r="F102" s="69"/>
      <c r="G102" s="4" t="s">
        <v>410</v>
      </c>
      <c r="H102" s="4" t="s">
        <v>440</v>
      </c>
      <c r="I102" s="4"/>
      <c r="J102" s="4"/>
      <c r="K102" s="4"/>
      <c r="L102" s="2"/>
      <c r="M102" s="5"/>
      <c r="N102" s="5"/>
      <c r="O102" s="69"/>
    </row>
    <row r="103" spans="1:15" ht="12.75">
      <c r="A103" s="4">
        <v>7</v>
      </c>
      <c r="B103" s="270">
        <v>45798</v>
      </c>
      <c r="C103" s="271" t="s">
        <v>1264</v>
      </c>
      <c r="D103" s="4" t="s">
        <v>1190</v>
      </c>
      <c r="E103" s="65" t="s">
        <v>1191</v>
      </c>
      <c r="F103" s="69"/>
      <c r="G103" s="4" t="s">
        <v>1275</v>
      </c>
      <c r="H103" s="4" t="s">
        <v>1281</v>
      </c>
      <c r="I103" s="4"/>
      <c r="J103" s="4"/>
      <c r="K103" s="4"/>
      <c r="L103" s="2"/>
      <c r="M103" s="5"/>
      <c r="N103" s="5"/>
      <c r="O103" s="69"/>
    </row>
    <row r="104" spans="1:15" ht="12.75">
      <c r="A104" s="4">
        <v>8</v>
      </c>
      <c r="B104" s="270">
        <v>45798</v>
      </c>
      <c r="C104" s="271" t="s">
        <v>1264</v>
      </c>
      <c r="D104" s="4" t="s">
        <v>1193</v>
      </c>
      <c r="E104" s="65" t="s">
        <v>1194</v>
      </c>
      <c r="F104" s="69"/>
      <c r="G104" s="4" t="s">
        <v>505</v>
      </c>
      <c r="H104" s="4" t="s">
        <v>302</v>
      </c>
      <c r="I104" s="4"/>
      <c r="J104" s="4"/>
      <c r="K104" s="4"/>
      <c r="L104" s="2"/>
      <c r="M104" s="5"/>
      <c r="N104" s="5"/>
      <c r="O104" s="69"/>
    </row>
    <row r="105" spans="1:15" ht="12.75">
      <c r="A105" s="4">
        <v>9</v>
      </c>
      <c r="B105" s="270">
        <v>45798</v>
      </c>
      <c r="C105" s="271" t="s">
        <v>1264</v>
      </c>
      <c r="D105" s="4" t="s">
        <v>1196</v>
      </c>
      <c r="E105" s="65" t="s">
        <v>1197</v>
      </c>
      <c r="F105" s="69"/>
      <c r="G105" s="4" t="s">
        <v>545</v>
      </c>
      <c r="H105" s="4" t="s">
        <v>548</v>
      </c>
      <c r="I105" s="4"/>
      <c r="J105" s="4"/>
      <c r="K105" s="4"/>
      <c r="L105" s="2"/>
      <c r="M105" s="5"/>
      <c r="N105" s="5"/>
      <c r="O105" s="69"/>
    </row>
    <row r="106" spans="1:15" ht="12.75">
      <c r="A106" s="4">
        <v>10</v>
      </c>
      <c r="B106" s="270">
        <v>45798</v>
      </c>
      <c r="C106" s="271" t="s">
        <v>1264</v>
      </c>
      <c r="D106" s="4" t="s">
        <v>1199</v>
      </c>
      <c r="E106" s="65" t="s">
        <v>1200</v>
      </c>
      <c r="F106" s="69"/>
      <c r="G106" s="4" t="s">
        <v>55</v>
      </c>
      <c r="H106" s="4" t="s">
        <v>56</v>
      </c>
      <c r="I106" s="4"/>
      <c r="J106" s="4"/>
      <c r="K106" s="4"/>
      <c r="L106" s="2"/>
      <c r="M106" s="5"/>
      <c r="N106" s="5"/>
      <c r="O106" s="69"/>
    </row>
    <row r="107" spans="1:15" ht="12.75">
      <c r="A107" s="4">
        <v>11</v>
      </c>
      <c r="B107" s="270">
        <v>45798</v>
      </c>
      <c r="C107" s="271" t="s">
        <v>1264</v>
      </c>
      <c r="D107" s="4" t="s">
        <v>1202</v>
      </c>
      <c r="E107" s="65" t="s">
        <v>1203</v>
      </c>
      <c r="F107" s="69"/>
      <c r="G107" s="4" t="s">
        <v>97</v>
      </c>
      <c r="H107" s="4" t="s">
        <v>1282</v>
      </c>
      <c r="I107" s="4"/>
      <c r="J107" s="4"/>
      <c r="K107" s="4"/>
      <c r="L107" s="2"/>
      <c r="M107" s="5"/>
      <c r="N107" s="5"/>
      <c r="O107" s="69"/>
    </row>
    <row r="108" spans="1:15" ht="12.75">
      <c r="A108" s="4">
        <v>12</v>
      </c>
      <c r="B108" s="270">
        <v>45798</v>
      </c>
      <c r="C108" s="271" t="s">
        <v>1264</v>
      </c>
      <c r="D108" s="4" t="s">
        <v>1205</v>
      </c>
      <c r="E108" s="65" t="s">
        <v>1206</v>
      </c>
      <c r="F108" s="69"/>
      <c r="G108" s="4" t="s">
        <v>95</v>
      </c>
      <c r="H108" s="56" t="s">
        <v>1283</v>
      </c>
      <c r="I108" s="4"/>
      <c r="J108" s="4"/>
      <c r="K108" s="4"/>
      <c r="L108" s="2"/>
      <c r="M108" s="5"/>
      <c r="N108" s="5"/>
      <c r="O108" s="69"/>
    </row>
    <row r="109" spans="1:15" ht="12.75">
      <c r="A109" s="4">
        <v>13</v>
      </c>
      <c r="B109" s="270">
        <v>45798</v>
      </c>
      <c r="C109" s="271" t="s">
        <v>1264</v>
      </c>
      <c r="D109" s="4" t="s">
        <v>1208</v>
      </c>
      <c r="E109" s="65" t="s">
        <v>1209</v>
      </c>
      <c r="F109" s="69"/>
      <c r="G109" s="4" t="s">
        <v>110</v>
      </c>
      <c r="H109" s="4" t="s">
        <v>111</v>
      </c>
      <c r="I109" s="4"/>
      <c r="J109" s="4"/>
      <c r="K109" s="4"/>
      <c r="L109" s="2"/>
      <c r="M109" s="5"/>
      <c r="N109" s="5"/>
      <c r="O109" s="69"/>
    </row>
    <row r="110" spans="1:15" ht="12.75">
      <c r="A110" s="4">
        <v>14</v>
      </c>
      <c r="B110" s="270">
        <v>45798</v>
      </c>
      <c r="C110" s="271" t="s">
        <v>1264</v>
      </c>
      <c r="D110" s="4" t="s">
        <v>1211</v>
      </c>
      <c r="E110" s="65" t="s">
        <v>1212</v>
      </c>
      <c r="F110" s="69"/>
      <c r="G110" s="4" t="s">
        <v>53</v>
      </c>
      <c r="H110" s="19" t="s">
        <v>363</v>
      </c>
      <c r="I110" s="4"/>
      <c r="J110" s="4"/>
      <c r="K110" s="4"/>
      <c r="L110" s="2"/>
      <c r="M110" s="5"/>
      <c r="N110" s="5"/>
      <c r="O110" s="69"/>
    </row>
    <row r="111" spans="1:15" ht="12.75">
      <c r="A111" s="4">
        <v>15</v>
      </c>
      <c r="B111" s="270">
        <v>45798</v>
      </c>
      <c r="C111" s="271" t="s">
        <v>1264</v>
      </c>
      <c r="D111" s="4" t="s">
        <v>1214</v>
      </c>
      <c r="E111" s="65" t="s">
        <v>1215</v>
      </c>
      <c r="F111" s="69"/>
      <c r="G111" s="4" t="s">
        <v>55</v>
      </c>
      <c r="H111" s="4" t="s">
        <v>94</v>
      </c>
      <c r="I111" s="4"/>
      <c r="J111" s="4"/>
      <c r="K111" s="4"/>
      <c r="L111" s="2"/>
      <c r="M111" s="5"/>
      <c r="N111" s="5"/>
      <c r="O111" s="69"/>
    </row>
    <row r="112" spans="1:15" ht="12.75">
      <c r="A112" s="4">
        <v>16</v>
      </c>
      <c r="B112" s="270">
        <v>45798</v>
      </c>
      <c r="C112" s="271" t="s">
        <v>1264</v>
      </c>
      <c r="D112" s="4" t="s">
        <v>1217</v>
      </c>
      <c r="E112" s="65" t="s">
        <v>1218</v>
      </c>
      <c r="F112" s="69"/>
      <c r="G112" s="4" t="s">
        <v>370</v>
      </c>
      <c r="H112" s="4" t="s">
        <v>371</v>
      </c>
      <c r="I112" s="4"/>
      <c r="J112" s="4"/>
      <c r="K112" s="4"/>
      <c r="L112" s="2"/>
      <c r="M112" s="5"/>
      <c r="N112" s="5"/>
      <c r="O112" s="69"/>
    </row>
    <row r="113" spans="1:15" ht="12.75">
      <c r="A113" s="4">
        <v>17</v>
      </c>
      <c r="B113" s="270">
        <v>45798</v>
      </c>
      <c r="C113" s="271" t="s">
        <v>1264</v>
      </c>
      <c r="D113" s="4" t="s">
        <v>1221</v>
      </c>
      <c r="E113" s="65" t="s">
        <v>1222</v>
      </c>
      <c r="F113" s="69"/>
      <c r="G113" s="4" t="s">
        <v>104</v>
      </c>
      <c r="H113" s="4" t="s">
        <v>105</v>
      </c>
      <c r="I113" s="4"/>
      <c r="J113" s="4"/>
      <c r="K113" s="4"/>
      <c r="L113" s="2"/>
      <c r="M113" s="5"/>
      <c r="N113" s="5"/>
      <c r="O113" s="69"/>
    </row>
    <row r="114" spans="1:15" ht="12.75">
      <c r="A114" s="4">
        <v>18</v>
      </c>
      <c r="B114" s="270">
        <v>45798</v>
      </c>
      <c r="C114" s="271" t="s">
        <v>1264</v>
      </c>
      <c r="D114" s="4" t="s">
        <v>1224</v>
      </c>
      <c r="E114" s="65" t="s">
        <v>1225</v>
      </c>
      <c r="F114" s="69"/>
      <c r="G114" s="4" t="s">
        <v>1265</v>
      </c>
      <c r="H114" s="27" t="s">
        <v>453</v>
      </c>
      <c r="I114" s="4"/>
      <c r="J114" s="4"/>
      <c r="K114" s="4"/>
      <c r="L114" s="2"/>
      <c r="M114" s="5"/>
      <c r="N114" s="5"/>
      <c r="O114" s="69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Star Task PK</vt:lpstr>
      <vt:lpstr>Talent PK</vt:lpstr>
      <vt:lpstr>Agency PK Party</vt:lpstr>
      <vt:lpstr>Host Multi Guest Room</vt:lpstr>
      <vt:lpstr>Agency Glory PK</vt:lpstr>
      <vt:lpstr>Daily PK</vt:lpstr>
      <vt:lpstr>Agency 2vs2 PK</vt:lpstr>
      <vt:lpstr>UK Livehouse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Tacit Blade</cp:lastModifiedBy>
  <dcterms:modified xsi:type="dcterms:W3CDTF">2025-07-18T09:08:48Z</dcterms:modified>
</cp:coreProperties>
</file>