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DieseArbeitsmappe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ED2AF023-6971-4620-924F-D23A5277373E}" xr6:coauthVersionLast="47" xr6:coauthVersionMax="47" xr10:uidLastSave="{00000000-0000-0000-0000-000000000000}"/>
  <bookViews>
    <workbookView xWindow="-120" yWindow="-120" windowWidth="29040" windowHeight="15720" tabRatio="663" activeTab="1" xr2:uid="{00000000-000D-0000-FFFF-FFFF00000000}"/>
  </bookViews>
  <sheets>
    <sheet name="Prä-Export" sheetId="35" r:id="rId1"/>
    <sheet name="Export" sheetId="3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3" l="1"/>
  <c r="AD3" i="33"/>
  <c r="V3" i="33"/>
  <c r="A5" i="33" l="1"/>
  <c r="B4" i="33" l="1"/>
  <c r="AC3" i="33"/>
  <c r="U3" i="33"/>
  <c r="AA3" i="33"/>
  <c r="S3" i="33"/>
  <c r="B7" i="33"/>
  <c r="B3" i="33"/>
  <c r="B5" i="33"/>
  <c r="B6" i="33"/>
  <c r="A4" i="33"/>
  <c r="A6" i="33"/>
  <c r="A7" i="33"/>
  <c r="A3" i="33"/>
  <c r="AF7" i="33"/>
  <c r="AF6" i="33"/>
  <c r="AF5" i="33"/>
  <c r="AF4" i="33"/>
  <c r="AF3" i="33"/>
  <c r="X7" i="33"/>
  <c r="X6" i="33"/>
  <c r="X5" i="33"/>
  <c r="X4" i="33"/>
  <c r="X3" i="33"/>
  <c r="P4" i="33"/>
  <c r="P5" i="33"/>
  <c r="P6" i="33"/>
  <c r="P7" i="33"/>
  <c r="P3" i="33"/>
  <c r="AB4" i="33"/>
  <c r="AB5" i="33"/>
  <c r="AB6" i="33"/>
  <c r="AB7" i="33"/>
  <c r="AB3" i="33"/>
  <c r="Z7" i="33"/>
  <c r="Z6" i="33"/>
  <c r="Z5" i="33"/>
  <c r="Z4" i="33"/>
  <c r="Z3" i="33"/>
  <c r="T4" i="33"/>
  <c r="T5" i="33"/>
  <c r="T6" i="33"/>
  <c r="T7" i="33"/>
  <c r="T3" i="33"/>
  <c r="R4" i="33"/>
  <c r="R5" i="33"/>
  <c r="R6" i="33"/>
  <c r="R7" i="33"/>
  <c r="R3" i="33"/>
  <c r="M3" i="33"/>
  <c r="L4" i="33"/>
  <c r="L5" i="33"/>
  <c r="L6" i="33"/>
  <c r="L7" i="33"/>
  <c r="L3" i="33"/>
  <c r="K3" i="33"/>
  <c r="J4" i="33"/>
  <c r="J5" i="33"/>
  <c r="J6" i="33"/>
  <c r="J7" i="33"/>
  <c r="J3" i="33"/>
  <c r="E4" i="33"/>
  <c r="E5" i="33"/>
  <c r="E6" i="33"/>
  <c r="E7" i="33"/>
  <c r="E8" i="33"/>
  <c r="E9" i="33"/>
  <c r="E10" i="33"/>
  <c r="E11" i="33"/>
  <c r="E3" i="33"/>
  <c r="D4" i="33"/>
  <c r="D5" i="33"/>
  <c r="D6" i="33"/>
  <c r="D7" i="33"/>
  <c r="D8" i="33"/>
  <c r="D9" i="33"/>
  <c r="D10" i="33"/>
  <c r="D11" i="33"/>
  <c r="D3" i="33"/>
</calcChain>
</file>

<file path=xl/sharedStrings.xml><?xml version="1.0" encoding="utf-8"?>
<sst xmlns="http://schemas.openxmlformats.org/spreadsheetml/2006/main" count="76" uniqueCount="27">
  <si>
    <t>Kalibrierung</t>
  </si>
  <si>
    <t>Produktname</t>
  </si>
  <si>
    <t>Konzentration</t>
  </si>
  <si>
    <t>Durchgeführt von</t>
  </si>
  <si>
    <t>Datum</t>
  </si>
  <si>
    <t>Detailüberschrift</t>
  </si>
  <si>
    <t>Detailwert</t>
  </si>
  <si>
    <t>25°C</t>
  </si>
  <si>
    <t>Reinigungszeit [min]</t>
  </si>
  <si>
    <t>Maskieren</t>
  </si>
  <si>
    <t>Details</t>
  </si>
  <si>
    <t>Messungen</t>
  </si>
  <si>
    <t>Messung</t>
  </si>
  <si>
    <t>BSA-Konzentrationen [µg/ml]</t>
  </si>
  <si>
    <t>OPA-Extinktionen</t>
  </si>
  <si>
    <t>Eigenabsorption</t>
  </si>
  <si>
    <t>Eigenabsorptionen</t>
  </si>
  <si>
    <t>OPA-Blindwert</t>
  </si>
  <si>
    <t>Eigenabsorptions-Blindwert</t>
  </si>
  <si>
    <t>Blindwerte</t>
  </si>
  <si>
    <t>OPA</t>
  </si>
  <si>
    <t>0.25%</t>
  </si>
  <si>
    <t>Verdünnungsfaktoren</t>
  </si>
  <si>
    <t>Temperatur</t>
  </si>
  <si>
    <t>Aliquot</t>
  </si>
  <si>
    <t>Produkt A</t>
  </si>
  <si>
    <t>Laborant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</si>
</sst>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CEFF9"/>
      <color rgb="FF007C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9CF-C218-4265-B4D7-1C489608CFBB}">
  <dimension ref="A1:S11"/>
  <sheetViews>
    <sheetView workbookViewId="0">
      <selection activeCell="E17" sqref="E17"/>
    </sheetView>
  </sheetViews>
  <sheetFormatPr baseColWidth="10" defaultRowHeight="15" x14ac:dyDescent="0.25"/>
  <cols>
    <col min="1" max="1" width="16.5703125" bestFit="1" customWidth="1"/>
    <col min="2" max="2" width="19.42578125" bestFit="1" customWidth="1"/>
    <col min="3" max="3" width="17" bestFit="1" customWidth="1"/>
    <col min="4" max="4" width="17.85546875" bestFit="1" customWidth="1"/>
    <col min="5" max="5" width="17" bestFit="1" customWidth="1"/>
    <col min="6" max="6" width="17.85546875" bestFit="1" customWidth="1"/>
    <col min="7" max="7" width="17" bestFit="1" customWidth="1"/>
    <col min="8" max="8" width="17.85546875" bestFit="1" customWidth="1"/>
    <col min="9" max="9" width="17" bestFit="1" customWidth="1"/>
    <col min="10" max="10" width="17.85546875" bestFit="1" customWidth="1"/>
    <col min="11" max="11" width="6" bestFit="1" customWidth="1"/>
    <col min="12" max="12" width="15.42578125" bestFit="1" customWidth="1"/>
    <col min="13" max="13" width="7.5703125" bestFit="1" customWidth="1"/>
  </cols>
  <sheetData>
    <row r="1" spans="1:19" x14ac:dyDescent="0.25">
      <c r="A1" s="10" t="s">
        <v>10</v>
      </c>
      <c r="B1" s="10"/>
      <c r="C1" s="10" t="s">
        <v>0</v>
      </c>
      <c r="D1" s="10"/>
      <c r="E1" s="10" t="s">
        <v>11</v>
      </c>
      <c r="F1" s="10"/>
      <c r="G1" s="10"/>
      <c r="H1" s="10"/>
      <c r="I1" s="10"/>
      <c r="J1" s="10"/>
      <c r="K1" s="10" t="s">
        <v>19</v>
      </c>
      <c r="L1" s="10"/>
      <c r="M1" s="8" t="s">
        <v>24</v>
      </c>
      <c r="N1" s="8"/>
      <c r="O1" s="8"/>
      <c r="P1" s="8"/>
      <c r="Q1" s="8"/>
      <c r="R1" s="8"/>
      <c r="S1" s="8"/>
    </row>
    <row r="2" spans="1:19" x14ac:dyDescent="0.25">
      <c r="A2" t="s">
        <v>5</v>
      </c>
      <c r="B2" t="s">
        <v>6</v>
      </c>
      <c r="C2" t="s">
        <v>14</v>
      </c>
      <c r="D2" t="s">
        <v>16</v>
      </c>
      <c r="E2" s="10" t="s">
        <v>12</v>
      </c>
      <c r="F2" s="10"/>
      <c r="G2" s="10" t="s">
        <v>12</v>
      </c>
      <c r="H2" s="10"/>
      <c r="I2" s="10" t="s">
        <v>12</v>
      </c>
      <c r="J2" s="10"/>
      <c r="K2" s="8" t="s">
        <v>20</v>
      </c>
      <c r="L2" s="8" t="s">
        <v>15</v>
      </c>
      <c r="M2" s="8"/>
      <c r="N2" s="8"/>
      <c r="O2" s="8"/>
      <c r="P2" s="8"/>
      <c r="Q2" s="8"/>
      <c r="R2" s="8"/>
      <c r="S2" s="8"/>
    </row>
    <row r="3" spans="1:19" x14ac:dyDescent="0.25">
      <c r="A3" t="s">
        <v>1</v>
      </c>
      <c r="B3" s="1" t="s">
        <v>25</v>
      </c>
      <c r="C3" s="6">
        <v>1.6359999999999999</v>
      </c>
      <c r="D3">
        <v>5.1999999999999998E-2</v>
      </c>
      <c r="E3" t="s">
        <v>14</v>
      </c>
      <c r="F3" t="s">
        <v>16</v>
      </c>
      <c r="G3" t="s">
        <v>14</v>
      </c>
      <c r="H3" t="s">
        <v>16</v>
      </c>
      <c r="I3" t="s">
        <v>14</v>
      </c>
      <c r="J3" t="s">
        <v>16</v>
      </c>
      <c r="K3">
        <v>0.218</v>
      </c>
      <c r="L3">
        <v>8.5000000000000006E-2</v>
      </c>
      <c r="M3">
        <v>10</v>
      </c>
    </row>
    <row r="4" spans="1:19" x14ac:dyDescent="0.25">
      <c r="A4" t="s">
        <v>2</v>
      </c>
      <c r="B4" s="9" t="s">
        <v>21</v>
      </c>
      <c r="C4" s="6">
        <v>0.90900000000000003</v>
      </c>
      <c r="D4">
        <v>5.1999999999999998E-2</v>
      </c>
      <c r="E4" s="6">
        <v>0.39</v>
      </c>
      <c r="F4" s="6">
        <v>9.2999999999999999E-2</v>
      </c>
      <c r="G4" s="6">
        <v>0.39300000000000002</v>
      </c>
      <c r="H4" s="6">
        <v>9.1999999999999998E-2</v>
      </c>
      <c r="I4" s="6">
        <v>0.375</v>
      </c>
      <c r="J4" s="6">
        <v>9.0999999999999998E-2</v>
      </c>
    </row>
    <row r="5" spans="1:19" x14ac:dyDescent="0.25">
      <c r="A5" t="s">
        <v>23</v>
      </c>
      <c r="B5" s="1" t="s">
        <v>7</v>
      </c>
      <c r="C5" s="6">
        <v>0.53700000000000003</v>
      </c>
      <c r="D5">
        <v>5.1999999999999998E-2</v>
      </c>
      <c r="E5" s="6">
        <v>0.34</v>
      </c>
      <c r="F5" s="6">
        <v>8.7999999999999995E-2</v>
      </c>
      <c r="G5" s="6">
        <v>0.32700000000000001</v>
      </c>
      <c r="H5" s="6">
        <v>8.5999999999999993E-2</v>
      </c>
      <c r="I5" s="6">
        <v>0.34799999999999998</v>
      </c>
      <c r="J5" s="6">
        <v>0.10100000000000001</v>
      </c>
    </row>
    <row r="6" spans="1:19" x14ac:dyDescent="0.25">
      <c r="A6" t="s">
        <v>3</v>
      </c>
      <c r="B6" s="1" t="s">
        <v>26</v>
      </c>
      <c r="C6" s="6">
        <v>0.34799999999999998</v>
      </c>
      <c r="D6">
        <v>5.0999999999999997E-2</v>
      </c>
      <c r="E6" s="6">
        <v>0.317</v>
      </c>
      <c r="F6" s="6">
        <v>8.5999999999999993E-2</v>
      </c>
      <c r="G6" s="6">
        <v>0.308</v>
      </c>
      <c r="H6" s="6">
        <v>8.5000000000000006E-2</v>
      </c>
      <c r="I6" s="6">
        <v>0.32600000000000001</v>
      </c>
      <c r="J6" s="6">
        <v>0.10100000000000001</v>
      </c>
    </row>
    <row r="7" spans="1:19" x14ac:dyDescent="0.25">
      <c r="A7" t="s">
        <v>4</v>
      </c>
      <c r="B7" s="3">
        <v>44229</v>
      </c>
      <c r="C7" s="6">
        <v>0.248</v>
      </c>
      <c r="D7">
        <v>5.1999999999999998E-2</v>
      </c>
      <c r="E7" s="6">
        <v>0.28599999999999998</v>
      </c>
      <c r="F7" s="6">
        <v>8.5000000000000006E-2</v>
      </c>
      <c r="G7" s="6">
        <v>0.28000000000000003</v>
      </c>
      <c r="H7" s="6">
        <v>8.5999999999999993E-2</v>
      </c>
      <c r="I7" s="6">
        <v>0.28699999999999998</v>
      </c>
      <c r="J7" s="6">
        <v>9.1999999999999998E-2</v>
      </c>
    </row>
    <row r="8" spans="1:19" x14ac:dyDescent="0.25">
      <c r="C8" s="6">
        <v>0.2</v>
      </c>
      <c r="D8">
        <v>5.1999999999999998E-2</v>
      </c>
      <c r="E8" s="6">
        <v>0.246</v>
      </c>
      <c r="F8" s="6">
        <v>8.4000000000000005E-2</v>
      </c>
      <c r="G8" s="6">
        <v>0.26600000000000001</v>
      </c>
      <c r="H8" s="6">
        <v>8.4000000000000005E-2</v>
      </c>
      <c r="I8" s="6">
        <v>0.27600000000000002</v>
      </c>
      <c r="J8" s="6">
        <v>8.6999999999999994E-2</v>
      </c>
    </row>
    <row r="9" spans="1:19" x14ac:dyDescent="0.25">
      <c r="C9" s="6">
        <v>0.17299999999999999</v>
      </c>
      <c r="D9">
        <v>5.2999999999999999E-2</v>
      </c>
    </row>
    <row r="10" spans="1:19" x14ac:dyDescent="0.25">
      <c r="C10" s="6">
        <v>0.16</v>
      </c>
      <c r="D10">
        <v>5.1999999999999998E-2</v>
      </c>
    </row>
    <row r="11" spans="1:19" x14ac:dyDescent="0.25">
      <c r="C11" s="6">
        <v>0.15</v>
      </c>
      <c r="D11">
        <v>5.0999999999999997E-2</v>
      </c>
    </row>
  </sheetData>
  <mergeCells count="7">
    <mergeCell ref="I2:J2"/>
    <mergeCell ref="K1:L1"/>
    <mergeCell ref="A1:B1"/>
    <mergeCell ref="C1:D1"/>
    <mergeCell ref="E1:J1"/>
    <mergeCell ref="E2:F2"/>
    <mergeCell ref="G2:H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F567-20BC-440B-9D15-3EF14473DED7}">
  <dimension ref="A1:AN11"/>
  <sheetViews>
    <sheetView tabSelected="1" zoomScale="80" zoomScaleNormal="80" workbookViewId="0">
      <selection activeCell="B3" sqref="B3"/>
    </sheetView>
  </sheetViews>
  <sheetFormatPr baseColWidth="10" defaultRowHeight="15" x14ac:dyDescent="0.25"/>
  <cols>
    <col min="1" max="1" width="18" bestFit="1" customWidth="1"/>
    <col min="2" max="2" width="21.42578125" bestFit="1" customWidth="1"/>
    <col min="3" max="3" width="29.85546875" bestFit="1" customWidth="1"/>
    <col min="4" max="4" width="18" bestFit="1" customWidth="1"/>
    <col min="5" max="5" width="20" bestFit="1" customWidth="1"/>
    <col min="6" max="6" width="29.85546875" bestFit="1" customWidth="1"/>
    <col min="7" max="7" width="18" bestFit="1" customWidth="1"/>
    <col min="8" max="8" width="20" bestFit="1" customWidth="1"/>
    <col min="9" max="9" width="21.5703125" bestFit="1" customWidth="1"/>
    <col min="10" max="10" width="18" bestFit="1" customWidth="1"/>
    <col min="11" max="11" width="15.140625" bestFit="1" customWidth="1"/>
    <col min="12" max="12" width="20" bestFit="1" customWidth="1"/>
    <col min="13" max="13" width="29.140625" bestFit="1" customWidth="1"/>
    <col min="14" max="14" width="8.42578125" bestFit="1" customWidth="1"/>
    <col min="15" max="15" width="20" bestFit="1" customWidth="1"/>
    <col min="16" max="16" width="11.5703125" bestFit="1" customWidth="1"/>
    <col min="17" max="17" width="21.5703125" bestFit="1" customWidth="1"/>
    <col min="18" max="18" width="18" bestFit="1" customWidth="1"/>
    <col min="19" max="19" width="15.140625" bestFit="1" customWidth="1"/>
    <col min="20" max="20" width="20" bestFit="1" customWidth="1"/>
    <col min="21" max="21" width="29.140625" bestFit="1" customWidth="1"/>
    <col min="22" max="22" width="8.42578125" bestFit="1" customWidth="1"/>
    <col min="23" max="23" width="20" bestFit="1" customWidth="1"/>
    <col min="24" max="24" width="11.5703125" bestFit="1" customWidth="1"/>
    <col min="25" max="25" width="21.5703125" bestFit="1" customWidth="1"/>
    <col min="26" max="26" width="18" bestFit="1" customWidth="1"/>
    <col min="27" max="27" width="15.140625" bestFit="1" customWidth="1"/>
    <col min="28" max="28" width="20" bestFit="1" customWidth="1"/>
    <col min="29" max="29" width="29.140625" bestFit="1" customWidth="1"/>
    <col min="30" max="30" width="8.42578125" bestFit="1" customWidth="1"/>
    <col min="31" max="31" width="20" bestFit="1" customWidth="1"/>
    <col min="32" max="32" width="11.5703125" bestFit="1" customWidth="1"/>
  </cols>
  <sheetData>
    <row r="1" spans="1:40" x14ac:dyDescent="0.25">
      <c r="A1" s="11" t="s">
        <v>10</v>
      </c>
      <c r="B1" s="11"/>
      <c r="C1" s="10" t="s">
        <v>0</v>
      </c>
      <c r="D1" s="10"/>
      <c r="E1" s="10"/>
      <c r="F1" s="10" t="s">
        <v>0</v>
      </c>
      <c r="G1" s="10"/>
      <c r="H1" s="10"/>
      <c r="I1" s="10" t="s">
        <v>12</v>
      </c>
      <c r="J1" s="10"/>
      <c r="K1" s="10"/>
      <c r="L1" s="10"/>
      <c r="M1" s="10"/>
      <c r="N1" s="10"/>
      <c r="O1" s="10"/>
      <c r="P1" s="10"/>
      <c r="Q1" s="10" t="s">
        <v>12</v>
      </c>
      <c r="R1" s="10"/>
      <c r="S1" s="10"/>
      <c r="T1" s="10"/>
      <c r="U1" s="10"/>
      <c r="V1" s="10"/>
      <c r="W1" s="10"/>
      <c r="X1" s="10"/>
      <c r="Y1" s="10" t="s">
        <v>12</v>
      </c>
      <c r="Z1" s="10"/>
      <c r="AA1" s="10"/>
      <c r="AB1" s="10"/>
      <c r="AC1" s="10"/>
      <c r="AD1" s="10"/>
      <c r="AE1" s="10"/>
      <c r="AF1" s="10"/>
      <c r="AG1" s="10" t="s">
        <v>12</v>
      </c>
      <c r="AH1" s="10"/>
      <c r="AI1" s="10"/>
      <c r="AJ1" s="10"/>
      <c r="AK1" s="10"/>
      <c r="AL1" s="10"/>
      <c r="AM1" s="10"/>
      <c r="AN1" s="10"/>
    </row>
    <row r="2" spans="1:40" x14ac:dyDescent="0.25">
      <c r="A2" t="s">
        <v>5</v>
      </c>
      <c r="B2" t="s">
        <v>6</v>
      </c>
      <c r="C2" t="s">
        <v>13</v>
      </c>
      <c r="D2" t="s">
        <v>14</v>
      </c>
      <c r="E2" t="s">
        <v>16</v>
      </c>
      <c r="F2" t="s">
        <v>13</v>
      </c>
      <c r="G2" t="s">
        <v>14</v>
      </c>
      <c r="H2" t="s">
        <v>16</v>
      </c>
      <c r="I2" t="s">
        <v>8</v>
      </c>
      <c r="J2" t="s">
        <v>14</v>
      </c>
      <c r="K2" t="s">
        <v>17</v>
      </c>
      <c r="L2" t="s">
        <v>16</v>
      </c>
      <c r="M2" t="s">
        <v>18</v>
      </c>
      <c r="N2" t="s">
        <v>24</v>
      </c>
      <c r="O2" t="s">
        <v>22</v>
      </c>
      <c r="P2" t="s">
        <v>9</v>
      </c>
      <c r="Q2" t="s">
        <v>8</v>
      </c>
      <c r="R2" t="s">
        <v>14</v>
      </c>
      <c r="S2" t="s">
        <v>17</v>
      </c>
      <c r="T2" t="s">
        <v>16</v>
      </c>
      <c r="U2" t="s">
        <v>18</v>
      </c>
      <c r="V2" t="s">
        <v>24</v>
      </c>
      <c r="W2" t="s">
        <v>22</v>
      </c>
      <c r="X2" t="s">
        <v>9</v>
      </c>
      <c r="Y2" t="s">
        <v>8</v>
      </c>
      <c r="Z2" t="s">
        <v>14</v>
      </c>
      <c r="AA2" t="s">
        <v>17</v>
      </c>
      <c r="AB2" t="s">
        <v>16</v>
      </c>
      <c r="AC2" t="s">
        <v>18</v>
      </c>
      <c r="AD2" t="s">
        <v>24</v>
      </c>
      <c r="AE2" t="s">
        <v>22</v>
      </c>
      <c r="AF2" t="s">
        <v>9</v>
      </c>
      <c r="AG2" t="s">
        <v>8</v>
      </c>
      <c r="AH2" t="s">
        <v>14</v>
      </c>
      <c r="AI2" t="s">
        <v>17</v>
      </c>
      <c r="AJ2" t="s">
        <v>16</v>
      </c>
      <c r="AK2" t="s">
        <v>18</v>
      </c>
      <c r="AL2" t="s">
        <v>24</v>
      </c>
      <c r="AM2" t="s">
        <v>22</v>
      </c>
      <c r="AN2" t="s">
        <v>9</v>
      </c>
    </row>
    <row r="3" spans="1:40" x14ac:dyDescent="0.25">
      <c r="A3" t="str">
        <f>'Prä-Export'!A3</f>
        <v>Produktname</v>
      </c>
      <c r="B3" s="1" t="str">
        <f>'Prä-Export'!B3</f>
        <v>Produkt A</v>
      </c>
      <c r="C3" s="4">
        <v>500</v>
      </c>
      <c r="D3" s="6">
        <f>'Prä-Export'!C3</f>
        <v>1.6359999999999999</v>
      </c>
      <c r="E3">
        <f>'Prä-Export'!D3</f>
        <v>5.1999999999999998E-2</v>
      </c>
      <c r="F3" s="4"/>
      <c r="G3" s="6"/>
      <c r="H3" s="6"/>
      <c r="I3" s="7">
        <v>0</v>
      </c>
      <c r="J3" s="6">
        <f>'Prä-Export'!E4</f>
        <v>0.39</v>
      </c>
      <c r="K3">
        <f>'Prä-Export'!K3</f>
        <v>0.218</v>
      </c>
      <c r="L3" s="6">
        <f>'Prä-Export'!F4</f>
        <v>9.2999999999999999E-2</v>
      </c>
      <c r="M3">
        <f>'Prä-Export'!L3</f>
        <v>8.5000000000000006E-2</v>
      </c>
      <c r="N3">
        <f>'Prä-Export'!M3</f>
        <v>10</v>
      </c>
      <c r="O3">
        <v>1</v>
      </c>
      <c r="P3" t="b">
        <f>FALSE</f>
        <v>0</v>
      </c>
      <c r="Q3" s="7">
        <v>0</v>
      </c>
      <c r="R3" s="6">
        <f>'Prä-Export'!G4</f>
        <v>0.39300000000000002</v>
      </c>
      <c r="S3">
        <f>'Prä-Export'!K3</f>
        <v>0.218</v>
      </c>
      <c r="T3" s="6">
        <f>'Prä-Export'!H4</f>
        <v>9.1999999999999998E-2</v>
      </c>
      <c r="U3">
        <f>'Prä-Export'!L3</f>
        <v>8.5000000000000006E-2</v>
      </c>
      <c r="V3">
        <f>'Prä-Export'!M3</f>
        <v>10</v>
      </c>
      <c r="W3">
        <v>1</v>
      </c>
      <c r="X3" t="b">
        <f>FALSE</f>
        <v>0</v>
      </c>
      <c r="Y3" s="7">
        <v>0</v>
      </c>
      <c r="Z3" s="6">
        <f>'Prä-Export'!I4</f>
        <v>0.375</v>
      </c>
      <c r="AA3">
        <f>'Prä-Export'!K3</f>
        <v>0.218</v>
      </c>
      <c r="AB3" s="6">
        <f>'Prä-Export'!J4</f>
        <v>9.0999999999999998E-2</v>
      </c>
      <c r="AC3">
        <f>'Prä-Export'!L3</f>
        <v>8.5000000000000006E-2</v>
      </c>
      <c r="AD3">
        <f>'Prä-Export'!M3</f>
        <v>10</v>
      </c>
      <c r="AE3">
        <v>1</v>
      </c>
      <c r="AF3" t="b">
        <f>FALSE</f>
        <v>0</v>
      </c>
      <c r="AG3" s="7"/>
      <c r="AH3" s="6"/>
      <c r="AJ3" s="6"/>
    </row>
    <row r="4" spans="1:40" x14ac:dyDescent="0.25">
      <c r="A4" t="str">
        <f>'Prä-Export'!A4</f>
        <v>Konzentration</v>
      </c>
      <c r="B4" s="2" t="str">
        <f>'Prä-Export'!B4</f>
        <v>0.25%</v>
      </c>
      <c r="C4" s="4">
        <v>250</v>
      </c>
      <c r="D4" s="6">
        <f>'Prä-Export'!C4</f>
        <v>0.90900000000000003</v>
      </c>
      <c r="E4">
        <f>'Prä-Export'!D4</f>
        <v>5.1999999999999998E-2</v>
      </c>
      <c r="F4" s="4"/>
      <c r="G4" s="6"/>
      <c r="H4" s="6"/>
      <c r="I4" s="7">
        <v>5</v>
      </c>
      <c r="J4" s="6">
        <f>'Prä-Export'!E5</f>
        <v>0.34</v>
      </c>
      <c r="K4" s="6"/>
      <c r="L4" s="6">
        <f>'Prä-Export'!F5</f>
        <v>8.7999999999999995E-2</v>
      </c>
      <c r="M4" s="6"/>
      <c r="N4" s="6"/>
      <c r="O4">
        <v>1</v>
      </c>
      <c r="P4" t="b">
        <f>FALSE</f>
        <v>0</v>
      </c>
      <c r="Q4" s="7">
        <v>5</v>
      </c>
      <c r="R4" s="6">
        <f>'Prä-Export'!G5</f>
        <v>0.32700000000000001</v>
      </c>
      <c r="S4" s="6"/>
      <c r="T4" s="6">
        <f>'Prä-Export'!H5</f>
        <v>8.5999999999999993E-2</v>
      </c>
      <c r="U4" s="6"/>
      <c r="V4" s="6"/>
      <c r="W4">
        <v>1</v>
      </c>
      <c r="X4" t="b">
        <f>FALSE</f>
        <v>0</v>
      </c>
      <c r="Y4" s="7">
        <v>5</v>
      </c>
      <c r="Z4" s="6">
        <f>'Prä-Export'!I5</f>
        <v>0.34799999999999998</v>
      </c>
      <c r="AA4" s="6"/>
      <c r="AB4" s="6">
        <f>'Prä-Export'!J5</f>
        <v>0.10100000000000001</v>
      </c>
      <c r="AC4" s="6"/>
      <c r="AD4" s="6"/>
      <c r="AE4">
        <v>1</v>
      </c>
      <c r="AF4" t="b">
        <f>FALSE</f>
        <v>0</v>
      </c>
      <c r="AG4" s="7"/>
      <c r="AH4" s="6"/>
      <c r="AI4" s="6"/>
      <c r="AJ4" s="6"/>
      <c r="AK4" s="6"/>
      <c r="AL4" s="6"/>
    </row>
    <row r="5" spans="1:40" x14ac:dyDescent="0.25">
      <c r="A5" t="str">
        <f>'Prä-Export'!A5</f>
        <v>Temperatur</v>
      </c>
      <c r="B5" s="1" t="str">
        <f>'Prä-Export'!B5</f>
        <v>25°C</v>
      </c>
      <c r="C5" s="4">
        <v>125</v>
      </c>
      <c r="D5" s="6">
        <f>'Prä-Export'!C5</f>
        <v>0.53700000000000003</v>
      </c>
      <c r="E5">
        <f>'Prä-Export'!D5</f>
        <v>5.1999999999999998E-2</v>
      </c>
      <c r="F5" s="4"/>
      <c r="G5" s="6"/>
      <c r="H5" s="6"/>
      <c r="I5" s="7">
        <v>10</v>
      </c>
      <c r="J5" s="6">
        <f>'Prä-Export'!E6</f>
        <v>0.317</v>
      </c>
      <c r="K5" s="6"/>
      <c r="L5" s="6">
        <f>'Prä-Export'!F6</f>
        <v>8.5999999999999993E-2</v>
      </c>
      <c r="M5" s="6"/>
      <c r="N5" s="6"/>
      <c r="O5">
        <v>1</v>
      </c>
      <c r="P5" t="b">
        <f>FALSE</f>
        <v>0</v>
      </c>
      <c r="Q5" s="7">
        <v>10</v>
      </c>
      <c r="R5" s="6">
        <f>'Prä-Export'!G6</f>
        <v>0.308</v>
      </c>
      <c r="S5" s="6"/>
      <c r="T5" s="6">
        <f>'Prä-Export'!H6</f>
        <v>8.5000000000000006E-2</v>
      </c>
      <c r="U5" s="6"/>
      <c r="V5" s="6"/>
      <c r="W5">
        <v>1</v>
      </c>
      <c r="X5" t="b">
        <f>FALSE</f>
        <v>0</v>
      </c>
      <c r="Y5" s="7">
        <v>10</v>
      </c>
      <c r="Z5" s="6">
        <f>'Prä-Export'!I6</f>
        <v>0.32600000000000001</v>
      </c>
      <c r="AA5" s="6"/>
      <c r="AB5" s="6">
        <f>'Prä-Export'!J6</f>
        <v>0.10100000000000001</v>
      </c>
      <c r="AC5" s="6"/>
      <c r="AD5" s="6"/>
      <c r="AE5">
        <v>1</v>
      </c>
      <c r="AF5" t="b">
        <f>FALSE</f>
        <v>0</v>
      </c>
      <c r="AG5" s="7"/>
      <c r="AH5" s="6"/>
      <c r="AI5" s="6"/>
      <c r="AJ5" s="6"/>
      <c r="AK5" s="6"/>
      <c r="AL5" s="6"/>
    </row>
    <row r="6" spans="1:40" x14ac:dyDescent="0.25">
      <c r="A6" t="str">
        <f>'Prä-Export'!A6</f>
        <v>Durchgeführt von</v>
      </c>
      <c r="B6" s="1" t="str">
        <f>'Prä-Export'!B6</f>
        <v>Laborant Z</v>
      </c>
      <c r="C6" s="4">
        <v>62.5</v>
      </c>
      <c r="D6" s="6">
        <f>'Prä-Export'!C6</f>
        <v>0.34799999999999998</v>
      </c>
      <c r="E6">
        <f>'Prä-Export'!D6</f>
        <v>5.0999999999999997E-2</v>
      </c>
      <c r="F6" s="4"/>
      <c r="G6" s="6"/>
      <c r="H6" s="6"/>
      <c r="I6" s="7">
        <v>20</v>
      </c>
      <c r="J6" s="6">
        <f>'Prä-Export'!E7</f>
        <v>0.28599999999999998</v>
      </c>
      <c r="K6" s="6"/>
      <c r="L6" s="6">
        <f>'Prä-Export'!F7</f>
        <v>8.5000000000000006E-2</v>
      </c>
      <c r="M6" s="6"/>
      <c r="N6" s="6"/>
      <c r="O6">
        <v>1</v>
      </c>
      <c r="P6" t="b">
        <f>FALSE</f>
        <v>0</v>
      </c>
      <c r="Q6" s="7">
        <v>20</v>
      </c>
      <c r="R6" s="6">
        <f>'Prä-Export'!G7</f>
        <v>0.28000000000000003</v>
      </c>
      <c r="S6" s="6"/>
      <c r="T6" s="6">
        <f>'Prä-Export'!H7</f>
        <v>8.5999999999999993E-2</v>
      </c>
      <c r="U6" s="6"/>
      <c r="V6" s="6"/>
      <c r="W6">
        <v>1</v>
      </c>
      <c r="X6" t="b">
        <f>FALSE</f>
        <v>0</v>
      </c>
      <c r="Y6" s="7">
        <v>20</v>
      </c>
      <c r="Z6" s="6">
        <f>'Prä-Export'!I7</f>
        <v>0.28699999999999998</v>
      </c>
      <c r="AA6" s="6"/>
      <c r="AB6" s="6">
        <f>'Prä-Export'!J7</f>
        <v>9.1999999999999998E-2</v>
      </c>
      <c r="AC6" s="6"/>
      <c r="AD6" s="6"/>
      <c r="AE6">
        <v>1</v>
      </c>
      <c r="AF6" t="b">
        <f>FALSE</f>
        <v>0</v>
      </c>
      <c r="AG6" s="7"/>
      <c r="AH6" s="6"/>
      <c r="AI6" s="6"/>
      <c r="AJ6" s="6"/>
      <c r="AK6" s="6"/>
      <c r="AL6" s="6"/>
    </row>
    <row r="7" spans="1:40" x14ac:dyDescent="0.25">
      <c r="A7" t="str">
        <f>'Prä-Export'!A7</f>
        <v>Datum</v>
      </c>
      <c r="B7" s="3">
        <f>'Prä-Export'!B7</f>
        <v>44229</v>
      </c>
      <c r="C7" s="4">
        <v>31.3</v>
      </c>
      <c r="D7" s="6">
        <f>'Prä-Export'!C7</f>
        <v>0.248</v>
      </c>
      <c r="E7">
        <f>'Prä-Export'!D7</f>
        <v>5.1999999999999998E-2</v>
      </c>
      <c r="F7" s="4"/>
      <c r="G7" s="6"/>
      <c r="H7" s="6"/>
      <c r="I7" s="7">
        <v>30</v>
      </c>
      <c r="J7" s="6">
        <f>'Prä-Export'!E8</f>
        <v>0.246</v>
      </c>
      <c r="K7" s="6"/>
      <c r="L7" s="6">
        <f>'Prä-Export'!F8</f>
        <v>8.4000000000000005E-2</v>
      </c>
      <c r="M7" s="6"/>
      <c r="N7" s="6"/>
      <c r="O7">
        <v>1</v>
      </c>
      <c r="P7" t="b">
        <f>FALSE</f>
        <v>0</v>
      </c>
      <c r="Q7" s="7">
        <v>30</v>
      </c>
      <c r="R7" s="6">
        <f>'Prä-Export'!G8</f>
        <v>0.26600000000000001</v>
      </c>
      <c r="S7" s="6"/>
      <c r="T7" s="6">
        <f>'Prä-Export'!H8</f>
        <v>8.4000000000000005E-2</v>
      </c>
      <c r="U7" s="6"/>
      <c r="V7" s="6"/>
      <c r="W7">
        <v>1</v>
      </c>
      <c r="X7" t="b">
        <f>FALSE</f>
        <v>0</v>
      </c>
      <c r="Y7" s="7">
        <v>30</v>
      </c>
      <c r="Z7" s="6">
        <f>'Prä-Export'!I8</f>
        <v>0.27600000000000002</v>
      </c>
      <c r="AA7" s="6"/>
      <c r="AB7" s="6">
        <f>'Prä-Export'!J8</f>
        <v>8.6999999999999994E-2</v>
      </c>
      <c r="AC7" s="6"/>
      <c r="AD7" s="6"/>
      <c r="AE7">
        <v>1</v>
      </c>
      <c r="AF7" t="b">
        <f>FALSE</f>
        <v>0</v>
      </c>
      <c r="AG7" s="7"/>
      <c r="AH7" s="6"/>
      <c r="AI7" s="6"/>
      <c r="AJ7" s="6"/>
      <c r="AK7" s="6"/>
      <c r="AL7" s="6"/>
    </row>
    <row r="8" spans="1:40" x14ac:dyDescent="0.25">
      <c r="C8" s="5">
        <v>15.6</v>
      </c>
      <c r="D8" s="6">
        <f>'Prä-Export'!C8</f>
        <v>0.2</v>
      </c>
      <c r="E8">
        <f>'Prä-Export'!D8</f>
        <v>5.1999999999999998E-2</v>
      </c>
      <c r="F8" s="5"/>
      <c r="G8" s="6"/>
      <c r="H8" s="6"/>
      <c r="I8" s="6"/>
      <c r="J8" s="6"/>
      <c r="K8" s="6"/>
      <c r="L8" s="6"/>
      <c r="M8" s="6"/>
      <c r="N8" s="6"/>
    </row>
    <row r="9" spans="1:40" x14ac:dyDescent="0.25">
      <c r="C9" s="5">
        <v>7.8</v>
      </c>
      <c r="D9" s="6">
        <f>'Prä-Export'!C9</f>
        <v>0.17299999999999999</v>
      </c>
      <c r="E9">
        <f>'Prä-Export'!D9</f>
        <v>5.2999999999999999E-2</v>
      </c>
      <c r="F9" s="5"/>
      <c r="G9" s="6"/>
      <c r="H9" s="6"/>
      <c r="I9" s="6"/>
      <c r="J9" s="6"/>
      <c r="K9" s="6"/>
      <c r="L9" s="6"/>
      <c r="M9" s="6"/>
      <c r="N9" s="6"/>
    </row>
    <row r="10" spans="1:40" x14ac:dyDescent="0.25">
      <c r="C10" s="5">
        <v>3.9</v>
      </c>
      <c r="D10" s="6">
        <f>'Prä-Export'!C10</f>
        <v>0.16</v>
      </c>
      <c r="E10">
        <f>'Prä-Export'!D10</f>
        <v>5.1999999999999998E-2</v>
      </c>
      <c r="F10" s="5"/>
      <c r="G10" s="6"/>
      <c r="H10" s="6"/>
    </row>
    <row r="11" spans="1:40" x14ac:dyDescent="0.25">
      <c r="C11" s="5">
        <v>0</v>
      </c>
      <c r="D11" s="6">
        <f>'Prä-Export'!C11</f>
        <v>0.15</v>
      </c>
      <c r="E11">
        <f>'Prä-Export'!D11</f>
        <v>5.0999999999999997E-2</v>
      </c>
      <c r="F11" s="5"/>
      <c r="G11" s="6"/>
      <c r="H11" s="6"/>
    </row>
  </sheetData>
  <mergeCells count="7">
    <mergeCell ref="AG1:AN1"/>
    <mergeCell ref="A1:B1"/>
    <mergeCell ref="C1:E1"/>
    <mergeCell ref="F1:H1"/>
    <mergeCell ref="I1:P1"/>
    <mergeCell ref="Q1:X1"/>
    <mergeCell ref="Y1:AF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Prä-Export</vt:lpstr>
      <vt:lpstr>Export</vt:lpstr>
    </vt:vector>
  </TitlesOfParts>
  <Company>Schuelke / VitalAire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BORN, Stefan</dc:creator>
  <cp:lastModifiedBy>Bernhard Mann</cp:lastModifiedBy>
  <cp:lastPrinted>2021-02-03T14:01:59Z</cp:lastPrinted>
  <dcterms:created xsi:type="dcterms:W3CDTF">2017-05-17T08:03:38Z</dcterms:created>
  <dcterms:modified xsi:type="dcterms:W3CDTF">2022-02-07T09:50:21Z</dcterms:modified>
</cp:coreProperties>
</file>