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816" windowHeight="3396" tabRatio="773"/>
  </bookViews>
  <sheets>
    <sheet name="요약" sheetId="119" r:id="rId1"/>
    <sheet name="시스템구성" sheetId="127" r:id="rId2"/>
    <sheet name="데이터마이그레이션" sheetId="128" r:id="rId3"/>
    <sheet name="성능카운터" sheetId="120" r:id="rId4"/>
    <sheet name="쿼리성능(1)" sheetId="121" r:id="rId5"/>
    <sheet name="쿼리성능(2)" sheetId="130" r:id="rId6"/>
    <sheet name="SQL문오류" sheetId="129" r:id="rId7"/>
  </sheets>
  <definedNames>
    <definedName name="Agent_JOB" localSheetId="6">요약!#REF!</definedName>
    <definedName name="Agent_JOB" localSheetId="5">요약!#REF!</definedName>
    <definedName name="Agent_JOB">요약!#REF!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19" l="1"/>
  <c r="E16" i="119"/>
  <c r="C15" i="128"/>
  <c r="E12" i="119" l="1"/>
  <c r="E11" i="119" l="1"/>
  <c r="E13" i="119" l="1"/>
  <c r="E15" i="119"/>
</calcChain>
</file>

<file path=xl/sharedStrings.xml><?xml version="1.0" encoding="utf-8"?>
<sst xmlns="http://schemas.openxmlformats.org/spreadsheetml/2006/main" count="778" uniqueCount="317">
  <si>
    <t>구분</t>
    <phoneticPr fontId="1" type="noConversion"/>
  </si>
  <si>
    <t>참조</t>
    <phoneticPr fontId="1" type="noConversion"/>
  </si>
  <si>
    <t>성능 카운터</t>
  </si>
  <si>
    <t>성능 카운터</t>
    <phoneticPr fontId="1" type="noConversion"/>
  </si>
  <si>
    <t>쿼리 성능</t>
    <phoneticPr fontId="1" type="noConversion"/>
  </si>
  <si>
    <t>SQL Server 오류 로그</t>
    <phoneticPr fontId="1" type="noConversion"/>
  </si>
  <si>
    <t>평균</t>
  </si>
  <si>
    <t>최대</t>
  </si>
  <si>
    <t>Batch Requests/sec</t>
  </si>
  <si>
    <t>% Processor Time(_Total)</t>
  </si>
  <si>
    <t>Processor Queue Length</t>
  </si>
  <si>
    <t>Available MBytes</t>
  </si>
  <si>
    <t>Avg. Disk sec/Read(_Total)</t>
  </si>
  <si>
    <t>Avg. Disk sec/Write(_Total)</t>
  </si>
  <si>
    <t>Full Scans/sec</t>
  </si>
  <si>
    <t>Average Latch Wait Time [ms]</t>
  </si>
  <si>
    <t>Average Wait Time [ms](_Total)</t>
  </si>
  <si>
    <t>Number of Deadlocks/sec</t>
  </si>
  <si>
    <t>성능 개체</t>
    <phoneticPr fontId="1" type="noConversion"/>
  </si>
  <si>
    <t>SQLServer:SQL Statistics</t>
  </si>
  <si>
    <t>Processor</t>
  </si>
  <si>
    <t>System</t>
  </si>
  <si>
    <t>Memory</t>
  </si>
  <si>
    <t>PhysicalDisk</t>
  </si>
  <si>
    <t>SQLServer:Access Methods</t>
  </si>
  <si>
    <t>SQLServer:Latches</t>
  </si>
  <si>
    <t>SQLServer:Locks</t>
  </si>
  <si>
    <t>실행횟수</t>
    <phoneticPr fontId="7" type="noConversion"/>
  </si>
  <si>
    <t>수집 주기</t>
    <phoneticPr fontId="1" type="noConversion"/>
  </si>
  <si>
    <t>4초</t>
    <phoneticPr fontId="1" type="noConversion"/>
  </si>
  <si>
    <t>수집 시작 시각</t>
    <phoneticPr fontId="1" type="noConversion"/>
  </si>
  <si>
    <t>수집 종료 시각</t>
    <phoneticPr fontId="1" type="noConversion"/>
  </si>
  <si>
    <t>수집 시작 시각</t>
    <phoneticPr fontId="7" type="noConversion"/>
  </si>
  <si>
    <t>수집 종료 시각</t>
    <phoneticPr fontId="7" type="noConversion"/>
  </si>
  <si>
    <t>쿼리 유형</t>
    <phoneticPr fontId="1" type="noConversion"/>
  </si>
  <si>
    <t>차단 (Blocking)</t>
    <phoneticPr fontId="1" type="noConversion"/>
  </si>
  <si>
    <t>Forwarded Records/sec</t>
    <phoneticPr fontId="1" type="noConversion"/>
  </si>
  <si>
    <t>평균
실행시간(ms)</t>
    <phoneticPr fontId="7" type="noConversion"/>
  </si>
  <si>
    <t>비고</t>
    <phoneticPr fontId="1" type="noConversion"/>
  </si>
  <si>
    <t>SQLServer:Buffer Manager</t>
  </si>
  <si>
    <t>SQLServer:Memory Manager</t>
  </si>
  <si>
    <t>Page life expectancy</t>
    <phoneticPr fontId="1" type="noConversion"/>
  </si>
  <si>
    <t>Target Server Memory [GB]</t>
    <phoneticPr fontId="1" type="noConversion"/>
  </si>
  <si>
    <t>Total Server Memory [GB]</t>
    <phoneticPr fontId="1" type="noConversion"/>
  </si>
  <si>
    <t xml:space="preserve">전체 쿼리 평균 성능  </t>
    <phoneticPr fontId="1" type="noConversion"/>
  </si>
  <si>
    <t>평균
CPU
(ms)</t>
    <phoneticPr fontId="7" type="noConversion"/>
  </si>
  <si>
    <t>평균
읽기 수
(page)</t>
    <phoneticPr fontId="7" type="noConversion"/>
  </si>
  <si>
    <t>평균
쓰기 수
(page)</t>
    <phoneticPr fontId="7" type="noConversion"/>
  </si>
  <si>
    <t>누적
CPU(%)</t>
    <phoneticPr fontId="7" type="noConversion"/>
  </si>
  <si>
    <t>평균
실행시간
(ms)</t>
    <phoneticPr fontId="7" type="noConversion"/>
  </si>
  <si>
    <t>누적 CPU 시간 상위 100위</t>
    <phoneticPr fontId="1" type="noConversion"/>
  </si>
  <si>
    <t>대상 DB 서버 정보</t>
    <phoneticPr fontId="1" type="noConversion"/>
  </si>
  <si>
    <t>서버 이름</t>
    <phoneticPr fontId="1" type="noConversion"/>
  </si>
  <si>
    <t>IP 주소</t>
    <phoneticPr fontId="1" type="noConversion"/>
  </si>
  <si>
    <t>SQL Server 버전 / 에디션</t>
    <phoneticPr fontId="1" type="noConversion"/>
  </si>
  <si>
    <t>CPU 코어 수</t>
    <phoneticPr fontId="1" type="noConversion"/>
  </si>
  <si>
    <t xml:space="preserve">물리 메모리 크기 </t>
    <phoneticPr fontId="1" type="noConversion"/>
  </si>
  <si>
    <t>Oracle to SQL Server 마이그레이션 결과</t>
    <phoneticPr fontId="1" type="noConversion"/>
  </si>
  <si>
    <t>시스템 구성</t>
    <phoneticPr fontId="1" type="noConversion"/>
  </si>
  <si>
    <t>시스템 구성</t>
    <phoneticPr fontId="1" type="noConversion"/>
  </si>
  <si>
    <t>구분</t>
    <phoneticPr fontId="1" type="noConversion"/>
  </si>
  <si>
    <t>항목</t>
    <phoneticPr fontId="1" type="noConversion"/>
  </si>
  <si>
    <t>구성 내용</t>
    <phoneticPr fontId="1" type="noConversion"/>
  </si>
  <si>
    <t>비고</t>
    <phoneticPr fontId="1" type="noConversion"/>
  </si>
  <si>
    <t>로컬 보안 정책</t>
    <phoneticPr fontId="1" type="noConversion"/>
  </si>
  <si>
    <t>시스템 관리자 계정</t>
    <phoneticPr fontId="1" type="noConversion"/>
  </si>
  <si>
    <t>접속 포트 번호</t>
    <phoneticPr fontId="1" type="noConversion"/>
  </si>
  <si>
    <t>서버 구성 옵션</t>
    <phoneticPr fontId="1" type="noConversion"/>
  </si>
  <si>
    <t>backup compression default</t>
    <phoneticPr fontId="1" type="noConversion"/>
  </si>
  <si>
    <t>백업 시 압축 백업을 기본값으로 설정</t>
    <phoneticPr fontId="1" type="noConversion"/>
  </si>
  <si>
    <t>max degree of parallelism</t>
    <phoneticPr fontId="1" type="noConversion"/>
  </si>
  <si>
    <t>하나의 쿼리당 사용 가능한 프로세서 수 1로 제한</t>
    <phoneticPr fontId="1" type="noConversion"/>
  </si>
  <si>
    <t>max server memory</t>
    <phoneticPr fontId="1" type="noConversion"/>
  </si>
  <si>
    <t>remote admin connections</t>
    <phoneticPr fontId="1" type="noConversion"/>
  </si>
  <si>
    <t>오류 로그</t>
    <phoneticPr fontId="1" type="noConversion"/>
  </si>
  <si>
    <t>유지 관리 계획</t>
    <phoneticPr fontId="1" type="noConversion"/>
  </si>
  <si>
    <t>EORDER</t>
    <phoneticPr fontId="1" type="noConversion"/>
  </si>
  <si>
    <t>SPA</t>
    <phoneticPr fontId="1" type="noConversion"/>
  </si>
  <si>
    <t>메모리에 페이지 잠금</t>
    <phoneticPr fontId="1" type="noConversion"/>
  </si>
  <si>
    <t>볼륨 유지 관리 작업 수행</t>
    <phoneticPr fontId="1" type="noConversion"/>
  </si>
  <si>
    <t>서비스 계정</t>
    <phoneticPr fontId="1" type="noConversion"/>
  </si>
  <si>
    <t>SQL Server 에이전트</t>
    <phoneticPr fontId="1" type="noConversion"/>
  </si>
  <si>
    <t>SQL Server</t>
    <phoneticPr fontId="1" type="noConversion"/>
  </si>
  <si>
    <t>Windows
Server</t>
    <phoneticPr fontId="1" type="noConversion"/>
  </si>
  <si>
    <t>SQL
Server</t>
    <phoneticPr fontId="1" type="noConversion"/>
  </si>
  <si>
    <t>SQL Server 서비스 계정 추가</t>
    <phoneticPr fontId="1" type="noConversion"/>
  </si>
  <si>
    <t>운영</t>
    <phoneticPr fontId="1" type="noConversion"/>
  </si>
  <si>
    <t>sa</t>
    <phoneticPr fontId="1" type="noConversion"/>
  </si>
  <si>
    <t>knauf_ebil</t>
    <phoneticPr fontId="1" type="noConversion"/>
  </si>
  <si>
    <t>시스템 관리자 권한 부여</t>
    <phoneticPr fontId="1" type="noConversion"/>
  </si>
  <si>
    <t>sa 비활성화</t>
    <phoneticPr fontId="1" type="noConversion"/>
  </si>
  <si>
    <t>최대 오류 로그 파일 수</t>
    <phoneticPr fontId="1" type="noConversion"/>
  </si>
  <si>
    <t>개발</t>
    <phoneticPr fontId="1" type="noConversion"/>
  </si>
  <si>
    <t>버전</t>
    <phoneticPr fontId="1" type="noConversion"/>
  </si>
  <si>
    <t>SQL Server 데이터 엔진</t>
    <phoneticPr fontId="1" type="noConversion"/>
  </si>
  <si>
    <t>누적 업데이트</t>
    <phoneticPr fontId="1" type="noConversion"/>
  </si>
  <si>
    <t>동일 컴퓨터에 운영 및 개발 인스턴스 존재</t>
    <phoneticPr fontId="1" type="noConversion"/>
  </si>
  <si>
    <t>물리 메모리 16GB</t>
    <phoneticPr fontId="1" type="noConversion"/>
  </si>
  <si>
    <t>서버 문제 발생 시 원격 DAC(관리자 전용 연결) 허용</t>
    <phoneticPr fontId="1" type="noConversion"/>
  </si>
  <si>
    <t>전체 백업</t>
    <phoneticPr fontId="1" type="noConversion"/>
  </si>
  <si>
    <t>로그 백업</t>
    <phoneticPr fontId="1" type="noConversion"/>
  </si>
  <si>
    <t>clr enabled</t>
    <phoneticPr fontId="1" type="noConversion"/>
  </si>
  <si>
    <t>clr strict security</t>
    <phoneticPr fontId="1" type="noConversion"/>
  </si>
  <si>
    <t>EORDER_JDEBK</t>
    <phoneticPr fontId="1" type="noConversion"/>
  </si>
  <si>
    <t>Webmethod</t>
    <phoneticPr fontId="1" type="noConversion"/>
  </si>
  <si>
    <t>서버 (인스턴스) 이름</t>
    <phoneticPr fontId="1" type="noConversion"/>
  </si>
  <si>
    <t>내용</t>
    <phoneticPr fontId="1" type="noConversion"/>
  </si>
  <si>
    <t>교착 상태 (Deadlock)</t>
    <phoneticPr fontId="1" type="noConversion"/>
  </si>
  <si>
    <t>데이터 마이그레이션</t>
    <phoneticPr fontId="1" type="noConversion"/>
  </si>
  <si>
    <t>데이터 마이그레이션</t>
    <phoneticPr fontId="1" type="noConversion"/>
  </si>
  <si>
    <t>비고</t>
    <phoneticPr fontId="1" type="noConversion"/>
  </si>
  <si>
    <t>SQL 문 오류</t>
    <phoneticPr fontId="1" type="noConversion"/>
  </si>
  <si>
    <t>SQL 문 오류</t>
    <phoneticPr fontId="1" type="noConversion"/>
  </si>
  <si>
    <t>CAZ-SEA-EBIL01</t>
  </si>
  <si>
    <t>컴퓨터 이름</t>
    <phoneticPr fontId="1" type="noConversion"/>
  </si>
  <si>
    <t>NT Service\MSSQLSERVER</t>
    <phoneticPr fontId="1" type="noConversion"/>
  </si>
  <si>
    <t>NT Service\SQLSERVERAGENT</t>
    <phoneticPr fontId="1" type="noConversion"/>
  </si>
  <si>
    <t>NT Service\MSSQL$OLTPSAP</t>
    <phoneticPr fontId="1" type="noConversion"/>
  </si>
  <si>
    <t>NT Service\SQLAgent$OLTPSAP</t>
    <phoneticPr fontId="1" type="noConversion"/>
  </si>
  <si>
    <t>에디션</t>
    <phoneticPr fontId="1" type="noConversion"/>
  </si>
  <si>
    <t>SQL Server 2019</t>
    <phoneticPr fontId="1" type="noConversion"/>
  </si>
  <si>
    <t>Standard</t>
    <phoneticPr fontId="1" type="noConversion"/>
  </si>
  <si>
    <t>CU-29</t>
    <phoneticPr fontId="1" type="noConversion"/>
  </si>
  <si>
    <t>CAZ-SEA-EBIL01\OLTPSAP</t>
    <phoneticPr fontId="1" type="noConversion"/>
  </si>
  <si>
    <t>7359</t>
    <phoneticPr fontId="1" type="noConversion"/>
  </si>
  <si>
    <t>8359</t>
    <phoneticPr fontId="1" type="noConversion"/>
  </si>
  <si>
    <t>사용자
데이터베이스</t>
    <phoneticPr fontId="1" type="noConversion"/>
  </si>
  <si>
    <t>O</t>
    <phoneticPr fontId="1" type="noConversion"/>
  </si>
  <si>
    <t>Fullbackup_OLTPSAP</t>
    <phoneticPr fontId="1" type="noConversion"/>
  </si>
  <si>
    <t>Logbackup_OLTPSAP</t>
    <phoneticPr fontId="1" type="noConversion"/>
  </si>
  <si>
    <t>FullBackup</t>
    <phoneticPr fontId="1" type="noConversion"/>
  </si>
  <si>
    <t>LogBackup</t>
    <phoneticPr fontId="1" type="noConversion"/>
  </si>
  <si>
    <t>READ_COMMITTED_SNAPSHOT 옵션 활성화</t>
    <phoneticPr fontId="1" type="noConversion"/>
  </si>
  <si>
    <t>작업 소요 시간 : 1시간 24분</t>
    <phoneticPr fontId="1" type="noConversion"/>
  </si>
  <si>
    <t>구분</t>
    <phoneticPr fontId="1" type="noConversion"/>
  </si>
  <si>
    <t>계</t>
    <phoneticPr fontId="1" type="noConversion"/>
  </si>
  <si>
    <t>테이블 수</t>
    <phoneticPr fontId="1" type="noConversion"/>
  </si>
  <si>
    <t>마이그레이션 전 대상에서 제외</t>
    <phoneticPr fontId="1" type="noConversion"/>
  </si>
  <si>
    <t>POPUP</t>
    <phoneticPr fontId="1" type="noConversion"/>
  </si>
  <si>
    <t>1차 마이그레이션 시 성공</t>
    <phoneticPr fontId="1" type="noConversion"/>
  </si>
  <si>
    <t>2차 마이그레이션 시 성공</t>
    <phoneticPr fontId="1" type="noConversion"/>
  </si>
  <si>
    <t>PK 중복 오류 해결 후 성공</t>
    <phoneticPr fontId="1" type="noConversion"/>
  </si>
  <si>
    <t>LOGINAUTH, SYS_SELECT</t>
    <phoneticPr fontId="1" type="noConversion"/>
  </si>
  <si>
    <t>데이터 형식 변경 후 성공</t>
    <phoneticPr fontId="1" type="noConversion"/>
  </si>
  <si>
    <t>bigint를 float로 변경하여 마이그레이션 후 bigint로 재변경 
O_ITEM, O_ITEM_NEW, O_SALESORDER, QMS_SALESORDER</t>
    <phoneticPr fontId="1" type="noConversion"/>
  </si>
  <si>
    <t>임시 테이블의 경우 재시도 대상에서 제외</t>
    <phoneticPr fontId="1" type="noConversion"/>
  </si>
  <si>
    <t>원본 및 대상 : 10.191.141.211,1521 (OLTPSAP) -&gt; 10.217.132.5,7359 (EORDER)</t>
    <phoneticPr fontId="1" type="noConversion"/>
  </si>
  <si>
    <t>10.217.132.5,7359 서버 EORDER 데이터베이스를 백업하여 10.217.132.5,8359 서버에 복원</t>
    <phoneticPr fontId="1" type="noConversion"/>
  </si>
  <si>
    <t>O_SALESORDER_2023_10_05, O_SALESORDER_20240401, O_SALESORDER_20240424,
QMS_SALESORDER_2023_10_05, QMS_SALESORDER_20240401, QMS_SALESORDER_20240424</t>
    <phoneticPr fontId="1" type="noConversion"/>
  </si>
  <si>
    <t>DMTIMECHECK, O_CUST_ORDER_DBAK_191231, O_CUST_ORDER_HBAK_191231,
O_ORDER_CONFIRM_DBAK_191231, O_ORDER_CONFIRM_HBAK_191231</t>
    <phoneticPr fontId="1" type="noConversion"/>
  </si>
  <si>
    <t>전체 106개 테이블 중 95개 테이블의 데이터를 마이그레이션하였습니다.</t>
    <phoneticPr fontId="1" type="noConversion"/>
  </si>
  <si>
    <t>사전 협의된 테이블과 임시 테이블을 대상에서 제외하였습니다 (11개).</t>
    <phoneticPr fontId="1" type="noConversion"/>
  </si>
  <si>
    <t>10.217.132.5</t>
    <phoneticPr fontId="1" type="noConversion"/>
  </si>
  <si>
    <t>CAZ-SEA-EBIL01</t>
    <phoneticPr fontId="1" type="noConversion"/>
  </si>
  <si>
    <t>CAZ-SEA-EBIL01</t>
    <phoneticPr fontId="1" type="noConversion"/>
  </si>
  <si>
    <t>SQL Server 2019</t>
    <phoneticPr fontId="1" type="noConversion"/>
  </si>
  <si>
    <t>Standard</t>
    <phoneticPr fontId="1" type="noConversion"/>
  </si>
  <si>
    <t>SQL Server 2019 / Standard</t>
    <phoneticPr fontId="1" type="noConversion"/>
  </si>
  <si>
    <t>2 코어 (논리 4 코어)</t>
    <phoneticPr fontId="1" type="noConversion"/>
  </si>
  <si>
    <t>16 GB</t>
    <phoneticPr fontId="1" type="noConversion"/>
  </si>
  <si>
    <t>백업 정책에 따른 백업 주기 및 보관 주기 검토 필요
DB 생성 및 삭제 시 백업 대상 수정 필요
knauf_ebil 계정 암호 변경 시 연결 정보 수정 필요</t>
    <phoneticPr fontId="1" type="noConversion"/>
  </si>
  <si>
    <t>기본적인 시스템 구성 정보는 '시스템구성' 워크시트를 참조해 주시기 바랍니다.</t>
    <phoneticPr fontId="1" type="noConversion"/>
  </si>
  <si>
    <t>SELECT COUNT(*) FAIL_CNT, MAX(LL_INDATE) LAST_LOGIN_DATE FROM LOGINLOG WHERE LL_SEQ &gt; ISNULL((SELECT MAX(LL_SEQ) FROM LOGINLOG WHERE LL_USERID = @P# AND LL_PSYN = {STR}), {##}) AND LL_USERID = @P# AND LL_PSYN = {STR} AND LL_INDATE &gt;=CONVERT(DATETIME, @P#)</t>
  </si>
  <si>
    <t>SELECT COUNT(*) FROM LOGINLOG WHERE LL_USERID = @P# AND LL_PSYN = @P#</t>
  </si>
  <si>
    <t>SELECT MAX(LL.LL_SEQ){##} FROM LOGINLOG LL;</t>
  </si>
  <si>
    <t>SELECT COUNT(*) FAIL_CNT, MAX(LL_INDATE) LAST_LOGIN_DATE FROM LOGINLOG WHERE LL_SEQ &gt; ISNULL((SELECT MAX(LL_SEQ) FROM LOGINLOG WHERE LL_USERID = @P# AND LL_PSYN = {STR}), {##}) AND LL_USERID = @P# AND LL_PSYN = {STR}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</si>
  <si>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IN(SELECT SALESUSERID FROM O_CSSALESMAP WHERE CSUSERID = @P#) ) XX ) S WHERE ROWNUM BETWEEN @P# AND @P#</t>
  </si>
  <si>
    <t>SELECT TARGET_DATA FROM SYS.DM_XE_SESSION_TARGETS XET WITH(NOLOCK) JOIN SYS.DM_XE_SESSIONS XES WITH(NOLOCK) ON XES.ADDRESS = XET.EVENT_SESSION_ADDRESS WHERE XES.NAME = {STR} AND XET.TARGET_NAME = {STR}</t>
  </si>
  <si>
    <t>DECLARE @MSSQLJDBC_TEMP_SP_COLUMNS_RESULT TABLE(TABLE_QUALIFIER SYSNAME, TABLE_OWNER SYSNAME,TABLE_NAME SYSNAME, COLUMN_NAME SYSNAME, DATA_TYPE SMALLINT, TYPE_NAME SYSNAME, PRECISION INT,LENGTH INT, SCALE SMALLINT, RADIX SMALLINT, NULLABLE SMALLINT, REMARKS VARCHAR({##}), COLUMN_DEF NVARCHAR({##}),SQL_DATA_TYPE SMALLINT, SQL_DATETIME_SUB SMALLINT, CHAR_OCTET_LENGTH INT, ORDINAL_POSITION INT,IS_NULLABLE VARCHAR({##}), SS_IS_SPARSE SMALLINT, SS_IS_COLUMN_SET SMALLINT, SS_IS_COMPUTED SMALLINT,SS_IS_IDENTITY SMALLINT, SS_UDT_CATALOG_NAME NVARCHAR({##}), SS_UDT_SCHEMA_NAME NVARCHAR({##}),SS_UDT_ASSEMBLY_TYPE_NAME NVARCHAR(MAX), SS_XML_SCHEMACOLLECTION_CATALOG_NAME NVARCHAR({##}),SS_XML_SCHEMACOLLECTION_SCHEMA_NAME NVARCHAR({##}), SS_XML_SCHEMACOLLECTION_NAME NVARCHAR({##}),SS_DATA_TYPE TINYINT);INSERT INTO @MSSQLJDBC_TEMP_SP_COLUMNS_RESULT EXEC SP_COLUMNS_100 @P#,@P#,@P#,@P#,@P#,@P#;SELECT TABLE_QUALIFIER AS TABLE_CAT, TABLE_OWNER AS TABLE_SCHEM, TABLE_NAME, COLUMN_NAME, DATA_TYPE,TYPE_NAME, PRECISION AS COLUMN_SIZE, LENGTH AS BUFFER_LENGTH, SCALE AS DECIMAL_DIGITS, RADIX AS NUM_PREC_RADIX,NULLABLE, REMARKS, COLUMN_DEF, SQL_DATA_TYPE, SQL_DATETIME_SUB, CHAR_OCTET_LENGTH, ORDINAL_POSITION, IS_NULLABLE,NULL AS SCOPE_CATALOG, NULL AS SCOPE_SCHEMA, NULL AS SCOPE_TABLE, SS_DATA_TYPE AS SOURCE_DATA_TYPE,CASE SS_IS_IDENTITY WHEN {##} THEN {STR} WHEN {##} THEN {STR} WHEN {STR} THEN {STR} END AS IS_AUTOINCREMENT,CASE SS_IS_COMPUTED WHEN {##} THEN {STR} WHEN {##} THEN {STR} WHEN {STR} THEN {STR} END AS IS_GENERATEDCOLUMN, SS_IS_SPARSE, SS_IS_COLUMN_SET, SS_UDT_CATALOG_NAME, SS_UDT_SCHEMA_NAME, SS_UDT_ASSEMBLY_TYPE_NAME,SS_XML_SCHEMACOLLECTION_CATALOG_NAME, SS_XML_SCHEMACOLLECTION_SCHEMA_NAME, SS_XML_SCHEMACOLLECTION_NAME FROM @MSSQLJDBC_TEMP_SP_COLUMNS_RESULT ORDER BY TABLE_CAT, TABLE_SCHEM, TABLE_NAME, ORDINAL_POSITION;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</si>
  <si>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CU.SALESREP_CD IN(SELECT SALESUSERID FROM O_CSSALESMAP WHERE CSUSERID = @P#) ) XX ) S WHERE ROWNUM BETWEEN @P# AND @P#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</si>
  <si>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((IT.STOCK_TY != {STR}) OR (IT.STOCK_TY IS NULL) ) ) XX ) S WHERE ROWNUM BETWEEN @P# AND @P#</t>
  </si>
  <si>
    <t>SELECT DBO.O_ORDER_CONFIRM_H.*, DBO.O_ORDER_CONFIRM_D.CUST_PO AS D_CUST_PO, DBO.O_ORDER_CONFIRM_D.LINE_NO AS D_LINE_NO, DBO.O_ORDER_CONFIRM_D.ITEM_CD AS D_ITEM_CD, DBO.O_ORDER_CONFIRM_D.UNIT AS D_UNIT, DBO.O_ORDER_CONFIRM_D.QUANTITY AS D_QUANTITY, DBO.O_ORDER_CONFIRM_D.PRICE AS D_PRICE, DBO.O_ORDER_CONFIRM_D.INSERT_DT AS D_CUST_PO, DBO.O_ORDER_CONFIRM_D.INSERTID AS D_INSERTID, DBO.O_ORDER_CONFIRM_D.UPDATE_DT AS D_UPDATE_DT, DBO.O_ORDER_CONFIRM_D.UPATEID AS D_UPATEID, DBO.O_ORDER_CONFIRM_D.DUMMY AS D_DUMMY, DBO.O_ORDER_CONFIRM_D.WEEK AS D_WEEK, DBO.O_ORDER_CONFIRM_D.OCD_RETURNCD AS D_OCD_RETURNCD, DBO.O_ORDER_CONFIRM_D.OCD_RETURNMSG AS D_OCD_RETURNMSG, DBO.O_ORDER_CONFIRM_D.OCD_STATUSCD AS D_OCD_STATUSCD FROM DBO.O_ORDER_CONFIRM_H INNER JOIN DBO.O_ORDER_CONFIRM_D ON DBO.O_ORDER_CONFIRM_H.CUST_PO = DBO.O_ORDER_CONFIRM_D.CUST_PO WHERE DBO.O_ORDER_CONFIRM_H.INTERFACE_DT IS NULL AND ( DBO.O_ORDER_CONFIRM_H.COMPANY_CD IN(LIST) ) AND ( DBO.O_ORDER_CONFIRM_H.STATUS_CD IN(LIST) ) ORDER BY DBO.O_ORDER_CONFIRM_D.CUST_PO, DBO.O_ORDER_CONFIRM_D.LINE_NO ASC</t>
  </si>
  <si>
    <t>SELECT * FROM EORDER.DBO.O_SALESORDER ORDER BY INSERT_DT DESC</t>
  </si>
  <si>
    <t>SELECT * FROM ( SELECT ROW_NUMBER() OVER( ORDER BY XX.INDATE DESC ) AS ROWNUM , XX.* FROM ( SELECT COD.* , COH.CUST_CD, COH.SHIPTO_CD , IT.DESC1, IT.DESC2 , ITI.* , (SELECT COUNT(*) FROM ITEMRECOMMEND WHERE ITR_ITEMCD = COD.ITEM_CD) AS RECOMMEND_ITEM_COUNT , CASE WHEN SALES_CD1 = {STR} AND (SALES_CD2 IN(LIST) OR (SALES_CD2 = {STR} AND PLAN_FMLY = {STR} ) ) THEN {STR} ELSE {STR} END AS FIREPROOF_YN FROM O_CUST_ORDER_D COD LEFT JOIN O_CUST_ORDER_H COH ON COD.REQ_NO = COH.REQ_NO LEFT JOIN O_ITEM_NEW IT ON COD.ITEM_CD = IT.ITEM_CD LEFT JOIN ITEMINFO ITI ON COD.ITEM_CD = ITI.ITI_ITEMCD WHERE COH.CUST_CD = @P# AND COH.STATUS_CD = @P# ) XX ) S WHERE ROWNUM BETWEEN @P# AND @P#</t>
  </si>
  <si>
    <t>SELECT * FROM EORDER.DBO.O_ORDER_CONFIRM_H ORDER BY CONFIRM_DT DESC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</si>
  <si>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SO.ORDER_DT &gt;= @P# AND SO.ORDER_DT &lt;= @P# AND SO.SALESREP_CD IN(SELECT USERID FROM O_USER WHERE USER_CATE3 = @P#) ) XX ) S WHERE ROWNUM BETWEEN @P# AND @P#</t>
  </si>
  <si>
    <t>SELECT COUNT(*) FROM O_SALESORDER SO WHERE SO.STATUS2 IN(LIST) AND SO.ORDERTY &lt;&gt; {STR} AND SO.ORDER_DT &gt;= @P# AND SO.ORDER_DT &lt;= @P# AND SO.SALESREP_CD IN(SELECT USERID FROM O_USER WHERE USER_CATE3 = @P#)</t>
  </si>
  <si>
    <t>SELECT CU.*, US.USER_NM, US.AUTHORITY, US.USER_FILE, US.CELL_NO, US.USER_POSITION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US2.USER_NM AS CSUSER_NM , US2.TEL_NO AS CSUSER_TEL , US2.CELL_NO AS CSUSER_CELL , US2.USER_FILE AS CSUSER_FILE , US2.USER_POSITION AS CSUSER_POSITION FROM O_CUSTOMER CU LEFT JOIN O_USER US ON CU.SALESREP_CD = US.USERID LEFT JOIN O_CSSALESMAP CSM ON CU.SALESREP_CD = CSM.SALESUSERID AND CSM.FIXEDYN={STR} LEFT JOIN O_USER US2 ON CSM.CSUSERID = US2.USERID WHERE CU.CUST_CD =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</si>
  <si>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) XX ) S WHERE ROWNUM BETWEEN @P# AND @P#</t>
  </si>
  <si>
    <t>SELECT * FROM (SELECT ROW_NUMBER() OVER( ORDER BY USER_SORT1 ASC, USER_SORT2 ASC, USER_SORT3 ASC, USER_SORT4 ASC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, (SELECT FIXEDYN FROM O_CSSALESMAP WHERE US.AUTHORITY IN(LIST) AND CSUSERID = @P# AND SALESUSERID = US.USERID) AS SALES_FIXEDYN FROM O_USER US LEFT JOIN O_CUSTOMER CU ON CU.CUST_CD = US.CUST_CD WHERE USERID NOT IN(LIST) AND AUTHORITY IN(LIST) AND USERID NOT IN(LIST) ) LIST ) XX ) S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</si>
  <si>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COH.CUST_CD = @P# AND COH.INDATE &gt;= CONVERT(DATE, @P#) AND COH.INDATE &lt; DATEADD(DAY, {##},CONVERT(DATE, @P#)) ) XX ) S WHERE ROWNUM BETWEEN @P# AND @P#</t>
  </si>
  <si>
    <t>SELECT MAX(SHIPTO_CD) AS SHIPTO_CD, SHIPTO_NM FROM O_SALESORDER WHERE CUST_CD = @P# AND STATUS1 &gt;= {STR} AND STATUS1 &lt;&gt; {STR} GROUP BY SHIPTO_NM ORDER BY SHIPTO_NM ASC</t>
  </si>
  <si>
    <t>SELECT ITM.ITEM_CD FROM O_ITEM_MCU ITM LEFT JOIN O_ITEM_NEW OIN ON OIN.ITEM_CD = ITM.ITEM_CD WHERE (UPPER(OIN.STOCK_TY) != {STR} OR OIN.STOCK_TY IS NULL) AND ITM.ITEM_MCU = @P# AND REPLACE(ITM.DESC1,{STR},{STR}) = REPLACE(@P#,{STR},{STR}) GROUP BY ITM.ITEM_CD</t>
  </si>
  <si>
    <t>SELECT SCHEMA_NAME(SP.SCHEMA_ID) AS SCHEMA, SP.NAME AS NAME, SP.OBJECT_ID AS ID, CAST( CASE WHEN SP.IS_MS_SHIPPED = {##} THEN {##} WHEN ( SELECT MAJOR_ID FROM SYS.EXTENDED_PROPERTIES WHERE MAJOR_ID = SP.OBJECT_ID AND MINOR_ID = {##} AND CLASS = {##} AND NAME = {STRN}) IS NOT NULL THEN {##} ELSE {##} END AS BIT) AS ISSYSTEMOBJECT, CASE WHEN SP.TYPE = {STRN} THEN {##} WHEN SP.TYPE = {STRN} THEN {##} ELSE {##} END AS IMPLEMENTATIONTYPE, CAST(CASE WHEN ISNULL(SMSP.DEFINITION, SSMSP.DEFINITION) IS NULL THEN {##} ELSE {##} END AS BIT) AS ISENCRYPTED FROM SYS.ALL_OBJECTS AS SP LEFT OUTER JOIN SYS.SQL_MODULES AS SMSP ON SMSP.OBJECT_ID = SP.OBJECT_ID LEFT OUTER JOIN SYS.SYSTEM_SQL_MODULES AS SSMSP ON SSMSP.OBJECT_ID = SP.OBJECT_ID WHERE (SP.TYPE = @_MSPARAM_0 OR SP.TYPE = @_MSPARAM_1 OR SP.TYPE=@_MSPARAM_2) ORDER BY SCHEMA ASC,NAME ASC</t>
  </si>
  <si>
    <t>SELECT AD.* FROM ( SELECT ADD1 FROM O_SALESORDER WHERE ACTUAL_SHIP_DT &gt;= @P# AND ACTUAL_SHIP_DT &lt;= @P# AND CUST_CD = @P# GROUP BY ADD1 ) AD ORDER BY AD.ADD1 ASC</t>
  </si>
  <si>
    <t>SELECT COUNT(*) FROM O_ITEM_NEW IT LEFT JOIN ITEMINFO ITI ON IT.ITEM_CD = ITI.ITI_ITEMCD LEFT JOIN ITEMBOOKMARK ITB ON IT.ITEM_CD = ITB.ITB_ITEMCD AND ITB.ITB_USERID = @P# WHERE ITEM_CD NOT IN(LIST) AND ((IT.STOCK_TY != {STR}) OR (IT.STOCK_TY IS NULL) )</t>
  </si>
  <si>
    <t>MERGE INTO O_CSSALESMAP USING (SELECT {##} AS DUAL) AS D ON (CSUSERID = @P# AND SALESUSERID = @P#) WHEN MATCHED THEN UPDATE SET SALESUSERNM = (SELECT USER_NM FROM O_USER WHERE USERID = @P#) , DUMMY = @P# , FIXEDYN = @P# , UPDATE_DT = CONVERT(DATE, GETDATE(), {##}) , UPDATEID = @P# WHEN NOT MATCHED THEN INSERT ( CSUSERID , SALESUSERID , SALESUSERNM , DUMMY , FIXEDYN , INSERTID , INSERT_DT ) VALUES(LIST) ;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</si>
  <si>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= @P# ) XX ) S WHERE ROWNUM BETWEEN @P# AND @P#</t>
  </si>
  <si>
    <t>SELECT CT.* FROM( SELECT SALES_CD1_NM AS CATEGORY_NAME FROM O_ITEM_NEW GROUP BY SALES_CD1_NM ) CT WHERE ISNULL(CT.CATEGORY_NAME, {STR}) != {STR} ORDER BY CT.CATEGORY_NAME ASC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</si>
  <si>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RTRIM(COH.USERID) = RTRIM(@P#) AND COH.STATUS_CD = @P# ) XX ) S WHERE ROWNUM BETWEEN @P# AND @P#</t>
  </si>
  <si>
    <t>SELECT * FROM MENUURL WHERE MU_URL = @P#</t>
  </si>
  <si>
    <t>SELECT COUNT(*) FROM O_CUST_ORDER_H COH LEFT JOIN O_CUSTOMER CU ON COH.CUST_CD = CU.CUST_CD LEFT JOIN O_SHIPTO ST ON COH.SHIPTO_CD = ST.SHIPTO_CD LEFT JOIN O_USER US_SALES ON CU.SALESREP_CD = US_SALES.USERID WHERE COH.CUST_CD = @P# AND COH.INDATE &gt;= CONVERT(DATE, @P#) AND COH.INDATE &lt;= CONVERT(DATE, @P#)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</si>
  <si>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UPPER(DESC1) LIKE UPPER({STR} + TRIM(@P#) + {STR}) AND ((IT.STOCK_TY != {STR}) OR (IT.STOCK_TY IS NULL) ) ) XX ) S WHERE ROWNUM BETWEEN @P# AND @P#</t>
  </si>
  <si>
    <t>SELECT CLMNS.NAME AS NAME, CLMNS.COLUMN_ID AS ID, CLMNS.IS_NULLABLE AS NULLABLE, CLMNS.IS_COMPUTED AS COMPUTED, CAST(ISNULL(CIK.INDEX_COLUMN_ID, {##}) AS BIT) AS INPRIMARYKEY, CLMNS.IS_ANSI_PADDED AS ANSIPADDINGSTATUS, CAST(CLMNS.IS_ROWGUIDCOL AS BIT) AS ROWGUIDCOL, CAST(ISNULL(CC.IS_PERSISTED, {##}) AS BIT) AS ISPERSISTED, ISNULL(CLMNS.COLLATION_NAME, {STRN}) AS COLLATION, CAST(ISNULL((SELECT TOP {##} {##} FROM SYS.FOREIGN_KEY_COLUMNS AS COLFK WHERE COLFK.PARENT_COLUMN_ID = CLMNS.COLUMN_ID AND COLFK.PARENT_OBJECT_ID = CLMNS.OBJECT_ID), {##}) AS BIT) AS ISFOREIGNKEY, CLMNS.IS_IDENTITY AS IDENTITY, CAST(ISNULL(IC.SEED_VALUE,{##}) AS NUMERIC({##})) AS IDENTITYSEEDASDECIMAL, CAST(ISNULL(IC.INCREMENT_VALUE,{##}) AS NUMERIC({##})) AS IDENTITYINCREMENTASDECIMAL, (CASE WHEN CLMNS.DEFAULT_OBJECT_ID = {##} THEN {STRN} WHEN D.PARENT_OBJECT_ID &gt; {##} THEN {STRN} ELSE D.NAME END) AS DEFAULT, (CASE WHEN CLMNS.DEFAULT_OBJECT_ID = {##} THEN {STRN} WHEN D.PARENT_OBJECT_ID &gt; {##} THEN {STRN} ELSE SCHEMA_NAME(D.SCHEMA_ID) END) AS DEFAULTSCHEMA, ISNULL(DC.NAME, {STRN}) AS DEFAULTCONSTRAINTNAME, (CASE WHEN CLMNS.RULE_OBJECT_ID = {##} THEN {STRN} ELSE R.NAME END) AS RULE, (CASE WHEN CLMNS.RULE_OBJECT_ID = {##} THEN {STRN} ELSE SCHEMA_NAME(R.SCHEMA_ID) END) AS RULESCHEMA, CAST(ISNULL(COLUMNPROPERTY(CLMNS.OBJECT_ID, CLMNS.NAME, {STRN}),{##}) AS BIT) AS ISDETERMINISTIC, CAST(ISNULL(COLUMNPROPERTY(CLMNS.OBJECT_ID, CLMNS.NAME, {STRN}),{##}) AS BIT) AS ISPRECISE, ISNULL(IC.IS_NOT_FOR_REPLICATION, {##}) AS NOTFORREPLICATION, CAST(COLUMNPROPERTY(CLMNS.OBJECT_ID, CLMNS.NAME, {STRN}) AS BIT) AS ISFULLTEXTINDEXED, CAST(COLUMNPROPERTY(CLMNS.OBJECT_ID, CLMNS.NAME, {STRN}) AS INT) AS STATISTICALSEMANTICS, CAST(CLMNS.ENCRYPTION_TYPE AS INT) AS ENCRYPTIONTYPE, CLMNS.ENCRYPTION_ALGORITHM_NAME AS ENCRYPTIONALGORITHM, CLMNS.COLUMN_ENCRYPTION_KEY_ID AS COLUMNENCRYPTIONKEYID, CEKS.NAME AS COLUMNENCRYPTIONKEYNAME, CAST(CLMNS.IS_FILESTREAM AS BIT) AS ISFILESTREAM, CAST(CLMNS.IS_SPARSE AS BIT) AS ISSPARSE, CAST(CLMNS.IS_COLUMN_SET AS BIT) AS ISCOLUMNSET, USRT.NAME AS DATATYPE, S1CLMNS.NAME AS DATATYPESCHEMA, ISNULL(BASET.NAME, {STRN}) AS SYSTEMTYPE, CAST(CASE WHEN BASET.NAME IN(LIST) AND CLMNS.MAX_LENGTH &lt;&gt; {##} THEN CLMNS.MAX_LENGTH/{##} ELSE CLMNS.MAX_LENGTH END AS INT) AS LENGTH, CAST(CLMNS.PRECISION AS INT) AS NUMERICPRECISION, CAST(CLMNS.SCALE AS INT) AS NUMERICSCALE, ISNULL(XSCCLMNS.NAME, {STRN}) AS XMLSCHEMANAMESPACE, ISNULL(S2CLMNS.NAME, {STRN}) AS XMLSCHEMANAMESPACESCHEMA, ISNULL( (CASE CLMNS.IS_XML_DOCUMENT WHEN {##} THEN {##} ELSE {##} END), {##}) AS XMLDOCUMENTCONSTRAINT, CASE WHEN USRT.IS_TABLE_TYPE = {##} THEN {STRN} ELSE {STRN} END AS USERTYPE, CLMNS.GENERATED_ALWAYS_TYPE AS GENERATEDALWAYSTYPE, CAST(CLMNS.IS_HIDDEN AS BIT) AS ISHIDDEN, CAST({##} AS BIT) AS ISDROPPEDLEDGERCOLUMN, CAST(CLMNS.IS_MASKED AS BIT) AS ISMASKED, CAST( CASE WHEN SC.LABEL IS NOT NULL OR SC.LABEL_ID IS NOT NULL OR SC.INFORMATION_TYPE IS NOT NULL OR SC.INFORMATION_TYPE_ID IS NOT NULL OR SC.RANK IS NOT NULL THEN {##} ELSE {##} END AS BIT) AS ISCLASSIFIED, ISNULL(CLMNS.GRAPH_TYPE, {##}) AS GRAPHTYPE FROM SYS.ALL_VIEWS AS V INNER JOIN SYS.ALL_COLUMNS AS CLMNS ON CLMNS.OBJECT_ID=V.OBJECT_ID LEFT OUTER JOIN SYS.INDEXES AS IK ON IK.OBJECT_ID = CLMNS.OBJECT_ID AND {##}=IK.IS_PRIMARY_KEY LEFT OUTER JOIN SYS.INDEX_COLUMNS AS CIK ON CIK.INDEX_ID = IK.INDEX_ID AND CIK.COLUMN_ID = CLMNS.COLUMN_ID AND CIK.OBJECT_ID = CLMNS.OBJECT_ID AND {##} = CIK.IS_INCLUDED_COLUMN LEFT OUTER JOIN SYS.COMPUTED_COLUMNS AS CC ON CC.OBJECT_ID = CLMNS.OBJECT_ID AND CC.COLUMN_ID = CLMNS.COLUMN_ID LEFT OUTER JOIN SYS.IDENTITY_COLUMNS AS IC ON IC.OBJECT_ID = CLMNS.OBJECT_ID AND IC.COLUMN_ID = CLMNS.COLUMN_ID LEFT OUTER JOIN SYS.OBJECTS AS D ON D.OBJECT_ID = CLMNS.DEFAULT_OBJECT_ID LEFT OUTER JOIN SYS.DEFAULT_CONSTRAINTS AS DC ON CLMNS.DEFAULT_OBJECT_ID = DC.OBJECT_ID LEFT OUTER JOIN SYS.OBJECTS AS R ON R.OBJECT_ID = CLMNS.RULE_OBJECT_ID LEFT OUTER JOIN SYS.COLUMN_ENCRYPTION_KEYS AS CEKS ON (CEKS.COLUMN_ENCRYPTION_KEY_ID = CLMNS.COLUMN_ENCRYPTION_KEY_ID) LEFT OUTER JOIN SYS.TYPES AS USRT ON USRT.USER_TYPE_ID = CLMNS.USER_TYPE_ID LEFT OUTER JOIN SYS.SCHEMAS AS S1CLMNS ON S1CLMNS.SCHEMA_ID = USRT.SCHEMA_ID LEFT OUTER JOIN SYS.TYPES AS BASET ON (BASET.USER_TYPE_ID = CLMNS.SYSTEM_TYPE_ID AND BASET.USER_TYPE_ID = BASET.SYSTEM_TYPE_ID) OR ((BASET.SYSTEM_TYPE_ID = CLMNS.SYSTEM_TYPE_ID) AND (BASET.USER_TYPE_ID = CLMNS.USER_TYPE_ID) AND (BASET.IS_USER_DEFINED = {##}) AND (BASET.IS_ASSEMBLY_TYPE = {##})) LEFT OUTER JOIN SYS.XML_SCHEMA_COLLECTIONS AS XSCCLMNS ON XSCCLMNS.XML_COLLECTION_ID = CLMNS.XML_COLLECTION_ID LEFT OUTER JOIN SYS.SCHEMAS AS S2CLMNS ON S2CLMNS.SCHEMA_ID = XSCCLMNS.SCHEMA_ID LEFT OUTER JOIN SYS.SENSITIVITY_CLASSIFICATIONS AS SC ON SC.MAJOR_ID = CLMNS.OBJECT_ID AND SC.MINOR_ID = CLMNS.COLUMN_ID WHERE (CLMNS.NAME=@_MSPARAM_0)AND((V.TYPE = @_MSPARAM_1)AND(V.NAME=@_MSPARAM_2 AND SCHEMA_NAME(V.SCHEMA_ID)=@_MSPARAM_3))</t>
  </si>
  <si>
    <t>SELECT COUNT(*) FROM O_CSSALESMAP CSM WHERE CSUSERID = @P# AND SALESUSERID = @P# AND FIXEDYN = @P#</t>
  </si>
  <si>
    <t>SELECT US.*, ST.*, CU.CUST_NM, ISNULL((SELECT USER_NM FROM O_USER WHERE USERID = CU.SALESREP_CD), {STR}) SALES_NM FROM O_USER US LEFT JOIN O_SHIPTO ST ON ST.CUST_CD = US.CUST_CD AND ST.SHIPTO_CD = US.USER_SHIPTOCD LEFT JOIN O_CUSTOMER CU ON CU.CUST_CD = US.CUST_CD WHERE USERID NOT IN(LIST) AND USERID = @P# AND USER_PWD = DBO.UDF_SETPASSWORD(@P#)</t>
  </si>
  <si>
    <t>SELECT COUNT(*) FROM O_ITEM_NEW IT LEFT JOIN ITEMINFO ITI ON IT.ITEM_CD = ITI.ITI_ITEMCD LEFT JOIN ITEMBOOKMARK ITB ON IT.ITEM_CD = ITB.ITB_ITEMCD AND ITB.ITB_USERID = @P# WHERE ITEM_CD NOT IN(LIST) AND UPPER(DESC1) LIKE UPPER({STR} + TRIM(@P#) + {STR}) AND ((IT.STOCK_TY != {STR}) OR (IT.STOCK_TY IS NULL) )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</si>
  <si>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SO.ORDER_DT &gt;= @P# AND SO.ORDER_DT &lt;= @P# AND SO.CUST_CD = @P# AND SO.CUST_CD = @P# AND SO.SALESREP_CD IN(SELECT SALESUSERID FROM O_CSSALESMAP WHERE CSUSERID = @P#) ) XX ) S WHERE ROWNUM BETWEEN @P# AND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</si>
  <si>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COH.REQ_NO LIKE {STR} + @P# + {STR} AND COH.INDATE &gt;= CONVERT(DATE, @P#) AND COH.INDATE &lt; DATEADD(DAY, {##},CONVERT(DATE, @P#)) AND COH.STATUS_CD IN(LIST) AND CU.SALESREP_CD IN(SELECT SALESUSERID FROM O_CSSALESMAP WHERE CSUSERID = @P#) ) XX ) S WHERE ROWNUM BETWEEN @P# AND @P#</t>
  </si>
  <si>
    <t>SELECT COUNT(*) FROM O_SALESORDER SO WHERE NOT (SO.STATUS1 = {STR}) AND SO.ORDERTY &lt;&gt; {STR} AND SO.ORDER_DT &gt;= @P# AND SO.ORDER_DT &lt;= @P# AND SO.CUST_CD = @P# AND (SO.ADD1 + SO.ADD2) LIKE {STR} + @P# + {STR}</t>
  </si>
  <si>
    <t>SELECT {STR} + SUBSTRING(CONVERT(VARCHAR, GETDATE(), {##}), {##}, {##}) + ISNULL(CONVERT(VARCHAR, IIF(MAX(REQ_NO) IS NOT NULL, CONVERT(DECIMAL, REPLACE(MAX(CONVERT(DECIMAL, REQ_NO )), {STR} + SUBSTRING(CONVERT(VARCHAR, GETDATE(), {##}), {##}, {##}), {STR})){##}, {##})), {STR}) FROM O_CUST_ORDER_H WHERE CUST_CD = @P# AND REQ_NO NOT LIKE {STR} AND REQ_NO LIKE {STR} + SUBSTRING(CONVERT(VARCHAR, GETDATE(), {##}), {##}, {##}) + {STR}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</si>
  <si>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AND (SO.ADD1 + SO.ADD2) LIKE {STR} + @P# + {STR} ) XX ) S WHERE ROWNUM BETWEEN @P# AND @P#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</si>
  <si>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SO.ACTUAL_SHIP_DT &gt;= @P# AND SO.ACTUAL_SHIP_DT &lt;= @P# AND SO.SALESREP_CD = @P# ) XX ) S</t>
  </si>
  <si>
    <t>EXEC SP_ORDER_DELETE_UPDATE</t>
  </si>
  <si>
    <t>SELECT TOP {##} * FROM USERPSWDHISTORY WHERE UPH_ID = @P# ORDER BY UPH_INDATE DESC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</si>
  <si>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CU.CUST_CD LIKE {STR} + @P# + {STR} AND CU.SALESREP_CD IN(SELECT SALESUSERID FROM O_CSSALESMAP WHERE CSUSERID = @P#) ) XX ) S WHERE ROWNUM BETWEEN @P# AND @P#</t>
  </si>
  <si>
    <t>SELECT COUNT(*) FROM O_CUST_ORDER_H COH LEFT JOIN O_CUSTOMER CU ON COH.CUST_CD = CU.CUST_CD LEFT JOIN O_SHIPTO ST ON COH.SHIPTO_CD = ST.SHIPTO_CD LEFT JOIN O_USER US_SALES ON CU.SALESREP_CD = US_SALES.USERID WHERE COH.REQ_NO LIKE {STR} + @P# + {STR} AND COH.INDATE &gt;= CONVERT(DATE, @P#) AND COH.INDATE &lt;= CONVERT(DATE, @P#) AND COH.STATUS_CD IN(LIST) AND CU.SALESREP_CD IN(SELECT SALESUSERID FROM O_CSSALESMAP WHERE CSUSERID = @P#)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</si>
  <si>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THICK_NM LIKE {STR} + @P# + {STR} AND WIDTH_NM LIKE {STR} + @P# + {STR} AND LENGTH_NM LIKE {STR} + @P# + {STR} AND ((IT.STOCK_TY != {STR}) OR (IT.STOCK_TY IS NULL) ) ) XX ) S WHERE ROWNUM BETWEEN @P# AND @P#</t>
  </si>
  <si>
    <t>SELECT COUNT(*) FROM O_SALESORDER SO WHERE NOT (SO.STATUS1 = {STR}) AND SO.ORDERTY &lt;&gt; {STR} AND SO.ORDER_DT &gt;= @P# AND SO.ORDER_DT &lt;= @P# AND SO.CUST_CD = @P#</t>
  </si>
  <si>
    <t>SELECT COUNT(*) FROM O_SALESORDER SO WHERE SO.STATUS2 IN(LIST) AND SO.ORDERTY &lt;&gt; {STR} AND SO.ORDER_DT &gt;= @P# AND SO.ORDER_DT &lt;= @P# AND SO.CUST_CD = @P# AND SO.SALESREP_CD IN(SELECT SALESUSERID FROM O_CSSALESMAP WHERE CSUSERID = @P#)</t>
  </si>
  <si>
    <t>SELECT SUB.* FROM ( SELECT SO.ACTUAL_SHIP_DT , SO.ITEM_DESC , SO.ADD1 , SO.UNIT , SUM(CASE WHEN SO.STATUS1 = {STR} THEN {##} ELSE SO.ORDER_QTY END) AS ORDER_QTY , SUBSTRING(SO.ITEM_CD, {##}, {##}) AS ITEM_CD_3 , CASE WHEN MFG.MFG IS NULL THEN {STR} ELSE MFG.MFG END AS MANUFACT FROM O_SALESORDER SO LEFT JOIN O_ITEM_HEBE OH ON OH.ITEM_CD = SO.ITEM_CD LEFT JOIN O_ITEM_MFG MFG ON SO.ITEM_CD = MFG.ITEM_CD WHERE ACTUAL_SHIP_DT &gt;= @P# AND ACTUAL_SHIP_DT &lt;= @P# AND CUST_CD = @P# AND ADD1 IN(LIST) AND ITEM_DESC IN(LIST) AND SO.STATUS1 &gt;= {STR} AND SO.STATUS1 &lt;&gt; {STR} GROUP BY ACTUAL_SHIP_DT , ITEM_DESC , SO.UNIT , ADD1 , SUBSTRING(SO.ITEM_CD, {##}, {##}) , MFG.MFG ) SUB ORDER BY SUB.ACTUAL_SHIP_DT ASC, SUB.ITEM_DESC ASC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</si>
  <si>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CU.SALESREP_CD = @P# ) XX ) S WHERE ROWNUM BETWEEN @P# AND @P#</t>
  </si>
  <si>
    <t>SELECT SCHEMA_NAME(UDF.SCHEMA_ID) AS SCHEMA, UDF.NAME AS NAME, UDF.OBJECT_ID AS ID,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 CASE WHEN UDF.IS_MS_SHIPPED = {##} THEN {##} WHEN ( SELECT MAJOR_ID FROM SYS.EXTENDED_PROPERTIES WHERE MAJOR_ID = UDF.OBJECT_ID AND MINOR_ID = {##} AND CLASS = {##} AND NAME = {STRN}) IS NOT NULL THEN {##} ELSE {##} END AS BIT) AS ISSYSTEMOBJECT, CAST(CASE WHEN ISNULL(SMUDF.DEFINITION, SSMUDF.DEFINITION) IS NULL THEN {##} ELSE {##} END AS BIT) AS ISENCRYPTED, CAST(ISNULL(OBJECTPROPERTYEX(UDF.OBJECT_ID, {STRN}),{##}) AS BIT) AS ISSCHEMABOUND, USRT.NAME AS DATATYPE FROM SYS.ALL_OBJECTS AS UDF LEFT OUTER JOIN SYS.SQL_MODULES AS SMUDF ON SMUDF.OBJECT_ID = UDF.OBJECT_ID LEFT OUTER JOIN SYS.SYSTEM_SQL_MODULES AS SSMUDF ON SSMUDF.OBJECT_ID = UDF.OBJECT_ID LEFT OUTER JOIN SYS.ALL_PARAMETERS AS RET_PARAM ON RET_PARAM.OBJECT_ID = UDF.OBJECT_ID AND RET_PARAM.IS_OUTPUT = @_MSPARAM_0 LEFT OUTER JOIN SYS.TYPES AS USRT ON USRT.USER_TYPE_ID = RET_PARAM.USER_TYPE_ID WHERE (UDF.TYPE IN(LIST)) ORDER BY SCHEMA ASC,NAME ASC</t>
  </si>
  <si>
    <t>IF @@TRANCOUNT &gt; {##} COMMIT TRAN</t>
  </si>
  <si>
    <t>SELECT COUNT(*) FROM O_ITEM_NEW IT LEFT JOIN ITEMINFO ITI ON IT.ITEM_CD = ITI.ITI_ITEMCD LEFT JOIN ITEMBOOKMARK ITB ON IT.ITEM_CD = ITB.ITB_ITEMCD AND ITB.ITB_USERID = @P# WHERE ITEM_CD NOT IN(LIST) AND THICK_NM LIKE {STR} + @P# + {STR} AND WIDTH_NM LIKE {STR} + @P# + {STR} AND LENGTH_NM LIKE {STR} + @P# + {STR} AND ((IT.STOCK_TY != {STR}) OR (IT.STOCK_TY IS NULL) )</t>
  </si>
  <si>
    <t>SELECT COUNT(*) FROM ( SELECT SO.ACTUAL_SHIP_DT , SO.ITEM_DESC , SO.ADD1 , SO.UNIT , SUM(SO.ORDER_QTY) AS ORDER_QTY FROM O_SALESORDER SO WHERE ACTUAL_SHIP_DT &gt;= @P# AND ACTUAL_SHIP_DT &lt;= @P# AND CUST_CD = @P# AND ADD1 IN(LIST) AND ITEM_DESC IN(LIST) AND SO.STATUS1 &gt;= {STR} GROUP BY ACTUAL_SHIP_DT , ITEM_DESC , UNIT , ADD1 ) SUB</t>
  </si>
  <si>
    <t>SELECT IT.*, ITI.* FROM O_ITEM_NEW IT LEFT JOIN ITEMINFO ITI ON IT.ITEM_CD = ITI.ITI_ITEMCD WHERE ITEM_CD = @P#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</si>
  <si>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</t>
  </si>
  <si>
    <t>SELECT MIN(ACTUAL_SHIP_DT) AS START_DATE, MAX(ACTUAL_SHIP_DT) AS END_DATE FROM O_SALESORDER SO WHERE ACTUAL_SHIP_DT &gt;= @P# AND ACTUAL_SHIP_DT &lt;= @P# AND CUST_CD = @P# AND ADD1 IN(LIST) AND ITEM_DESC IN(LIST)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</si>
  <si>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CUST_NM LIKE {STR} + @P# + {STR} AND CU.SALESREP_CD IN(SELECT SALESUSERID FROM O_CSSALESMAP WHERE CSUSERID = @P#) ) XX ) S WHERE ROWNUM BETWEEN @P# AND @P#</t>
  </si>
  <si>
    <t>SELECT * FROM ( SELECT ROW_NUMBER() OVER( ORDER BY BN_INDATE DESC ) AS ROWNUM , * FROM BANNER WHERE BN_USEYN = {STR} AND BN_TYPE = @P# ) XX WHERE ROWNUM &lt;= @P#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</si>
  <si>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ITEM_CD LIKE {STR} + @P# + {STR} AND ((IT.STOCK_TY != {STR}) OR (IT.STOCK_TY IS NULL) ) ) XX ) S WHERE ROWNUM BETWEEN @P# AND @P#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</si>
  <si>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 AND CU.SALESREP_CD IN(SELECT SALESUSERID FROM O_CSSALESMAP WHERE CSUSERID = @P#)</t>
  </si>
  <si>
    <t>UPDATE DBO.O_SALESORDER SET ORDERNO={##}, ORDERTY={STR}, LINE_NO={##}, ORDER_DT={STR}, REQUEST_DT={STR}, ACTUAL_SHIP_DT={STR}, CUST_CD={STR}, CUST_NM={STR}, SHIPTO_CD={STR}, SHIPTO_NM={STR}, ADD1={STR},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DUMMY={STR}, ADD3={STR}, REQUEST_TIME={STR} WHERE (ORDERNO={##} AND ORDERTY={STR} AND LINE_NO={##})</t>
  </si>
  <si>
    <t>SELECT * FROM ( SELECT ROW_NUMBER() OVER( ORDER BY (SELECT {##}) ) AS ROWNUM , XX.* FROM ( SELECT * FROM CONFIG ) XX ) S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</si>
  <si>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CUST_NM LIKE {STR} + @P# + {STR} AND CU.SALESREP_CD = @P# ) XX ) S WHERE ROWNUM BETWEEN @P# AND @P#</t>
  </si>
  <si>
    <t>UPDATE DBO.QMS_SALESORDER SET ORDERNO={##}, ORDERTY={STR}, LINE_NO={##}, ORDER_DT={STR}, REQUEST_DT={STR}, ACTUAL_SHIP_DT={STR}, CUST_CD={STR}, CUST_NM={STR}, SHIPTO_CD={STR}, SHIPTO_NM={STR}, ADD1={STR}, ADD2={STR},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REQUEST_TIME={STR} WHERE (ORDERNO={##} AND ORDERTY={STR} AND LINE_NO={##})</t>
  </si>
  <si>
    <t>SELECT * FROM ( SELECT ROW_NUMBER() OVER( ORDER BY BD_INDATE DESC ) AS ROWNUM , XX.* FROM ( SELECT BD.BD_TITLE , BD.BD_CONTENT , BD.BD_REPLY , BD.BD_INDATE , US.USER_NM , (SELECT CC_NAME FROM COMMONCODE WHERE CC_CODE = BD_TYPE) BD_TYPENM FROM BOARD BD LEFT OUTER JOIN O_USER US ON BD.BD_INID = US.USERID WHERE BD_ID = @P# ) XX ) S WHERE ROWNUM BETWEEN @P# AND @P#</t>
  </si>
  <si>
    <t>INSERT INTO DBO.QMS_SALESORDER (ORDERNO, ORDERTY, LINE_NO, ORDER_DT, REQUEST_DT, ACTUAL_SHIP_DT, CUST_CD, CUST_NM, SHIPTO_CD, SHIPTO_NM, ADD1, ADD2, ZIP_CD, PLANT_CD, PLANT_DESC, ITEM_CD, ITEM_DESC, ORDER_QTY, UNIT, PRIMARY_QTY, UNIT1, UNIT2, WEIGHT, WEIGHT_UNIT, PRICE, AMOUNT, STATUS1, STATUS2, STATUS_DESC, CUST_PO, SALESREP_CD, SALESREP_NM, TEAM_CD, TEAM_NM, INSERT_DT, ADD3, REQUEST_TIME) VALUES(LIST)</t>
  </si>
  <si>
    <t>SELECT * FROM (SELECT ROW_NUMBER() OVER( ORDER BY USER_SORT2 ASC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FROM O_USER US LEFT JOIN O_CUSTOMER CU ON CU.CUST_CD = US.CUST_CD WHERE USERID NOT IN(LIST) AND US.AUTHORITY = @P# ) LIST ) XX ) S</t>
  </si>
  <si>
    <t>SELECT {##}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</si>
  <si>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) XX ) S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</si>
  <si>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) XX ) S WHERE ROWNUM BETWEEN @P# AND @P#</t>
  </si>
  <si>
    <t>SELECT IT.* FROM ( SELECT ITEM_DESC FROM O_SALESORDER WHERE ACTUAL_SHIP_DT &gt;= @P# AND ACTUAL_SHIP_DT &lt;= @P# AND CUST_CD = @P# AND ADD1 IN(LIST) GROUP BY ITEM_DESC ) IT ORDER BY IT.ITEM_DESC ASC</t>
  </si>
  <si>
    <t>UPDATE DBO.QMS_SALESORDER SET ORDERNO={##}, ORDERTY={STR}, LINE_NO={##}, ORDER_DT={STR}, REQUEST_DT={STR}, ACTUAL_SHIP_DT={STR}, CUST_CD={STR}, CUST_NM={STR}, SHIPTO_CD={STR}, SHIPTO_NM={STR}, ADD1={STR}, ADD2=NULL,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REQUEST_TIME={STR} WHERE (ORDERNO={##} AND ORDERTY={STR} AND LINE_NO={##})</t>
  </si>
  <si>
    <t>SELECT CLMNS.COLUMN_ID AS ID, CLMNS.NAME AS NAME, ISNULL(DC.NAME, {STRN}) AS DEFAULTCONSTRAINTNAME, CLMNS.IS_NULLABLE AS NULLABLE, CAST(ISNULL(CIK.INDEX_COLUMN_ID, {##}) AS BIT) AS INPRIMARYKEY, CLMNS.IS_IDENTITY AS IDENTITY, USRT.NAME AS DATATYPE, CLMNS.IS_COMPUTED AS COMPUTED FROM SYS.ALL_VIEWS AS V INNER JOIN SYS.ALL_COLUMNS AS CLMNS ON CLMNS.OBJECT_ID=V.OBJECT_ID LEFT OUTER JOIN SYS.DEFAULT_CONSTRAINTS AS DC ON CLMNS.DEFAULT_OBJECT_ID = DC.OBJECT_ID LEFT OUTER JOIN SYS.INDEXES AS IK ON IK.OBJECT_ID = CLMNS.OBJECT_ID AND {##}=IK.IS_PRIMARY_KEY LEFT OUTER JOIN SYS.INDEX_COLUMNS AS CIK ON CIK.INDEX_ID = IK.INDEX_ID AND CIK.COLUMN_ID = CLMNS.COLUMN_ID AND CIK.OBJECT_ID = CLMNS.OBJECT_ID AND {##} = CIK.IS_INCLUDED_COLUMN LEFT OUTER JOIN SYS.TYPES AS USRT ON USRT.USER_TYPE_ID = CLMNS.USER_TYPE_ID WHERE (V.TYPE = @_MSPARAM_0)AND(V.NAME=@_MSPARAM_1 AND SCHEMA_NAME(V.SCHEMA_ID)=@_MSPARAM_2) ORDER BY ID ASC</t>
  </si>
  <si>
    <t>SELECT SCHEMA_NAME(UDF.SCHEMA_ID) AS SCHEMA, UDF.NAME AS NAME, UDF.OBJECT_ID AS ID,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 CASE WHEN UDF.IS_MS_SHIPPED = {##} THEN {##} WHEN ( SELECT MAJOR_ID FROM SYS.EXTENDED_PROPERTIES WHERE MAJOR_ID = UDF.OBJECT_ID AND MINOR_ID = {##} AND CLASS = {##} AND NAME = {STRN}) IS NOT NULL THEN {##} ELSE {##} END AS BIT) AS ISSYSTEMOBJECT, CAST(CASE WHEN ISNULL(SMUDF.DEFINITION, SSMUDF.DEFINITION) IS NULL THEN {##} ELSE {##} END AS BIT) AS ISENCRYPTED, CAST(ISNULL(OBJECTPROPERTYEX(UDF.OBJECT_ID, {STRN}),{##}) AS BIT) AS ISSCHEMABOUND, USRT.NAME AS DATATYPE, ISNULL(BASET.NAME, {STRN}) AS SYSTEMTYPE, CAST(CASE WHEN BASET.NAME IN(LIST) AND RET_PARAM.MAX_LENGTH &lt;&gt; {##} THEN RET_PARAM.MAX_LENGTH/{##} ELSE RET_PARAM.MAX_LENGTH END AS INT) AS LENGTH, CAST(RET_PARAM.PRECISION AS INT) AS NUMERICPRECISION, CAST(RET_PARAM.SCALE AS INT) AS NUMERICSCALE, ISNULL(XSCRET_PARAM.NAME, {STRN}) AS XMLSCHEMANAMESPACE, ISNULL(S2RET_PARAM.NAME, {STRN}) AS XMLSCHEMANAMESPACESCHEMA, ISNULL( (CASE RET_PARAM.IS_XML_DOCUMENT WHEN {##} THEN {##} ELSE {##} END), {##}) AS XMLDOCUMENTCONSTRAINT, S1RET_PARAM.NAME AS DATATYPESCHEMA FROM SYS.ALL_OBJECTS AS UDF LEFT OUTER JOIN SYS.SQL_MODULES AS SMUDF ON SMUDF.OBJECT_ID = UDF.OBJECT_ID LEFT OUTER JOIN SYS.SYSTEM_SQL_MODULES AS SSMUDF ON SSMUDF.OBJECT_ID = UDF.OBJECT_ID LEFT OUTER JOIN SYS.ALL_PARAMETERS AS RET_PARAM ON RET_PARAM.OBJECT_ID = UDF.OBJECT_ID AND RET_PARAM.IS_OUTPUT = @_MSPARAM_0 LEFT OUTER JOIN SYS.TYPES AS USRT ON USRT.USER_TYPE_ID = RET_PARAM.USER_TYPE_ID LEFT OUTER JOIN SYS.TYPES AS BASET ON (BASET.USER_TYPE_ID = RET_PARAM.SYSTEM_TYPE_ID AND BASET.USER_TYPE_ID = BASET.SYSTEM_TYPE_ID) OR ((BASET.SYSTEM_TYPE_ID = RET_PARAM.SYSTEM_TYPE_ID) AND (BASET.USER_TYPE_ID = RET_PARAM.USER_TYPE_ID) AND (BASET.IS_USER_DEFINED = {##}) AND (BASET.IS_ASSEMBLY_TYPE = {##})) LEFT OUTER JOIN SYS.XML_SCHEMA_COLLECTIONS AS XSCRET_PARAM ON XSCRET_PARAM.XML_COLLECTION_ID = RET_PARAM.XML_COLLECTION_ID LEFT OUTER JOIN SYS.SCHEMAS AS S2RET_PARAM ON S2RET_PARAM.SCHEMA_ID = XSCRET_PARAM.SCHEMA_ID LEFT OUTER JOIN SYS.SCHEMAS AS S1RET_PARAM ON S1RET_PARAM.SCHEMA_ID = USRT.SCHEMA_ID WHERE (UDF.TYPE IN(LIST)) ORDER BY SCHEMA ASC,NAME ASC</t>
  </si>
  <si>
    <t>SELECT COUNT(*) FROM O_POSTALCODE_SAP S WHERE S.ZIP_CD = @P# AND S.USE_F IN(LIST)</t>
  </si>
  <si>
    <t>SELECT COUNT(*) FROM O_ITEM_NEW IT LEFT JOIN ITEMINFO ITI ON IT.ITEM_CD = ITI.ITI_ITEMCD LEFT JOIN ITEMBOOKMARK ITB ON IT.ITEM_CD = ITB.ITB_ITEMCD AND ITB.ITB_USERID = @P# WHERE ITEM_CD NOT IN(LIST) AND ITEM_CD LIKE {STR} + @P# + {STR} AND ((IT.STOCK_TY != {STR}) OR (IT.STOCK_TY IS NULL) )</t>
  </si>
  <si>
    <t>SELECT COUNT(*) FROM O_CUST_ORDER_H COH LEFT JOIN O_CUSTOMER CU ON COH.CUST_CD = CU.CUST_CD LEFT JOIN O_SHIPTO ST ON COH.SHIPTO_CD = ST.SHIPTO_CD LEFT JOIN O_USER US_SALES ON CU.SALESREP_CD = US_SALES.USERID WHERE COH.INDATE &gt;= CONVERT(DATE, @P#) AND COH.INDATE &lt;= CONVERT(DATE, @P#) AND COH.STATUS_CD IN(LIST) AND CU.SALESREP_CD IN(SELECT SALESUSERID FROM O_CSSALESMAP WHERE CSUSERID = @P#)</t>
  </si>
  <si>
    <t>SELECT COUNT(*) FROM( SELECT ORDERNO FROM O_SALESORDER SO WHERE STATUS2 IN(LIST) AND SO.ORDER_DT &gt;= @P# AND SO.ORDER_DT &lt;= @P# AND SO.CUST_CD = @P# GROUP BY ORDERNO ) ORDN</t>
  </si>
  <si>
    <t>UPDATE DBO.O_SALESORDER SET ORDERNO={##}, ORDERTY={STR}, LINE_NO={##}, ORDER_DT={STR}, REQUEST_DT={STR}, ACTUAL_SHIP_DT={STR}, CUST_CD={STR}, CUST_NM={STR}, SHIPTO_CD={STR}, SHIPTO_NM={STR}, ADD1={STR}, ADD2={STR},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DUMMY={STR}, ADD3={STR}, REQUEST_TIME={STR} WHERE (ORDERNO={##} AND ORDERTY={STR} AND LINE_NO={##})</t>
  </si>
  <si>
    <t>SELECT * FROM CONFIG WHERE CF_ID = @P#</t>
  </si>
  <si>
    <t>SELECT COUNT(*) FROM O_CUSTOMER CU LEFT JOIN O_USER US ON CU.SALESREP_CD = US.USERID WHERE CU.CUST_CD LIKE {STR} + @P# + {STR} AND CU.SALESREP_CD IN(SELECT SALESUSERID FROM O_CSSALESMAP WHERE CSUSERID = @P#)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</si>
  <si>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 AND COH.CUST_CD = @P#</t>
  </si>
  <si>
    <t>SELECT COUNT(*) FROM O_SALESORDER SO WHERE NOT (SO.STATUS1 = {STR}) AND SO.ORDERTY &lt;&gt; {STR} AND SO.ORDER_DT &gt;= @P# AND SO.ORDER_DT &lt;= @P# AND SO.SALESREP_CD IN(SELECT SALESUSERID FROM O_CSSALESMAP WHERE CSUSERID = @P#)</t>
  </si>
  <si>
    <t>INSERT INTO DBO.O_SALESORDER (ORDERNO, ORDERTY, LINE_NO, ORDER_DT, REQUEST_DT, ACTUAL_SHIP_DT, CUST_CD, CUST_NM, SHIPTO_CD, SHIPTO_NM, ADD1, ADD2, ZIP_CD, COMPANY, PLANT_CD, PLANT_DESC, ITEM_CD, ITEM_DESC, ORDER_QTY, UNIT, PRIMARY_QTY, UNIT1, UNIT2, WEIGHT, WEIGHT_UNIT, PRICE, AMOUNT, STATUS1, STATUS2, STATUS_DESC, CUST_PO, ORDER_TAKER, HOLD_CODE, SALESREP_CD, SALESREP_NM, TEAM_CD, TEAM_NM, INSERT_DT, DUMMY, ADD3, REQUEST_TIME) VALUES(LIST)</t>
  </si>
  <si>
    <t>SELECT * FROM (SELECT ROW_NUMBER() OVER( ORDER BY (SELECT {##})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COH.REQ_NO IN(LIST) ) XX ) S</t>
  </si>
  <si>
    <t>INSERT INTO DBO.O_SALESORDER (ORDERNO, ORDERTY, LINE_NO, ORDER_DT, REQUEST_DT, ACTUAL_SHIP_DT, CUST_CD, CUST_NM, SHIPTO_CD, SHIPTO_NM, ADD1, ZIP_CD, COMPANY, PLANT_CD, PLANT_DESC, ITEM_CD, ITEM_DESC, ORDER_QTY, UNIT, PRIMARY_QTY, UNIT1, UNIT2, WEIGHT, WEIGHT_UNIT, PRICE, AMOUNT, STATUS1, STATUS2, STATUS_DESC, CUST_PO, ORDER_TAKER, HOLD_CODE, SALESREP_CD, SALESREP_NM, TEAM_CD, TEAM_NM, INSERT_DT, DUMMY, ADD3, REQUEST_TIME) VALUES(LIST)</t>
  </si>
  <si>
    <t>INSERT INTO O_CUST_ORDER_D( REQ_NO , LINE_NO , ITEM_CD , UNIT , QUANTITY , PRICE , DUMMY , INSERTID , INSERT_DT , INDATE ) VALUES(LIST)</t>
  </si>
  <si>
    <t>UPDATE DBO.QMS_SALESORDER SET ORDERNO={##}, ORDERTY={STR}, LINE_NO={##}, ORDER_DT={STR}, REQUEST_DT={STR}, ACTUAL_SHIP_DT=NULL, CUST_CD={STR}, CUST_NM={STR}, SHIPTO_CD={STR}, SHIPTO_NM={STR}, ADD1={STR}, ADD2=NULL,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REQUEST_TIME=NULL WHERE (ORDERNO={##} AND ORDERTY={STR} AND LINE_NO={##})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</si>
  <si>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SO.SALESREP_CD IN(SELECT USERID FROM O_USER WHERE USER_CATE2 = @P#) ) XX ) S WHERE ROWNUM BETWEEN @P# AND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</si>
  <si>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COH.STATUS_CD = @P# ) XX ) S WHERE ROWNUM BETWEEN @P# AND @P#</t>
  </si>
  <si>
    <t>SELECT * FROM (SELECT ROW_NUMBER() OVER( ORDER BY (SELECT {##})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FROM O_USER US LEFT JOIN O_CUSTOMER CU ON CU.CUST_CD = US.CUST_CD WHERE USERID NOT IN(LIST) AND AUTHORITY IN(LIST) ) LIST ) XX ) S</t>
  </si>
  <si>
    <t>SELECT P.WERKS AS PT_CODE , P.PT_NAME + {STR} + P.WERKS + {STR} AS PT_NAME FROM PLANT P WHERE P.PT_USE = {STR} ORDER BY P.PT_SORT</t>
  </si>
  <si>
    <t>SELECT COUNT(*) FROM O_SALESORDER SO WHERE NOT (SO.STATUS1 = {STR}) AND SO.ORDERTY &lt;&gt; {STR} AND SO.ORDER_DT &gt;= @P# AND SO.ORDER_DT &lt;= @P# AND SO.REQUEST_DT &gt;= @P# AND SO.REQUEST_DT &lt;= @P# AND SO.CUST_CD = @P# AND (SO.ADD1 + SO.ADD2) LIKE {STR} + @P# + {STR}</t>
  </si>
  <si>
    <t>SELECT ST.* FROM O_SHIPTO ST WHERE ST.SHIPTO_CD =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</si>
  <si>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IN(SELECT USERID FROM O_USER WHERE USER_CATE2 = @P#) ) XX ) S WHERE ROWNUM BETWEEN @P# AND @P#</t>
  </si>
  <si>
    <t>BACKUP LOG WEBMETHOD TO DISK = {STRN} WITH NOFORMAT, NOINIT, NAME = {STRN}, SKIP, REWIND, NOUNLOAD, STATS = {##}</t>
  </si>
  <si>
    <t xml:space="preserve"> </t>
  </si>
  <si>
    <t xml:space="preserve"> </t>
    <phoneticPr fontId="1" type="noConversion"/>
  </si>
  <si>
    <t>UPDATE DBO.O_SALESORDER SET ORDERNO={##}, ORDERTY={STR}, LINE_NO={##}, ORDER_DT={STR}, REQUEST_DT={STR}, ACTUAL_SHIP_DT={STR}, CUST_CD={STR}, CUST_NM={STR}, SHIPTO_CD={STR}, SHIPTO_NM={STR}, ADD1={STR},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RECEIVER={STR}, DUMMY={STR}, ADD3={STR}, REQUEST_TIME={STR} WHERE (ORDERNO={##} AND ORDERTY={STR} AND LINE_NO={##})</t>
  </si>
  <si>
    <t>SELECT UDF.NAME AS NAME, UDF.OBJECT_ID AS ID, UDF.CREATE_DATE AS CREATEDATE, UDF.MODIFY_DATE AS DATELASTMODIFIED, ISNULL(SUDF.NAME, {STRN}) AS OWNER, CAST(CASE WHEN UDF.PRINCIPAL_ID IS NULL THEN {##} ELSE {##} END AS BIT) AS ISSCHEMAOWNED, SCHEMA_NAME(UDF.SCHEMA_ID) AS SCHEMA, CAST( CASE WHEN UDF.IS_MS_SHIPPED = {##} THEN {##} WHEN ( SELECT MAJOR_ID FROM SYS.EXTENDED_PROPERTIES WHERE MAJOR_ID = UDF.OBJECT_ID AND MINOR_ID = {##} AND CLASS = {##} AND NAME = {STRN}) IS NOT NULL THEN {##} ELSE {##} END AS BIT) AS ISSYSTEMOBJECT, USRT.NAME AS DATATYPE, S1RET_PARAM.NAME AS DATATYPESCHEMA, ISNULL(BASET.NAME, {STRN}) AS SYSTEMTYPE, CAST(CASE WHEN BASET.NAME IN(LIST) AND RET_PARAM.MAX_LENGTH &lt;&gt; {##} THEN RET_PARAM.MAX_LENGTH/{##} ELSE RET_PARAM.MAX_LENGTH END AS INT) AS LENGTH, CAST(RET_PARAM.PRECISION AS INT) AS NUMERICPRECISION, CAST(RET_PARAM.SCALE AS INT) AS NUMERICSCALE, ISNULL(XSCRET_PARAM.NAME, {STRN}) AS XMLSCHEMANAMESPACE, ISNULL(S2RET_PARAM.NAME, {STRN}) AS XMLSCHEMANAMESPACESCHEMA, ISNULL( (CASE RET_PARAM.IS_XML_DOCUMENT WHEN {##} THEN {##} ELSE {##} END), {##}) AS XMLDOCUMENTCONSTRAINT, CASE WHEN USRT.IS_TABLE_TYPE = {##} THEN {STRN} ELSE {STRN} END AS USERTYPE, CAST(ISNULL(OBJECTPROPERTYEX(UDF.OBJECT_ID,{STRN}),{##}) AS BIT) AS ANSINULLSSTATUS, CAST(ISNULL(OBJECTPROPERTYEX(UDF.OBJECT_ID, {STRN}),{##}) AS BIT) AS ISSCHEMABOUND, CAST(CASE WHEN ISNULL(SMUDF.DEFINITION, SSMUDF.DEFINITION) IS NULL THEN {##} ELSE {##} END AS BIT) AS ISENCRYPTED, CASE WHEN AMUDF.OBJECT_ID IS NULL THEN {STRN} ELSE ASMBLUDF.NAME END AS ASSEMBLYNAME, CASE WHEN AMUDF.OBJECT_ID IS NULL THEN {STRN} ELSE AMUDF.ASSEMBLY_CLASS END AS CLASSNAME, CASE WHEN AMUDF.OBJECT_ID IS NULL THEN {STRN} ELSE AMUDF.ASSEMBLY_METHOD END AS METHODNAME, CAST(CASE WHEN AMUDF.OBJECT_ID IS NULL THEN CAST(SMUDF.NULL_ON_NULL_INPUT AS BIT) ELSE AMUDF.NULL_ON_NULL_INPUT END AS BIT) AS RETURNSNULLONNULLINPUT, CASE WHEN AMUDF.OBJECT_ID IS NULL THEN CASE ISNULL(SMUDF.EXECUTE_AS_PRINCIPAL_ID, {##}) WHEN {##} THEN {##} WHEN {##} THEN {##} ELSE {##} END ELSE CASE ISNULL(AMUDF.EXECUTE_AS_PRINCIPAL_ID, {##}) WHEN {##} THEN {##} WHEN {##} THEN {##} ELSE {##} END END AS EXECUTIONCONTEXT, CASE WHEN AMUDF.OBJECT_ID IS NULL THEN ISNULL(USER_NAME(SMUDF.EXECUTE_AS_PRINCIPAL_ID),{STRN}) ELSE ISNULL(USER_NAME(AMUDF.EXECUTE_AS_PRINCIPAL_ID), {STRN}) END AS EXECUTIONCONTEXTPRINCIPAL, CAST(OBJECTPROPERTYEX(UDF.OBJECT_ID, {STRN}) AS BIT) AS ISDETERMINISTIC,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CAST(ISNULL(OBJECTPROPERTYEX(UDF.OBJECT_ID,{STRN}),{##}) AS BIT) AS QUOTEDIDENTIFIERSTATUS, RET_PARAM.NAME AS TABLEVARIABLENAME, ISNULL(SM.USES_NATIVE_COMPILATION,{##}) AS ISNATIVELYCOMPILED, CAST(ISNULL(SM.INLINE_TYPE,{##}) AS BIT) AS INLINETYPE, CAST(ISNULL(SM.IS_INLINEABLE,{##}) AS BIT) AS ISINLINEABLE, ISNULL(SMUDF.DEFINITION, SSMUDF.DEFINITION) AS DEFINITION FROM SYS.ALL_OBJECTS AS UDF LEFT OUTER JOIN SYS.DATABASE_PRINCIPALS AS SUDF ON SUDF.PRINCIPAL_ID = ISNULL(UDF.PRINCIPAL_ID, (OBJECTPROPERTY(UDF.OBJECT_ID, {STR}))) LEFT OUTER JOIN SYS.ALL_PARAMETERS AS RET_PARAM ON RET_PARAM.OBJECT_ID = UDF.OBJECT_ID AND RET_PARAM.IS_OUTPUT = @_MSPARAM_0 LEFT OUTER JOIN SYS.TYPES AS USRT ON USRT.USER_TYPE_ID = RET_PARAM.USER_TYPE_ID LEFT OUTER JOIN SYS.SCHEMAS AS S1RET_PARAM ON S1RET_PARAM.SCHEMA_ID = USRT.SCHEMA_ID LEFT OUTER JOIN SYS.TYPES AS BASET ON (BASET.USER_TYPE_ID = RET_PARAM.SYSTEM_TYPE_ID AND BASET.USER_TYPE_ID = BASET.SYSTEM_TYPE_ID) OR ((BASET.SYSTEM_TYPE_ID = RET_PARAM.SYSTEM_TYPE_ID) AND (BASET.USER_TYPE_ID = RET_PARAM.USER_TYPE_ID) AND (BASET.IS_USER_DEFINED = {##}) AND (BASET.IS_ASSEMBLY_TYPE = {##})) LEFT OUTER JOIN SYS.XML_SCHEMA_COLLECTIONS AS XSCRET_PARAM ON XSCRET_PARAM.XML_COLLECTION_ID = RET_PARAM.XML_COLLECTION_ID LEFT OUTER JOIN SYS.SCHEMAS AS S2RET_PARAM ON S2RET_PARAM.SCHEMA_ID = XSCRET_PARAM.SCHEMA_ID LEFT OUTER JOIN SYS.SQL_MODULES AS SMUDF ON SMUDF.OBJECT_ID = UDF.OBJECT_ID LEFT OUTER JOIN SYS.SYSTEM_SQL_MODULES AS SSMUDF ON SSMUDF.OBJECT_ID = UDF.OBJECT_ID LEFT OUTER JOIN SYS.ASSEMBLY_MODULES AS AMUDF ON AMUDF.OBJECT_ID = UDF.OBJECT_ID LEFT OUTER JOIN SYS.ASSEMBLIES AS ASMBLUDF ON ASMBLUDF.ASSEMBLY_ID = AMUDF.ASSEMBLY_ID LEFT OUTER JOIN SYS.ALL_SQL_MODULES AS SM ON SM.OBJECT_ID = UDF.OBJECT_ID WHERE (UDF.TYPE IN(LIST))AND(UDF.NAME=@_MSPARAM_1 AND SCHEMA_NAME(UDF.SCHEMA_ID)=@_MSPARAM_2)</t>
  </si>
  <si>
    <t>SELECT COUNT(*) FROM O_SALESORDER SO WHERE SO.STATUS2 IN(LIST) AND SO.ORDERTY &lt;&gt; {STR} AND SO.ACTUAL_SHIP_DT &gt;= @P# AND SO.ACTUAL_SHIP_DT &lt;= @P# AND SO.SALESREP_CD = @P#</t>
  </si>
  <si>
    <t>쿼리 성능 (1)</t>
    <phoneticPr fontId="1" type="noConversion"/>
  </si>
  <si>
    <t xml:space="preserve">누적 CPU 시간 상위 쿼리 목록을 제공해 드립니다. </t>
    <phoneticPr fontId="1" type="noConversion"/>
  </si>
  <si>
    <t>쿼리 성능 (2)</t>
    <phoneticPr fontId="1" type="noConversion"/>
  </si>
  <si>
    <t>개별 실행 시간 상위 100위</t>
    <phoneticPr fontId="1" type="noConversion"/>
  </si>
  <si>
    <t>실행시간
(ms)</t>
    <phoneticPr fontId="7" type="noConversion"/>
  </si>
  <si>
    <t>읽기 수
(page)</t>
    <phoneticPr fontId="7" type="noConversion"/>
  </si>
  <si>
    <t>쓰기 수
(page)</t>
    <phoneticPr fontId="7" type="noConversion"/>
  </si>
  <si>
    <t>CPU
(ms)</t>
    <phoneticPr fontId="7" type="noConversion"/>
  </si>
  <si>
    <t>EXECUTE MASTER.DBO.XP_DELETE_FILE {##},{STRN},{STRN},{STRN}</t>
  </si>
  <si>
    <t xml:space="preserve">개별 실행 시간 상위 쿼리 목록을 제공해 드립니다. </t>
    <phoneticPr fontId="1" type="noConversion"/>
  </si>
  <si>
    <t>Buffer cache hit ratio</t>
    <phoneticPr fontId="1" type="noConversion"/>
  </si>
  <si>
    <t>SQLServer:Plan Cache</t>
    <phoneticPr fontId="1" type="noConversion"/>
  </si>
  <si>
    <t>Avg. Disk Queue Length(_Total)</t>
    <phoneticPr fontId="1" type="noConversion"/>
  </si>
  <si>
    <t>Cache Hit Ratio(_Total)</t>
    <phoneticPr fontId="1" type="noConversion"/>
  </si>
  <si>
    <t>최소</t>
    <phoneticPr fontId="1" type="noConversion"/>
  </si>
  <si>
    <t>전반적으로 안정적인 성능을 유지하였습니다.</t>
    <phoneticPr fontId="1" type="noConversion"/>
  </si>
  <si>
    <t>CPU 사용률 평균은 3%, 최대는 38%입니다.</t>
    <phoneticPr fontId="1" type="noConversion"/>
  </si>
  <si>
    <t>2024-11-20 09:08 ~ 10:23 (1시간 15분) 동안 3초 이상을 유지한 차단이 발생하지 않았습니다.</t>
    <phoneticPr fontId="1" type="noConversion"/>
  </si>
  <si>
    <t>2024-11-20 09:11 ~ 10:23 (1시간 12분) 동안 교착 상태가 발생하지 않았습니다.</t>
    <phoneticPr fontId="1" type="noConversion"/>
  </si>
  <si>
    <t>2024-11-20 09:00 ~ 11:35 (2시간 35분) 동안 특이한 오류 메시지가 기록되지 않았습니다.</t>
    <phoneticPr fontId="1" type="noConversion"/>
  </si>
  <si>
    <t>error_number</t>
  </si>
  <si>
    <t>event_date</t>
  </si>
  <si>
    <t>message</t>
  </si>
  <si>
    <t>database_name</t>
  </si>
  <si>
    <t>username</t>
  </si>
  <si>
    <t>client_hostname</t>
  </si>
  <si>
    <t>client_app_name</t>
  </si>
  <si>
    <t>sql_text</t>
  </si>
  <si>
    <t>Incorrect syntax near ','.</t>
  </si>
  <si>
    <t>EORDER</t>
  </si>
  <si>
    <t>eorder</t>
  </si>
  <si>
    <t>KR-SEO-EODOLD</t>
  </si>
  <si>
    <t>Microsoft JDBC Driver for SQL Server</t>
  </si>
  <si>
    <t>(@P0 nvarchar(4000))/* eorder.o_qmsorder.getQmsPopEmailGridList */  SELECT XX.*    FROM (SELECT A.QMS_ID+'-'+A.QMS_SEQ AS QMS_ORD_NO        ,A.QMS_ID        ,A.QMS_SEQ        ,A.SHIPTO_NM        ,CASE WHEN (SELECT COUNT(*) FROM (SELECT D.QMS_ID,D.ORDERNO FROM QMS_ORD_DETL D GROUP BY D.QMS_ID,D.ORDERNO)DD WHERE DD.QMS_ID = A.QMS_ID) &gt; 1 THEN 'N' ELSE 'Y' END AS QMS_SPLIT_YN        ,B.CUST_NM        ,B.ADD1 +' '+ B.ADD2 + B.ADD3 + B.ADD4 AS CUST_ADDR        ,SF_GETQMSBIZNO(B.TAX_ID) AS CUST_BIZ_NO        ,B.ZIP_CD        ,B.SALESREP_CD        ,B.SALESREP_NM        ,B.TEAM_CD        ,B.TEAM_NM        ,B.MAILING_NM        ,(SELECT MM.SHIPTOREP_NM            FROM (          SELECT ROW_NUMBER() OVER (ORDER BY M.CREATETIME DESC) AS R1                ,M.*            FROM QMS_ORD_MAIL M             )MM         WHERE MM.QMS_ID = A.QMS_ID         AND MM.QMS_SEQ  = A.QMS_SEQ         AND MM.R1 = 1) AS SHIPTOREP_NM        ,ISNULL((SELECT MM.SHIPTO_EMAIL            FROM (          SELECT ROW_NUMBER() OVER (ORDER BY M.CREATETIME DESC) AS R1                ,M.*            FROM QMS_ORD_MAIL M             )MM         WHERE MM.QMS_ID = A.QMS_ID         AND MM.QMS_SEQ  = A.QMS_SEQ         AND MM.R1 = 1),A.SHIPTO_EMAIL) AS SHIPTO_EMAIL         ,(SELECT CONVERT(VARCHAR, MM.CREATETIME, 120) AS SEND_DT            FROM (          SELECT ROW_NUMBER() OVER (ORDER BY M.CREATETIME DESC) AS R1                ,M.*            FROM QMS_ORD_MAIL M             )MM         WHERE MM.QMS_ID = A.QMS_ID         AND MM.QMS_SEQ  = A.QMS_SEQ         AND MM.R1 = 1) AS SEND_DT    FROM QMS_ORD_MAST A        ,O_CUSTOMER B   WHERE A.CUST_CD = B.CUST_CD(+)     AND A.DELETEYN = 'N'     AND A.QMS_ID+'-'+A.QMS_SEQ IN          (               @P0          )         )XX           ORDER BY XX.QMS_ORD_NO DESC</t>
  </si>
  <si>
    <t>Incorrect syntax near 'SF_GETMAILYN'.</t>
  </si>
  <si>
    <t>(@P0 nvarchar(4000),@P1 nvarchar(4000),@P2 nvarchar(4000),@P3 nvarchar(4000))/* eorder.o_qmsorder.cnt */   SELECT COUNT(*)   FROM qms_salesorder SO   LEFT JOIN O_ITEM_NEW OIN     ON OIN.ITEM_CD = SO.ITEM_CD     /*2024-09-30 hsg LINE_TY에 'Y'값이 없어 죠회가 되지 않아. LEFT JOIN 시 조건을 걸었음 */    and OIN.LINE_TY = 'Y'    WHERE /*2024-09-30 hsg LINE_TY에 'Y'값이 없어 죠회가 되지 않아. LEFT JOIN 시로 취치를 옮김 */    /* AND OIN.LINE_TY = 'Y' */    1 = 1         SF_GETMAILYN(ORDERNO,LINE_NO) = 'N'             AND  OIN.SALES_CD3 IN ('DAP11400', 'DAP11500', 'DAP11600', 'DAP11700', 'DAP12400', 'DAP12500', 'DAP12800', 'DAP12900', 'DAP13000')            AND SO.ACTUAL_SHIP_DT &gt;= @P0    AND SO.ACTUAL_SHIP_DT &lt;= @P1            AND SO.CUST_CD  = @P2                                                                 AND SO.SALESREP_CD = @P3</t>
  </si>
  <si>
    <t>Incorrect syntax near the keyword 'AS'.</t>
  </si>
  <si>
    <t>'SF_GETQMSBIZNO' is not a recognized built-in function name.</t>
  </si>
  <si>
    <t>Violation of PRIMARY KEY constraint 'SYS_C004266'. Cannot insert duplicate key in object 'dbo.ORDERHEADERHISTORY'. The duplicate key value is (626954).</t>
  </si>
  <si>
    <t>(@P0 bigint,@P1 nvarchar(4000),@P2 varbinary(8000),@P3 nvarchar(4000),@P4 nvarchar(4000),@P5 nvarchar(4000))INSERT INTO ORDERHEADERHISTORY(    OHH_SEQ,    OHH_REQNO,    OHH_REQNOREF,    OHH_STATUSCD,    OHH_MEMO,    OHH_INID,    OHH_INDATE   )VALUES(        @P0    , @P1    , @P2    , @P3    , @P4    , @P5    , GETDATE()   )</t>
  </si>
  <si>
    <t>String or binary data would be truncated in table 'EORDER.dbo.O_ORDER_CONFIRM_H', column 'REMARK'. Truncated value: '18394804(22-&amp;#62;25),변경(방수-&amp;#62;일반'.</t>
  </si>
  <si>
    <t>(@P0 nvarchar(4000),@P1 nvarchar(4000),@P2 nvarchar(4000),@P3 nvarchar(4000),@P4 nvarchar(4000),@P5 nvarchar(4000),@P6 nvarchar(4000),@P7 nvarchar(4000),@P8 nvarchar(4000),@P9 nvarchar(4000),@P10 nvarchar(4000),@P11 nvarchar(4000),@P12 varbinary(8000),@P13 nvarchar(4000),@P14 nvarchar(4000),@P15 nvarchar(4000),@P16 nvarchar(4000),@P17 nvarchar(4000),@P18 nvarchar(4000),@P19 nvarchar(4000),@P20 varbinary(8000),@P21 nvarchar(4000),@P22 varbinary(8000),@P23 nvarchar(4000),@P24 varbinary(8000),@P25 nvarchar(4000))INSERT INTO O_ORDER_CONFIRM_H(    REQ_NO    , CUST_PO    , CUST_CD    , USERID    , STATUS_CD    , ZIP_CD    , ADD1    , ADD2    , REQUEST_DT    , COMPANY_CD    , TEL1    , TEL2    , BUILDING_TY    , SHIPTO_CD    , TRANS_TY    , REQUEST_TIME    , REMARK    , CONFIRM_DT    , PICKING_DT    , RECEIVER    , CONFIRMID    , CANCEL_DT    , CUSTOMMATTER    , DUMMY    , QUOTE_QT    , INTERFACE_DT    , INSERT_DT    , INSERTID   )VALUES(    @P0    , @P1    , @P2    , @P3    , @P4    , @P5    , @P6    , @P7    , @P8    , @P9    , @P10    , @P11    , @P12    , @P13    , @P14    , @P15    , @P16    , SUBSTRING(CONVERT(CHAR(19), GETDATE(), 20), 1, 16)    , @P17    , @P18    , @P19    , @P20    , @P21    , @P22    , @P23    , @P24    , SUBSTRING(CONVERT(CHAR(19), GETDATE(), 20), 1, 16)    , @P25   )</t>
  </si>
  <si>
    <t>String or binary data would be truncated in table 'EORDER.dbo.O_ORDER_CONFIRM_H', column 'REMARK'. Truncated value: '18394804납기(22-&amp;#62;25),변경(방수-&amp;#62;'.</t>
  </si>
  <si>
    <t>String or binary data would be truncated in table 'EORDER.dbo.O_ORDER_CONFIRM_H', column 'REMARK'. Truncated value: '18496115납기변경(21일당착-&amp;#62;23일아침'.</t>
  </si>
  <si>
    <t>String or binary data would be truncated in table 'EORDER.dbo.O_ORDER_CONFIRM_H', column 'REMARK'. Truncated value: '18496363,18496366납기변경(27-&amp;#62;25일),'.</t>
  </si>
  <si>
    <t>An expression of non-boolean type specified in a context where a condition is expected, near ','.</t>
  </si>
  <si>
    <t>(@P0 nvarchar(4000))/* eorder.o_qmsorder.setQmsOrderDetlTempReset */   DELETE FROM QMS_ORD_DETL    WHERE (QMS_ID,QMS_SEQ) IN (SELECT QMS_ID,QMS_SEQ FROM QMS_ORD_MAST           WHERE QMS_ID = @P0             AND DELETEYN = 'T')</t>
  </si>
  <si>
    <t>수집 시간 : 2024-11-20 09:11 ~ 12:11 (3시간)</t>
    <phoneticPr fontId="1" type="noConversion"/>
  </si>
  <si>
    <t>Error converting data type nvarchar to bigint.</t>
  </si>
  <si>
    <t>(@P0 nvarchar(4000),@P1 nvarchar(4000),@P2 nvarchar(4000),@P3 nvarchar(4000))/* eorder.o_qmsorder.getQmsPopList */  SELECT RANK() OVER(ORDER BY QMS_ORD_NO) AS RNUM     ,XX.*    FROM (SELECT A.QMS_ID+'-'+A.QMS_SEQ AS QMS_ORD_NO        ,A.QMS_ID        ,A.QMS_SEQ        ,C.QMS_FILE_ORG_NM        ,C.QMS_FILE_NM        ,C.QMS_FILE_ID        ,C.QMS_FILE_EXT        ,C.QMS_FILE_TYPE        ,A.SHIPTO_NM        ,CASE WHEN (SELECT COUNT(*) FROM (SELECT D.QMS_ID,D.ORDERNO FROM QMS_ORD_DETL D GROUP BY D.QMS_ID,D.ORDERNO)DD WHERE DD.QMS_ID = A.QMS_ID) &gt; 1 THEN 'N' ELSE 'Y' END AS QMS_SPLIT_YN        ,B.CUST_NM        ,B.ADD1 +' '+ B.ADD2 + B.ADD3 + B.ADD4 AS CUST_ADDR        ,dbo.SF_GETQMSBIZNO(B.TAX_ID) AS CUST_BIZ_NO        ,B.ZIP_CD        ,B.SALESREP_CD        ,B.SALESREP_NM        ,B.TEAM_CD        ,B.TEAM_NM        ,B.MAILING_NM        ,(SELECT MM.SHIPTOREP_NM            FROM (          SELECT ROW_NUMBER() OVER (ORDER BY M.CREATETIME DESC) AS R1                ,M.*            FROM QMS_ORD_MAIL M             )MM         WHERE MM.QMS_ID = A.QMS_ID         AND MM.QMS_SEQ  = A.QMS_SEQ         AND MM.R1 = 1) AS SHIPTOREP_NM        ,ISNULL((SELECT MM.SHIPTO_EMAIL            FROM (          SELECT ROW_NUMBER() OVER (ORDER BY M.CREATETIME DESC) AS R1                ,M.*            FROM QMS_ORD_MAIL M             )MM         WHERE MM.QMS_ID = A.QMS_ID         AND MM.QMS_SEQ  = A.QMS_SEQ         AND MM.R1 = 1),A.SHIPTO_EMAIL) AS SHIPTO_EMAIL         ,(SELECT CONVERT(VARCHAR, MM.CREATETIME, 120) AS SEND_DT            FROM (          SELECT ROW_NUMBER() OVER (ORDER BY M.CREATETIME DESC) AS R1                ,M.*            FROM QMS_ORD_MAIL M             )MM         WHERE MM.QMS_ID = A.QMS_ID         AND MM.QMS_SEQ  = A.QMS_SEQ         AND MM.R1 = 1) AS SEND_DT   FROM   (SELECT QMS_ID,QMS_SEQ,CUST_CD,SHIPTO_NM,SHIPTO_EMAIL    FROM  (SELECT B.*     FROM QMS_ORD_DETL A         ,QMS_ORD_MAST B         ,(SELECT * FROM QMS_SALESORDER SO          WHERE  SO.ACTUAL_SHIP_DT &gt;= @P0    AND SO.ACTUAL_SHIP_DT &lt;= @P1            AND SO.CUST_CD  = @P2    )SO    WHERE A.QMS_ID = B.QMS_ID      AND A.QMS_SEQ = B.QMS_SEQ      AND A.ORDERNO = SO.ORDERNO      AND A.LINE_NO = SO.LINE_NO            AND A.DELETEYN = 'N'      AND B.DELETEYN = 'N'      ) XX   GROUP BY XX.QMS_ID,QMS_SEQ, XX.CUST_CD, XX.SHIPTO_NM, XX.SHIPTO_EMAIL)A  , O_CUSTOMER B  ,(SELECT * FROM (SELECT RANK() OVER(PARTITION BY QMS_ID,QMS_SEQ ORDER BY QMS_FILE_ID DESC) AS R1      ,F.* FROM QMS_ORD_FILE F)F WHERE F.R1 = 1) C  WHERE A.QMS_ID  = C.QMS_ID    AND A.QMS_SEQ = C.QMS_SEQ    AND A.CUST_CD = B.CUST_CD                 AND A.QMS_ID+'-'+A.QMS_SEQ IN       (               @P3          )               )XX</t>
  </si>
  <si>
    <t>수집 3시간 동안 7종 23개의 오류가 수집되었습니다.</t>
    <phoneticPr fontId="1" type="noConversion"/>
  </si>
  <si>
    <t>오류 원인 분석 및 해결 작업이 필요합니다.</t>
    <phoneticPr fontId="1" type="noConversion"/>
  </si>
  <si>
    <t>데이터베이스 백업 관련 '유지 관리 계획' 항목의 비고 내용에 유의해 주시기 바랍니다.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</si>
</sst>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#,##0.0_ "/>
    <numFmt numFmtId="177" formatCode="#,##0_ "/>
    <numFmt numFmtId="178" formatCode="yyyy/mm/dd\ hh:mm:ss"/>
    <numFmt numFmtId="179" formatCode="#,##0_);[Red]\(#,##0\)"/>
    <numFmt numFmtId="180" formatCode="#,##0.000_);[Red]\(#,##0.000\)"/>
    <numFmt numFmtId="181" formatCode="0_ "/>
    <numFmt numFmtId="182" formatCode="yyyy/mm/dd\ hh:mm"/>
    <numFmt numFmtId="183" formatCode="#,##0.0_);[Red]\(#,##0.0\)"/>
  </numFmts>
  <fonts count="1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41" fontId="5" fillId="0" borderId="1" xfId="1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41" fontId="5" fillId="0" borderId="1" xfId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76" fontId="9" fillId="2" borderId="1" xfId="1" applyNumberFormat="1" applyFont="1" applyFill="1" applyBorder="1" applyAlignment="1">
      <alignment horizontal="right" vertical="center"/>
    </xf>
    <xf numFmtId="179" fontId="9" fillId="0" borderId="1" xfId="1" applyNumberFormat="1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79" fontId="5" fillId="0" borderId="1" xfId="0" applyNumberFormat="1" applyFont="1" applyBorder="1" applyAlignment="1">
      <alignment vertical="center"/>
    </xf>
    <xf numFmtId="180" fontId="5" fillId="0" borderId="1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81" fontId="6" fillId="0" borderId="1" xfId="0" quotePrefix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182" fontId="6" fillId="0" borderId="1" xfId="0" applyNumberFormat="1" applyFont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right" vertical="center" wrapText="1"/>
    </xf>
    <xf numFmtId="0" fontId="9" fillId="0" borderId="2" xfId="0" applyNumberFormat="1" applyFont="1" applyBorder="1" applyAlignment="1">
      <alignment horizontal="left" vertical="center"/>
    </xf>
    <xf numFmtId="0" fontId="9" fillId="0" borderId="3" xfId="0" applyNumberFormat="1" applyFont="1" applyBorder="1" applyAlignment="1">
      <alignment horizontal="left" vertical="center"/>
    </xf>
    <xf numFmtId="0" fontId="9" fillId="0" borderId="6" xfId="0" applyNumberFormat="1" applyFont="1" applyBorder="1" applyAlignment="1">
      <alignment horizontal="left" vertical="center"/>
    </xf>
    <xf numFmtId="183" fontId="9" fillId="0" borderId="1" xfId="1" applyNumberFormat="1" applyFont="1" applyBorder="1" applyAlignment="1">
      <alignment horizontal="right" vertical="center"/>
    </xf>
    <xf numFmtId="0" fontId="15" fillId="0" borderId="1" xfId="2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82" fontId="5" fillId="0" borderId="2" xfId="0" applyNumberFormat="1" applyFont="1" applyBorder="1" applyAlignment="1">
      <alignment horizontal="center" vertical="center" wrapText="1"/>
    </xf>
    <xf numFmtId="182" fontId="5" fillId="0" borderId="3" xfId="0" applyNumberFormat="1" applyFont="1" applyBorder="1" applyAlignment="1">
      <alignment horizontal="center" vertical="center" wrapText="1"/>
    </xf>
    <xf numFmtId="41" fontId="5" fillId="3" borderId="1" xfId="1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25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tabSelected="1" workbookViewId="0">
      <pane xSplit="1" ySplit="10" topLeftCell="B11" activePane="bottomRight" state="frozen"/>
      <selection pane="topRight" activeCell="B1" sqref="B1"/>
      <selection pane="bottomLeft" activeCell="A5" sqref="A5"/>
      <selection pane="bottomRight" activeCell="B2" sqref="B2:E2"/>
    </sheetView>
  </sheetViews>
  <sheetFormatPr defaultRowHeight="17.399999999999999" x14ac:dyDescent="0.4"/>
  <cols>
    <col min="1" max="1" width="0.69921875" style="18" customWidth="1"/>
    <col min="2" max="2" width="21.3984375" style="18" customWidth="1"/>
    <col min="3" max="3" width="58.8984375" style="18" customWidth="1"/>
    <col min="4" max="4" width="55.59765625" style="18" customWidth="1"/>
    <col min="5" max="5" width="21.59765625" style="18" customWidth="1"/>
    <col min="6" max="16384" width="8.796875" style="18"/>
  </cols>
  <sheetData>
    <row r="1" spans="2:5" ht="10.050000000000001" customHeight="1" x14ac:dyDescent="0.4"/>
    <row r="2" spans="2:5" ht="39.9" customHeight="1" x14ac:dyDescent="0.4">
      <c r="B2" s="79" t="s">
        <v>57</v>
      </c>
      <c r="C2" s="80"/>
      <c r="D2" s="80"/>
      <c r="E2" s="81"/>
    </row>
    <row r="3" spans="2:5" ht="10.050000000000001" customHeight="1" x14ac:dyDescent="0.4">
      <c r="B3" s="38"/>
      <c r="C3" s="38"/>
      <c r="D3" s="38"/>
      <c r="E3" s="38"/>
    </row>
    <row r="4" spans="2:5" ht="19.95" customHeight="1" x14ac:dyDescent="0.4">
      <c r="B4" s="82" t="s">
        <v>51</v>
      </c>
      <c r="C4" s="33" t="s">
        <v>52</v>
      </c>
      <c r="D4" s="83" t="s">
        <v>154</v>
      </c>
      <c r="E4" s="83"/>
    </row>
    <row r="5" spans="2:5" ht="19.95" customHeight="1" x14ac:dyDescent="0.4">
      <c r="B5" s="82"/>
      <c r="C5" s="33" t="s">
        <v>53</v>
      </c>
      <c r="D5" s="83" t="s">
        <v>152</v>
      </c>
      <c r="E5" s="83"/>
    </row>
    <row r="6" spans="2:5" ht="19.95" customHeight="1" x14ac:dyDescent="0.4">
      <c r="B6" s="82"/>
      <c r="C6" s="33" t="s">
        <v>54</v>
      </c>
      <c r="D6" s="83" t="s">
        <v>157</v>
      </c>
      <c r="E6" s="83"/>
    </row>
    <row r="7" spans="2:5" ht="19.95" customHeight="1" x14ac:dyDescent="0.4">
      <c r="B7" s="82"/>
      <c r="C7" s="33" t="s">
        <v>55</v>
      </c>
      <c r="D7" s="83" t="s">
        <v>158</v>
      </c>
      <c r="E7" s="83"/>
    </row>
    <row r="8" spans="2:5" ht="19.95" customHeight="1" x14ac:dyDescent="0.4">
      <c r="B8" s="82"/>
      <c r="C8" s="33" t="s">
        <v>56</v>
      </c>
      <c r="D8" s="83" t="s">
        <v>159</v>
      </c>
      <c r="E8" s="83"/>
    </row>
    <row r="9" spans="2:5" ht="10.050000000000001" customHeight="1" x14ac:dyDescent="0.4"/>
    <row r="10" spans="2:5" s="20" customFormat="1" ht="20.100000000000001" customHeight="1" x14ac:dyDescent="0.4">
      <c r="B10" s="10" t="s">
        <v>0</v>
      </c>
      <c r="C10" s="10" t="s">
        <v>106</v>
      </c>
      <c r="D10" s="10" t="s">
        <v>38</v>
      </c>
      <c r="E10" s="13" t="s">
        <v>1</v>
      </c>
    </row>
    <row r="11" spans="2:5" s="20" customFormat="1" ht="40.049999999999997" customHeight="1" x14ac:dyDescent="0.4">
      <c r="B11" s="15" t="s">
        <v>58</v>
      </c>
      <c r="C11" s="36" t="s">
        <v>161</v>
      </c>
      <c r="D11" s="63" t="s">
        <v>316</v>
      </c>
      <c r="E11" s="62" t="str">
        <f>시스템구성!B2</f>
        <v>시스템 구성</v>
      </c>
    </row>
    <row r="12" spans="2:5" s="20" customFormat="1" ht="19.95" customHeight="1" x14ac:dyDescent="0.4">
      <c r="B12" s="29" t="s">
        <v>109</v>
      </c>
      <c r="C12" s="36" t="s">
        <v>150</v>
      </c>
      <c r="D12" s="36" t="s">
        <v>151</v>
      </c>
      <c r="E12" s="62" t="str">
        <f>데이터마이그레이션!B2</f>
        <v>데이터 마이그레이션</v>
      </c>
    </row>
    <row r="13" spans="2:5" s="20" customFormat="1" ht="19.95" customHeight="1" x14ac:dyDescent="0.4">
      <c r="B13" s="75" t="s">
        <v>3</v>
      </c>
      <c r="C13" s="14" t="s">
        <v>279</v>
      </c>
      <c r="D13" s="14"/>
      <c r="E13" s="77" t="str">
        <f>성능카운터!B2</f>
        <v>성능 카운터</v>
      </c>
    </row>
    <row r="14" spans="2:5" s="20" customFormat="1" ht="19.95" customHeight="1" x14ac:dyDescent="0.4">
      <c r="B14" s="76"/>
      <c r="C14" s="14" t="s">
        <v>280</v>
      </c>
      <c r="D14" s="14"/>
      <c r="E14" s="78"/>
    </row>
    <row r="15" spans="2:5" s="20" customFormat="1" ht="19.95" customHeight="1" x14ac:dyDescent="0.4">
      <c r="B15" s="75" t="s">
        <v>4</v>
      </c>
      <c r="C15" s="14" t="s">
        <v>265</v>
      </c>
      <c r="D15" s="14"/>
      <c r="E15" s="62" t="str">
        <f>'쿼리성능(1)'!B2</f>
        <v>쿼리 성능 (1)</v>
      </c>
    </row>
    <row r="16" spans="2:5" s="20" customFormat="1" ht="19.95" customHeight="1" x14ac:dyDescent="0.4">
      <c r="B16" s="76"/>
      <c r="C16" s="14" t="s">
        <v>273</v>
      </c>
      <c r="D16" s="14"/>
      <c r="E16" s="62" t="str">
        <f>'쿼리성능(2)'!B2</f>
        <v>쿼리 성능 (2)</v>
      </c>
    </row>
    <row r="17" spans="2:5" s="20" customFormat="1" ht="19.95" customHeight="1" x14ac:dyDescent="0.4">
      <c r="B17" s="16" t="s">
        <v>112</v>
      </c>
      <c r="C17" s="17" t="s">
        <v>314</v>
      </c>
      <c r="D17" s="17" t="s">
        <v>315</v>
      </c>
      <c r="E17" s="70" t="str">
        <f>SQL문오류!B2</f>
        <v>SQL 문 오류</v>
      </c>
    </row>
    <row r="18" spans="2:5" s="20" customFormat="1" ht="40.049999999999997" customHeight="1" x14ac:dyDescent="0.4">
      <c r="B18" s="15" t="s">
        <v>35</v>
      </c>
      <c r="C18" s="14" t="s">
        <v>281</v>
      </c>
      <c r="D18" s="14"/>
      <c r="E18" s="12"/>
    </row>
    <row r="19" spans="2:5" s="20" customFormat="1" ht="40.049999999999997" customHeight="1" x14ac:dyDescent="0.4">
      <c r="B19" s="15" t="s">
        <v>107</v>
      </c>
      <c r="C19" s="14" t="s">
        <v>282</v>
      </c>
      <c r="D19" s="14"/>
      <c r="E19" s="12"/>
    </row>
    <row r="20" spans="2:5" s="20" customFormat="1" ht="40.049999999999997" customHeight="1" x14ac:dyDescent="0.4">
      <c r="B20" s="52" t="s">
        <v>5</v>
      </c>
      <c r="C20" s="14" t="s">
        <v>283</v>
      </c>
      <c r="D20" s="14"/>
      <c r="E20" s="12"/>
    </row>
    <row r="21" spans="2:5" s="20" customFormat="1" ht="15.6" x14ac:dyDescent="0.4"/>
  </sheetData>
  <mergeCells count="10">
    <mergeCell ref="B15:B16"/>
    <mergeCell ref="B13:B14"/>
    <mergeCell ref="E13:E14"/>
    <mergeCell ref="B2:E2"/>
    <mergeCell ref="B4:B8"/>
    <mergeCell ref="D4:E4"/>
    <mergeCell ref="D5:E5"/>
    <mergeCell ref="D6:E6"/>
    <mergeCell ref="D7:E7"/>
    <mergeCell ref="D8:E8"/>
  </mergeCells>
  <phoneticPr fontId="1" type="noConversion"/>
  <hyperlinks>
    <hyperlink ref="E13" location="성능카운터!A1" display="성능카운터!A1"/>
    <hyperlink ref="E15" location="'쿼리성능(1)'!A1" display="'쿼리성능(1)'!A1"/>
    <hyperlink ref="E11" location="시스템구성!A1" display="시스템구성!A1"/>
    <hyperlink ref="E12" location="데이터마이그레이션!A1" display="데이터마이그레이션!A1"/>
    <hyperlink ref="E16" location="'쿼리성능(2)'!A1" display="'쿼리성능(2)'!A1"/>
    <hyperlink ref="E17" location="SQL문오류!A1" display="SQL문오류!A1"/>
  </hyperlinks>
  <printOptions horizontalCentered="1"/>
  <pageMargins left="0.23622047244094491" right="0.23622047244094491" top="0.74803149606299213" bottom="0.35433070866141736" header="0.31496062992125984" footer="0.31496062992125984"/>
  <pageSetup paperSize="9" scale="8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7.399999999999999" x14ac:dyDescent="0.4"/>
  <cols>
    <col min="1" max="1" width="0.69921875" style="18" customWidth="1"/>
    <col min="2" max="2" width="9.796875" style="18" customWidth="1"/>
    <col min="3" max="3" width="19.3984375" style="18" customWidth="1"/>
    <col min="4" max="4" width="25.796875" style="18" customWidth="1"/>
    <col min="5" max="6" width="30.69921875" style="18" customWidth="1"/>
    <col min="7" max="7" width="44.69921875" style="18" bestFit="1" customWidth="1"/>
    <col min="8" max="16384" width="8.796875" style="18"/>
  </cols>
  <sheetData>
    <row r="1" spans="2:7" ht="10.050000000000001" customHeight="1" x14ac:dyDescent="0.4"/>
    <row r="2" spans="2:7" ht="21" x14ac:dyDescent="0.4">
      <c r="B2" s="19" t="s">
        <v>59</v>
      </c>
    </row>
    <row r="3" spans="2:7" ht="10.050000000000001" customHeight="1" x14ac:dyDescent="0.4"/>
    <row r="4" spans="2:7" ht="19.95" customHeight="1" x14ac:dyDescent="0.4">
      <c r="B4" s="95" t="s">
        <v>60</v>
      </c>
      <c r="C4" s="97" t="s">
        <v>61</v>
      </c>
      <c r="D4" s="98"/>
      <c r="E4" s="91" t="s">
        <v>62</v>
      </c>
      <c r="F4" s="92"/>
      <c r="G4" s="95" t="s">
        <v>63</v>
      </c>
    </row>
    <row r="5" spans="2:7" ht="19.95" customHeight="1" x14ac:dyDescent="0.4">
      <c r="B5" s="96"/>
      <c r="C5" s="99"/>
      <c r="D5" s="100"/>
      <c r="E5" s="34" t="s">
        <v>86</v>
      </c>
      <c r="F5" s="34" t="s">
        <v>92</v>
      </c>
      <c r="G5" s="96"/>
    </row>
    <row r="6" spans="2:7" ht="19.95" customHeight="1" x14ac:dyDescent="0.4">
      <c r="B6" s="75" t="s">
        <v>83</v>
      </c>
      <c r="C6" s="109" t="s">
        <v>114</v>
      </c>
      <c r="D6" s="110"/>
      <c r="E6" s="107" t="s">
        <v>153</v>
      </c>
      <c r="F6" s="108"/>
      <c r="G6" s="41" t="s">
        <v>96</v>
      </c>
    </row>
    <row r="7" spans="2:7" ht="19.95" customHeight="1" x14ac:dyDescent="0.4">
      <c r="B7" s="103"/>
      <c r="C7" s="104" t="s">
        <v>64</v>
      </c>
      <c r="D7" s="44" t="s">
        <v>78</v>
      </c>
      <c r="E7" s="1" t="s">
        <v>85</v>
      </c>
      <c r="F7" s="1" t="s">
        <v>85</v>
      </c>
      <c r="G7" s="1"/>
    </row>
    <row r="8" spans="2:7" ht="19.95" customHeight="1" x14ac:dyDescent="0.4">
      <c r="B8" s="76"/>
      <c r="C8" s="104"/>
      <c r="D8" s="44" t="s">
        <v>79</v>
      </c>
      <c r="E8" s="1" t="s">
        <v>85</v>
      </c>
      <c r="F8" s="1" t="s">
        <v>85</v>
      </c>
      <c r="G8" s="1"/>
    </row>
    <row r="9" spans="2:7" ht="19.95" customHeight="1" x14ac:dyDescent="0.4">
      <c r="B9" s="101" t="s">
        <v>84</v>
      </c>
      <c r="C9" s="93" t="s">
        <v>93</v>
      </c>
      <c r="D9" s="37" t="s">
        <v>94</v>
      </c>
      <c r="E9" s="35" t="s">
        <v>155</v>
      </c>
      <c r="F9" s="40" t="s">
        <v>120</v>
      </c>
      <c r="G9" s="1"/>
    </row>
    <row r="10" spans="2:7" ht="19.95" customHeight="1" x14ac:dyDescent="0.4">
      <c r="B10" s="101"/>
      <c r="C10" s="102"/>
      <c r="D10" s="37" t="s">
        <v>119</v>
      </c>
      <c r="E10" s="40" t="s">
        <v>156</v>
      </c>
      <c r="F10" s="40" t="s">
        <v>121</v>
      </c>
      <c r="G10" s="1"/>
    </row>
    <row r="11" spans="2:7" ht="19.95" customHeight="1" x14ac:dyDescent="0.4">
      <c r="B11" s="101"/>
      <c r="C11" s="94"/>
      <c r="D11" s="44" t="s">
        <v>95</v>
      </c>
      <c r="E11" s="35" t="s">
        <v>122</v>
      </c>
      <c r="F11" s="40" t="s">
        <v>122</v>
      </c>
      <c r="G11" s="1"/>
    </row>
    <row r="12" spans="2:7" ht="19.95" customHeight="1" x14ac:dyDescent="0.4">
      <c r="B12" s="101"/>
      <c r="C12" s="86" t="s">
        <v>105</v>
      </c>
      <c r="D12" s="87"/>
      <c r="E12" s="40" t="s">
        <v>113</v>
      </c>
      <c r="F12" s="35" t="s">
        <v>123</v>
      </c>
      <c r="G12" s="1"/>
    </row>
    <row r="13" spans="2:7" ht="19.95" customHeight="1" x14ac:dyDescent="0.4">
      <c r="B13" s="101"/>
      <c r="C13" s="93" t="s">
        <v>80</v>
      </c>
      <c r="D13" s="37" t="s">
        <v>82</v>
      </c>
      <c r="E13" s="1" t="s">
        <v>117</v>
      </c>
      <c r="F13" s="1" t="s">
        <v>115</v>
      </c>
      <c r="G13" s="1"/>
    </row>
    <row r="14" spans="2:7" ht="19.95" customHeight="1" x14ac:dyDescent="0.4">
      <c r="B14" s="101"/>
      <c r="C14" s="94"/>
      <c r="D14" s="37" t="s">
        <v>81</v>
      </c>
      <c r="E14" s="1" t="s">
        <v>118</v>
      </c>
      <c r="F14" s="1" t="s">
        <v>116</v>
      </c>
      <c r="G14" s="1"/>
    </row>
    <row r="15" spans="2:7" ht="19.95" customHeight="1" x14ac:dyDescent="0.4">
      <c r="B15" s="101"/>
      <c r="C15" s="111" t="s">
        <v>65</v>
      </c>
      <c r="D15" s="45" t="s">
        <v>87</v>
      </c>
      <c r="E15" s="1" t="s">
        <v>90</v>
      </c>
      <c r="F15" s="1" t="s">
        <v>90</v>
      </c>
      <c r="G15" s="41"/>
    </row>
    <row r="16" spans="2:7" ht="19.95" customHeight="1" x14ac:dyDescent="0.4">
      <c r="B16" s="101"/>
      <c r="C16" s="112"/>
      <c r="D16" s="45" t="s">
        <v>88</v>
      </c>
      <c r="E16" s="35" t="s">
        <v>89</v>
      </c>
      <c r="F16" s="40" t="s">
        <v>89</v>
      </c>
      <c r="G16" s="41"/>
    </row>
    <row r="17" spans="2:7" ht="19.95" customHeight="1" x14ac:dyDescent="0.4">
      <c r="B17" s="101"/>
      <c r="C17" s="86" t="s">
        <v>66</v>
      </c>
      <c r="D17" s="87"/>
      <c r="E17" s="55" t="s">
        <v>124</v>
      </c>
      <c r="F17" s="55" t="s">
        <v>125</v>
      </c>
      <c r="G17" s="41"/>
    </row>
    <row r="18" spans="2:7" ht="19.95" customHeight="1" x14ac:dyDescent="0.4">
      <c r="B18" s="101"/>
      <c r="C18" s="104" t="s">
        <v>67</v>
      </c>
      <c r="D18" s="1" t="s">
        <v>68</v>
      </c>
      <c r="E18" s="56">
        <v>1</v>
      </c>
      <c r="F18" s="56">
        <v>1</v>
      </c>
      <c r="G18" s="1" t="s">
        <v>69</v>
      </c>
    </row>
    <row r="19" spans="2:7" ht="19.95" customHeight="1" x14ac:dyDescent="0.4">
      <c r="B19" s="101"/>
      <c r="C19" s="104"/>
      <c r="D19" s="1" t="s">
        <v>70</v>
      </c>
      <c r="E19" s="56">
        <v>1</v>
      </c>
      <c r="F19" s="56">
        <v>1</v>
      </c>
      <c r="G19" s="1" t="s">
        <v>71</v>
      </c>
    </row>
    <row r="20" spans="2:7" ht="19.95" customHeight="1" x14ac:dyDescent="0.4">
      <c r="B20" s="101"/>
      <c r="C20" s="104"/>
      <c r="D20" s="1" t="s">
        <v>72</v>
      </c>
      <c r="E20" s="56">
        <v>8192</v>
      </c>
      <c r="F20" s="56">
        <v>3072</v>
      </c>
      <c r="G20" s="1" t="s">
        <v>97</v>
      </c>
    </row>
    <row r="21" spans="2:7" ht="19.95" customHeight="1" x14ac:dyDescent="0.4">
      <c r="B21" s="101"/>
      <c r="C21" s="104"/>
      <c r="D21" s="1" t="s">
        <v>73</v>
      </c>
      <c r="E21" s="56">
        <v>1</v>
      </c>
      <c r="F21" s="56">
        <v>1</v>
      </c>
      <c r="G21" s="1" t="s">
        <v>98</v>
      </c>
    </row>
    <row r="22" spans="2:7" ht="19.95" customHeight="1" x14ac:dyDescent="0.4">
      <c r="B22" s="101"/>
      <c r="C22" s="104"/>
      <c r="D22" s="1" t="s">
        <v>101</v>
      </c>
      <c r="E22" s="56">
        <v>1</v>
      </c>
      <c r="F22" s="56">
        <v>1</v>
      </c>
      <c r="G22" s="1"/>
    </row>
    <row r="23" spans="2:7" ht="19.95" customHeight="1" x14ac:dyDescent="0.4">
      <c r="B23" s="101"/>
      <c r="C23" s="104"/>
      <c r="D23" s="1" t="s">
        <v>102</v>
      </c>
      <c r="E23" s="56">
        <v>0</v>
      </c>
      <c r="F23" s="56">
        <v>0</v>
      </c>
      <c r="G23" s="1"/>
    </row>
    <row r="24" spans="2:7" ht="19.95" customHeight="1" x14ac:dyDescent="0.4">
      <c r="B24" s="101"/>
      <c r="C24" s="35" t="s">
        <v>74</v>
      </c>
      <c r="D24" s="44" t="s">
        <v>91</v>
      </c>
      <c r="E24" s="39">
        <v>30</v>
      </c>
      <c r="F24" s="39">
        <v>30</v>
      </c>
      <c r="G24" s="1"/>
    </row>
    <row r="25" spans="2:7" ht="30" customHeight="1" x14ac:dyDescent="0.4">
      <c r="B25" s="101"/>
      <c r="C25" s="88" t="s">
        <v>75</v>
      </c>
      <c r="D25" s="46" t="s">
        <v>99</v>
      </c>
      <c r="E25" s="43" t="s">
        <v>128</v>
      </c>
      <c r="F25" s="43" t="s">
        <v>130</v>
      </c>
      <c r="G25" s="84" t="s">
        <v>160</v>
      </c>
    </row>
    <row r="26" spans="2:7" ht="30" customHeight="1" x14ac:dyDescent="0.4">
      <c r="B26" s="101"/>
      <c r="C26" s="90"/>
      <c r="D26" s="47" t="s">
        <v>100</v>
      </c>
      <c r="E26" s="42" t="s">
        <v>129</v>
      </c>
      <c r="F26" s="42" t="s">
        <v>131</v>
      </c>
      <c r="G26" s="85"/>
    </row>
    <row r="27" spans="2:7" ht="19.95" customHeight="1" x14ac:dyDescent="0.4">
      <c r="B27" s="101"/>
      <c r="C27" s="105" t="s">
        <v>126</v>
      </c>
      <c r="D27" s="42" t="s">
        <v>76</v>
      </c>
      <c r="E27" s="57" t="s">
        <v>127</v>
      </c>
      <c r="F27" s="57" t="s">
        <v>127</v>
      </c>
      <c r="G27" s="88" t="s">
        <v>132</v>
      </c>
    </row>
    <row r="28" spans="2:7" ht="19.95" customHeight="1" x14ac:dyDescent="0.4">
      <c r="B28" s="101"/>
      <c r="C28" s="106"/>
      <c r="D28" s="43" t="s">
        <v>77</v>
      </c>
      <c r="E28" s="57" t="s">
        <v>127</v>
      </c>
      <c r="F28" s="57" t="s">
        <v>127</v>
      </c>
      <c r="G28" s="89"/>
    </row>
    <row r="29" spans="2:7" ht="19.95" customHeight="1" x14ac:dyDescent="0.4">
      <c r="B29" s="101"/>
      <c r="C29" s="106"/>
      <c r="D29" s="42" t="s">
        <v>103</v>
      </c>
      <c r="E29" s="57" t="s">
        <v>127</v>
      </c>
      <c r="F29" s="48"/>
      <c r="G29" s="89"/>
    </row>
    <row r="30" spans="2:7" ht="19.95" customHeight="1" x14ac:dyDescent="0.4">
      <c r="B30" s="101"/>
      <c r="C30" s="106"/>
      <c r="D30" s="43" t="s">
        <v>104</v>
      </c>
      <c r="E30" s="57" t="s">
        <v>127</v>
      </c>
      <c r="F30" s="57" t="s">
        <v>127</v>
      </c>
      <c r="G30" s="90"/>
    </row>
    <row r="31" spans="2:7" ht="19.95" customHeight="1" x14ac:dyDescent="0.4"/>
    <row r="32" spans="2:7" ht="19.95" customHeight="1" x14ac:dyDescent="0.4"/>
    <row r="33" ht="19.95" customHeight="1" x14ac:dyDescent="0.4"/>
    <row r="34" ht="19.95" customHeight="1" x14ac:dyDescent="0.4"/>
    <row r="35" ht="19.95" customHeight="1" x14ac:dyDescent="0.4"/>
    <row r="36" ht="19.95" customHeight="1" x14ac:dyDescent="0.4"/>
    <row r="37" ht="19.95" customHeight="1" x14ac:dyDescent="0.4"/>
  </sheetData>
  <mergeCells count="19">
    <mergeCell ref="B4:B5"/>
    <mergeCell ref="C4:D5"/>
    <mergeCell ref="G4:G5"/>
    <mergeCell ref="B9:B30"/>
    <mergeCell ref="C9:C11"/>
    <mergeCell ref="B6:B8"/>
    <mergeCell ref="C18:C23"/>
    <mergeCell ref="C27:C30"/>
    <mergeCell ref="C7:C8"/>
    <mergeCell ref="E6:F6"/>
    <mergeCell ref="C6:D6"/>
    <mergeCell ref="C15:C16"/>
    <mergeCell ref="C17:D17"/>
    <mergeCell ref="C25:C26"/>
    <mergeCell ref="G25:G26"/>
    <mergeCell ref="C12:D12"/>
    <mergeCell ref="G27:G30"/>
    <mergeCell ref="E4:F4"/>
    <mergeCell ref="C13:C14"/>
  </mergeCells>
  <phoneticPr fontId="1" type="noConversion"/>
  <pageMargins left="0.39370078740157483" right="0.39370078740157483" top="0.74803149606299213" bottom="0.74803149606299213" header="0.31496062992125984" footer="0.31496062992125984"/>
  <pageSetup paperSize="9" scale="75" orientation="landscape" horizontalDpi="4294967295" verticalDpi="4294967295" r:id="rId1"/>
  <ignoredErrors>
    <ignoredError sqref="E17:F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workbookViewId="0"/>
  </sheetViews>
  <sheetFormatPr defaultRowHeight="17.399999999999999" x14ac:dyDescent="0.4"/>
  <cols>
    <col min="1" max="1" width="0.69921875" style="18" customWidth="1"/>
    <col min="2" max="2" width="34.796875" style="18" customWidth="1"/>
    <col min="3" max="3" width="15.69921875" style="18" customWidth="1"/>
    <col min="4" max="4" width="74.296875" style="18" customWidth="1"/>
    <col min="5" max="16384" width="8.796875" style="18"/>
  </cols>
  <sheetData>
    <row r="1" spans="2:4" ht="10.050000000000001" customHeight="1" x14ac:dyDescent="0.4"/>
    <row r="2" spans="2:4" ht="21" x14ac:dyDescent="0.4">
      <c r="B2" s="19" t="s">
        <v>108</v>
      </c>
    </row>
    <row r="3" spans="2:4" ht="10.050000000000001" customHeight="1" x14ac:dyDescent="0.4"/>
    <row r="4" spans="2:4" s="20" customFormat="1" ht="19.95" customHeight="1" x14ac:dyDescent="0.4">
      <c r="B4" s="24" t="s">
        <v>146</v>
      </c>
      <c r="C4" s="24"/>
      <c r="D4" s="24"/>
    </row>
    <row r="5" spans="2:4" s="20" customFormat="1" ht="19.95" customHeight="1" x14ac:dyDescent="0.4">
      <c r="B5" s="24" t="s">
        <v>133</v>
      </c>
      <c r="C5" s="24"/>
      <c r="D5" s="24"/>
    </row>
    <row r="6" spans="2:4" s="20" customFormat="1" ht="19.95" customHeight="1" x14ac:dyDescent="0.4">
      <c r="B6" s="24" t="s">
        <v>147</v>
      </c>
      <c r="C6" s="24"/>
      <c r="D6" s="24"/>
    </row>
    <row r="7" spans="2:4" s="20" customFormat="1" ht="10.050000000000001" customHeight="1" x14ac:dyDescent="0.4">
      <c r="B7" s="24"/>
      <c r="C7" s="24"/>
      <c r="D7" s="24"/>
    </row>
    <row r="8" spans="2:4" s="20" customFormat="1" ht="19.95" customHeight="1" x14ac:dyDescent="0.4">
      <c r="B8" s="49" t="s">
        <v>134</v>
      </c>
      <c r="C8" s="49" t="s">
        <v>136</v>
      </c>
      <c r="D8" s="49" t="s">
        <v>110</v>
      </c>
    </row>
    <row r="9" spans="2:4" s="20" customFormat="1" ht="19.95" customHeight="1" x14ac:dyDescent="0.4">
      <c r="B9" s="1" t="s">
        <v>139</v>
      </c>
      <c r="C9" s="58">
        <v>88</v>
      </c>
      <c r="D9" s="1"/>
    </row>
    <row r="10" spans="2:4" s="20" customFormat="1" ht="19.95" customHeight="1" x14ac:dyDescent="0.4">
      <c r="B10" s="23" t="s">
        <v>140</v>
      </c>
      <c r="C10" s="61">
        <v>1</v>
      </c>
      <c r="D10" s="1" t="s">
        <v>138</v>
      </c>
    </row>
    <row r="11" spans="2:4" ht="19.95" customHeight="1" x14ac:dyDescent="0.4">
      <c r="B11" s="1" t="s">
        <v>141</v>
      </c>
      <c r="C11" s="58">
        <v>2</v>
      </c>
      <c r="D11" s="1" t="s">
        <v>142</v>
      </c>
    </row>
    <row r="12" spans="2:4" ht="40.049999999999997" customHeight="1" x14ac:dyDescent="0.4">
      <c r="B12" s="1" t="s">
        <v>143</v>
      </c>
      <c r="C12" s="58">
        <v>4</v>
      </c>
      <c r="D12" s="41" t="s">
        <v>144</v>
      </c>
    </row>
    <row r="13" spans="2:4" ht="40.049999999999997" customHeight="1" x14ac:dyDescent="0.4">
      <c r="B13" s="1" t="s">
        <v>145</v>
      </c>
      <c r="C13" s="58">
        <v>6</v>
      </c>
      <c r="D13" s="41" t="s">
        <v>148</v>
      </c>
    </row>
    <row r="14" spans="2:4" ht="40.049999999999997" customHeight="1" x14ac:dyDescent="0.4">
      <c r="B14" s="1" t="s">
        <v>137</v>
      </c>
      <c r="C14" s="58">
        <v>5</v>
      </c>
      <c r="D14" s="41" t="s">
        <v>149</v>
      </c>
    </row>
    <row r="15" spans="2:4" ht="19.95" customHeight="1" x14ac:dyDescent="0.4">
      <c r="B15" s="59" t="s">
        <v>135</v>
      </c>
      <c r="C15" s="60">
        <f>SUM(C9:C14)</f>
        <v>106</v>
      </c>
      <c r="D15" s="1"/>
    </row>
  </sheetData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showGridLines="0" workbookViewId="0">
      <pane xSplit="1" ySplit="7" topLeftCell="B8" activePane="bottomRight" state="frozen"/>
      <selection pane="topRight" activeCell="B1" sqref="B1"/>
      <selection pane="bottomLeft" activeCell="A9" sqref="A9"/>
      <selection pane="bottomRight"/>
    </sheetView>
  </sheetViews>
  <sheetFormatPr defaultRowHeight="17.399999999999999" x14ac:dyDescent="0.4"/>
  <cols>
    <col min="1" max="1" width="0.69921875" style="18" customWidth="1"/>
    <col min="2" max="3" width="26.69921875" style="18" customWidth="1"/>
    <col min="4" max="8" width="12.69921875" style="18" customWidth="1"/>
    <col min="9" max="16384" width="8.796875" style="18"/>
  </cols>
  <sheetData>
    <row r="1" spans="2:6" ht="10.050000000000001" customHeight="1" x14ac:dyDescent="0.4"/>
    <row r="2" spans="2:6" ht="21" x14ac:dyDescent="0.4">
      <c r="B2" s="19" t="s">
        <v>3</v>
      </c>
    </row>
    <row r="3" spans="2:6" s="24" customFormat="1" ht="10.050000000000001" customHeight="1" x14ac:dyDescent="0.4"/>
    <row r="4" spans="2:6" s="20" customFormat="1" ht="19.95" customHeight="1" x14ac:dyDescent="0.4">
      <c r="B4" s="32" t="s">
        <v>30</v>
      </c>
      <c r="C4" s="30" t="s">
        <v>31</v>
      </c>
      <c r="D4" s="30" t="s">
        <v>28</v>
      </c>
    </row>
    <row r="5" spans="2:6" s="20" customFormat="1" ht="19.95" customHeight="1" x14ac:dyDescent="0.4">
      <c r="B5" s="64">
        <v>45616.387499999997</v>
      </c>
      <c r="C5" s="64">
        <v>45616.429166666669</v>
      </c>
      <c r="D5" s="33" t="s">
        <v>29</v>
      </c>
      <c r="E5" s="28"/>
    </row>
    <row r="6" spans="2:6" s="20" customFormat="1" ht="19.95" customHeight="1" x14ac:dyDescent="0.4"/>
    <row r="7" spans="2:6" s="20" customFormat="1" ht="19.95" customHeight="1" x14ac:dyDescent="0.4">
      <c r="B7" s="53" t="s">
        <v>18</v>
      </c>
      <c r="C7" s="54" t="s">
        <v>2</v>
      </c>
      <c r="D7" s="50" t="s">
        <v>6</v>
      </c>
      <c r="E7" s="50" t="s">
        <v>278</v>
      </c>
      <c r="F7" s="50" t="s">
        <v>7</v>
      </c>
    </row>
    <row r="8" spans="2:6" s="20" customFormat="1" ht="19.95" customHeight="1" x14ac:dyDescent="0.4">
      <c r="B8" s="1" t="s">
        <v>19</v>
      </c>
      <c r="C8" s="2" t="s">
        <v>8</v>
      </c>
      <c r="D8" s="25">
        <v>4.3170000000000002</v>
      </c>
      <c r="E8" s="25">
        <v>0</v>
      </c>
      <c r="F8" s="25">
        <v>19.175000000000001</v>
      </c>
    </row>
    <row r="9" spans="2:6" s="20" customFormat="1" ht="19.95" customHeight="1" x14ac:dyDescent="0.4">
      <c r="B9" s="1" t="s">
        <v>20</v>
      </c>
      <c r="C9" s="2" t="s">
        <v>9</v>
      </c>
      <c r="D9" s="25">
        <v>3.2389999999999999</v>
      </c>
      <c r="E9" s="25">
        <v>0</v>
      </c>
      <c r="F9" s="25">
        <v>37.792999999999999</v>
      </c>
    </row>
    <row r="10" spans="2:6" s="20" customFormat="1" ht="19.95" customHeight="1" x14ac:dyDescent="0.4">
      <c r="B10" s="1" t="s">
        <v>21</v>
      </c>
      <c r="C10" s="2" t="s">
        <v>10</v>
      </c>
      <c r="D10" s="25">
        <v>5.2999999999999999E-2</v>
      </c>
      <c r="E10" s="25">
        <v>0</v>
      </c>
      <c r="F10" s="25">
        <v>6</v>
      </c>
    </row>
    <row r="11" spans="2:6" s="20" customFormat="1" ht="19.95" customHeight="1" x14ac:dyDescent="0.4">
      <c r="B11" s="1" t="s">
        <v>22</v>
      </c>
      <c r="C11" s="2" t="s">
        <v>11</v>
      </c>
      <c r="D11" s="25">
        <v>7412.37</v>
      </c>
      <c r="E11" s="25">
        <v>6939</v>
      </c>
      <c r="F11" s="25">
        <v>7581</v>
      </c>
    </row>
    <row r="12" spans="2:6" s="20" customFormat="1" ht="19.95" customHeight="1" x14ac:dyDescent="0.4">
      <c r="B12" s="1" t="s">
        <v>40</v>
      </c>
      <c r="C12" s="1" t="s">
        <v>42</v>
      </c>
      <c r="D12" s="25">
        <v>8305213.9289999995</v>
      </c>
      <c r="E12" s="25">
        <v>7671184</v>
      </c>
      <c r="F12" s="25">
        <v>8388608</v>
      </c>
    </row>
    <row r="13" spans="2:6" s="20" customFormat="1" ht="19.95" customHeight="1" x14ac:dyDescent="0.4">
      <c r="B13" s="1" t="s">
        <v>40</v>
      </c>
      <c r="C13" s="1" t="s">
        <v>43</v>
      </c>
      <c r="D13" s="25">
        <v>1598283.2709999999</v>
      </c>
      <c r="E13" s="25">
        <v>1502312</v>
      </c>
      <c r="F13" s="25">
        <v>1645600</v>
      </c>
    </row>
    <row r="14" spans="2:6" s="20" customFormat="1" ht="19.95" customHeight="1" x14ac:dyDescent="0.4">
      <c r="B14" s="1" t="s">
        <v>39</v>
      </c>
      <c r="C14" s="1" t="s">
        <v>274</v>
      </c>
      <c r="D14" s="25">
        <v>99.900999999999996</v>
      </c>
      <c r="E14" s="25">
        <v>83.051000000000002</v>
      </c>
      <c r="F14" s="25">
        <v>100</v>
      </c>
    </row>
    <row r="15" spans="2:6" s="20" customFormat="1" ht="19.95" customHeight="1" x14ac:dyDescent="0.4">
      <c r="B15" s="1" t="s">
        <v>39</v>
      </c>
      <c r="C15" s="1" t="s">
        <v>41</v>
      </c>
      <c r="D15" s="25">
        <v>491314.95400000003</v>
      </c>
      <c r="E15" s="25">
        <v>489517</v>
      </c>
      <c r="F15" s="25">
        <v>493113</v>
      </c>
    </row>
    <row r="16" spans="2:6" s="20" customFormat="1" ht="19.95" customHeight="1" x14ac:dyDescent="0.4">
      <c r="B16" s="1" t="s">
        <v>275</v>
      </c>
      <c r="C16" s="1" t="s">
        <v>277</v>
      </c>
      <c r="D16" s="25">
        <v>95.09</v>
      </c>
      <c r="E16" s="25">
        <v>90.891000000000005</v>
      </c>
      <c r="F16" s="25">
        <v>96.84</v>
      </c>
    </row>
    <row r="17" spans="2:6" s="20" customFormat="1" ht="19.95" customHeight="1" x14ac:dyDescent="0.4">
      <c r="B17" s="1" t="s">
        <v>23</v>
      </c>
      <c r="C17" s="2" t="s">
        <v>276</v>
      </c>
      <c r="D17" s="25">
        <v>1.4E-2</v>
      </c>
      <c r="E17" s="25">
        <v>0</v>
      </c>
      <c r="F17" s="25">
        <v>5.3970000000000002</v>
      </c>
    </row>
    <row r="18" spans="2:6" s="20" customFormat="1" ht="19.95" customHeight="1" x14ac:dyDescent="0.4">
      <c r="B18" s="1" t="s">
        <v>23</v>
      </c>
      <c r="C18" s="2" t="s">
        <v>12</v>
      </c>
      <c r="D18" s="26">
        <v>0</v>
      </c>
      <c r="E18" s="26">
        <v>0</v>
      </c>
      <c r="F18" s="26">
        <v>4.0000000000000001E-3</v>
      </c>
    </row>
    <row r="19" spans="2:6" s="20" customFormat="1" ht="19.95" customHeight="1" x14ac:dyDescent="0.4">
      <c r="B19" s="1" t="s">
        <v>23</v>
      </c>
      <c r="C19" s="2" t="s">
        <v>13</v>
      </c>
      <c r="D19" s="26">
        <v>0</v>
      </c>
      <c r="E19" s="26">
        <v>0</v>
      </c>
      <c r="F19" s="26">
        <v>1.7000000000000001E-2</v>
      </c>
    </row>
    <row r="20" spans="2:6" s="20" customFormat="1" ht="19.95" customHeight="1" x14ac:dyDescent="0.4">
      <c r="B20" s="1" t="s">
        <v>24</v>
      </c>
      <c r="C20" s="2" t="s">
        <v>36</v>
      </c>
      <c r="D20" s="25">
        <v>0</v>
      </c>
      <c r="E20" s="25">
        <v>0</v>
      </c>
      <c r="F20" s="25">
        <v>0</v>
      </c>
    </row>
    <row r="21" spans="2:6" s="20" customFormat="1" ht="19.95" customHeight="1" x14ac:dyDescent="0.4">
      <c r="B21" s="1" t="s">
        <v>24</v>
      </c>
      <c r="C21" s="2" t="s">
        <v>14</v>
      </c>
      <c r="D21" s="25">
        <v>3.6930000000000001</v>
      </c>
      <c r="E21" s="25">
        <v>0</v>
      </c>
      <c r="F21" s="25">
        <v>19.248000000000001</v>
      </c>
    </row>
    <row r="22" spans="2:6" s="20" customFormat="1" ht="19.95" customHeight="1" x14ac:dyDescent="0.4">
      <c r="B22" s="1" t="s">
        <v>25</v>
      </c>
      <c r="C22" s="2" t="s">
        <v>15</v>
      </c>
      <c r="D22" s="25">
        <v>9.6000000000000002E-2</v>
      </c>
      <c r="E22" s="25">
        <v>0</v>
      </c>
      <c r="F22" s="25">
        <v>4.96</v>
      </c>
    </row>
    <row r="23" spans="2:6" s="20" customFormat="1" ht="19.95" customHeight="1" x14ac:dyDescent="0.4">
      <c r="B23" s="1" t="s">
        <v>26</v>
      </c>
      <c r="C23" s="2" t="s">
        <v>16</v>
      </c>
      <c r="D23" s="25">
        <v>0</v>
      </c>
      <c r="E23" s="25">
        <v>0</v>
      </c>
      <c r="F23" s="25">
        <v>0</v>
      </c>
    </row>
    <row r="24" spans="2:6" s="20" customFormat="1" ht="19.95" customHeight="1" x14ac:dyDescent="0.4">
      <c r="B24" s="1" t="s">
        <v>26</v>
      </c>
      <c r="C24" s="2" t="s">
        <v>17</v>
      </c>
      <c r="D24" s="25">
        <v>0</v>
      </c>
      <c r="E24" s="25">
        <v>0</v>
      </c>
      <c r="F24" s="25">
        <v>0</v>
      </c>
    </row>
    <row r="25" spans="2:6" s="20" customFormat="1" ht="15.6" x14ac:dyDescent="0.4"/>
    <row r="26" spans="2:6" s="20" customFormat="1" ht="15.6" x14ac:dyDescent="0.4"/>
    <row r="27" spans="2:6" s="20" customFormat="1" ht="15.6" x14ac:dyDescent="0.4"/>
    <row r="28" spans="2:6" s="24" customFormat="1" ht="15.6" x14ac:dyDescent="0.4"/>
  </sheetData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ColWidth="8.69921875" defaultRowHeight="15.6" x14ac:dyDescent="0.4"/>
  <cols>
    <col min="1" max="1" width="0.69921875" style="20" customWidth="1"/>
    <col min="2" max="4" width="9.69921875" style="20" customWidth="1"/>
    <col min="5" max="5" width="12.3984375" style="20" customWidth="1"/>
    <col min="6" max="10" width="9.69921875" style="20" customWidth="1"/>
    <col min="11" max="11" width="93.69921875" style="20" customWidth="1"/>
    <col min="12" max="16384" width="8.69921875" style="20"/>
  </cols>
  <sheetData>
    <row r="1" spans="2:12" ht="10.050000000000001" customHeight="1" x14ac:dyDescent="0.4"/>
    <row r="2" spans="2:12" ht="21" x14ac:dyDescent="0.4">
      <c r="B2" s="19" t="s">
        <v>264</v>
      </c>
    </row>
    <row r="3" spans="2:12" ht="10.050000000000001" customHeight="1" x14ac:dyDescent="0.4"/>
    <row r="4" spans="2:12" s="22" customFormat="1" ht="19.2" x14ac:dyDescent="0.4">
      <c r="B4" s="21" t="s">
        <v>44</v>
      </c>
    </row>
    <row r="5" spans="2:12" s="3" customFormat="1" ht="46.8" x14ac:dyDescent="0.4">
      <c r="B5" s="113" t="s">
        <v>32</v>
      </c>
      <c r="C5" s="114"/>
      <c r="D5" s="113" t="s">
        <v>33</v>
      </c>
      <c r="E5" s="114"/>
      <c r="F5" s="11" t="s">
        <v>27</v>
      </c>
      <c r="G5" s="11" t="s">
        <v>45</v>
      </c>
      <c r="H5" s="11" t="s">
        <v>37</v>
      </c>
      <c r="I5" s="11" t="s">
        <v>46</v>
      </c>
      <c r="J5" s="11" t="s">
        <v>47</v>
      </c>
    </row>
    <row r="6" spans="2:12" s="3" customFormat="1" ht="19.95" customHeight="1" x14ac:dyDescent="0.4">
      <c r="B6" s="115">
        <v>45616.390277777777</v>
      </c>
      <c r="C6" s="116"/>
      <c r="D6" s="115">
        <v>45616.431944444441</v>
      </c>
      <c r="E6" s="116"/>
      <c r="F6" s="4">
        <v>15008</v>
      </c>
      <c r="G6" s="65">
        <v>9.0500000000000007</v>
      </c>
      <c r="H6" s="65">
        <v>11.02</v>
      </c>
      <c r="I6" s="65">
        <v>423.33</v>
      </c>
      <c r="J6" s="65">
        <v>0.17</v>
      </c>
    </row>
    <row r="8" spans="2:12" ht="19.2" x14ac:dyDescent="0.4">
      <c r="B8" s="21" t="s">
        <v>50</v>
      </c>
    </row>
    <row r="9" spans="2:12" s="5" customFormat="1" ht="46.8" x14ac:dyDescent="0.4">
      <c r="B9" s="11" t="s">
        <v>27</v>
      </c>
      <c r="C9" s="31" t="s">
        <v>48</v>
      </c>
      <c r="D9" s="11" t="s">
        <v>45</v>
      </c>
      <c r="E9" s="11" t="s">
        <v>49</v>
      </c>
      <c r="F9" s="11" t="s">
        <v>46</v>
      </c>
      <c r="G9" s="11" t="s">
        <v>47</v>
      </c>
      <c r="H9" s="117" t="s">
        <v>34</v>
      </c>
      <c r="I9" s="117"/>
      <c r="J9" s="117"/>
      <c r="K9" s="117"/>
    </row>
    <row r="10" spans="2:12" s="7" customFormat="1" ht="19.95" customHeight="1" x14ac:dyDescent="0.4">
      <c r="B10" s="6">
        <v>113</v>
      </c>
      <c r="C10" s="8">
        <v>19.264196803417502</v>
      </c>
      <c r="D10" s="9">
        <v>231.46</v>
      </c>
      <c r="E10" s="9">
        <v>236.34729999999999</v>
      </c>
      <c r="F10" s="9">
        <v>5666</v>
      </c>
      <c r="G10" s="69">
        <v>0</v>
      </c>
      <c r="H10" s="66" t="s">
        <v>162</v>
      </c>
      <c r="I10" s="68"/>
      <c r="J10" s="68"/>
      <c r="K10" s="67"/>
      <c r="L10" s="7" t="s">
        <v>260</v>
      </c>
    </row>
    <row r="11" spans="2:12" s="7" customFormat="1" ht="19.95" customHeight="1" x14ac:dyDescent="0.4">
      <c r="B11" s="6">
        <v>154</v>
      </c>
      <c r="C11" s="8">
        <v>12.5307505339913</v>
      </c>
      <c r="D11" s="9">
        <v>110.47</v>
      </c>
      <c r="E11" s="9">
        <v>114.87745</v>
      </c>
      <c r="F11" s="9">
        <v>2833</v>
      </c>
      <c r="G11" s="69">
        <v>0</v>
      </c>
      <c r="H11" s="66" t="s">
        <v>163</v>
      </c>
      <c r="I11" s="68"/>
      <c r="J11" s="68"/>
      <c r="K11" s="67"/>
      <c r="L11" s="7" t="s">
        <v>260</v>
      </c>
    </row>
    <row r="12" spans="2:12" ht="19.95" customHeight="1" x14ac:dyDescent="0.4">
      <c r="B12" s="6">
        <v>161</v>
      </c>
      <c r="C12" s="8">
        <v>12.166163364513499</v>
      </c>
      <c r="D12" s="9">
        <v>102.6</v>
      </c>
      <c r="E12" s="9">
        <v>104.62088</v>
      </c>
      <c r="F12" s="9">
        <v>2833</v>
      </c>
      <c r="G12" s="69">
        <v>0</v>
      </c>
      <c r="H12" s="66" t="s">
        <v>164</v>
      </c>
      <c r="I12" s="68"/>
      <c r="J12" s="68"/>
      <c r="K12" s="67"/>
      <c r="L12" s="7" t="s">
        <v>260</v>
      </c>
    </row>
    <row r="13" spans="2:12" ht="19.95" customHeight="1" x14ac:dyDescent="0.4">
      <c r="B13" s="6">
        <v>49</v>
      </c>
      <c r="C13" s="8">
        <v>8.5961552625764099</v>
      </c>
      <c r="D13" s="9">
        <v>238.18</v>
      </c>
      <c r="E13" s="9">
        <v>245.55402000000001</v>
      </c>
      <c r="F13" s="9">
        <v>5666</v>
      </c>
      <c r="G13" s="69">
        <v>0</v>
      </c>
      <c r="H13" s="66" t="s">
        <v>165</v>
      </c>
      <c r="I13" s="68"/>
      <c r="J13" s="68"/>
      <c r="K13" s="67"/>
      <c r="L13" s="7" t="s">
        <v>260</v>
      </c>
    </row>
    <row r="14" spans="2:12" ht="19.95" customHeight="1" x14ac:dyDescent="0.4">
      <c r="B14" s="6">
        <v>304</v>
      </c>
      <c r="C14" s="8">
        <v>7.43684171761066</v>
      </c>
      <c r="D14" s="9">
        <v>33.21</v>
      </c>
      <c r="E14" s="9">
        <v>34.12782</v>
      </c>
      <c r="F14" s="9">
        <v>1280.8599999999999</v>
      </c>
      <c r="G14" s="69">
        <v>0</v>
      </c>
      <c r="H14" s="66" t="s">
        <v>166</v>
      </c>
      <c r="I14" s="68"/>
      <c r="J14" s="68"/>
      <c r="K14" s="67"/>
      <c r="L14" s="7" t="s">
        <v>260</v>
      </c>
    </row>
    <row r="15" spans="2:12" ht="19.95" customHeight="1" x14ac:dyDescent="0.4">
      <c r="B15" s="6">
        <v>12</v>
      </c>
      <c r="C15" s="8">
        <v>5.0055240480223899</v>
      </c>
      <c r="D15" s="9">
        <v>566.33000000000004</v>
      </c>
      <c r="E15" s="9">
        <v>970.71524999999997</v>
      </c>
      <c r="F15" s="9">
        <v>0</v>
      </c>
      <c r="G15" s="69">
        <v>0</v>
      </c>
      <c r="H15" s="66" t="s">
        <v>167</v>
      </c>
      <c r="I15" s="68"/>
      <c r="J15" s="68"/>
      <c r="K15" s="67"/>
      <c r="L15" s="7" t="s">
        <v>260</v>
      </c>
    </row>
    <row r="16" spans="2:12" ht="19.95" customHeight="1" x14ac:dyDescent="0.4">
      <c r="B16" s="6">
        <v>532</v>
      </c>
      <c r="C16" s="8">
        <v>4.5591809678132096</v>
      </c>
      <c r="D16" s="9">
        <v>11.64</v>
      </c>
      <c r="E16" s="9">
        <v>12.905010000000001</v>
      </c>
      <c r="F16" s="9">
        <v>1305.46</v>
      </c>
      <c r="G16" s="69">
        <v>0.43</v>
      </c>
      <c r="H16" s="66" t="s">
        <v>168</v>
      </c>
      <c r="I16" s="68"/>
      <c r="J16" s="68"/>
      <c r="K16" s="67"/>
      <c r="L16" s="7" t="s">
        <v>260</v>
      </c>
    </row>
    <row r="17" spans="2:12" ht="19.95" customHeight="1" x14ac:dyDescent="0.4">
      <c r="B17" s="6">
        <v>26</v>
      </c>
      <c r="C17" s="8">
        <v>4.3028651395742799</v>
      </c>
      <c r="D17" s="9">
        <v>224.69</v>
      </c>
      <c r="E17" s="9">
        <v>228.57477</v>
      </c>
      <c r="F17" s="9">
        <v>427.19</v>
      </c>
      <c r="G17" s="69">
        <v>0</v>
      </c>
      <c r="H17" s="66" t="s">
        <v>169</v>
      </c>
      <c r="I17" s="68"/>
      <c r="J17" s="68"/>
      <c r="K17" s="67"/>
      <c r="L17" s="7" t="s">
        <v>260</v>
      </c>
    </row>
    <row r="18" spans="2:12" ht="19.95" customHeight="1" x14ac:dyDescent="0.4">
      <c r="B18" s="6">
        <v>69</v>
      </c>
      <c r="C18" s="8">
        <v>3.0448552699418099</v>
      </c>
      <c r="D18" s="9">
        <v>59.91</v>
      </c>
      <c r="E18" s="9">
        <v>60.183520000000001</v>
      </c>
      <c r="F18" s="9">
        <v>377.35</v>
      </c>
      <c r="G18" s="69">
        <v>0</v>
      </c>
      <c r="H18" s="66" t="s">
        <v>170</v>
      </c>
      <c r="I18" s="68"/>
      <c r="J18" s="68"/>
      <c r="K18" s="67"/>
      <c r="L18" s="7" t="s">
        <v>260</v>
      </c>
    </row>
    <row r="19" spans="2:12" ht="19.95" customHeight="1" x14ac:dyDescent="0.4">
      <c r="B19" s="6">
        <v>60</v>
      </c>
      <c r="C19" s="8">
        <v>1.66016056566251</v>
      </c>
      <c r="D19" s="9">
        <v>37.57</v>
      </c>
      <c r="E19" s="9">
        <v>38.987520000000004</v>
      </c>
      <c r="F19" s="9">
        <v>8760.02</v>
      </c>
      <c r="G19" s="69">
        <v>0</v>
      </c>
      <c r="H19" s="66" t="s">
        <v>171</v>
      </c>
      <c r="I19" s="68"/>
      <c r="J19" s="68"/>
      <c r="K19" s="67"/>
      <c r="L19" s="7" t="s">
        <v>260</v>
      </c>
    </row>
    <row r="20" spans="2:12" ht="19.95" customHeight="1" x14ac:dyDescent="0.4">
      <c r="B20" s="6">
        <v>1</v>
      </c>
      <c r="C20" s="8">
        <v>1.4274140089857801</v>
      </c>
      <c r="D20" s="9">
        <v>1938</v>
      </c>
      <c r="E20" s="9">
        <v>8188.09</v>
      </c>
      <c r="F20" s="9">
        <v>14288</v>
      </c>
      <c r="G20" s="69">
        <v>0</v>
      </c>
      <c r="H20" s="66" t="s">
        <v>172</v>
      </c>
      <c r="I20" s="68"/>
      <c r="J20" s="68"/>
      <c r="K20" s="67"/>
      <c r="L20" s="7" t="s">
        <v>260</v>
      </c>
    </row>
    <row r="21" spans="2:12" ht="19.95" customHeight="1" x14ac:dyDescent="0.4">
      <c r="B21" s="6">
        <v>61</v>
      </c>
      <c r="C21" s="8">
        <v>1.3088311114384601</v>
      </c>
      <c r="D21" s="9">
        <v>29.13</v>
      </c>
      <c r="E21" s="9">
        <v>30.141749999999998</v>
      </c>
      <c r="F21" s="9">
        <v>1275.67</v>
      </c>
      <c r="G21" s="69">
        <v>0</v>
      </c>
      <c r="H21" s="66" t="s">
        <v>173</v>
      </c>
      <c r="I21" s="68"/>
      <c r="J21" s="68"/>
      <c r="K21" s="67"/>
      <c r="L21" s="7" t="s">
        <v>260</v>
      </c>
    </row>
    <row r="22" spans="2:12" ht="19.95" customHeight="1" x14ac:dyDescent="0.4">
      <c r="B22" s="6">
        <v>2</v>
      </c>
      <c r="C22" s="8">
        <v>1.27715990277675</v>
      </c>
      <c r="D22" s="9">
        <v>867</v>
      </c>
      <c r="E22" s="9">
        <v>5897.6644999999999</v>
      </c>
      <c r="F22" s="9">
        <v>8754</v>
      </c>
      <c r="G22" s="69">
        <v>0</v>
      </c>
      <c r="H22" s="66" t="s">
        <v>174</v>
      </c>
      <c r="I22" s="68"/>
      <c r="J22" s="68"/>
      <c r="K22" s="67"/>
      <c r="L22" s="7" t="s">
        <v>260</v>
      </c>
    </row>
    <row r="23" spans="2:12" ht="19.95" customHeight="1" x14ac:dyDescent="0.4">
      <c r="B23" s="6">
        <v>4</v>
      </c>
      <c r="C23" s="8">
        <v>0.80503793179642003</v>
      </c>
      <c r="D23" s="9">
        <v>273.25</v>
      </c>
      <c r="E23" s="9">
        <v>274.202</v>
      </c>
      <c r="F23" s="9">
        <v>524.75</v>
      </c>
      <c r="G23" s="69">
        <v>0</v>
      </c>
      <c r="H23" s="66" t="s">
        <v>175</v>
      </c>
      <c r="I23" s="68"/>
      <c r="J23" s="68"/>
      <c r="K23" s="67"/>
      <c r="L23" s="7" t="s">
        <v>260</v>
      </c>
    </row>
    <row r="24" spans="2:12" ht="19.95" customHeight="1" x14ac:dyDescent="0.4">
      <c r="B24" s="6">
        <v>4</v>
      </c>
      <c r="C24" s="8">
        <v>0.77115710392575598</v>
      </c>
      <c r="D24" s="9">
        <v>261.75</v>
      </c>
      <c r="E24" s="9">
        <v>262.70549999999997</v>
      </c>
      <c r="F24" s="9">
        <v>524.75</v>
      </c>
      <c r="G24" s="69">
        <v>0</v>
      </c>
      <c r="H24" s="66" t="s">
        <v>176</v>
      </c>
      <c r="I24" s="68"/>
      <c r="J24" s="68"/>
      <c r="K24" s="67"/>
      <c r="L24" s="7" t="s">
        <v>260</v>
      </c>
    </row>
    <row r="25" spans="2:12" ht="19.95" customHeight="1" x14ac:dyDescent="0.4">
      <c r="B25" s="6">
        <v>431</v>
      </c>
      <c r="C25" s="8">
        <v>0.73948589526404895</v>
      </c>
      <c r="D25" s="9">
        <v>2.33</v>
      </c>
      <c r="E25" s="9">
        <v>2.94997</v>
      </c>
      <c r="F25" s="9">
        <v>253.26</v>
      </c>
      <c r="G25" s="69">
        <v>0</v>
      </c>
      <c r="H25" s="66" t="s">
        <v>177</v>
      </c>
      <c r="I25" s="68"/>
      <c r="J25" s="68"/>
      <c r="K25" s="67"/>
      <c r="L25" s="7" t="s">
        <v>260</v>
      </c>
    </row>
    <row r="26" spans="2:12" ht="19.95" customHeight="1" x14ac:dyDescent="0.4">
      <c r="B26" s="6">
        <v>43</v>
      </c>
      <c r="C26" s="8">
        <v>0.70192236871179203</v>
      </c>
      <c r="D26" s="9">
        <v>22.16</v>
      </c>
      <c r="E26" s="9">
        <v>22.04316</v>
      </c>
      <c r="F26" s="9">
        <v>1294.1199999999999</v>
      </c>
      <c r="G26" s="69">
        <v>0</v>
      </c>
      <c r="H26" s="66" t="s">
        <v>178</v>
      </c>
      <c r="I26" s="68"/>
      <c r="J26" s="68"/>
      <c r="K26" s="67"/>
      <c r="L26" s="7" t="s">
        <v>260</v>
      </c>
    </row>
    <row r="27" spans="2:12" ht="19.95" customHeight="1" x14ac:dyDescent="0.4">
      <c r="B27" s="6">
        <v>14</v>
      </c>
      <c r="C27" s="8">
        <v>0.56345289828386202</v>
      </c>
      <c r="D27" s="9">
        <v>54.64</v>
      </c>
      <c r="E27" s="9">
        <v>53.433860000000003</v>
      </c>
      <c r="F27" s="9">
        <v>1183.5</v>
      </c>
      <c r="G27" s="69">
        <v>0</v>
      </c>
      <c r="H27" s="66" t="s">
        <v>179</v>
      </c>
      <c r="I27" s="68"/>
      <c r="J27" s="68"/>
      <c r="K27" s="67"/>
      <c r="L27" s="7" t="s">
        <v>260</v>
      </c>
    </row>
    <row r="28" spans="2:12" ht="19.95" customHeight="1" x14ac:dyDescent="0.4">
      <c r="B28" s="6">
        <v>222</v>
      </c>
      <c r="C28" s="8">
        <v>0.55240480223907995</v>
      </c>
      <c r="D28" s="9">
        <v>3.38</v>
      </c>
      <c r="E28" s="9">
        <v>3.5643600000000002</v>
      </c>
      <c r="F28" s="9">
        <v>730.6</v>
      </c>
      <c r="G28" s="69">
        <v>0</v>
      </c>
      <c r="H28" s="66" t="s">
        <v>180</v>
      </c>
      <c r="I28" s="68"/>
      <c r="J28" s="68"/>
      <c r="K28" s="67"/>
      <c r="L28" s="7" t="s">
        <v>260</v>
      </c>
    </row>
    <row r="29" spans="2:12" ht="19.95" customHeight="1" x14ac:dyDescent="0.4">
      <c r="B29" s="6">
        <v>6</v>
      </c>
      <c r="C29" s="8">
        <v>0.55166826250276202</v>
      </c>
      <c r="D29" s="9">
        <v>124.83</v>
      </c>
      <c r="E29" s="9">
        <v>132.88317000000001</v>
      </c>
      <c r="F29" s="9">
        <v>14297.5</v>
      </c>
      <c r="G29" s="69">
        <v>0.33</v>
      </c>
      <c r="H29" s="66" t="s">
        <v>181</v>
      </c>
      <c r="I29" s="68"/>
      <c r="J29" s="68"/>
      <c r="K29" s="67"/>
      <c r="L29" s="7" t="s">
        <v>260</v>
      </c>
    </row>
    <row r="30" spans="2:12" ht="19.95" customHeight="1" x14ac:dyDescent="0.4">
      <c r="B30" s="6">
        <v>106</v>
      </c>
      <c r="C30" s="8">
        <v>0.47212197098033398</v>
      </c>
      <c r="D30" s="9">
        <v>6.05</v>
      </c>
      <c r="E30" s="9">
        <v>6.3073300000000003</v>
      </c>
      <c r="F30" s="9">
        <v>272.08</v>
      </c>
      <c r="G30" s="69">
        <v>0</v>
      </c>
      <c r="H30" s="66" t="s">
        <v>182</v>
      </c>
      <c r="I30" s="68"/>
      <c r="J30" s="68"/>
      <c r="K30" s="67"/>
      <c r="L30" s="7" t="s">
        <v>260</v>
      </c>
    </row>
    <row r="31" spans="2:12" ht="19.95" customHeight="1" x14ac:dyDescent="0.4">
      <c r="B31" s="6">
        <v>5</v>
      </c>
      <c r="C31" s="8">
        <v>0.368269868159387</v>
      </c>
      <c r="D31" s="9">
        <v>100</v>
      </c>
      <c r="E31" s="9">
        <v>238.1704</v>
      </c>
      <c r="F31" s="9">
        <v>81843.8</v>
      </c>
      <c r="G31" s="69">
        <v>0</v>
      </c>
      <c r="H31" s="66" t="s">
        <v>183</v>
      </c>
      <c r="I31" s="68"/>
      <c r="J31" s="68"/>
      <c r="K31" s="67"/>
      <c r="L31" s="7" t="s">
        <v>260</v>
      </c>
    </row>
    <row r="32" spans="2:12" ht="19.95" customHeight="1" x14ac:dyDescent="0.4">
      <c r="B32" s="6">
        <v>2</v>
      </c>
      <c r="C32" s="8">
        <v>0.368269868159387</v>
      </c>
      <c r="D32" s="9">
        <v>250</v>
      </c>
      <c r="E32" s="9">
        <v>337.2835</v>
      </c>
      <c r="F32" s="9">
        <v>227211</v>
      </c>
      <c r="G32" s="69">
        <v>1.5</v>
      </c>
      <c r="H32" s="66" t="s">
        <v>184</v>
      </c>
      <c r="I32" s="68"/>
      <c r="J32" s="68"/>
      <c r="K32" s="67"/>
      <c r="L32" s="7" t="s">
        <v>260</v>
      </c>
    </row>
    <row r="33" spans="2:12" ht="19.95" customHeight="1" x14ac:dyDescent="0.4">
      <c r="B33" s="6">
        <v>69</v>
      </c>
      <c r="C33" s="8">
        <v>0.368269868159387</v>
      </c>
      <c r="D33" s="9">
        <v>7.25</v>
      </c>
      <c r="E33" s="9">
        <v>6.6504799999999999</v>
      </c>
      <c r="F33" s="9">
        <v>237.06</v>
      </c>
      <c r="G33" s="69">
        <v>0</v>
      </c>
      <c r="H33" s="66" t="s">
        <v>185</v>
      </c>
      <c r="I33" s="68"/>
      <c r="J33" s="68"/>
      <c r="K33" s="67"/>
      <c r="L33" s="7" t="s">
        <v>260</v>
      </c>
    </row>
    <row r="34" spans="2:12" ht="19.95" customHeight="1" x14ac:dyDescent="0.4">
      <c r="B34" s="6">
        <v>153</v>
      </c>
      <c r="C34" s="8">
        <v>0.32186786477130402</v>
      </c>
      <c r="D34" s="9">
        <v>2.86</v>
      </c>
      <c r="E34" s="9">
        <v>2.9218600000000001</v>
      </c>
      <c r="F34" s="9">
        <v>24.58</v>
      </c>
      <c r="G34" s="69">
        <v>0.1</v>
      </c>
      <c r="H34" s="66" t="s">
        <v>186</v>
      </c>
      <c r="I34" s="68"/>
      <c r="J34" s="68"/>
      <c r="K34" s="67"/>
      <c r="L34" s="7" t="s">
        <v>260</v>
      </c>
    </row>
    <row r="35" spans="2:12" ht="19.95" customHeight="1" x14ac:dyDescent="0.4">
      <c r="B35" s="6">
        <v>164</v>
      </c>
      <c r="C35" s="8">
        <v>0.29977167268174099</v>
      </c>
      <c r="D35" s="9">
        <v>2.48</v>
      </c>
      <c r="E35" s="9">
        <v>1.90446</v>
      </c>
      <c r="F35" s="9">
        <v>243.03</v>
      </c>
      <c r="G35" s="69">
        <v>0</v>
      </c>
      <c r="H35" s="66" t="s">
        <v>187</v>
      </c>
      <c r="I35" s="68"/>
      <c r="J35" s="68"/>
      <c r="K35" s="67"/>
      <c r="L35" s="7" t="s">
        <v>260</v>
      </c>
    </row>
    <row r="36" spans="2:12" ht="19.95" customHeight="1" x14ac:dyDescent="0.4">
      <c r="B36" s="6">
        <v>134</v>
      </c>
      <c r="C36" s="8">
        <v>0.299035132945422</v>
      </c>
      <c r="D36" s="9">
        <v>3.03</v>
      </c>
      <c r="E36" s="9">
        <v>3.31488</v>
      </c>
      <c r="F36" s="9">
        <v>231</v>
      </c>
      <c r="G36" s="69">
        <v>0</v>
      </c>
      <c r="H36" s="66" t="s">
        <v>188</v>
      </c>
      <c r="I36" s="68"/>
      <c r="J36" s="68"/>
      <c r="K36" s="67"/>
      <c r="L36" s="7" t="s">
        <v>260</v>
      </c>
    </row>
    <row r="37" spans="2:12" ht="19.95" customHeight="1" x14ac:dyDescent="0.4">
      <c r="B37" s="6">
        <v>16</v>
      </c>
      <c r="C37" s="8">
        <v>0.29756205347278403</v>
      </c>
      <c r="D37" s="9">
        <v>25.25</v>
      </c>
      <c r="E37" s="9">
        <v>29.661190000000001</v>
      </c>
      <c r="F37" s="9">
        <v>1291.5</v>
      </c>
      <c r="G37" s="69">
        <v>0</v>
      </c>
      <c r="H37" s="66" t="s">
        <v>189</v>
      </c>
      <c r="I37" s="68"/>
      <c r="J37" s="68"/>
      <c r="K37" s="67"/>
      <c r="L37" s="7" t="s">
        <v>260</v>
      </c>
    </row>
    <row r="38" spans="2:12" ht="19.95" customHeight="1" x14ac:dyDescent="0.4">
      <c r="B38" s="6">
        <v>1872</v>
      </c>
      <c r="C38" s="8">
        <v>0.26441776533844003</v>
      </c>
      <c r="D38" s="9">
        <v>0.19</v>
      </c>
      <c r="E38" s="9">
        <v>0.26368000000000003</v>
      </c>
      <c r="F38" s="9">
        <v>4</v>
      </c>
      <c r="G38" s="69">
        <v>0</v>
      </c>
      <c r="H38" s="66" t="s">
        <v>190</v>
      </c>
      <c r="I38" s="68"/>
      <c r="J38" s="68"/>
      <c r="K38" s="67"/>
      <c r="L38" s="7" t="s">
        <v>260</v>
      </c>
    </row>
    <row r="39" spans="2:12" ht="19.95" customHeight="1" x14ac:dyDescent="0.4">
      <c r="B39" s="6">
        <v>223</v>
      </c>
      <c r="C39" s="8">
        <v>0.25336966929365801</v>
      </c>
      <c r="D39" s="9">
        <v>1.54</v>
      </c>
      <c r="E39" s="9">
        <v>1.68832</v>
      </c>
      <c r="F39" s="9">
        <v>703.61</v>
      </c>
      <c r="G39" s="69">
        <v>0</v>
      </c>
      <c r="H39" s="66" t="s">
        <v>191</v>
      </c>
      <c r="I39" s="68"/>
      <c r="J39" s="68"/>
      <c r="K39" s="67"/>
      <c r="L39" s="7" t="s">
        <v>260</v>
      </c>
    </row>
    <row r="40" spans="2:12" ht="19.95" customHeight="1" x14ac:dyDescent="0.4">
      <c r="B40" s="6">
        <v>11</v>
      </c>
      <c r="C40" s="8">
        <v>0.25189658982101998</v>
      </c>
      <c r="D40" s="9">
        <v>31.09</v>
      </c>
      <c r="E40" s="9">
        <v>29.376270000000002</v>
      </c>
      <c r="F40" s="9">
        <v>374.09</v>
      </c>
      <c r="G40" s="69">
        <v>0</v>
      </c>
      <c r="H40" s="66" t="s">
        <v>192</v>
      </c>
      <c r="I40" s="68"/>
      <c r="J40" s="68"/>
      <c r="K40" s="67"/>
      <c r="L40" s="7" t="s">
        <v>260</v>
      </c>
    </row>
    <row r="41" spans="2:12" ht="19.95" customHeight="1" x14ac:dyDescent="0.4">
      <c r="B41" s="6">
        <v>74</v>
      </c>
      <c r="C41" s="8">
        <v>0.24084849377623899</v>
      </c>
      <c r="D41" s="9">
        <v>4.42</v>
      </c>
      <c r="E41" s="9">
        <v>4.2040100000000002</v>
      </c>
      <c r="F41" s="9">
        <v>54.97</v>
      </c>
      <c r="G41" s="69">
        <v>7.0000000000000007E-2</v>
      </c>
      <c r="H41" s="66" t="s">
        <v>193</v>
      </c>
      <c r="I41" s="68"/>
      <c r="J41" s="68"/>
      <c r="K41" s="67"/>
      <c r="L41" s="7" t="s">
        <v>260</v>
      </c>
    </row>
    <row r="42" spans="2:12" ht="19.95" customHeight="1" x14ac:dyDescent="0.4">
      <c r="B42" s="6">
        <v>162</v>
      </c>
      <c r="C42" s="8">
        <v>0.23053693746777601</v>
      </c>
      <c r="D42" s="9">
        <v>1.93</v>
      </c>
      <c r="E42" s="9">
        <v>3.0170699999999999</v>
      </c>
      <c r="F42" s="9">
        <v>16.579999999999998</v>
      </c>
      <c r="G42" s="69">
        <v>0</v>
      </c>
      <c r="H42" s="66" t="s">
        <v>195</v>
      </c>
      <c r="I42" s="68"/>
      <c r="J42" s="68"/>
      <c r="K42" s="67"/>
      <c r="L42" s="7" t="s">
        <v>260</v>
      </c>
    </row>
    <row r="43" spans="2:12" ht="19.95" customHeight="1" x14ac:dyDescent="0.4">
      <c r="B43" s="6">
        <v>165</v>
      </c>
      <c r="C43" s="8">
        <v>0.23053693746777601</v>
      </c>
      <c r="D43" s="9">
        <v>1.9</v>
      </c>
      <c r="E43" s="9">
        <v>2.11191</v>
      </c>
      <c r="F43" s="9">
        <v>11.48</v>
      </c>
      <c r="G43" s="69">
        <v>0</v>
      </c>
      <c r="H43" s="66" t="s">
        <v>194</v>
      </c>
      <c r="I43" s="68"/>
      <c r="J43" s="68"/>
      <c r="K43" s="67"/>
      <c r="L43" s="7" t="s">
        <v>260</v>
      </c>
    </row>
    <row r="44" spans="2:12" ht="19.95" customHeight="1" x14ac:dyDescent="0.4">
      <c r="B44" s="6">
        <v>11</v>
      </c>
      <c r="C44" s="8">
        <v>0.18339839434337399</v>
      </c>
      <c r="D44" s="9">
        <v>22.64</v>
      </c>
      <c r="E44" s="9">
        <v>29.027729999999998</v>
      </c>
      <c r="F44" s="9">
        <v>238.27</v>
      </c>
      <c r="G44" s="69">
        <v>0</v>
      </c>
      <c r="H44" s="66" t="s">
        <v>196</v>
      </c>
      <c r="I44" s="68"/>
      <c r="J44" s="68"/>
      <c r="K44" s="67"/>
      <c r="L44" s="7" t="s">
        <v>260</v>
      </c>
    </row>
    <row r="45" spans="2:12" ht="19.95" customHeight="1" x14ac:dyDescent="0.4">
      <c r="B45" s="6">
        <v>10</v>
      </c>
      <c r="C45" s="8">
        <v>0.17382337777123</v>
      </c>
      <c r="D45" s="9">
        <v>23.6</v>
      </c>
      <c r="E45" s="9">
        <v>23.6995</v>
      </c>
      <c r="F45" s="9">
        <v>354.1</v>
      </c>
      <c r="G45" s="69">
        <v>0</v>
      </c>
      <c r="H45" s="66" t="s">
        <v>197</v>
      </c>
      <c r="I45" s="68"/>
      <c r="J45" s="68"/>
      <c r="K45" s="67"/>
      <c r="L45" s="7" t="s">
        <v>260</v>
      </c>
    </row>
    <row r="46" spans="2:12" ht="19.95" customHeight="1" x14ac:dyDescent="0.4">
      <c r="B46" s="6">
        <v>5</v>
      </c>
      <c r="C46" s="8">
        <v>0.17308683803491101</v>
      </c>
      <c r="D46" s="9">
        <v>47</v>
      </c>
      <c r="E46" s="9">
        <v>46.934800000000003</v>
      </c>
      <c r="F46" s="9">
        <v>1147.8</v>
      </c>
      <c r="G46" s="69">
        <v>0</v>
      </c>
      <c r="H46" s="66" t="s">
        <v>198</v>
      </c>
      <c r="I46" s="68"/>
      <c r="J46" s="68"/>
      <c r="K46" s="67"/>
      <c r="L46" s="7" t="s">
        <v>260</v>
      </c>
    </row>
    <row r="47" spans="2:12" ht="19.95" customHeight="1" x14ac:dyDescent="0.4">
      <c r="B47" s="6">
        <v>9</v>
      </c>
      <c r="C47" s="8">
        <v>0.16130220225381101</v>
      </c>
      <c r="D47" s="9">
        <v>24.33</v>
      </c>
      <c r="E47" s="9">
        <v>23.19933</v>
      </c>
      <c r="F47" s="9">
        <v>19351.669999999998</v>
      </c>
      <c r="G47" s="69">
        <v>0</v>
      </c>
      <c r="H47" s="66" t="s">
        <v>199</v>
      </c>
      <c r="I47" s="68"/>
      <c r="J47" s="68"/>
      <c r="K47" s="67"/>
      <c r="L47" s="7" t="s">
        <v>260</v>
      </c>
    </row>
    <row r="48" spans="2:12" ht="19.95" customHeight="1" x14ac:dyDescent="0.4">
      <c r="B48" s="6">
        <v>70</v>
      </c>
      <c r="C48" s="8">
        <v>0.16056566251749199</v>
      </c>
      <c r="D48" s="9">
        <v>3.11</v>
      </c>
      <c r="E48" s="9">
        <v>3.3828399999999998</v>
      </c>
      <c r="F48" s="9">
        <v>13.43</v>
      </c>
      <c r="G48" s="69">
        <v>0</v>
      </c>
      <c r="H48" s="66" t="s">
        <v>200</v>
      </c>
      <c r="I48" s="68"/>
      <c r="J48" s="68"/>
      <c r="K48" s="67"/>
      <c r="L48" s="7" t="s">
        <v>260</v>
      </c>
    </row>
    <row r="49" spans="2:12" ht="19.95" customHeight="1" x14ac:dyDescent="0.4">
      <c r="B49" s="6">
        <v>9</v>
      </c>
      <c r="C49" s="8">
        <v>0.149517566472711</v>
      </c>
      <c r="D49" s="9">
        <v>22.56</v>
      </c>
      <c r="E49" s="9">
        <v>26.725999999999999</v>
      </c>
      <c r="F49" s="9">
        <v>19351.669999999998</v>
      </c>
      <c r="G49" s="69">
        <v>0</v>
      </c>
      <c r="H49" s="66" t="s">
        <v>201</v>
      </c>
      <c r="I49" s="68"/>
      <c r="J49" s="68"/>
      <c r="K49" s="67"/>
      <c r="L49" s="7" t="s">
        <v>260</v>
      </c>
    </row>
    <row r="50" spans="2:12" ht="19.95" customHeight="1" x14ac:dyDescent="0.4">
      <c r="B50" s="6">
        <v>1</v>
      </c>
      <c r="C50" s="8">
        <v>0.149517566472711</v>
      </c>
      <c r="D50" s="9">
        <v>203</v>
      </c>
      <c r="E50" s="9">
        <v>284.77999999999997</v>
      </c>
      <c r="F50" s="9">
        <v>23846</v>
      </c>
      <c r="G50" s="69">
        <v>0</v>
      </c>
      <c r="H50" s="66" t="s">
        <v>202</v>
      </c>
      <c r="I50" s="68"/>
      <c r="J50" s="68"/>
      <c r="K50" s="67"/>
      <c r="L50" s="7" t="s">
        <v>260</v>
      </c>
    </row>
    <row r="51" spans="2:12" ht="19.95" customHeight="1" x14ac:dyDescent="0.4">
      <c r="B51" s="6">
        <v>4</v>
      </c>
      <c r="C51" s="8">
        <v>0.14878102673639201</v>
      </c>
      <c r="D51" s="9">
        <v>50.5</v>
      </c>
      <c r="E51" s="9">
        <v>54.429499999999997</v>
      </c>
      <c r="F51" s="9">
        <v>8756</v>
      </c>
      <c r="G51" s="69">
        <v>0</v>
      </c>
      <c r="H51" s="66" t="s">
        <v>203</v>
      </c>
      <c r="I51" s="68"/>
      <c r="J51" s="68"/>
      <c r="K51" s="67"/>
      <c r="L51" s="7" t="s">
        <v>260</v>
      </c>
    </row>
    <row r="52" spans="2:12" ht="19.95" customHeight="1" x14ac:dyDescent="0.4">
      <c r="B52" s="6">
        <v>162</v>
      </c>
      <c r="C52" s="8">
        <v>0.140679089636885</v>
      </c>
      <c r="D52" s="9">
        <v>1.18</v>
      </c>
      <c r="E52" s="9">
        <v>1.64167</v>
      </c>
      <c r="F52" s="9">
        <v>90</v>
      </c>
      <c r="G52" s="69">
        <v>0</v>
      </c>
      <c r="H52" s="66" t="s">
        <v>204</v>
      </c>
      <c r="I52" s="68"/>
      <c r="J52" s="68"/>
      <c r="K52" s="67"/>
      <c r="L52" s="7" t="s">
        <v>260</v>
      </c>
    </row>
    <row r="53" spans="2:12" ht="19.95" customHeight="1" x14ac:dyDescent="0.4">
      <c r="B53" s="6">
        <v>32</v>
      </c>
      <c r="C53" s="8">
        <v>0.139206010164248</v>
      </c>
      <c r="D53" s="9">
        <v>5.91</v>
      </c>
      <c r="E53" s="9">
        <v>8.2346299999999992</v>
      </c>
      <c r="F53" s="9">
        <v>512.55999999999995</v>
      </c>
      <c r="G53" s="69">
        <v>0</v>
      </c>
      <c r="H53" s="66" t="s">
        <v>205</v>
      </c>
      <c r="I53" s="68"/>
      <c r="J53" s="68"/>
      <c r="K53" s="67"/>
      <c r="L53" s="7" t="s">
        <v>260</v>
      </c>
    </row>
    <row r="54" spans="2:12" ht="19.95" customHeight="1" x14ac:dyDescent="0.4">
      <c r="B54" s="6">
        <v>5</v>
      </c>
      <c r="C54" s="8">
        <v>0.13846947042792901</v>
      </c>
      <c r="D54" s="9">
        <v>37.6</v>
      </c>
      <c r="E54" s="9">
        <v>40.372799999999998</v>
      </c>
      <c r="F54" s="9">
        <v>1300.5999999999999</v>
      </c>
      <c r="G54" s="69">
        <v>0</v>
      </c>
      <c r="H54" s="66" t="s">
        <v>206</v>
      </c>
      <c r="I54" s="68"/>
      <c r="J54" s="68"/>
      <c r="K54" s="67"/>
      <c r="L54" s="7" t="s">
        <v>260</v>
      </c>
    </row>
    <row r="55" spans="2:12" ht="19.95" customHeight="1" x14ac:dyDescent="0.4">
      <c r="B55" s="6">
        <v>37</v>
      </c>
      <c r="C55" s="8">
        <v>0.13773293069160999</v>
      </c>
      <c r="D55" s="9">
        <v>5.05</v>
      </c>
      <c r="E55" s="9">
        <v>4.4602199999999996</v>
      </c>
      <c r="F55" s="9">
        <v>3901.65</v>
      </c>
      <c r="G55" s="69">
        <v>0</v>
      </c>
      <c r="H55" s="66" t="s">
        <v>208</v>
      </c>
      <c r="I55" s="68"/>
      <c r="J55" s="68"/>
      <c r="K55" s="67"/>
      <c r="L55" s="7" t="s">
        <v>260</v>
      </c>
    </row>
    <row r="56" spans="2:12" ht="19.95" customHeight="1" x14ac:dyDescent="0.4">
      <c r="B56" s="6">
        <v>9</v>
      </c>
      <c r="C56" s="8">
        <v>0.13773293069160999</v>
      </c>
      <c r="D56" s="9">
        <v>20.78</v>
      </c>
      <c r="E56" s="9">
        <v>18.027889999999999</v>
      </c>
      <c r="F56" s="9">
        <v>370.22</v>
      </c>
      <c r="G56" s="69">
        <v>0</v>
      </c>
      <c r="H56" s="66" t="s">
        <v>207</v>
      </c>
      <c r="I56" s="68"/>
      <c r="J56" s="68"/>
      <c r="K56" s="67"/>
      <c r="L56" s="7" t="s">
        <v>260</v>
      </c>
    </row>
    <row r="57" spans="2:12" ht="19.95" customHeight="1" x14ac:dyDescent="0.4">
      <c r="B57" s="6">
        <v>10</v>
      </c>
      <c r="C57" s="8">
        <v>0.13699639095529201</v>
      </c>
      <c r="D57" s="9">
        <v>18.600000000000001</v>
      </c>
      <c r="E57" s="9">
        <v>25.8628</v>
      </c>
      <c r="F57" s="9">
        <v>353.8</v>
      </c>
      <c r="G57" s="69">
        <v>0</v>
      </c>
      <c r="H57" s="66" t="s">
        <v>209</v>
      </c>
      <c r="I57" s="68"/>
      <c r="J57" s="68"/>
      <c r="K57" s="67"/>
      <c r="L57" s="7" t="s">
        <v>260</v>
      </c>
    </row>
    <row r="58" spans="2:12" ht="19.95" customHeight="1" x14ac:dyDescent="0.4">
      <c r="B58" s="6">
        <v>1</v>
      </c>
      <c r="C58" s="8">
        <v>0.126684834646829</v>
      </c>
      <c r="D58" s="9">
        <v>172</v>
      </c>
      <c r="E58" s="9">
        <v>166.85300000000001</v>
      </c>
      <c r="F58" s="9">
        <v>14449</v>
      </c>
      <c r="G58" s="69">
        <v>0</v>
      </c>
      <c r="H58" s="66" t="s">
        <v>210</v>
      </c>
      <c r="I58" s="68"/>
      <c r="J58" s="68"/>
      <c r="K58" s="67"/>
      <c r="L58" s="7" t="s">
        <v>260</v>
      </c>
    </row>
    <row r="59" spans="2:12" ht="19.95" customHeight="1" x14ac:dyDescent="0.4">
      <c r="B59" s="6">
        <v>19</v>
      </c>
      <c r="C59" s="8">
        <v>0.12594829491050999</v>
      </c>
      <c r="D59" s="9">
        <v>9</v>
      </c>
      <c r="E59" s="9">
        <v>9.3555799999999998</v>
      </c>
      <c r="F59" s="9">
        <v>292.63</v>
      </c>
      <c r="G59" s="69">
        <v>0</v>
      </c>
      <c r="H59" s="66" t="s">
        <v>211</v>
      </c>
      <c r="I59" s="68"/>
      <c r="J59" s="68"/>
      <c r="K59" s="67"/>
      <c r="L59" s="7" t="s">
        <v>260</v>
      </c>
    </row>
    <row r="60" spans="2:12" ht="19.95" customHeight="1" x14ac:dyDescent="0.4">
      <c r="B60" s="6">
        <v>3</v>
      </c>
      <c r="C60" s="8">
        <v>0.116373278338366</v>
      </c>
      <c r="D60" s="9">
        <v>52.67</v>
      </c>
      <c r="E60" s="9">
        <v>60.006999999999998</v>
      </c>
      <c r="F60" s="9">
        <v>3973</v>
      </c>
      <c r="G60" s="69">
        <v>36</v>
      </c>
      <c r="H60" s="66" t="s">
        <v>212</v>
      </c>
      <c r="I60" s="68"/>
      <c r="J60" s="68"/>
      <c r="K60" s="67"/>
      <c r="L60" s="7" t="s">
        <v>260</v>
      </c>
    </row>
    <row r="61" spans="2:12" ht="19.95" customHeight="1" x14ac:dyDescent="0.4">
      <c r="B61" s="6">
        <v>9</v>
      </c>
      <c r="C61" s="8">
        <v>0.115636738602047</v>
      </c>
      <c r="D61" s="9">
        <v>17.440000000000001</v>
      </c>
      <c r="E61" s="9">
        <v>13.64978</v>
      </c>
      <c r="F61" s="9">
        <v>250.11</v>
      </c>
      <c r="G61" s="69">
        <v>0</v>
      </c>
      <c r="H61" s="66" t="s">
        <v>214</v>
      </c>
      <c r="I61" s="68"/>
      <c r="J61" s="68"/>
      <c r="K61" s="67"/>
      <c r="L61" s="7" t="s">
        <v>260</v>
      </c>
    </row>
    <row r="62" spans="2:12" ht="19.95" customHeight="1" x14ac:dyDescent="0.4">
      <c r="B62" s="6">
        <v>1</v>
      </c>
      <c r="C62" s="8">
        <v>0.115636738602047</v>
      </c>
      <c r="D62" s="9">
        <v>157</v>
      </c>
      <c r="E62" s="9">
        <v>163.10300000000001</v>
      </c>
      <c r="F62" s="9">
        <v>14366</v>
      </c>
      <c r="G62" s="69">
        <v>0</v>
      </c>
      <c r="H62" s="66" t="s">
        <v>215</v>
      </c>
      <c r="I62" s="68"/>
      <c r="J62" s="68"/>
      <c r="K62" s="67"/>
      <c r="L62" s="7" t="s">
        <v>260</v>
      </c>
    </row>
    <row r="63" spans="2:12" ht="19.95" customHeight="1" x14ac:dyDescent="0.4">
      <c r="B63" s="6">
        <v>758</v>
      </c>
      <c r="C63" s="8">
        <v>0.115636738602047</v>
      </c>
      <c r="D63" s="9">
        <v>0.21</v>
      </c>
      <c r="E63" s="9">
        <v>1.6116600000000001</v>
      </c>
      <c r="F63" s="9">
        <v>0</v>
      </c>
      <c r="G63" s="69">
        <v>0</v>
      </c>
      <c r="H63" s="66" t="s">
        <v>213</v>
      </c>
      <c r="I63" s="68"/>
      <c r="J63" s="68"/>
      <c r="K63" s="67"/>
      <c r="L63" s="7" t="s">
        <v>260</v>
      </c>
    </row>
    <row r="64" spans="2:12" ht="19.95" customHeight="1" x14ac:dyDescent="0.4">
      <c r="B64" s="6">
        <v>105</v>
      </c>
      <c r="C64" s="8">
        <v>0.114900198865728</v>
      </c>
      <c r="D64" s="9">
        <v>1.49</v>
      </c>
      <c r="E64" s="9">
        <v>1.82335</v>
      </c>
      <c r="F64" s="9">
        <v>4</v>
      </c>
      <c r="G64" s="69">
        <v>0</v>
      </c>
      <c r="H64" s="66" t="s">
        <v>216</v>
      </c>
      <c r="I64" s="68"/>
      <c r="J64" s="68"/>
      <c r="K64" s="67"/>
      <c r="L64" s="7" t="s">
        <v>260</v>
      </c>
    </row>
    <row r="65" spans="2:12" ht="19.95" customHeight="1" x14ac:dyDescent="0.4">
      <c r="B65" s="6">
        <v>132</v>
      </c>
      <c r="C65" s="8">
        <v>0.112690579656772</v>
      </c>
      <c r="D65" s="9">
        <v>1.1599999999999999</v>
      </c>
      <c r="E65" s="9">
        <v>1.0285500000000001</v>
      </c>
      <c r="F65" s="9">
        <v>33.33</v>
      </c>
      <c r="G65" s="69">
        <v>0</v>
      </c>
      <c r="H65" s="66" t="s">
        <v>217</v>
      </c>
      <c r="I65" s="68"/>
      <c r="J65" s="68"/>
      <c r="K65" s="67"/>
      <c r="L65" s="7" t="s">
        <v>260</v>
      </c>
    </row>
    <row r="66" spans="2:12" ht="19.95" customHeight="1" x14ac:dyDescent="0.4">
      <c r="B66" s="6">
        <v>509</v>
      </c>
      <c r="C66" s="8">
        <v>0.10385210282094701</v>
      </c>
      <c r="D66" s="9">
        <v>0.28000000000000003</v>
      </c>
      <c r="E66" s="9">
        <v>0.29503000000000001</v>
      </c>
      <c r="F66" s="9">
        <v>2</v>
      </c>
      <c r="G66" s="69">
        <v>0</v>
      </c>
      <c r="H66" s="66" t="s">
        <v>220</v>
      </c>
      <c r="I66" s="68"/>
      <c r="J66" s="68"/>
      <c r="K66" s="67"/>
      <c r="L66" s="7" t="s">
        <v>260</v>
      </c>
    </row>
    <row r="67" spans="2:12" ht="19.95" customHeight="1" x14ac:dyDescent="0.4">
      <c r="B67" s="6">
        <v>1</v>
      </c>
      <c r="C67" s="8">
        <v>0.10385210282094701</v>
      </c>
      <c r="D67" s="9">
        <v>141</v>
      </c>
      <c r="E67" s="9">
        <v>134.05199999999999</v>
      </c>
      <c r="F67" s="9">
        <v>14316</v>
      </c>
      <c r="G67" s="69">
        <v>0</v>
      </c>
      <c r="H67" s="66" t="s">
        <v>218</v>
      </c>
      <c r="I67" s="68"/>
      <c r="J67" s="68"/>
      <c r="K67" s="67"/>
      <c r="L67" s="7" t="s">
        <v>260</v>
      </c>
    </row>
    <row r="68" spans="2:12" ht="19.95" customHeight="1" x14ac:dyDescent="0.4">
      <c r="B68" s="6">
        <v>11</v>
      </c>
      <c r="C68" s="8">
        <v>0.10385210282094701</v>
      </c>
      <c r="D68" s="9">
        <v>12.82</v>
      </c>
      <c r="E68" s="9">
        <v>14.364000000000001</v>
      </c>
      <c r="F68" s="9">
        <v>308.36</v>
      </c>
      <c r="G68" s="69">
        <v>0</v>
      </c>
      <c r="H68" s="66" t="s">
        <v>219</v>
      </c>
      <c r="I68" s="68"/>
      <c r="J68" s="68"/>
      <c r="K68" s="67"/>
      <c r="L68" s="7" t="s">
        <v>260</v>
      </c>
    </row>
    <row r="69" spans="2:12" ht="19.95" customHeight="1" x14ac:dyDescent="0.4">
      <c r="B69" s="6">
        <v>8</v>
      </c>
      <c r="C69" s="8">
        <v>0.10311556308462801</v>
      </c>
      <c r="D69" s="9">
        <v>17.5</v>
      </c>
      <c r="E69" s="9">
        <v>16.561</v>
      </c>
      <c r="F69" s="9">
        <v>360.63</v>
      </c>
      <c r="G69" s="69">
        <v>0</v>
      </c>
      <c r="H69" s="66" t="s">
        <v>221</v>
      </c>
      <c r="I69" s="68"/>
      <c r="J69" s="68"/>
      <c r="K69" s="67"/>
      <c r="L69" s="7" t="s">
        <v>260</v>
      </c>
    </row>
    <row r="70" spans="2:12" ht="19.95" customHeight="1" x14ac:dyDescent="0.4">
      <c r="B70" s="6">
        <v>82</v>
      </c>
      <c r="C70" s="8">
        <v>0.10237902334830901</v>
      </c>
      <c r="D70" s="9">
        <v>1.7</v>
      </c>
      <c r="E70" s="9">
        <v>1.7497</v>
      </c>
      <c r="F70" s="9">
        <v>35.299999999999997</v>
      </c>
      <c r="G70" s="69">
        <v>0</v>
      </c>
      <c r="H70" s="66" t="s">
        <v>222</v>
      </c>
      <c r="I70" s="68"/>
      <c r="J70" s="68"/>
      <c r="K70" s="67"/>
      <c r="L70" s="7" t="s">
        <v>260</v>
      </c>
    </row>
    <row r="71" spans="2:12" ht="19.95" customHeight="1" x14ac:dyDescent="0.4">
      <c r="B71" s="6">
        <v>102</v>
      </c>
      <c r="C71" s="8">
        <v>0.10237902334830901</v>
      </c>
      <c r="D71" s="9">
        <v>1.36</v>
      </c>
      <c r="E71" s="9">
        <v>0.81150999999999995</v>
      </c>
      <c r="F71" s="9">
        <v>8.24</v>
      </c>
      <c r="G71" s="69">
        <v>0.79</v>
      </c>
      <c r="H71" s="66" t="s">
        <v>223</v>
      </c>
      <c r="I71" s="68"/>
      <c r="J71" s="68"/>
      <c r="K71" s="67"/>
      <c r="L71" s="7" t="s">
        <v>260</v>
      </c>
    </row>
    <row r="72" spans="2:12" ht="19.95" customHeight="1" x14ac:dyDescent="0.4">
      <c r="B72" s="6">
        <v>430</v>
      </c>
      <c r="C72" s="8">
        <v>0.10237902334830901</v>
      </c>
      <c r="D72" s="9">
        <v>0.32</v>
      </c>
      <c r="E72" s="9">
        <v>0.22852</v>
      </c>
      <c r="F72" s="9">
        <v>3</v>
      </c>
      <c r="G72" s="69">
        <v>0</v>
      </c>
      <c r="H72" s="66" t="s">
        <v>224</v>
      </c>
      <c r="I72" s="68"/>
      <c r="J72" s="68"/>
      <c r="K72" s="67"/>
      <c r="L72" s="7" t="s">
        <v>260</v>
      </c>
    </row>
    <row r="73" spans="2:12" ht="19.95" customHeight="1" x14ac:dyDescent="0.4">
      <c r="B73" s="6">
        <v>18</v>
      </c>
      <c r="C73" s="8">
        <v>9.3540546512484002E-2</v>
      </c>
      <c r="D73" s="9">
        <v>7.06</v>
      </c>
      <c r="E73" s="9">
        <v>10.546329999999999</v>
      </c>
      <c r="F73" s="9">
        <v>307.44</v>
      </c>
      <c r="G73" s="69">
        <v>0</v>
      </c>
      <c r="H73" s="66" t="s">
        <v>225</v>
      </c>
      <c r="I73" s="68"/>
      <c r="J73" s="68"/>
      <c r="K73" s="67"/>
      <c r="L73" s="7" t="s">
        <v>260</v>
      </c>
    </row>
    <row r="74" spans="2:12" ht="19.95" customHeight="1" x14ac:dyDescent="0.4">
      <c r="B74" s="6">
        <v>143</v>
      </c>
      <c r="C74" s="8">
        <v>9.2804006776165002E-2</v>
      </c>
      <c r="D74" s="9">
        <v>0.88</v>
      </c>
      <c r="E74" s="9">
        <v>0.98853000000000002</v>
      </c>
      <c r="F74" s="9">
        <v>8.1</v>
      </c>
      <c r="G74" s="69">
        <v>0.72</v>
      </c>
      <c r="H74" s="66" t="s">
        <v>226</v>
      </c>
      <c r="I74" s="68"/>
      <c r="J74" s="68"/>
      <c r="K74" s="67"/>
      <c r="L74" s="7" t="s">
        <v>260</v>
      </c>
    </row>
    <row r="75" spans="2:12" ht="19.95" customHeight="1" x14ac:dyDescent="0.4">
      <c r="B75" s="6">
        <v>201</v>
      </c>
      <c r="C75" s="8">
        <v>9.2804006776165002E-2</v>
      </c>
      <c r="D75" s="9">
        <v>0.63</v>
      </c>
      <c r="E75" s="9">
        <v>0.63658999999999999</v>
      </c>
      <c r="F75" s="9">
        <v>30.7</v>
      </c>
      <c r="G75" s="69">
        <v>0</v>
      </c>
      <c r="H75" s="66" t="s">
        <v>227</v>
      </c>
      <c r="I75" s="68"/>
      <c r="J75" s="68"/>
      <c r="K75" s="67"/>
      <c r="L75" s="7" t="s">
        <v>260</v>
      </c>
    </row>
    <row r="76" spans="2:12" ht="19.95" customHeight="1" x14ac:dyDescent="0.4">
      <c r="B76" s="6">
        <v>94</v>
      </c>
      <c r="C76" s="8">
        <v>9.2067467039846002E-2</v>
      </c>
      <c r="D76" s="9">
        <v>1.33</v>
      </c>
      <c r="E76" s="9">
        <v>1.79718</v>
      </c>
      <c r="F76" s="9">
        <v>32.78</v>
      </c>
      <c r="G76" s="69">
        <v>1.76</v>
      </c>
      <c r="H76" s="66" t="s">
        <v>228</v>
      </c>
      <c r="I76" s="68"/>
      <c r="J76" s="68"/>
      <c r="K76" s="67"/>
      <c r="L76" s="7" t="s">
        <v>260</v>
      </c>
    </row>
    <row r="77" spans="2:12" ht="19.95" customHeight="1" x14ac:dyDescent="0.4">
      <c r="B77" s="6">
        <v>153</v>
      </c>
      <c r="C77" s="8">
        <v>9.1330927303528001E-2</v>
      </c>
      <c r="D77" s="9">
        <v>0.81</v>
      </c>
      <c r="E77" s="9">
        <v>0.76854</v>
      </c>
      <c r="F77" s="9">
        <v>37</v>
      </c>
      <c r="G77" s="69">
        <v>0</v>
      </c>
      <c r="H77" s="66" t="s">
        <v>229</v>
      </c>
      <c r="I77" s="68"/>
      <c r="J77" s="68"/>
      <c r="K77" s="67"/>
      <c r="L77" s="7" t="s">
        <v>260</v>
      </c>
    </row>
    <row r="78" spans="2:12" ht="19.95" customHeight="1" x14ac:dyDescent="0.4">
      <c r="B78" s="6">
        <v>591</v>
      </c>
      <c r="C78" s="8">
        <v>9.0594387567209E-2</v>
      </c>
      <c r="D78" s="9">
        <v>0.21</v>
      </c>
      <c r="E78" s="9">
        <v>0.21737000000000001</v>
      </c>
      <c r="F78" s="9">
        <v>0</v>
      </c>
      <c r="G78" s="69">
        <v>0</v>
      </c>
      <c r="H78" s="66" t="s">
        <v>230</v>
      </c>
      <c r="I78" s="68"/>
      <c r="J78" s="68"/>
      <c r="K78" s="67"/>
      <c r="L78" s="7" t="s">
        <v>260</v>
      </c>
    </row>
    <row r="79" spans="2:12" ht="19.95" customHeight="1" x14ac:dyDescent="0.4">
      <c r="B79" s="6">
        <v>1</v>
      </c>
      <c r="C79" s="8">
        <v>8.1019370995064996E-2</v>
      </c>
      <c r="D79" s="9">
        <v>110</v>
      </c>
      <c r="E79" s="9">
        <v>111.601</v>
      </c>
      <c r="F79" s="9">
        <v>14302</v>
      </c>
      <c r="G79" s="69">
        <v>0</v>
      </c>
      <c r="H79" s="66" t="s">
        <v>231</v>
      </c>
      <c r="I79" s="68"/>
      <c r="J79" s="68"/>
      <c r="K79" s="67"/>
      <c r="L79" s="7" t="s">
        <v>260</v>
      </c>
    </row>
    <row r="80" spans="2:12" ht="19.95" customHeight="1" x14ac:dyDescent="0.4">
      <c r="B80" s="6">
        <v>36</v>
      </c>
      <c r="C80" s="8">
        <v>8.1019370995064996E-2</v>
      </c>
      <c r="D80" s="9">
        <v>3.06</v>
      </c>
      <c r="E80" s="9">
        <v>2.7792500000000002</v>
      </c>
      <c r="F80" s="9">
        <v>2184.42</v>
      </c>
      <c r="G80" s="69">
        <v>0</v>
      </c>
      <c r="H80" s="66" t="s">
        <v>232</v>
      </c>
      <c r="I80" s="68"/>
      <c r="J80" s="68"/>
      <c r="K80" s="67"/>
      <c r="L80" s="7" t="s">
        <v>260</v>
      </c>
    </row>
    <row r="81" spans="2:12" ht="19.95" customHeight="1" x14ac:dyDescent="0.4">
      <c r="B81" s="6">
        <v>1</v>
      </c>
      <c r="C81" s="8">
        <v>8.0282831258745996E-2</v>
      </c>
      <c r="D81" s="9">
        <v>109</v>
      </c>
      <c r="E81" s="9">
        <v>113.062</v>
      </c>
      <c r="F81" s="9">
        <v>14362</v>
      </c>
      <c r="G81" s="69">
        <v>0</v>
      </c>
      <c r="H81" s="66" t="s">
        <v>233</v>
      </c>
      <c r="I81" s="68"/>
      <c r="J81" s="68"/>
      <c r="K81" s="67"/>
      <c r="L81" s="7" t="s">
        <v>260</v>
      </c>
    </row>
    <row r="82" spans="2:12" ht="19.95" customHeight="1" x14ac:dyDescent="0.4">
      <c r="B82" s="6">
        <v>142</v>
      </c>
      <c r="C82" s="8">
        <v>7.8809751786107995E-2</v>
      </c>
      <c r="D82" s="9">
        <v>0.75</v>
      </c>
      <c r="E82" s="9">
        <v>0.76105999999999996</v>
      </c>
      <c r="F82" s="9">
        <v>7.68</v>
      </c>
      <c r="G82" s="69">
        <v>0.63</v>
      </c>
      <c r="H82" s="66" t="s">
        <v>234</v>
      </c>
      <c r="I82" s="68"/>
      <c r="J82" s="68"/>
      <c r="K82" s="67"/>
      <c r="L82" s="7" t="s">
        <v>260</v>
      </c>
    </row>
    <row r="83" spans="2:12" ht="19.95" customHeight="1" x14ac:dyDescent="0.4">
      <c r="B83" s="6">
        <v>2</v>
      </c>
      <c r="C83" s="8">
        <v>6.9234735213964005E-2</v>
      </c>
      <c r="D83" s="9">
        <v>47</v>
      </c>
      <c r="E83" s="9">
        <v>48.8065</v>
      </c>
      <c r="F83" s="9">
        <v>8499</v>
      </c>
      <c r="G83" s="69">
        <v>2</v>
      </c>
      <c r="H83" s="66" t="s">
        <v>236</v>
      </c>
      <c r="I83" s="68"/>
      <c r="J83" s="68"/>
      <c r="K83" s="67"/>
      <c r="L83" s="7" t="s">
        <v>260</v>
      </c>
    </row>
    <row r="84" spans="2:12" ht="19.95" customHeight="1" x14ac:dyDescent="0.4">
      <c r="B84" s="6">
        <v>4</v>
      </c>
      <c r="C84" s="8">
        <v>6.9234735213964005E-2</v>
      </c>
      <c r="D84" s="9">
        <v>23.5</v>
      </c>
      <c r="E84" s="9">
        <v>25.537749999999999</v>
      </c>
      <c r="F84" s="9">
        <v>894.75</v>
      </c>
      <c r="G84" s="69">
        <v>1.25</v>
      </c>
      <c r="H84" s="66" t="s">
        <v>235</v>
      </c>
      <c r="I84" s="68"/>
      <c r="J84" s="68"/>
      <c r="K84" s="67"/>
      <c r="L84" s="7" t="s">
        <v>260</v>
      </c>
    </row>
    <row r="85" spans="2:12" ht="19.95" customHeight="1" x14ac:dyDescent="0.4">
      <c r="B85" s="6">
        <v>133</v>
      </c>
      <c r="C85" s="8">
        <v>6.9234735213964005E-2</v>
      </c>
      <c r="D85" s="9">
        <v>0.71</v>
      </c>
      <c r="E85" s="9">
        <v>0.54203000000000001</v>
      </c>
      <c r="F85" s="9">
        <v>2</v>
      </c>
      <c r="G85" s="69">
        <v>0</v>
      </c>
      <c r="H85" s="66" t="s">
        <v>237</v>
      </c>
      <c r="I85" s="68"/>
      <c r="J85" s="68"/>
      <c r="K85" s="67"/>
      <c r="L85" s="7" t="s">
        <v>260</v>
      </c>
    </row>
    <row r="86" spans="2:12" ht="19.95" customHeight="1" x14ac:dyDescent="0.4">
      <c r="B86" s="6">
        <v>8</v>
      </c>
      <c r="C86" s="8">
        <v>6.8498195477646004E-2</v>
      </c>
      <c r="D86" s="9">
        <v>11.63</v>
      </c>
      <c r="E86" s="9">
        <v>10.958880000000001</v>
      </c>
      <c r="F86" s="9">
        <v>237</v>
      </c>
      <c r="G86" s="69">
        <v>0</v>
      </c>
      <c r="H86" s="66" t="s">
        <v>238</v>
      </c>
      <c r="I86" s="68"/>
      <c r="J86" s="68"/>
      <c r="K86" s="67"/>
      <c r="L86" s="7" t="s">
        <v>260</v>
      </c>
    </row>
    <row r="87" spans="2:12" ht="19.95" customHeight="1" x14ac:dyDescent="0.4">
      <c r="B87" s="6">
        <v>304</v>
      </c>
      <c r="C87" s="8">
        <v>6.7025116005008004E-2</v>
      </c>
      <c r="D87" s="9">
        <v>0.3</v>
      </c>
      <c r="E87" s="9">
        <v>0.35360000000000003</v>
      </c>
      <c r="F87" s="9">
        <v>25.51</v>
      </c>
      <c r="G87" s="69">
        <v>0</v>
      </c>
      <c r="H87" s="66" t="s">
        <v>239</v>
      </c>
      <c r="I87" s="68"/>
      <c r="J87" s="68"/>
      <c r="K87" s="67"/>
      <c r="L87" s="7" t="s">
        <v>260</v>
      </c>
    </row>
    <row r="88" spans="2:12" ht="19.95" customHeight="1" x14ac:dyDescent="0.4">
      <c r="B88" s="6">
        <v>124</v>
      </c>
      <c r="C88" s="8">
        <v>5.8923178905501E-2</v>
      </c>
      <c r="D88" s="9">
        <v>0.65</v>
      </c>
      <c r="E88" s="9">
        <v>0.57926999999999995</v>
      </c>
      <c r="F88" s="9">
        <v>145.66999999999999</v>
      </c>
      <c r="G88" s="69">
        <v>0</v>
      </c>
      <c r="H88" s="66" t="s">
        <v>240</v>
      </c>
      <c r="I88" s="68"/>
      <c r="J88" s="68"/>
      <c r="K88" s="67"/>
      <c r="L88" s="7" t="s">
        <v>260</v>
      </c>
    </row>
    <row r="89" spans="2:12" ht="19.95" customHeight="1" x14ac:dyDescent="0.4">
      <c r="B89" s="6">
        <v>112</v>
      </c>
      <c r="C89" s="8">
        <v>5.7450099432863999E-2</v>
      </c>
      <c r="D89" s="9">
        <v>0.7</v>
      </c>
      <c r="E89" s="9">
        <v>1.0875900000000001</v>
      </c>
      <c r="F89" s="9">
        <v>8.0299999999999994</v>
      </c>
      <c r="G89" s="69">
        <v>0.41</v>
      </c>
      <c r="H89" s="66" t="s">
        <v>241</v>
      </c>
      <c r="I89" s="68"/>
      <c r="J89" s="68"/>
      <c r="K89" s="67"/>
      <c r="L89" s="7" t="s">
        <v>260</v>
      </c>
    </row>
    <row r="90" spans="2:12" ht="19.95" customHeight="1" x14ac:dyDescent="0.4">
      <c r="B90" s="6">
        <v>336</v>
      </c>
      <c r="C90" s="8">
        <v>5.6713559696544999E-2</v>
      </c>
      <c r="D90" s="9">
        <v>0.23</v>
      </c>
      <c r="E90" s="9">
        <v>0.25381999999999999</v>
      </c>
      <c r="F90" s="9">
        <v>2</v>
      </c>
      <c r="G90" s="69">
        <v>0</v>
      </c>
      <c r="H90" s="66" t="s">
        <v>242</v>
      </c>
      <c r="I90" s="68"/>
      <c r="J90" s="68"/>
      <c r="K90" s="67"/>
      <c r="L90" s="7" t="s">
        <v>260</v>
      </c>
    </row>
    <row r="91" spans="2:12" ht="19.95" customHeight="1" x14ac:dyDescent="0.4">
      <c r="B91" s="6">
        <v>32</v>
      </c>
      <c r="C91" s="8">
        <v>5.5977019960225999E-2</v>
      </c>
      <c r="D91" s="9">
        <v>2.38</v>
      </c>
      <c r="E91" s="9">
        <v>2.6443400000000001</v>
      </c>
      <c r="F91" s="9">
        <v>150.63</v>
      </c>
      <c r="G91" s="69">
        <v>0</v>
      </c>
      <c r="H91" s="66" t="s">
        <v>243</v>
      </c>
      <c r="I91" s="68"/>
      <c r="J91" s="68"/>
      <c r="K91" s="67"/>
      <c r="L91" s="7" t="s">
        <v>260</v>
      </c>
    </row>
    <row r="92" spans="2:12" ht="19.95" customHeight="1" x14ac:dyDescent="0.4">
      <c r="B92" s="6">
        <v>18</v>
      </c>
      <c r="C92" s="8">
        <v>4.6402003388082001E-2</v>
      </c>
      <c r="D92" s="9">
        <v>3.5</v>
      </c>
      <c r="E92" s="9">
        <v>2.8012800000000002</v>
      </c>
      <c r="F92" s="9">
        <v>256.61</v>
      </c>
      <c r="G92" s="69">
        <v>0</v>
      </c>
      <c r="H92" s="66" t="s">
        <v>245</v>
      </c>
      <c r="I92" s="68"/>
      <c r="J92" s="68"/>
      <c r="K92" s="67"/>
      <c r="L92" s="7" t="s">
        <v>260</v>
      </c>
    </row>
    <row r="93" spans="2:12" ht="19.95" customHeight="1" x14ac:dyDescent="0.4">
      <c r="B93" s="6">
        <v>28</v>
      </c>
      <c r="C93" s="8">
        <v>4.6402003388082001E-2</v>
      </c>
      <c r="D93" s="9">
        <v>2.25</v>
      </c>
      <c r="E93" s="9">
        <v>2.19611</v>
      </c>
      <c r="F93" s="9">
        <v>37.21</v>
      </c>
      <c r="G93" s="69">
        <v>2.61</v>
      </c>
      <c r="H93" s="66" t="s">
        <v>248</v>
      </c>
      <c r="I93" s="68"/>
      <c r="J93" s="68"/>
      <c r="K93" s="67"/>
      <c r="L93" s="7" t="s">
        <v>260</v>
      </c>
    </row>
    <row r="94" spans="2:12" ht="19.95" customHeight="1" x14ac:dyDescent="0.4">
      <c r="B94" s="6">
        <v>21</v>
      </c>
      <c r="C94" s="8">
        <v>4.6402003388082001E-2</v>
      </c>
      <c r="D94" s="9">
        <v>3</v>
      </c>
      <c r="E94" s="9">
        <v>0.64556999999999998</v>
      </c>
      <c r="F94" s="9">
        <v>8</v>
      </c>
      <c r="G94" s="69">
        <v>0.48</v>
      </c>
      <c r="H94" s="66" t="s">
        <v>250</v>
      </c>
      <c r="I94" s="68"/>
      <c r="J94" s="68"/>
      <c r="K94" s="67"/>
      <c r="L94" s="7" t="s">
        <v>260</v>
      </c>
    </row>
    <row r="95" spans="2:12" ht="19.95" customHeight="1" x14ac:dyDescent="0.4">
      <c r="B95" s="6">
        <v>46</v>
      </c>
      <c r="C95" s="8">
        <v>4.6402003388082001E-2</v>
      </c>
      <c r="D95" s="9">
        <v>1.37</v>
      </c>
      <c r="E95" s="9">
        <v>0.99289000000000005</v>
      </c>
      <c r="F95" s="9">
        <v>32.130000000000003</v>
      </c>
      <c r="G95" s="69">
        <v>0</v>
      </c>
      <c r="H95" s="66" t="s">
        <v>244</v>
      </c>
      <c r="I95" s="68"/>
      <c r="J95" s="68"/>
      <c r="K95" s="67"/>
      <c r="L95" s="7" t="s">
        <v>260</v>
      </c>
    </row>
    <row r="96" spans="2:12" ht="19.95" customHeight="1" x14ac:dyDescent="0.4">
      <c r="B96" s="6">
        <v>43</v>
      </c>
      <c r="C96" s="8">
        <v>4.6402003388082001E-2</v>
      </c>
      <c r="D96" s="9">
        <v>1.47</v>
      </c>
      <c r="E96" s="9">
        <v>1.5022599999999999</v>
      </c>
      <c r="F96" s="9">
        <v>30.79</v>
      </c>
      <c r="G96" s="69">
        <v>1.02</v>
      </c>
      <c r="H96" s="66" t="s">
        <v>246</v>
      </c>
      <c r="I96" s="68"/>
      <c r="J96" s="68"/>
      <c r="K96" s="67"/>
      <c r="L96" s="7" t="s">
        <v>260</v>
      </c>
    </row>
    <row r="97" spans="2:12" ht="19.95" customHeight="1" x14ac:dyDescent="0.4">
      <c r="B97" s="6">
        <v>113</v>
      </c>
      <c r="C97" s="8">
        <v>4.6402003388082001E-2</v>
      </c>
      <c r="D97" s="9">
        <v>0.56000000000000005</v>
      </c>
      <c r="E97" s="9">
        <v>1.4850699999999999</v>
      </c>
      <c r="F97" s="9">
        <v>18.55</v>
      </c>
      <c r="G97" s="69">
        <v>1.6</v>
      </c>
      <c r="H97" s="66" t="s">
        <v>249</v>
      </c>
      <c r="I97" s="68"/>
      <c r="J97" s="68"/>
      <c r="K97" s="67"/>
      <c r="L97" s="7" t="s">
        <v>260</v>
      </c>
    </row>
    <row r="98" spans="2:12" ht="19.95" customHeight="1" x14ac:dyDescent="0.4">
      <c r="B98" s="6">
        <v>8</v>
      </c>
      <c r="C98" s="8">
        <v>4.6402003388082001E-2</v>
      </c>
      <c r="D98" s="9">
        <v>7.88</v>
      </c>
      <c r="E98" s="9">
        <v>3.8022499999999999</v>
      </c>
      <c r="F98" s="9">
        <v>95.25</v>
      </c>
      <c r="G98" s="69">
        <v>0</v>
      </c>
      <c r="H98" s="66" t="s">
        <v>247</v>
      </c>
      <c r="I98" s="68"/>
      <c r="J98" s="68"/>
      <c r="K98" s="67"/>
      <c r="L98" s="7" t="s">
        <v>260</v>
      </c>
    </row>
    <row r="99" spans="2:12" ht="19.95" customHeight="1" x14ac:dyDescent="0.4">
      <c r="B99" s="6">
        <v>9</v>
      </c>
      <c r="C99" s="8">
        <v>4.5665463651764E-2</v>
      </c>
      <c r="D99" s="9">
        <v>6.89</v>
      </c>
      <c r="E99" s="9">
        <v>4.6105600000000004</v>
      </c>
      <c r="F99" s="9">
        <v>255.89</v>
      </c>
      <c r="G99" s="69">
        <v>0</v>
      </c>
      <c r="H99" s="66" t="s">
        <v>251</v>
      </c>
      <c r="I99" s="68"/>
      <c r="J99" s="68"/>
      <c r="K99" s="67"/>
      <c r="L99" s="7" t="s">
        <v>260</v>
      </c>
    </row>
    <row r="100" spans="2:12" ht="19.95" customHeight="1" x14ac:dyDescent="0.4">
      <c r="B100" s="6">
        <v>10</v>
      </c>
      <c r="C100" s="8">
        <v>4.5665463651764E-2</v>
      </c>
      <c r="D100" s="9">
        <v>6.2</v>
      </c>
      <c r="E100" s="9">
        <v>6.3235999999999999</v>
      </c>
      <c r="F100" s="9">
        <v>689</v>
      </c>
      <c r="G100" s="69">
        <v>0</v>
      </c>
      <c r="H100" s="66" t="s">
        <v>253</v>
      </c>
      <c r="I100" s="68"/>
      <c r="J100" s="68"/>
      <c r="K100" s="67"/>
      <c r="L100" s="7" t="s">
        <v>260</v>
      </c>
    </row>
    <row r="101" spans="2:12" ht="19.95" customHeight="1" x14ac:dyDescent="0.4">
      <c r="B101" s="6">
        <v>2</v>
      </c>
      <c r="C101" s="8">
        <v>4.5665463651764E-2</v>
      </c>
      <c r="D101" s="9">
        <v>31</v>
      </c>
      <c r="E101" s="9">
        <v>35.1965</v>
      </c>
      <c r="F101" s="9">
        <v>1697</v>
      </c>
      <c r="G101" s="69">
        <v>0</v>
      </c>
      <c r="H101" s="66" t="s">
        <v>252</v>
      </c>
      <c r="I101" s="68"/>
      <c r="J101" s="68"/>
      <c r="K101" s="67"/>
      <c r="L101" s="7" t="s">
        <v>260</v>
      </c>
    </row>
    <row r="102" spans="2:12" ht="19.95" customHeight="1" x14ac:dyDescent="0.4">
      <c r="B102" s="6">
        <v>69</v>
      </c>
      <c r="C102" s="8">
        <v>4.4928923915445E-2</v>
      </c>
      <c r="D102" s="9">
        <v>0.88</v>
      </c>
      <c r="E102" s="9">
        <v>0.42416999999999999</v>
      </c>
      <c r="F102" s="9">
        <v>20</v>
      </c>
      <c r="G102" s="69">
        <v>0</v>
      </c>
      <c r="H102" s="66" t="s">
        <v>254</v>
      </c>
      <c r="I102" s="68"/>
      <c r="J102" s="68"/>
      <c r="K102" s="67"/>
      <c r="L102" s="7" t="s">
        <v>260</v>
      </c>
    </row>
    <row r="103" spans="2:12" ht="19.95" customHeight="1" x14ac:dyDescent="0.4">
      <c r="B103" s="6">
        <v>126</v>
      </c>
      <c r="C103" s="8">
        <v>3.5353907343301003E-2</v>
      </c>
      <c r="D103" s="9">
        <v>0.38</v>
      </c>
      <c r="E103" s="9">
        <v>0.33746999999999999</v>
      </c>
      <c r="F103" s="9">
        <v>2.57</v>
      </c>
      <c r="G103" s="69">
        <v>0</v>
      </c>
      <c r="H103" s="66" t="s">
        <v>256</v>
      </c>
      <c r="I103" s="68"/>
      <c r="J103" s="68"/>
      <c r="K103" s="67"/>
      <c r="L103" s="7" t="s">
        <v>260</v>
      </c>
    </row>
    <row r="104" spans="2:12" ht="19.95" customHeight="1" x14ac:dyDescent="0.4">
      <c r="B104" s="6">
        <v>9</v>
      </c>
      <c r="C104" s="8">
        <v>3.5353907343301003E-2</v>
      </c>
      <c r="D104" s="9">
        <v>5.33</v>
      </c>
      <c r="E104" s="9">
        <v>8.2224400000000006</v>
      </c>
      <c r="F104" s="9">
        <v>400.56</v>
      </c>
      <c r="G104" s="69">
        <v>0</v>
      </c>
      <c r="H104" s="66" t="s">
        <v>257</v>
      </c>
      <c r="I104" s="68"/>
      <c r="J104" s="68"/>
      <c r="K104" s="67"/>
      <c r="L104" s="7" t="s">
        <v>260</v>
      </c>
    </row>
    <row r="105" spans="2:12" ht="19.95" customHeight="1" x14ac:dyDescent="0.4">
      <c r="B105" s="6">
        <v>2</v>
      </c>
      <c r="C105" s="8">
        <v>3.5353907343301003E-2</v>
      </c>
      <c r="D105" s="9">
        <v>24</v>
      </c>
      <c r="E105" s="9">
        <v>20.315000000000001</v>
      </c>
      <c r="F105" s="9">
        <v>6409</v>
      </c>
      <c r="G105" s="69">
        <v>0</v>
      </c>
      <c r="H105" s="66" t="s">
        <v>255</v>
      </c>
      <c r="I105" s="68"/>
      <c r="J105" s="68"/>
      <c r="K105" s="67"/>
      <c r="L105" s="7" t="s">
        <v>260</v>
      </c>
    </row>
    <row r="106" spans="2:12" ht="19.95" customHeight="1" x14ac:dyDescent="0.4">
      <c r="B106" s="6">
        <v>26</v>
      </c>
      <c r="C106" s="8">
        <v>3.4617367606982002E-2</v>
      </c>
      <c r="D106" s="9">
        <v>1.81</v>
      </c>
      <c r="E106" s="9">
        <v>1.9659199999999999</v>
      </c>
      <c r="F106" s="9">
        <v>9.5</v>
      </c>
      <c r="G106" s="69">
        <v>0.46</v>
      </c>
      <c r="H106" s="66" t="s">
        <v>261</v>
      </c>
      <c r="I106" s="68"/>
      <c r="J106" s="68"/>
      <c r="K106" s="67"/>
      <c r="L106" s="7" t="s">
        <v>260</v>
      </c>
    </row>
    <row r="107" spans="2:12" ht="19.95" customHeight="1" x14ac:dyDescent="0.4">
      <c r="B107" s="6">
        <v>1</v>
      </c>
      <c r="C107" s="8">
        <v>3.4617367606982002E-2</v>
      </c>
      <c r="D107" s="9">
        <v>47</v>
      </c>
      <c r="E107" s="9">
        <v>45.101999999999997</v>
      </c>
      <c r="F107" s="9">
        <v>298</v>
      </c>
      <c r="G107" s="69">
        <v>5</v>
      </c>
      <c r="H107" s="66" t="s">
        <v>258</v>
      </c>
      <c r="I107" s="68"/>
      <c r="J107" s="68"/>
      <c r="K107" s="67"/>
      <c r="L107" s="7" t="s">
        <v>260</v>
      </c>
    </row>
    <row r="108" spans="2:12" ht="19.95" customHeight="1" x14ac:dyDescent="0.4">
      <c r="B108" s="6">
        <v>1</v>
      </c>
      <c r="C108" s="8">
        <v>3.4617367606982002E-2</v>
      </c>
      <c r="D108" s="9">
        <v>47</v>
      </c>
      <c r="E108" s="9">
        <v>33.703000000000003</v>
      </c>
      <c r="F108" s="9">
        <v>141</v>
      </c>
      <c r="G108" s="69">
        <v>0</v>
      </c>
      <c r="H108" s="66" t="s">
        <v>262</v>
      </c>
      <c r="I108" s="68"/>
      <c r="J108" s="68"/>
      <c r="K108" s="67"/>
      <c r="L108" s="7" t="s">
        <v>260</v>
      </c>
    </row>
    <row r="109" spans="2:12" ht="19.95" customHeight="1" x14ac:dyDescent="0.4">
      <c r="B109" s="6">
        <v>3</v>
      </c>
      <c r="C109" s="8">
        <v>3.4617367606982002E-2</v>
      </c>
      <c r="D109" s="9">
        <v>15.67</v>
      </c>
      <c r="E109" s="9">
        <v>20.24567</v>
      </c>
      <c r="F109" s="9">
        <v>18457.669999999998</v>
      </c>
      <c r="G109" s="69">
        <v>0</v>
      </c>
      <c r="H109" s="66" t="s">
        <v>263</v>
      </c>
      <c r="I109" s="68"/>
      <c r="J109" s="68"/>
      <c r="K109" s="67"/>
      <c r="L109" s="7" t="s">
        <v>260</v>
      </c>
    </row>
  </sheetData>
  <mergeCells count="5">
    <mergeCell ref="B5:C5"/>
    <mergeCell ref="B6:C6"/>
    <mergeCell ref="D5:E5"/>
    <mergeCell ref="D6:E6"/>
    <mergeCell ref="H9:K9"/>
  </mergeCells>
  <phoneticPr fontId="1" type="noConversion"/>
  <conditionalFormatting sqref="F10:F11">
    <cfRule type="cellIs" dxfId="249" priority="155" stopIfTrue="1" operator="greaterThan">
      <formula>20000</formula>
    </cfRule>
  </conditionalFormatting>
  <conditionalFormatting sqref="C10:C11">
    <cfRule type="cellIs" dxfId="248" priority="156" stopIfTrue="1" operator="greaterThan">
      <formula>10</formula>
    </cfRule>
  </conditionalFormatting>
  <conditionalFormatting sqref="D10:E11">
    <cfRule type="cellIs" dxfId="247" priority="157" stopIfTrue="1" operator="greaterThan">
      <formula>1000</formula>
    </cfRule>
  </conditionalFormatting>
  <conditionalFormatting sqref="C108:C109">
    <cfRule type="cellIs" dxfId="246" priority="2" stopIfTrue="1" operator="greaterThan">
      <formula>10</formula>
    </cfRule>
  </conditionalFormatting>
  <conditionalFormatting sqref="F108:F109">
    <cfRule type="cellIs" dxfId="245" priority="1" stopIfTrue="1" operator="greaterThan">
      <formula>20000</formula>
    </cfRule>
  </conditionalFormatting>
  <conditionalFormatting sqref="D108:E109">
    <cfRule type="cellIs" dxfId="244" priority="3" stopIfTrue="1" operator="greaterThan">
      <formula>1000</formula>
    </cfRule>
  </conditionalFormatting>
  <conditionalFormatting sqref="F12:F13">
    <cfRule type="cellIs" dxfId="243" priority="145" stopIfTrue="1" operator="greaterThan">
      <formula>20000</formula>
    </cfRule>
  </conditionalFormatting>
  <conditionalFormatting sqref="C12:C13">
    <cfRule type="cellIs" dxfId="242" priority="146" stopIfTrue="1" operator="greaterThan">
      <formula>10</formula>
    </cfRule>
  </conditionalFormatting>
  <conditionalFormatting sqref="D12:E13">
    <cfRule type="cellIs" dxfId="241" priority="147" stopIfTrue="1" operator="greaterThan">
      <formula>1000</formula>
    </cfRule>
  </conditionalFormatting>
  <conditionalFormatting sqref="F14:F15">
    <cfRule type="cellIs" dxfId="240" priority="142" stopIfTrue="1" operator="greaterThan">
      <formula>20000</formula>
    </cfRule>
  </conditionalFormatting>
  <conditionalFormatting sqref="C14:C15">
    <cfRule type="cellIs" dxfId="239" priority="143" stopIfTrue="1" operator="greaterThan">
      <formula>10</formula>
    </cfRule>
  </conditionalFormatting>
  <conditionalFormatting sqref="D14:E15">
    <cfRule type="cellIs" dxfId="238" priority="144" stopIfTrue="1" operator="greaterThan">
      <formula>1000</formula>
    </cfRule>
  </conditionalFormatting>
  <conditionalFormatting sqref="F16:F17">
    <cfRule type="cellIs" dxfId="237" priority="139" stopIfTrue="1" operator="greaterThan">
      <formula>20000</formula>
    </cfRule>
  </conditionalFormatting>
  <conditionalFormatting sqref="C16:C17">
    <cfRule type="cellIs" dxfId="236" priority="140" stopIfTrue="1" operator="greaterThan">
      <formula>10</formula>
    </cfRule>
  </conditionalFormatting>
  <conditionalFormatting sqref="D16:E17">
    <cfRule type="cellIs" dxfId="235" priority="141" stopIfTrue="1" operator="greaterThan">
      <formula>1000</formula>
    </cfRule>
  </conditionalFormatting>
  <conditionalFormatting sqref="F18:F19">
    <cfRule type="cellIs" dxfId="234" priority="136" stopIfTrue="1" operator="greaterThan">
      <formula>20000</formula>
    </cfRule>
  </conditionalFormatting>
  <conditionalFormatting sqref="C18:C19">
    <cfRule type="cellIs" dxfId="233" priority="137" stopIfTrue="1" operator="greaterThan">
      <formula>10</formula>
    </cfRule>
  </conditionalFormatting>
  <conditionalFormatting sqref="D18:E19">
    <cfRule type="cellIs" dxfId="232" priority="138" stopIfTrue="1" operator="greaterThan">
      <formula>1000</formula>
    </cfRule>
  </conditionalFormatting>
  <conditionalFormatting sqref="F20:F21">
    <cfRule type="cellIs" dxfId="231" priority="133" stopIfTrue="1" operator="greaterThan">
      <formula>20000</formula>
    </cfRule>
  </conditionalFormatting>
  <conditionalFormatting sqref="C20:C21">
    <cfRule type="cellIs" dxfId="230" priority="134" stopIfTrue="1" operator="greaterThan">
      <formula>10</formula>
    </cfRule>
  </conditionalFormatting>
  <conditionalFormatting sqref="D20:E21">
    <cfRule type="cellIs" dxfId="229" priority="135" stopIfTrue="1" operator="greaterThan">
      <formula>1000</formula>
    </cfRule>
  </conditionalFormatting>
  <conditionalFormatting sqref="F22:F23">
    <cfRule type="cellIs" dxfId="228" priority="130" stopIfTrue="1" operator="greaterThan">
      <formula>20000</formula>
    </cfRule>
  </conditionalFormatting>
  <conditionalFormatting sqref="C22:C23">
    <cfRule type="cellIs" dxfId="227" priority="131" stopIfTrue="1" operator="greaterThan">
      <formula>10</formula>
    </cfRule>
  </conditionalFormatting>
  <conditionalFormatting sqref="D22:E23">
    <cfRule type="cellIs" dxfId="226" priority="132" stopIfTrue="1" operator="greaterThan">
      <formula>1000</formula>
    </cfRule>
  </conditionalFormatting>
  <conditionalFormatting sqref="F24:F25">
    <cfRule type="cellIs" dxfId="225" priority="127" stopIfTrue="1" operator="greaterThan">
      <formula>20000</formula>
    </cfRule>
  </conditionalFormatting>
  <conditionalFormatting sqref="C24:C25">
    <cfRule type="cellIs" dxfId="224" priority="128" stopIfTrue="1" operator="greaterThan">
      <formula>10</formula>
    </cfRule>
  </conditionalFormatting>
  <conditionalFormatting sqref="D24:E25">
    <cfRule type="cellIs" dxfId="223" priority="129" stopIfTrue="1" operator="greaterThan">
      <formula>1000</formula>
    </cfRule>
  </conditionalFormatting>
  <conditionalFormatting sqref="F26:F27">
    <cfRule type="cellIs" dxfId="222" priority="124" stopIfTrue="1" operator="greaterThan">
      <formula>20000</formula>
    </cfRule>
  </conditionalFormatting>
  <conditionalFormatting sqref="C26:C27">
    <cfRule type="cellIs" dxfId="221" priority="125" stopIfTrue="1" operator="greaterThan">
      <formula>10</formula>
    </cfRule>
  </conditionalFormatting>
  <conditionalFormatting sqref="D26:E27">
    <cfRule type="cellIs" dxfId="220" priority="126" stopIfTrue="1" operator="greaterThan">
      <formula>1000</formula>
    </cfRule>
  </conditionalFormatting>
  <conditionalFormatting sqref="F28:F29">
    <cfRule type="cellIs" dxfId="219" priority="121" stopIfTrue="1" operator="greaterThan">
      <formula>20000</formula>
    </cfRule>
  </conditionalFormatting>
  <conditionalFormatting sqref="C28:C29">
    <cfRule type="cellIs" dxfId="218" priority="122" stopIfTrue="1" operator="greaterThan">
      <formula>10</formula>
    </cfRule>
  </conditionalFormatting>
  <conditionalFormatting sqref="D28:E29">
    <cfRule type="cellIs" dxfId="217" priority="123" stopIfTrue="1" operator="greaterThan">
      <formula>1000</formula>
    </cfRule>
  </conditionalFormatting>
  <conditionalFormatting sqref="F30:F31">
    <cfRule type="cellIs" dxfId="216" priority="118" stopIfTrue="1" operator="greaterThan">
      <formula>20000</formula>
    </cfRule>
  </conditionalFormatting>
  <conditionalFormatting sqref="C30:C31">
    <cfRule type="cellIs" dxfId="215" priority="119" stopIfTrue="1" operator="greaterThan">
      <formula>10</formula>
    </cfRule>
  </conditionalFormatting>
  <conditionalFormatting sqref="D30:E31">
    <cfRule type="cellIs" dxfId="214" priority="120" stopIfTrue="1" operator="greaterThan">
      <formula>1000</formula>
    </cfRule>
  </conditionalFormatting>
  <conditionalFormatting sqref="F32:F33">
    <cfRule type="cellIs" dxfId="213" priority="115" stopIfTrue="1" operator="greaterThan">
      <formula>20000</formula>
    </cfRule>
  </conditionalFormatting>
  <conditionalFormatting sqref="C32:C33">
    <cfRule type="cellIs" dxfId="212" priority="116" stopIfTrue="1" operator="greaterThan">
      <formula>10</formula>
    </cfRule>
  </conditionalFormatting>
  <conditionalFormatting sqref="D32:E33">
    <cfRule type="cellIs" dxfId="211" priority="117" stopIfTrue="1" operator="greaterThan">
      <formula>1000</formula>
    </cfRule>
  </conditionalFormatting>
  <conditionalFormatting sqref="F34:F35">
    <cfRule type="cellIs" dxfId="210" priority="112" stopIfTrue="1" operator="greaterThan">
      <formula>20000</formula>
    </cfRule>
  </conditionalFormatting>
  <conditionalFormatting sqref="C34:C35">
    <cfRule type="cellIs" dxfId="209" priority="113" stopIfTrue="1" operator="greaterThan">
      <formula>10</formula>
    </cfRule>
  </conditionalFormatting>
  <conditionalFormatting sqref="D34:E35">
    <cfRule type="cellIs" dxfId="208" priority="114" stopIfTrue="1" operator="greaterThan">
      <formula>1000</formula>
    </cfRule>
  </conditionalFormatting>
  <conditionalFormatting sqref="F36:F37">
    <cfRule type="cellIs" dxfId="207" priority="109" stopIfTrue="1" operator="greaterThan">
      <formula>20000</formula>
    </cfRule>
  </conditionalFormatting>
  <conditionalFormatting sqref="C36:C37">
    <cfRule type="cellIs" dxfId="206" priority="110" stopIfTrue="1" operator="greaterThan">
      <formula>10</formula>
    </cfRule>
  </conditionalFormatting>
  <conditionalFormatting sqref="D36:E37">
    <cfRule type="cellIs" dxfId="205" priority="111" stopIfTrue="1" operator="greaterThan">
      <formula>1000</formula>
    </cfRule>
  </conditionalFormatting>
  <conditionalFormatting sqref="F38:F39">
    <cfRule type="cellIs" dxfId="204" priority="106" stopIfTrue="1" operator="greaterThan">
      <formula>20000</formula>
    </cfRule>
  </conditionalFormatting>
  <conditionalFormatting sqref="C38:C39">
    <cfRule type="cellIs" dxfId="203" priority="107" stopIfTrue="1" operator="greaterThan">
      <formula>10</formula>
    </cfRule>
  </conditionalFormatting>
  <conditionalFormatting sqref="D38:E39">
    <cfRule type="cellIs" dxfId="202" priority="108" stopIfTrue="1" operator="greaterThan">
      <formula>1000</formula>
    </cfRule>
  </conditionalFormatting>
  <conditionalFormatting sqref="F40:F41">
    <cfRule type="cellIs" dxfId="201" priority="103" stopIfTrue="1" operator="greaterThan">
      <formula>20000</formula>
    </cfRule>
  </conditionalFormatting>
  <conditionalFormatting sqref="C40:C41">
    <cfRule type="cellIs" dxfId="200" priority="104" stopIfTrue="1" operator="greaterThan">
      <formula>10</formula>
    </cfRule>
  </conditionalFormatting>
  <conditionalFormatting sqref="D40:E41">
    <cfRule type="cellIs" dxfId="199" priority="105" stopIfTrue="1" operator="greaterThan">
      <formula>1000</formula>
    </cfRule>
  </conditionalFormatting>
  <conditionalFormatting sqref="F42:F43">
    <cfRule type="cellIs" dxfId="198" priority="100" stopIfTrue="1" operator="greaterThan">
      <formula>20000</formula>
    </cfRule>
  </conditionalFormatting>
  <conditionalFormatting sqref="C42:C43">
    <cfRule type="cellIs" dxfId="197" priority="101" stopIfTrue="1" operator="greaterThan">
      <formula>10</formula>
    </cfRule>
  </conditionalFormatting>
  <conditionalFormatting sqref="D42:E43">
    <cfRule type="cellIs" dxfId="196" priority="102" stopIfTrue="1" operator="greaterThan">
      <formula>1000</formula>
    </cfRule>
  </conditionalFormatting>
  <conditionalFormatting sqref="F44:F45">
    <cfRule type="cellIs" dxfId="195" priority="97" stopIfTrue="1" operator="greaterThan">
      <formula>20000</formula>
    </cfRule>
  </conditionalFormatting>
  <conditionalFormatting sqref="C44:C45">
    <cfRule type="cellIs" dxfId="194" priority="98" stopIfTrue="1" operator="greaterThan">
      <formula>10</formula>
    </cfRule>
  </conditionalFormatting>
  <conditionalFormatting sqref="D44:E45">
    <cfRule type="cellIs" dxfId="193" priority="99" stopIfTrue="1" operator="greaterThan">
      <formula>1000</formula>
    </cfRule>
  </conditionalFormatting>
  <conditionalFormatting sqref="F46:F47">
    <cfRule type="cellIs" dxfId="192" priority="94" stopIfTrue="1" operator="greaterThan">
      <formula>20000</formula>
    </cfRule>
  </conditionalFormatting>
  <conditionalFormatting sqref="C46:C47">
    <cfRule type="cellIs" dxfId="191" priority="95" stopIfTrue="1" operator="greaterThan">
      <formula>10</formula>
    </cfRule>
  </conditionalFormatting>
  <conditionalFormatting sqref="D46:E47">
    <cfRule type="cellIs" dxfId="190" priority="96" stopIfTrue="1" operator="greaterThan">
      <formula>1000</formula>
    </cfRule>
  </conditionalFormatting>
  <conditionalFormatting sqref="F48:F49">
    <cfRule type="cellIs" dxfId="189" priority="91" stopIfTrue="1" operator="greaterThan">
      <formula>20000</formula>
    </cfRule>
  </conditionalFormatting>
  <conditionalFormatting sqref="C48:C49">
    <cfRule type="cellIs" dxfId="188" priority="92" stopIfTrue="1" operator="greaterThan">
      <formula>10</formula>
    </cfRule>
  </conditionalFormatting>
  <conditionalFormatting sqref="D48:E49">
    <cfRule type="cellIs" dxfId="187" priority="93" stopIfTrue="1" operator="greaterThan">
      <formula>1000</formula>
    </cfRule>
  </conditionalFormatting>
  <conditionalFormatting sqref="F50:F51">
    <cfRule type="cellIs" dxfId="186" priority="88" stopIfTrue="1" operator="greaterThan">
      <formula>20000</formula>
    </cfRule>
  </conditionalFormatting>
  <conditionalFormatting sqref="C50:C51">
    <cfRule type="cellIs" dxfId="185" priority="89" stopIfTrue="1" operator="greaterThan">
      <formula>10</formula>
    </cfRule>
  </conditionalFormatting>
  <conditionalFormatting sqref="D50:E51">
    <cfRule type="cellIs" dxfId="184" priority="90" stopIfTrue="1" operator="greaterThan">
      <formula>1000</formula>
    </cfRule>
  </conditionalFormatting>
  <conditionalFormatting sqref="F52:F53">
    <cfRule type="cellIs" dxfId="183" priority="85" stopIfTrue="1" operator="greaterThan">
      <formula>20000</formula>
    </cfRule>
  </conditionalFormatting>
  <conditionalFormatting sqref="C52:C53">
    <cfRule type="cellIs" dxfId="182" priority="86" stopIfTrue="1" operator="greaterThan">
      <formula>10</formula>
    </cfRule>
  </conditionalFormatting>
  <conditionalFormatting sqref="D52:E53">
    <cfRule type="cellIs" dxfId="181" priority="87" stopIfTrue="1" operator="greaterThan">
      <formula>1000</formula>
    </cfRule>
  </conditionalFormatting>
  <conditionalFormatting sqref="F54:F55">
    <cfRule type="cellIs" dxfId="180" priority="82" stopIfTrue="1" operator="greaterThan">
      <formula>20000</formula>
    </cfRule>
  </conditionalFormatting>
  <conditionalFormatting sqref="C54:C55">
    <cfRule type="cellIs" dxfId="179" priority="83" stopIfTrue="1" operator="greaterThan">
      <formula>10</formula>
    </cfRule>
  </conditionalFormatting>
  <conditionalFormatting sqref="D54:E55">
    <cfRule type="cellIs" dxfId="178" priority="84" stopIfTrue="1" operator="greaterThan">
      <formula>1000</formula>
    </cfRule>
  </conditionalFormatting>
  <conditionalFormatting sqref="F56:F57">
    <cfRule type="cellIs" dxfId="177" priority="79" stopIfTrue="1" operator="greaterThan">
      <formula>20000</formula>
    </cfRule>
  </conditionalFormatting>
  <conditionalFormatting sqref="C56:C57">
    <cfRule type="cellIs" dxfId="176" priority="80" stopIfTrue="1" operator="greaterThan">
      <formula>10</formula>
    </cfRule>
  </conditionalFormatting>
  <conditionalFormatting sqref="D56:E57">
    <cfRule type="cellIs" dxfId="175" priority="81" stopIfTrue="1" operator="greaterThan">
      <formula>1000</formula>
    </cfRule>
  </conditionalFormatting>
  <conditionalFormatting sqref="F58:F59">
    <cfRule type="cellIs" dxfId="174" priority="76" stopIfTrue="1" operator="greaterThan">
      <formula>20000</formula>
    </cfRule>
  </conditionalFormatting>
  <conditionalFormatting sqref="C58:C59">
    <cfRule type="cellIs" dxfId="173" priority="77" stopIfTrue="1" operator="greaterThan">
      <formula>10</formula>
    </cfRule>
  </conditionalFormatting>
  <conditionalFormatting sqref="D58:E59">
    <cfRule type="cellIs" dxfId="172" priority="78" stopIfTrue="1" operator="greaterThan">
      <formula>1000</formula>
    </cfRule>
  </conditionalFormatting>
  <conditionalFormatting sqref="F60:F61">
    <cfRule type="cellIs" dxfId="171" priority="73" stopIfTrue="1" operator="greaterThan">
      <formula>20000</formula>
    </cfRule>
  </conditionalFormatting>
  <conditionalFormatting sqref="C60:C61">
    <cfRule type="cellIs" dxfId="170" priority="74" stopIfTrue="1" operator="greaterThan">
      <formula>10</formula>
    </cfRule>
  </conditionalFormatting>
  <conditionalFormatting sqref="D60:E61">
    <cfRule type="cellIs" dxfId="169" priority="75" stopIfTrue="1" operator="greaterThan">
      <formula>1000</formula>
    </cfRule>
  </conditionalFormatting>
  <conditionalFormatting sqref="F62:F63">
    <cfRule type="cellIs" dxfId="168" priority="70" stopIfTrue="1" operator="greaterThan">
      <formula>20000</formula>
    </cfRule>
  </conditionalFormatting>
  <conditionalFormatting sqref="C62:C63">
    <cfRule type="cellIs" dxfId="167" priority="71" stopIfTrue="1" operator="greaterThan">
      <formula>10</formula>
    </cfRule>
  </conditionalFormatting>
  <conditionalFormatting sqref="D62:E63">
    <cfRule type="cellIs" dxfId="166" priority="72" stopIfTrue="1" operator="greaterThan">
      <formula>1000</formula>
    </cfRule>
  </conditionalFormatting>
  <conditionalFormatting sqref="F64:F65">
    <cfRule type="cellIs" dxfId="165" priority="67" stopIfTrue="1" operator="greaterThan">
      <formula>20000</formula>
    </cfRule>
  </conditionalFormatting>
  <conditionalFormatting sqref="C64:C65">
    <cfRule type="cellIs" dxfId="164" priority="68" stopIfTrue="1" operator="greaterThan">
      <formula>10</formula>
    </cfRule>
  </conditionalFormatting>
  <conditionalFormatting sqref="D64:E65">
    <cfRule type="cellIs" dxfId="163" priority="69" stopIfTrue="1" operator="greaterThan">
      <formula>1000</formula>
    </cfRule>
  </conditionalFormatting>
  <conditionalFormatting sqref="F66:F67">
    <cfRule type="cellIs" dxfId="162" priority="64" stopIfTrue="1" operator="greaterThan">
      <formula>20000</formula>
    </cfRule>
  </conditionalFormatting>
  <conditionalFormatting sqref="C66:C67">
    <cfRule type="cellIs" dxfId="161" priority="65" stopIfTrue="1" operator="greaterThan">
      <formula>10</formula>
    </cfRule>
  </conditionalFormatting>
  <conditionalFormatting sqref="D66:E67">
    <cfRule type="cellIs" dxfId="160" priority="66" stopIfTrue="1" operator="greaterThan">
      <formula>1000</formula>
    </cfRule>
  </conditionalFormatting>
  <conditionalFormatting sqref="F68:F69">
    <cfRule type="cellIs" dxfId="159" priority="61" stopIfTrue="1" operator="greaterThan">
      <formula>20000</formula>
    </cfRule>
  </conditionalFormatting>
  <conditionalFormatting sqref="C68:C69">
    <cfRule type="cellIs" dxfId="158" priority="62" stopIfTrue="1" operator="greaterThan">
      <formula>10</formula>
    </cfRule>
  </conditionalFormatting>
  <conditionalFormatting sqref="D68:E69">
    <cfRule type="cellIs" dxfId="157" priority="63" stopIfTrue="1" operator="greaterThan">
      <formula>1000</formula>
    </cfRule>
  </conditionalFormatting>
  <conditionalFormatting sqref="F70:F71">
    <cfRule type="cellIs" dxfId="156" priority="58" stopIfTrue="1" operator="greaterThan">
      <formula>20000</formula>
    </cfRule>
  </conditionalFormatting>
  <conditionalFormatting sqref="C70:C71">
    <cfRule type="cellIs" dxfId="155" priority="59" stopIfTrue="1" operator="greaterThan">
      <formula>10</formula>
    </cfRule>
  </conditionalFormatting>
  <conditionalFormatting sqref="D70:E71">
    <cfRule type="cellIs" dxfId="154" priority="60" stopIfTrue="1" operator="greaterThan">
      <formula>1000</formula>
    </cfRule>
  </conditionalFormatting>
  <conditionalFormatting sqref="F72:F73">
    <cfRule type="cellIs" dxfId="153" priority="55" stopIfTrue="1" operator="greaterThan">
      <formula>20000</formula>
    </cfRule>
  </conditionalFormatting>
  <conditionalFormatting sqref="C72:C73">
    <cfRule type="cellIs" dxfId="152" priority="56" stopIfTrue="1" operator="greaterThan">
      <formula>10</formula>
    </cfRule>
  </conditionalFormatting>
  <conditionalFormatting sqref="D72:E73">
    <cfRule type="cellIs" dxfId="151" priority="57" stopIfTrue="1" operator="greaterThan">
      <formula>1000</formula>
    </cfRule>
  </conditionalFormatting>
  <conditionalFormatting sqref="F74:F75">
    <cfRule type="cellIs" dxfId="150" priority="52" stopIfTrue="1" operator="greaterThan">
      <formula>20000</formula>
    </cfRule>
  </conditionalFormatting>
  <conditionalFormatting sqref="C74:C75">
    <cfRule type="cellIs" dxfId="149" priority="53" stopIfTrue="1" operator="greaterThan">
      <formula>10</formula>
    </cfRule>
  </conditionalFormatting>
  <conditionalFormatting sqref="D74:E75">
    <cfRule type="cellIs" dxfId="148" priority="54" stopIfTrue="1" operator="greaterThan">
      <formula>1000</formula>
    </cfRule>
  </conditionalFormatting>
  <conditionalFormatting sqref="F76:F77">
    <cfRule type="cellIs" dxfId="147" priority="49" stopIfTrue="1" operator="greaterThan">
      <formula>20000</formula>
    </cfRule>
  </conditionalFormatting>
  <conditionalFormatting sqref="C76:C77">
    <cfRule type="cellIs" dxfId="146" priority="50" stopIfTrue="1" operator="greaterThan">
      <formula>10</formula>
    </cfRule>
  </conditionalFormatting>
  <conditionalFormatting sqref="D76:E77">
    <cfRule type="cellIs" dxfId="145" priority="51" stopIfTrue="1" operator="greaterThan">
      <formula>1000</formula>
    </cfRule>
  </conditionalFormatting>
  <conditionalFormatting sqref="F78:F79">
    <cfRule type="cellIs" dxfId="144" priority="46" stopIfTrue="1" operator="greaterThan">
      <formula>20000</formula>
    </cfRule>
  </conditionalFormatting>
  <conditionalFormatting sqref="C78:C79">
    <cfRule type="cellIs" dxfId="143" priority="47" stopIfTrue="1" operator="greaterThan">
      <formula>10</formula>
    </cfRule>
  </conditionalFormatting>
  <conditionalFormatting sqref="D78:E79">
    <cfRule type="cellIs" dxfId="142" priority="48" stopIfTrue="1" operator="greaterThan">
      <formula>1000</formula>
    </cfRule>
  </conditionalFormatting>
  <conditionalFormatting sqref="F80:F81">
    <cfRule type="cellIs" dxfId="141" priority="43" stopIfTrue="1" operator="greaterThan">
      <formula>20000</formula>
    </cfRule>
  </conditionalFormatting>
  <conditionalFormatting sqref="C80:C81">
    <cfRule type="cellIs" dxfId="140" priority="44" stopIfTrue="1" operator="greaterThan">
      <formula>10</formula>
    </cfRule>
  </conditionalFormatting>
  <conditionalFormatting sqref="D80:E81">
    <cfRule type="cellIs" dxfId="139" priority="45" stopIfTrue="1" operator="greaterThan">
      <formula>1000</formula>
    </cfRule>
  </conditionalFormatting>
  <conditionalFormatting sqref="F82:F83">
    <cfRule type="cellIs" dxfId="138" priority="40" stopIfTrue="1" operator="greaterThan">
      <formula>20000</formula>
    </cfRule>
  </conditionalFormatting>
  <conditionalFormatting sqref="C82:C83">
    <cfRule type="cellIs" dxfId="137" priority="41" stopIfTrue="1" operator="greaterThan">
      <formula>10</formula>
    </cfRule>
  </conditionalFormatting>
  <conditionalFormatting sqref="D82:E83">
    <cfRule type="cellIs" dxfId="136" priority="42" stopIfTrue="1" operator="greaterThan">
      <formula>1000</formula>
    </cfRule>
  </conditionalFormatting>
  <conditionalFormatting sqref="F84:F85">
    <cfRule type="cellIs" dxfId="135" priority="37" stopIfTrue="1" operator="greaterThan">
      <formula>20000</formula>
    </cfRule>
  </conditionalFormatting>
  <conditionalFormatting sqref="C84:C85">
    <cfRule type="cellIs" dxfId="134" priority="38" stopIfTrue="1" operator="greaterThan">
      <formula>10</formula>
    </cfRule>
  </conditionalFormatting>
  <conditionalFormatting sqref="D84:E85">
    <cfRule type="cellIs" dxfId="133" priority="39" stopIfTrue="1" operator="greaterThan">
      <formula>1000</formula>
    </cfRule>
  </conditionalFormatting>
  <conditionalFormatting sqref="F86:F87">
    <cfRule type="cellIs" dxfId="132" priority="34" stopIfTrue="1" operator="greaterThan">
      <formula>20000</formula>
    </cfRule>
  </conditionalFormatting>
  <conditionalFormatting sqref="C86:C87">
    <cfRule type="cellIs" dxfId="131" priority="35" stopIfTrue="1" operator="greaterThan">
      <formula>10</formula>
    </cfRule>
  </conditionalFormatting>
  <conditionalFormatting sqref="D86:E87">
    <cfRule type="cellIs" dxfId="130" priority="36" stopIfTrue="1" operator="greaterThan">
      <formula>1000</formula>
    </cfRule>
  </conditionalFormatting>
  <conditionalFormatting sqref="F88:F89">
    <cfRule type="cellIs" dxfId="129" priority="31" stopIfTrue="1" operator="greaterThan">
      <formula>20000</formula>
    </cfRule>
  </conditionalFormatting>
  <conditionalFormatting sqref="C88:C89">
    <cfRule type="cellIs" dxfId="128" priority="32" stopIfTrue="1" operator="greaterThan">
      <formula>10</formula>
    </cfRule>
  </conditionalFormatting>
  <conditionalFormatting sqref="D88:E89">
    <cfRule type="cellIs" dxfId="127" priority="33" stopIfTrue="1" operator="greaterThan">
      <formula>1000</formula>
    </cfRule>
  </conditionalFormatting>
  <conditionalFormatting sqref="F90:F91">
    <cfRule type="cellIs" dxfId="126" priority="28" stopIfTrue="1" operator="greaterThan">
      <formula>20000</formula>
    </cfRule>
  </conditionalFormatting>
  <conditionalFormatting sqref="C90:C91">
    <cfRule type="cellIs" dxfId="125" priority="29" stopIfTrue="1" operator="greaterThan">
      <formula>10</formula>
    </cfRule>
  </conditionalFormatting>
  <conditionalFormatting sqref="D90:E91">
    <cfRule type="cellIs" dxfId="124" priority="30" stopIfTrue="1" operator="greaterThan">
      <formula>1000</formula>
    </cfRule>
  </conditionalFormatting>
  <conditionalFormatting sqref="F92:F93">
    <cfRule type="cellIs" dxfId="123" priority="25" stopIfTrue="1" operator="greaterThan">
      <formula>20000</formula>
    </cfRule>
  </conditionalFormatting>
  <conditionalFormatting sqref="C92:C93">
    <cfRule type="cellIs" dxfId="122" priority="26" stopIfTrue="1" operator="greaterThan">
      <formula>10</formula>
    </cfRule>
  </conditionalFormatting>
  <conditionalFormatting sqref="D92:E93">
    <cfRule type="cellIs" dxfId="121" priority="27" stopIfTrue="1" operator="greaterThan">
      <formula>1000</formula>
    </cfRule>
  </conditionalFormatting>
  <conditionalFormatting sqref="F94:F95">
    <cfRule type="cellIs" dxfId="120" priority="22" stopIfTrue="1" operator="greaterThan">
      <formula>20000</formula>
    </cfRule>
  </conditionalFormatting>
  <conditionalFormatting sqref="C94:C95">
    <cfRule type="cellIs" dxfId="119" priority="23" stopIfTrue="1" operator="greaterThan">
      <formula>10</formula>
    </cfRule>
  </conditionalFormatting>
  <conditionalFormatting sqref="D94:E95">
    <cfRule type="cellIs" dxfId="118" priority="24" stopIfTrue="1" operator="greaterThan">
      <formula>1000</formula>
    </cfRule>
  </conditionalFormatting>
  <conditionalFormatting sqref="F96:F97">
    <cfRule type="cellIs" dxfId="117" priority="19" stopIfTrue="1" operator="greaterThan">
      <formula>20000</formula>
    </cfRule>
  </conditionalFormatting>
  <conditionalFormatting sqref="C96:C97">
    <cfRule type="cellIs" dxfId="116" priority="20" stopIfTrue="1" operator="greaterThan">
      <formula>10</formula>
    </cfRule>
  </conditionalFormatting>
  <conditionalFormatting sqref="D96:E97">
    <cfRule type="cellIs" dxfId="115" priority="21" stopIfTrue="1" operator="greaterThan">
      <formula>1000</formula>
    </cfRule>
  </conditionalFormatting>
  <conditionalFormatting sqref="F98:F99">
    <cfRule type="cellIs" dxfId="114" priority="16" stopIfTrue="1" operator="greaterThan">
      <formula>20000</formula>
    </cfRule>
  </conditionalFormatting>
  <conditionalFormatting sqref="C98:C99">
    <cfRule type="cellIs" dxfId="113" priority="17" stopIfTrue="1" operator="greaterThan">
      <formula>10</formula>
    </cfRule>
  </conditionalFormatting>
  <conditionalFormatting sqref="D98:E99">
    <cfRule type="cellIs" dxfId="112" priority="18" stopIfTrue="1" operator="greaterThan">
      <formula>1000</formula>
    </cfRule>
  </conditionalFormatting>
  <conditionalFormatting sqref="F100:F101">
    <cfRule type="cellIs" dxfId="111" priority="13" stopIfTrue="1" operator="greaterThan">
      <formula>20000</formula>
    </cfRule>
  </conditionalFormatting>
  <conditionalFormatting sqref="C100:C101">
    <cfRule type="cellIs" dxfId="110" priority="14" stopIfTrue="1" operator="greaterThan">
      <formula>10</formula>
    </cfRule>
  </conditionalFormatting>
  <conditionalFormatting sqref="D100:E101">
    <cfRule type="cellIs" dxfId="109" priority="15" stopIfTrue="1" operator="greaterThan">
      <formula>1000</formula>
    </cfRule>
  </conditionalFormatting>
  <conditionalFormatting sqref="F102:F103">
    <cfRule type="cellIs" dxfId="108" priority="10" stopIfTrue="1" operator="greaterThan">
      <formula>20000</formula>
    </cfRule>
  </conditionalFormatting>
  <conditionalFormatting sqref="C102:C103">
    <cfRule type="cellIs" dxfId="107" priority="11" stopIfTrue="1" operator="greaterThan">
      <formula>10</formula>
    </cfRule>
  </conditionalFormatting>
  <conditionalFormatting sqref="D102:E103">
    <cfRule type="cellIs" dxfId="106" priority="12" stopIfTrue="1" operator="greaterThan">
      <formula>1000</formula>
    </cfRule>
  </conditionalFormatting>
  <conditionalFormatting sqref="F104:F105">
    <cfRule type="cellIs" dxfId="105" priority="7" stopIfTrue="1" operator="greaterThan">
      <formula>20000</formula>
    </cfRule>
  </conditionalFormatting>
  <conditionalFormatting sqref="C104:C105">
    <cfRule type="cellIs" dxfId="104" priority="8" stopIfTrue="1" operator="greaterThan">
      <formula>10</formula>
    </cfRule>
  </conditionalFormatting>
  <conditionalFormatting sqref="D104:E105">
    <cfRule type="cellIs" dxfId="103" priority="9" stopIfTrue="1" operator="greaterThan">
      <formula>1000</formula>
    </cfRule>
  </conditionalFormatting>
  <conditionalFormatting sqref="F106:F107">
    <cfRule type="cellIs" dxfId="102" priority="4" stopIfTrue="1" operator="greaterThan">
      <formula>20000</formula>
    </cfRule>
  </conditionalFormatting>
  <conditionalFormatting sqref="C106:C107">
    <cfRule type="cellIs" dxfId="101" priority="5" stopIfTrue="1" operator="greaterThan">
      <formula>10</formula>
    </cfRule>
  </conditionalFormatting>
  <conditionalFormatting sqref="D106:E107">
    <cfRule type="cellIs" dxfId="100" priority="6" stopIfTrue="1" operator="greaterThan">
      <formula>1000</formula>
    </cfRule>
  </conditionalFormatting>
  <pageMargins left="0.39370078740157483" right="0.39370078740157483" top="0.74803149606299213" bottom="0.15748031496062992" header="0.31496062992125984" footer="0.31496062992125984"/>
  <pageSetup paperSize="9" scale="6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5"/>
  <sheetViews>
    <sheetView showGridLines="0" workbookViewId="0">
      <pane xSplit="1" ySplit="5" topLeftCell="B6" activePane="bottomRight" state="frozen"/>
      <selection pane="topRight" activeCell="B1" sqref="B1"/>
      <selection pane="bottomLeft" activeCell="A10" sqref="A10"/>
      <selection pane="bottomRight"/>
    </sheetView>
  </sheetViews>
  <sheetFormatPr defaultColWidth="8.69921875" defaultRowHeight="15.6" x14ac:dyDescent="0.4"/>
  <cols>
    <col min="1" max="1" width="0.69921875" style="20" customWidth="1"/>
    <col min="2" max="8" width="9.69921875" style="20" customWidth="1"/>
    <col min="9" max="9" width="115.8984375" style="20" customWidth="1"/>
    <col min="10" max="16384" width="8.69921875" style="20"/>
  </cols>
  <sheetData>
    <row r="1" spans="2:10" ht="10.050000000000001" customHeight="1" x14ac:dyDescent="0.4"/>
    <row r="2" spans="2:10" ht="21" x14ac:dyDescent="0.4">
      <c r="B2" s="19" t="s">
        <v>266</v>
      </c>
    </row>
    <row r="3" spans="2:10" ht="10.050000000000001" customHeight="1" x14ac:dyDescent="0.4"/>
    <row r="4" spans="2:10" ht="19.2" x14ac:dyDescent="0.4">
      <c r="B4" s="21" t="s">
        <v>267</v>
      </c>
    </row>
    <row r="5" spans="2:10" s="5" customFormat="1" ht="31.2" x14ac:dyDescent="0.4">
      <c r="B5" s="11" t="s">
        <v>268</v>
      </c>
      <c r="C5" s="11" t="s">
        <v>271</v>
      </c>
      <c r="D5" s="11" t="s">
        <v>269</v>
      </c>
      <c r="E5" s="11" t="s">
        <v>270</v>
      </c>
      <c r="F5" s="117" t="s">
        <v>34</v>
      </c>
      <c r="G5" s="117"/>
      <c r="H5" s="117"/>
      <c r="I5" s="117"/>
    </row>
    <row r="6" spans="2:10" s="7" customFormat="1" ht="19.95" customHeight="1" x14ac:dyDescent="0.4">
      <c r="B6" s="9">
        <v>10398.924999999999</v>
      </c>
      <c r="C6" s="9">
        <v>859</v>
      </c>
      <c r="D6" s="9">
        <v>8754</v>
      </c>
      <c r="E6" s="69">
        <v>0</v>
      </c>
      <c r="F6" s="66" t="s">
        <v>174</v>
      </c>
      <c r="G6" s="68"/>
      <c r="H6" s="68"/>
      <c r="I6" s="67"/>
      <c r="J6" s="7" t="s">
        <v>260</v>
      </c>
    </row>
    <row r="7" spans="2:10" s="7" customFormat="1" ht="19.95" customHeight="1" x14ac:dyDescent="0.4">
      <c r="B7" s="9">
        <v>8188.09</v>
      </c>
      <c r="C7" s="9">
        <v>1938</v>
      </c>
      <c r="D7" s="9">
        <v>14288</v>
      </c>
      <c r="E7" s="69">
        <v>0</v>
      </c>
      <c r="F7" s="66" t="s">
        <v>172</v>
      </c>
      <c r="G7" s="68"/>
      <c r="H7" s="68"/>
      <c r="I7" s="67"/>
      <c r="J7" s="7" t="s">
        <v>260</v>
      </c>
    </row>
    <row r="8" spans="2:10" ht="19.95" customHeight="1" x14ac:dyDescent="0.4">
      <c r="B8" s="9">
        <v>1396.404</v>
      </c>
      <c r="C8" s="9">
        <v>875</v>
      </c>
      <c r="D8" s="9">
        <v>8754</v>
      </c>
      <c r="E8" s="69">
        <v>0</v>
      </c>
      <c r="F8" s="66" t="s">
        <v>174</v>
      </c>
      <c r="G8" s="68"/>
      <c r="H8" s="68"/>
      <c r="I8" s="67"/>
      <c r="J8" s="7" t="s">
        <v>260</v>
      </c>
    </row>
    <row r="9" spans="2:10" ht="19.95" customHeight="1" x14ac:dyDescent="0.4">
      <c r="B9" s="9">
        <v>834.81299999999999</v>
      </c>
      <c r="C9" s="9">
        <v>797</v>
      </c>
      <c r="D9" s="9">
        <v>742</v>
      </c>
      <c r="E9" s="69">
        <v>0</v>
      </c>
      <c r="F9" s="66" t="s">
        <v>169</v>
      </c>
      <c r="G9" s="68"/>
      <c r="H9" s="68"/>
      <c r="I9" s="67"/>
      <c r="J9" s="7" t="s">
        <v>260</v>
      </c>
    </row>
    <row r="10" spans="2:10" ht="19.95" customHeight="1" x14ac:dyDescent="0.4">
      <c r="B10" s="9">
        <v>781.14200000000005</v>
      </c>
      <c r="C10" s="9">
        <v>781</v>
      </c>
      <c r="D10" s="9">
        <v>742</v>
      </c>
      <c r="E10" s="69">
        <v>0</v>
      </c>
      <c r="F10" s="66" t="s">
        <v>169</v>
      </c>
      <c r="G10" s="68"/>
      <c r="H10" s="68"/>
      <c r="I10" s="67"/>
      <c r="J10" s="7" t="s">
        <v>260</v>
      </c>
    </row>
    <row r="11" spans="2:10" ht="19.95" customHeight="1" x14ac:dyDescent="0.4">
      <c r="B11" s="9">
        <v>768.92100000000005</v>
      </c>
      <c r="C11" s="9">
        <v>765</v>
      </c>
      <c r="D11" s="9">
        <v>743</v>
      </c>
      <c r="E11" s="69">
        <v>0</v>
      </c>
      <c r="F11" s="66" t="s">
        <v>169</v>
      </c>
      <c r="G11" s="68"/>
      <c r="H11" s="68"/>
      <c r="I11" s="67"/>
      <c r="J11" s="7" t="s">
        <v>260</v>
      </c>
    </row>
    <row r="12" spans="2:10" ht="19.95" customHeight="1" x14ac:dyDescent="0.4">
      <c r="B12" s="9">
        <v>766.00599999999997</v>
      </c>
      <c r="C12" s="9">
        <v>765</v>
      </c>
      <c r="D12" s="9">
        <v>742</v>
      </c>
      <c r="E12" s="69">
        <v>0</v>
      </c>
      <c r="F12" s="66" t="s">
        <v>169</v>
      </c>
      <c r="G12" s="68"/>
      <c r="H12" s="68"/>
      <c r="I12" s="67"/>
      <c r="J12" s="7" t="s">
        <v>260</v>
      </c>
    </row>
    <row r="13" spans="2:10" ht="19.95" customHeight="1" x14ac:dyDescent="0.4">
      <c r="B13" s="9">
        <v>764.42700000000002</v>
      </c>
      <c r="C13" s="9">
        <v>765</v>
      </c>
      <c r="D13" s="9">
        <v>742</v>
      </c>
      <c r="E13" s="69">
        <v>0</v>
      </c>
      <c r="F13" s="66" t="s">
        <v>169</v>
      </c>
      <c r="G13" s="68"/>
      <c r="H13" s="68"/>
      <c r="I13" s="67"/>
      <c r="J13" s="7" t="s">
        <v>260</v>
      </c>
    </row>
    <row r="14" spans="2:10" ht="19.95" customHeight="1" x14ac:dyDescent="0.4">
      <c r="B14" s="9">
        <v>757.42899999999997</v>
      </c>
      <c r="C14" s="9">
        <v>765</v>
      </c>
      <c r="D14" s="9">
        <v>742</v>
      </c>
      <c r="E14" s="69">
        <v>0</v>
      </c>
      <c r="F14" s="66" t="s">
        <v>169</v>
      </c>
      <c r="G14" s="68"/>
      <c r="H14" s="68"/>
      <c r="I14" s="67"/>
      <c r="J14" s="7" t="s">
        <v>260</v>
      </c>
    </row>
    <row r="15" spans="2:10" ht="19.95" customHeight="1" x14ac:dyDescent="0.4">
      <c r="B15" s="9">
        <v>742.44</v>
      </c>
      <c r="C15" s="9">
        <v>719</v>
      </c>
      <c r="D15" s="9">
        <v>743</v>
      </c>
      <c r="E15" s="69">
        <v>0</v>
      </c>
      <c r="F15" s="66" t="s">
        <v>169</v>
      </c>
      <c r="G15" s="68"/>
      <c r="H15" s="68"/>
      <c r="I15" s="67"/>
      <c r="J15" s="7" t="s">
        <v>260</v>
      </c>
    </row>
    <row r="16" spans="2:10" ht="19.95" customHeight="1" x14ac:dyDescent="0.4">
      <c r="B16" s="9">
        <v>666.78899999999999</v>
      </c>
      <c r="C16" s="9">
        <v>500</v>
      </c>
      <c r="D16" s="9">
        <v>453200</v>
      </c>
      <c r="E16" s="69">
        <v>3</v>
      </c>
      <c r="F16" s="66" t="s">
        <v>184</v>
      </c>
      <c r="G16" s="68"/>
      <c r="H16" s="68"/>
      <c r="I16" s="67"/>
      <c r="J16" s="7" t="s">
        <v>260</v>
      </c>
    </row>
    <row r="17" spans="2:10" ht="19.95" customHeight="1" x14ac:dyDescent="0.4">
      <c r="B17" s="9">
        <v>368.238</v>
      </c>
      <c r="C17" s="9">
        <v>266</v>
      </c>
      <c r="D17" s="9">
        <v>5666</v>
      </c>
      <c r="E17" s="69">
        <v>0</v>
      </c>
      <c r="F17" s="66" t="s">
        <v>165</v>
      </c>
      <c r="G17" s="68"/>
      <c r="H17" s="68"/>
      <c r="I17" s="67"/>
      <c r="J17" s="7" t="s">
        <v>260</v>
      </c>
    </row>
    <row r="18" spans="2:10" ht="19.95" customHeight="1" x14ac:dyDescent="0.4">
      <c r="B18" s="9">
        <v>355.375</v>
      </c>
      <c r="C18" s="9">
        <v>250</v>
      </c>
      <c r="D18" s="9">
        <v>5666</v>
      </c>
      <c r="E18" s="69">
        <v>0</v>
      </c>
      <c r="F18" s="66" t="s">
        <v>162</v>
      </c>
      <c r="G18" s="68"/>
      <c r="H18" s="68"/>
      <c r="I18" s="67"/>
      <c r="J18" s="7" t="s">
        <v>260</v>
      </c>
    </row>
    <row r="19" spans="2:10" ht="19.95" customHeight="1" x14ac:dyDescent="0.4">
      <c r="B19" s="9">
        <v>346.37299999999999</v>
      </c>
      <c r="C19" s="9">
        <v>343</v>
      </c>
      <c r="D19" s="9">
        <v>5666</v>
      </c>
      <c r="E19" s="69">
        <v>0</v>
      </c>
      <c r="F19" s="66" t="s">
        <v>162</v>
      </c>
      <c r="G19" s="68"/>
      <c r="H19" s="68"/>
      <c r="I19" s="67"/>
      <c r="J19" s="7" t="s">
        <v>260</v>
      </c>
    </row>
    <row r="20" spans="2:10" ht="19.95" customHeight="1" x14ac:dyDescent="0.4">
      <c r="B20" s="9">
        <v>320.69900000000001</v>
      </c>
      <c r="C20" s="9">
        <v>266</v>
      </c>
      <c r="D20" s="9">
        <v>5666</v>
      </c>
      <c r="E20" s="69">
        <v>0</v>
      </c>
      <c r="F20" s="66" t="s">
        <v>162</v>
      </c>
      <c r="G20" s="68"/>
      <c r="H20" s="68"/>
      <c r="I20" s="67"/>
      <c r="J20" s="7" t="s">
        <v>260</v>
      </c>
    </row>
    <row r="21" spans="2:10" ht="19.95" customHeight="1" x14ac:dyDescent="0.4">
      <c r="B21" s="9">
        <v>319.28800000000001</v>
      </c>
      <c r="C21" s="9">
        <v>328</v>
      </c>
      <c r="D21" s="9">
        <v>5666</v>
      </c>
      <c r="E21" s="69">
        <v>0</v>
      </c>
      <c r="F21" s="66" t="s">
        <v>165</v>
      </c>
      <c r="G21" s="68"/>
      <c r="H21" s="68"/>
      <c r="I21" s="67"/>
      <c r="J21" s="7" t="s">
        <v>260</v>
      </c>
    </row>
    <row r="22" spans="2:10" ht="19.95" customHeight="1" x14ac:dyDescent="0.4">
      <c r="B22" s="9">
        <v>315.31299999999999</v>
      </c>
      <c r="C22" s="9">
        <v>312</v>
      </c>
      <c r="D22" s="9">
        <v>5666</v>
      </c>
      <c r="E22" s="69">
        <v>0</v>
      </c>
      <c r="F22" s="66" t="s">
        <v>165</v>
      </c>
      <c r="G22" s="68"/>
      <c r="H22" s="68"/>
      <c r="I22" s="67"/>
      <c r="J22" s="7" t="s">
        <v>260</v>
      </c>
    </row>
    <row r="23" spans="2:10" ht="19.95" customHeight="1" x14ac:dyDescent="0.4">
      <c r="B23" s="9">
        <v>305.62799999999999</v>
      </c>
      <c r="C23" s="9">
        <v>219</v>
      </c>
      <c r="D23" s="9">
        <v>5666</v>
      </c>
      <c r="E23" s="69">
        <v>0</v>
      </c>
      <c r="F23" s="66" t="s">
        <v>165</v>
      </c>
      <c r="G23" s="68"/>
      <c r="H23" s="68"/>
      <c r="I23" s="67"/>
      <c r="J23" s="7" t="s">
        <v>260</v>
      </c>
    </row>
    <row r="24" spans="2:10" ht="19.95" customHeight="1" x14ac:dyDescent="0.4">
      <c r="B24" s="9">
        <v>303.55200000000002</v>
      </c>
      <c r="C24" s="9">
        <v>78</v>
      </c>
      <c r="D24" s="9">
        <v>82016</v>
      </c>
      <c r="E24" s="69">
        <v>0</v>
      </c>
      <c r="F24" s="66" t="s">
        <v>183</v>
      </c>
      <c r="G24" s="68"/>
      <c r="H24" s="68"/>
      <c r="I24" s="67"/>
      <c r="J24" s="7" t="s">
        <v>260</v>
      </c>
    </row>
    <row r="25" spans="2:10" ht="19.95" customHeight="1" x14ac:dyDescent="0.4">
      <c r="B25" s="9">
        <v>299.68599999999998</v>
      </c>
      <c r="C25" s="9">
        <v>281</v>
      </c>
      <c r="D25" s="9">
        <v>5666</v>
      </c>
      <c r="E25" s="69">
        <v>0</v>
      </c>
      <c r="F25" s="66" t="s">
        <v>162</v>
      </c>
      <c r="G25" s="68"/>
      <c r="H25" s="68"/>
      <c r="I25" s="67"/>
      <c r="J25" s="7" t="s">
        <v>260</v>
      </c>
    </row>
    <row r="26" spans="2:10" ht="19.95" customHeight="1" x14ac:dyDescent="0.4">
      <c r="B26" s="9">
        <v>299.48200000000003</v>
      </c>
      <c r="C26" s="9">
        <v>297</v>
      </c>
      <c r="D26" s="9">
        <v>1607</v>
      </c>
      <c r="E26" s="69">
        <v>0</v>
      </c>
      <c r="F26" s="66" t="s">
        <v>179</v>
      </c>
      <c r="G26" s="68"/>
      <c r="H26" s="68"/>
      <c r="I26" s="67"/>
      <c r="J26" s="7" t="s">
        <v>260</v>
      </c>
    </row>
    <row r="27" spans="2:10" ht="19.95" customHeight="1" x14ac:dyDescent="0.4">
      <c r="B27" s="9">
        <v>294.80099999999999</v>
      </c>
      <c r="C27" s="9">
        <v>297</v>
      </c>
      <c r="D27" s="9">
        <v>521</v>
      </c>
      <c r="E27" s="69">
        <v>0</v>
      </c>
      <c r="F27" s="66" t="s">
        <v>175</v>
      </c>
      <c r="G27" s="68"/>
      <c r="H27" s="68"/>
      <c r="I27" s="67"/>
      <c r="J27" s="7" t="s">
        <v>260</v>
      </c>
    </row>
    <row r="28" spans="2:10" ht="19.95" customHeight="1" x14ac:dyDescent="0.4">
      <c r="B28" s="9">
        <v>292.35000000000002</v>
      </c>
      <c r="C28" s="9">
        <v>282</v>
      </c>
      <c r="D28" s="9">
        <v>1607</v>
      </c>
      <c r="E28" s="69">
        <v>0</v>
      </c>
      <c r="F28" s="66" t="s">
        <v>179</v>
      </c>
      <c r="G28" s="68"/>
      <c r="H28" s="68"/>
      <c r="I28" s="67"/>
      <c r="J28" s="7" t="s">
        <v>260</v>
      </c>
    </row>
    <row r="29" spans="2:10" ht="19.95" customHeight="1" x14ac:dyDescent="0.4">
      <c r="B29" s="9">
        <v>289.834</v>
      </c>
      <c r="C29" s="9">
        <v>281</v>
      </c>
      <c r="D29" s="9">
        <v>536</v>
      </c>
      <c r="E29" s="69">
        <v>0</v>
      </c>
      <c r="F29" s="66" t="s">
        <v>175</v>
      </c>
      <c r="G29" s="68"/>
      <c r="H29" s="68"/>
      <c r="I29" s="67"/>
      <c r="J29" s="7" t="s">
        <v>260</v>
      </c>
    </row>
    <row r="30" spans="2:10" ht="19.95" customHeight="1" x14ac:dyDescent="0.4">
      <c r="B30" s="9">
        <v>284.77999999999997</v>
      </c>
      <c r="C30" s="9">
        <v>203</v>
      </c>
      <c r="D30" s="9">
        <v>23846</v>
      </c>
      <c r="E30" s="69">
        <v>0</v>
      </c>
      <c r="F30" s="66" t="s">
        <v>202</v>
      </c>
      <c r="G30" s="68"/>
      <c r="H30" s="68"/>
      <c r="I30" s="67"/>
      <c r="J30" s="7" t="s">
        <v>260</v>
      </c>
    </row>
    <row r="31" spans="2:10" ht="19.95" customHeight="1" x14ac:dyDescent="0.4">
      <c r="B31" s="9">
        <v>281.87799999999999</v>
      </c>
      <c r="C31" s="9">
        <v>281</v>
      </c>
      <c r="D31" s="9">
        <v>5666</v>
      </c>
      <c r="E31" s="69">
        <v>0</v>
      </c>
      <c r="F31" s="66" t="s">
        <v>165</v>
      </c>
      <c r="G31" s="68"/>
      <c r="H31" s="68"/>
      <c r="I31" s="67"/>
      <c r="J31" s="7" t="s">
        <v>260</v>
      </c>
    </row>
    <row r="32" spans="2:10" ht="19.95" customHeight="1" x14ac:dyDescent="0.4">
      <c r="B32" s="9">
        <v>271.54199999999997</v>
      </c>
      <c r="C32" s="9">
        <v>266</v>
      </c>
      <c r="D32" s="9">
        <v>5666</v>
      </c>
      <c r="E32" s="69">
        <v>0</v>
      </c>
      <c r="F32" s="66" t="s">
        <v>162</v>
      </c>
      <c r="G32" s="68"/>
      <c r="H32" s="68"/>
      <c r="I32" s="67"/>
      <c r="J32" s="7" t="s">
        <v>260</v>
      </c>
    </row>
    <row r="33" spans="2:10" ht="19.95" customHeight="1" x14ac:dyDescent="0.4">
      <c r="B33" s="9">
        <v>271.33800000000002</v>
      </c>
      <c r="C33" s="9">
        <v>94</v>
      </c>
      <c r="D33" s="9">
        <v>81721</v>
      </c>
      <c r="E33" s="69">
        <v>0</v>
      </c>
      <c r="F33" s="66" t="s">
        <v>183</v>
      </c>
      <c r="G33" s="68"/>
      <c r="H33" s="68"/>
      <c r="I33" s="67"/>
      <c r="J33" s="7" t="s">
        <v>260</v>
      </c>
    </row>
    <row r="34" spans="2:10" ht="19.95" customHeight="1" x14ac:dyDescent="0.4">
      <c r="B34" s="9">
        <v>270.12</v>
      </c>
      <c r="C34" s="9">
        <v>266</v>
      </c>
      <c r="D34" s="9">
        <v>521</v>
      </c>
      <c r="E34" s="69">
        <v>0</v>
      </c>
      <c r="F34" s="66" t="s">
        <v>176</v>
      </c>
      <c r="G34" s="68"/>
      <c r="H34" s="68"/>
      <c r="I34" s="67"/>
      <c r="J34" s="7" t="s">
        <v>260</v>
      </c>
    </row>
    <row r="35" spans="2:10" ht="19.95" customHeight="1" x14ac:dyDescent="0.4">
      <c r="B35" s="9">
        <v>269.39400000000001</v>
      </c>
      <c r="C35" s="9">
        <v>234</v>
      </c>
      <c r="D35" s="9">
        <v>5666</v>
      </c>
      <c r="E35" s="69">
        <v>0</v>
      </c>
      <c r="F35" s="66" t="s">
        <v>165</v>
      </c>
      <c r="G35" s="68"/>
      <c r="H35" s="68"/>
      <c r="I35" s="67"/>
      <c r="J35" s="7" t="s">
        <v>260</v>
      </c>
    </row>
    <row r="36" spans="2:10" ht="19.95" customHeight="1" x14ac:dyDescent="0.4">
      <c r="B36" s="9">
        <v>268.39600000000002</v>
      </c>
      <c r="C36" s="9">
        <v>265</v>
      </c>
      <c r="D36" s="9">
        <v>536</v>
      </c>
      <c r="E36" s="69">
        <v>0</v>
      </c>
      <c r="F36" s="66" t="s">
        <v>176</v>
      </c>
      <c r="G36" s="68"/>
      <c r="H36" s="68"/>
      <c r="I36" s="67"/>
      <c r="J36" s="7" t="s">
        <v>260</v>
      </c>
    </row>
    <row r="37" spans="2:10" ht="19.95" customHeight="1" x14ac:dyDescent="0.4">
      <c r="B37" s="9">
        <v>268.39499999999998</v>
      </c>
      <c r="C37" s="9">
        <v>266</v>
      </c>
      <c r="D37" s="9">
        <v>5666</v>
      </c>
      <c r="E37" s="69">
        <v>0</v>
      </c>
      <c r="F37" s="66" t="s">
        <v>162</v>
      </c>
      <c r="G37" s="68"/>
      <c r="H37" s="68"/>
      <c r="I37" s="67"/>
      <c r="J37" s="7" t="s">
        <v>260</v>
      </c>
    </row>
    <row r="38" spans="2:10" ht="19.95" customHeight="1" x14ac:dyDescent="0.4">
      <c r="B38" s="9">
        <v>264.05399999999997</v>
      </c>
      <c r="C38" s="9">
        <v>265</v>
      </c>
      <c r="D38" s="9">
        <v>521</v>
      </c>
      <c r="E38" s="69">
        <v>0</v>
      </c>
      <c r="F38" s="66" t="s">
        <v>175</v>
      </c>
      <c r="G38" s="68"/>
      <c r="H38" s="68"/>
      <c r="I38" s="67"/>
      <c r="J38" s="7" t="s">
        <v>260</v>
      </c>
    </row>
    <row r="39" spans="2:10" ht="19.95" customHeight="1" x14ac:dyDescent="0.4">
      <c r="B39" s="9">
        <v>263.99799999999999</v>
      </c>
      <c r="C39" s="9">
        <v>250</v>
      </c>
      <c r="D39" s="9">
        <v>5666</v>
      </c>
      <c r="E39" s="69">
        <v>0</v>
      </c>
      <c r="F39" s="66" t="s">
        <v>165</v>
      </c>
      <c r="G39" s="68"/>
      <c r="H39" s="68"/>
      <c r="I39" s="67"/>
      <c r="J39" s="7" t="s">
        <v>260</v>
      </c>
    </row>
    <row r="40" spans="2:10" ht="19.95" customHeight="1" x14ac:dyDescent="0.4">
      <c r="B40" s="9">
        <v>262.58600000000001</v>
      </c>
      <c r="C40" s="9">
        <v>203</v>
      </c>
      <c r="D40" s="9">
        <v>5666</v>
      </c>
      <c r="E40" s="69">
        <v>0</v>
      </c>
      <c r="F40" s="66" t="s">
        <v>162</v>
      </c>
      <c r="G40" s="68"/>
      <c r="H40" s="68"/>
      <c r="I40" s="67"/>
      <c r="J40" s="7" t="s">
        <v>260</v>
      </c>
    </row>
    <row r="41" spans="2:10" ht="19.95" customHeight="1" x14ac:dyDescent="0.4">
      <c r="B41" s="9">
        <v>259.37900000000002</v>
      </c>
      <c r="C41" s="9">
        <v>250</v>
      </c>
      <c r="D41" s="9">
        <v>5666</v>
      </c>
      <c r="E41" s="69">
        <v>0</v>
      </c>
      <c r="F41" s="66" t="s">
        <v>162</v>
      </c>
      <c r="G41" s="68"/>
      <c r="H41" s="68"/>
      <c r="I41" s="67"/>
      <c r="J41" s="7" t="s">
        <v>260</v>
      </c>
    </row>
    <row r="42" spans="2:10" ht="19.95" customHeight="1" x14ac:dyDescent="0.4">
      <c r="B42" s="9">
        <v>259.07</v>
      </c>
      <c r="C42" s="9">
        <v>250</v>
      </c>
      <c r="D42" s="9">
        <v>521</v>
      </c>
      <c r="E42" s="69">
        <v>0</v>
      </c>
      <c r="F42" s="66" t="s">
        <v>176</v>
      </c>
      <c r="G42" s="68"/>
      <c r="H42" s="68"/>
      <c r="I42" s="67"/>
      <c r="J42" s="7" t="s">
        <v>260</v>
      </c>
    </row>
    <row r="43" spans="2:10" ht="19.95" customHeight="1" x14ac:dyDescent="0.4">
      <c r="B43" s="9">
        <v>259.005</v>
      </c>
      <c r="C43" s="9">
        <v>250</v>
      </c>
      <c r="D43" s="9">
        <v>5666</v>
      </c>
      <c r="E43" s="69">
        <v>0</v>
      </c>
      <c r="F43" s="66" t="s">
        <v>162</v>
      </c>
      <c r="G43" s="68"/>
      <c r="H43" s="68"/>
      <c r="I43" s="67"/>
      <c r="J43" s="7" t="s">
        <v>260</v>
      </c>
    </row>
    <row r="44" spans="2:10" ht="19.95" customHeight="1" x14ac:dyDescent="0.4">
      <c r="B44" s="9">
        <v>258.81</v>
      </c>
      <c r="C44" s="9">
        <v>250</v>
      </c>
      <c r="D44" s="9">
        <v>5666</v>
      </c>
      <c r="E44" s="69">
        <v>0</v>
      </c>
      <c r="F44" s="66" t="s">
        <v>162</v>
      </c>
      <c r="G44" s="68"/>
      <c r="H44" s="68"/>
      <c r="I44" s="67"/>
      <c r="J44" s="7" t="s">
        <v>260</v>
      </c>
    </row>
    <row r="45" spans="2:10" ht="19.95" customHeight="1" x14ac:dyDescent="0.4">
      <c r="B45" s="9">
        <v>257.43700000000001</v>
      </c>
      <c r="C45" s="9">
        <v>250</v>
      </c>
      <c r="D45" s="9">
        <v>5666</v>
      </c>
      <c r="E45" s="69">
        <v>0</v>
      </c>
      <c r="F45" s="66" t="s">
        <v>165</v>
      </c>
      <c r="G45" s="68"/>
      <c r="H45" s="68"/>
      <c r="I45" s="67"/>
      <c r="J45" s="7" t="s">
        <v>260</v>
      </c>
    </row>
    <row r="46" spans="2:10" ht="19.95" customHeight="1" x14ac:dyDescent="0.4">
      <c r="B46" s="9">
        <v>254.68600000000001</v>
      </c>
      <c r="C46" s="9">
        <v>266</v>
      </c>
      <c r="D46" s="9">
        <v>5666</v>
      </c>
      <c r="E46" s="69">
        <v>0</v>
      </c>
      <c r="F46" s="66" t="s">
        <v>162</v>
      </c>
      <c r="G46" s="68"/>
      <c r="H46" s="68"/>
      <c r="I46" s="67"/>
      <c r="J46" s="7" t="s">
        <v>260</v>
      </c>
    </row>
    <row r="47" spans="2:10" ht="19.95" customHeight="1" x14ac:dyDescent="0.4">
      <c r="B47" s="9">
        <v>254.68199999999999</v>
      </c>
      <c r="C47" s="9">
        <v>250</v>
      </c>
      <c r="D47" s="9">
        <v>5666</v>
      </c>
      <c r="E47" s="69">
        <v>0</v>
      </c>
      <c r="F47" s="66" t="s">
        <v>162</v>
      </c>
      <c r="G47" s="68"/>
      <c r="H47" s="68"/>
      <c r="I47" s="67"/>
      <c r="J47" s="7" t="s">
        <v>260</v>
      </c>
    </row>
    <row r="48" spans="2:10" ht="19.95" customHeight="1" x14ac:dyDescent="0.4">
      <c r="B48" s="9">
        <v>254.66800000000001</v>
      </c>
      <c r="C48" s="9">
        <v>266</v>
      </c>
      <c r="D48" s="9">
        <v>5666</v>
      </c>
      <c r="E48" s="69">
        <v>0</v>
      </c>
      <c r="F48" s="66" t="s">
        <v>162</v>
      </c>
      <c r="G48" s="68"/>
      <c r="H48" s="68"/>
      <c r="I48" s="67"/>
      <c r="J48" s="7" t="s">
        <v>260</v>
      </c>
    </row>
    <row r="49" spans="2:10" ht="19.95" customHeight="1" x14ac:dyDescent="0.4">
      <c r="B49" s="9">
        <v>254.125</v>
      </c>
      <c r="C49" s="9">
        <v>250</v>
      </c>
      <c r="D49" s="9">
        <v>5666</v>
      </c>
      <c r="E49" s="69">
        <v>0</v>
      </c>
      <c r="F49" s="66" t="s">
        <v>162</v>
      </c>
      <c r="G49" s="68"/>
      <c r="H49" s="68"/>
      <c r="I49" s="67"/>
      <c r="J49" s="7" t="s">
        <v>260</v>
      </c>
    </row>
    <row r="50" spans="2:10" ht="19.95" customHeight="1" x14ac:dyDescent="0.4">
      <c r="B50" s="9">
        <v>253.36699999999999</v>
      </c>
      <c r="C50" s="9">
        <v>250</v>
      </c>
      <c r="D50" s="9">
        <v>5666</v>
      </c>
      <c r="E50" s="69">
        <v>0</v>
      </c>
      <c r="F50" s="66" t="s">
        <v>165</v>
      </c>
      <c r="G50" s="68"/>
      <c r="H50" s="68"/>
      <c r="I50" s="67"/>
      <c r="J50" s="7" t="s">
        <v>260</v>
      </c>
    </row>
    <row r="51" spans="2:10" ht="19.95" customHeight="1" x14ac:dyDescent="0.4">
      <c r="B51" s="9">
        <v>253.23599999999999</v>
      </c>
      <c r="C51" s="9">
        <v>266</v>
      </c>
      <c r="D51" s="9">
        <v>521</v>
      </c>
      <c r="E51" s="69">
        <v>0</v>
      </c>
      <c r="F51" s="66" t="s">
        <v>176</v>
      </c>
      <c r="G51" s="68"/>
      <c r="H51" s="68"/>
      <c r="I51" s="67"/>
      <c r="J51" s="7" t="s">
        <v>260</v>
      </c>
    </row>
    <row r="52" spans="2:10" ht="19.95" customHeight="1" x14ac:dyDescent="0.4">
      <c r="B52" s="9">
        <v>252.45400000000001</v>
      </c>
      <c r="C52" s="9">
        <v>250</v>
      </c>
      <c r="D52" s="9">
        <v>1277</v>
      </c>
      <c r="E52" s="69">
        <v>5</v>
      </c>
      <c r="F52" s="66" t="s">
        <v>193</v>
      </c>
      <c r="G52" s="68"/>
      <c r="H52" s="68"/>
      <c r="I52" s="67"/>
      <c r="J52" s="7" t="s">
        <v>260</v>
      </c>
    </row>
    <row r="53" spans="2:10" ht="19.95" customHeight="1" x14ac:dyDescent="0.4">
      <c r="B53" s="9">
        <v>251.66399999999999</v>
      </c>
      <c r="C53" s="9">
        <v>250</v>
      </c>
      <c r="D53" s="9">
        <v>5666</v>
      </c>
      <c r="E53" s="69">
        <v>0</v>
      </c>
      <c r="F53" s="66" t="s">
        <v>165</v>
      </c>
      <c r="G53" s="68"/>
      <c r="H53" s="68"/>
      <c r="I53" s="67"/>
      <c r="J53" s="7" t="s">
        <v>260</v>
      </c>
    </row>
    <row r="54" spans="2:10" ht="19.95" customHeight="1" x14ac:dyDescent="0.4">
      <c r="B54" s="9">
        <v>251.61500000000001</v>
      </c>
      <c r="C54" s="9">
        <v>235</v>
      </c>
      <c r="D54" s="9">
        <v>5666</v>
      </c>
      <c r="E54" s="69">
        <v>0</v>
      </c>
      <c r="F54" s="66" t="s">
        <v>165</v>
      </c>
      <c r="G54" s="68"/>
      <c r="H54" s="68"/>
      <c r="I54" s="67"/>
      <c r="J54" s="7" t="s">
        <v>260</v>
      </c>
    </row>
    <row r="55" spans="2:10" ht="19.95" customHeight="1" x14ac:dyDescent="0.4">
      <c r="B55" s="9">
        <v>251.61</v>
      </c>
      <c r="C55" s="9">
        <v>235</v>
      </c>
      <c r="D55" s="9">
        <v>5666</v>
      </c>
      <c r="E55" s="69">
        <v>0</v>
      </c>
      <c r="F55" s="66" t="s">
        <v>165</v>
      </c>
      <c r="G55" s="68"/>
      <c r="H55" s="68"/>
      <c r="I55" s="67"/>
      <c r="J55" s="7" t="s">
        <v>260</v>
      </c>
    </row>
    <row r="56" spans="2:10" ht="19.95" customHeight="1" x14ac:dyDescent="0.4">
      <c r="B56" s="9">
        <v>251.23099999999999</v>
      </c>
      <c r="C56" s="9">
        <v>250</v>
      </c>
      <c r="D56" s="9">
        <v>5666</v>
      </c>
      <c r="E56" s="69">
        <v>0</v>
      </c>
      <c r="F56" s="66" t="s">
        <v>162</v>
      </c>
      <c r="G56" s="68"/>
      <c r="H56" s="68"/>
      <c r="I56" s="67"/>
      <c r="J56" s="7" t="s">
        <v>260</v>
      </c>
    </row>
    <row r="57" spans="2:10" ht="19.95" customHeight="1" x14ac:dyDescent="0.4">
      <c r="B57" s="9">
        <v>251.05</v>
      </c>
      <c r="C57" s="9">
        <v>250</v>
      </c>
      <c r="D57" s="9">
        <v>5666</v>
      </c>
      <c r="E57" s="69">
        <v>0</v>
      </c>
      <c r="F57" s="66" t="s">
        <v>165</v>
      </c>
      <c r="G57" s="68"/>
      <c r="H57" s="68"/>
      <c r="I57" s="67"/>
      <c r="J57" s="7" t="s">
        <v>260</v>
      </c>
    </row>
    <row r="58" spans="2:10" ht="19.95" customHeight="1" x14ac:dyDescent="0.4">
      <c r="B58" s="9">
        <v>250.49600000000001</v>
      </c>
      <c r="C58" s="9">
        <v>250</v>
      </c>
      <c r="D58" s="9">
        <v>5666</v>
      </c>
      <c r="E58" s="69">
        <v>0</v>
      </c>
      <c r="F58" s="66" t="s">
        <v>162</v>
      </c>
      <c r="G58" s="68"/>
      <c r="H58" s="68"/>
      <c r="I58" s="67"/>
      <c r="J58" s="7" t="s">
        <v>260</v>
      </c>
    </row>
    <row r="59" spans="2:10" ht="19.95" customHeight="1" x14ac:dyDescent="0.4">
      <c r="B59" s="9">
        <v>250.142</v>
      </c>
      <c r="C59" s="9">
        <v>250</v>
      </c>
      <c r="D59" s="9">
        <v>5666</v>
      </c>
      <c r="E59" s="69">
        <v>0</v>
      </c>
      <c r="F59" s="66" t="s">
        <v>162</v>
      </c>
      <c r="G59" s="68"/>
      <c r="H59" s="68"/>
      <c r="I59" s="67"/>
      <c r="J59" s="7" t="s">
        <v>260</v>
      </c>
    </row>
    <row r="60" spans="2:10" ht="19.95" customHeight="1" x14ac:dyDescent="0.4">
      <c r="B60" s="9">
        <v>249.68899999999999</v>
      </c>
      <c r="C60" s="9">
        <v>234</v>
      </c>
      <c r="D60" s="9">
        <v>5666</v>
      </c>
      <c r="E60" s="69">
        <v>0</v>
      </c>
      <c r="F60" s="66" t="s">
        <v>165</v>
      </c>
      <c r="G60" s="68"/>
      <c r="H60" s="68"/>
      <c r="I60" s="67"/>
      <c r="J60" s="7" t="s">
        <v>260</v>
      </c>
    </row>
    <row r="61" spans="2:10" ht="19.95" customHeight="1" x14ac:dyDescent="0.4">
      <c r="B61" s="9">
        <v>249.30500000000001</v>
      </c>
      <c r="C61" s="9">
        <v>250</v>
      </c>
      <c r="D61" s="9">
        <v>5666</v>
      </c>
      <c r="E61" s="69">
        <v>0</v>
      </c>
      <c r="F61" s="66" t="s">
        <v>162</v>
      </c>
      <c r="G61" s="68"/>
      <c r="H61" s="68"/>
      <c r="I61" s="67"/>
      <c r="J61" s="7" t="s">
        <v>260</v>
      </c>
    </row>
    <row r="62" spans="2:10" ht="19.95" customHeight="1" x14ac:dyDescent="0.4">
      <c r="B62" s="9">
        <v>248.94399999999999</v>
      </c>
      <c r="C62" s="9">
        <v>250</v>
      </c>
      <c r="D62" s="9">
        <v>5666</v>
      </c>
      <c r="E62" s="69">
        <v>0</v>
      </c>
      <c r="F62" s="66" t="s">
        <v>165</v>
      </c>
      <c r="G62" s="68"/>
      <c r="H62" s="68"/>
      <c r="I62" s="67"/>
      <c r="J62" s="7" t="s">
        <v>260</v>
      </c>
    </row>
    <row r="63" spans="2:10" ht="19.95" customHeight="1" x14ac:dyDescent="0.4">
      <c r="B63" s="9">
        <v>248.548</v>
      </c>
      <c r="C63" s="9">
        <v>250</v>
      </c>
      <c r="D63" s="9">
        <v>5666</v>
      </c>
      <c r="E63" s="69">
        <v>0</v>
      </c>
      <c r="F63" s="66" t="s">
        <v>165</v>
      </c>
      <c r="G63" s="68"/>
      <c r="H63" s="68"/>
      <c r="I63" s="67"/>
      <c r="J63" s="7" t="s">
        <v>260</v>
      </c>
    </row>
    <row r="64" spans="2:10" ht="19.95" customHeight="1" x14ac:dyDescent="0.4">
      <c r="B64" s="9">
        <v>248.40299999999999</v>
      </c>
      <c r="C64" s="9">
        <v>234</v>
      </c>
      <c r="D64" s="9">
        <v>5666</v>
      </c>
      <c r="E64" s="69">
        <v>0</v>
      </c>
      <c r="F64" s="66" t="s">
        <v>162</v>
      </c>
      <c r="G64" s="68"/>
      <c r="H64" s="68"/>
      <c r="I64" s="67"/>
      <c r="J64" s="7" t="s">
        <v>260</v>
      </c>
    </row>
    <row r="65" spans="2:10" ht="19.95" customHeight="1" x14ac:dyDescent="0.4">
      <c r="B65" s="9">
        <v>248.208</v>
      </c>
      <c r="C65" s="9">
        <v>250</v>
      </c>
      <c r="D65" s="9">
        <v>5666</v>
      </c>
      <c r="E65" s="69">
        <v>0</v>
      </c>
      <c r="F65" s="66" t="s">
        <v>162</v>
      </c>
      <c r="G65" s="68"/>
      <c r="H65" s="68"/>
      <c r="I65" s="67"/>
      <c r="J65" s="7" t="s">
        <v>260</v>
      </c>
    </row>
    <row r="66" spans="2:10" ht="19.95" customHeight="1" x14ac:dyDescent="0.4">
      <c r="B66" s="9">
        <v>248.119</v>
      </c>
      <c r="C66" s="9">
        <v>250</v>
      </c>
      <c r="D66" s="9">
        <v>521</v>
      </c>
      <c r="E66" s="69">
        <v>0</v>
      </c>
      <c r="F66" s="66" t="s">
        <v>175</v>
      </c>
      <c r="G66" s="68"/>
      <c r="H66" s="68"/>
      <c r="I66" s="67"/>
      <c r="J66" s="7" t="s">
        <v>260</v>
      </c>
    </row>
    <row r="67" spans="2:10" ht="19.95" customHeight="1" x14ac:dyDescent="0.4">
      <c r="B67" s="9">
        <v>248.017</v>
      </c>
      <c r="C67" s="9">
        <v>234</v>
      </c>
      <c r="D67" s="9">
        <v>5666</v>
      </c>
      <c r="E67" s="69">
        <v>0</v>
      </c>
      <c r="F67" s="66" t="s">
        <v>162</v>
      </c>
      <c r="G67" s="68"/>
      <c r="H67" s="68"/>
      <c r="I67" s="67"/>
      <c r="J67" s="7" t="s">
        <v>260</v>
      </c>
    </row>
    <row r="68" spans="2:10" ht="19.95" customHeight="1" x14ac:dyDescent="0.4">
      <c r="B68" s="9">
        <v>247.67699999999999</v>
      </c>
      <c r="C68" s="9">
        <v>219</v>
      </c>
      <c r="D68" s="9">
        <v>5666</v>
      </c>
      <c r="E68" s="69">
        <v>0</v>
      </c>
      <c r="F68" s="66" t="s">
        <v>165</v>
      </c>
      <c r="G68" s="68"/>
      <c r="H68" s="68"/>
      <c r="I68" s="67"/>
      <c r="J68" s="7" t="s">
        <v>260</v>
      </c>
    </row>
    <row r="69" spans="2:10" ht="19.95" customHeight="1" x14ac:dyDescent="0.4">
      <c r="B69" s="9">
        <v>247.607</v>
      </c>
      <c r="C69" s="9">
        <v>250</v>
      </c>
      <c r="D69" s="9">
        <v>5666</v>
      </c>
      <c r="E69" s="69">
        <v>0</v>
      </c>
      <c r="F69" s="66" t="s">
        <v>162</v>
      </c>
      <c r="G69" s="68"/>
      <c r="H69" s="68"/>
      <c r="I69" s="67"/>
      <c r="J69" s="7" t="s">
        <v>260</v>
      </c>
    </row>
    <row r="70" spans="2:10" ht="19.95" customHeight="1" x14ac:dyDescent="0.4">
      <c r="B70" s="9">
        <v>246.79900000000001</v>
      </c>
      <c r="C70" s="9">
        <v>250</v>
      </c>
      <c r="D70" s="9">
        <v>5666</v>
      </c>
      <c r="E70" s="69">
        <v>0</v>
      </c>
      <c r="F70" s="66" t="s">
        <v>162</v>
      </c>
      <c r="G70" s="68"/>
      <c r="H70" s="68"/>
      <c r="I70" s="67"/>
      <c r="J70" s="7" t="s">
        <v>260</v>
      </c>
    </row>
    <row r="71" spans="2:10" ht="19.95" customHeight="1" x14ac:dyDescent="0.4">
      <c r="B71" s="9">
        <v>246.58500000000001</v>
      </c>
      <c r="C71" s="9">
        <v>250</v>
      </c>
      <c r="D71" s="9">
        <v>5666</v>
      </c>
      <c r="E71" s="69">
        <v>0</v>
      </c>
      <c r="F71" s="66" t="s">
        <v>165</v>
      </c>
      <c r="G71" s="68"/>
      <c r="H71" s="68"/>
      <c r="I71" s="67"/>
      <c r="J71" s="7" t="s">
        <v>260</v>
      </c>
    </row>
    <row r="72" spans="2:10" ht="19.95" customHeight="1" x14ac:dyDescent="0.4">
      <c r="B72" s="9">
        <v>246.34299999999999</v>
      </c>
      <c r="C72" s="9">
        <v>250</v>
      </c>
      <c r="D72" s="9">
        <v>5666</v>
      </c>
      <c r="E72" s="69">
        <v>0</v>
      </c>
      <c r="F72" s="66" t="s">
        <v>162</v>
      </c>
      <c r="G72" s="68"/>
      <c r="H72" s="68"/>
      <c r="I72" s="67"/>
      <c r="J72" s="7" t="s">
        <v>260</v>
      </c>
    </row>
    <row r="73" spans="2:10" ht="19.95" customHeight="1" x14ac:dyDescent="0.4">
      <c r="B73" s="9">
        <v>245.84100000000001</v>
      </c>
      <c r="C73" s="9">
        <v>250</v>
      </c>
      <c r="D73" s="9">
        <v>5666</v>
      </c>
      <c r="E73" s="69">
        <v>0</v>
      </c>
      <c r="F73" s="66" t="s">
        <v>165</v>
      </c>
      <c r="G73" s="68"/>
      <c r="H73" s="68"/>
      <c r="I73" s="67"/>
      <c r="J73" s="7" t="s">
        <v>260</v>
      </c>
    </row>
    <row r="74" spans="2:10" ht="19.95" customHeight="1" x14ac:dyDescent="0.4">
      <c r="B74" s="9">
        <v>245.798</v>
      </c>
      <c r="C74" s="9">
        <v>235</v>
      </c>
      <c r="D74" s="9">
        <v>5666</v>
      </c>
      <c r="E74" s="69">
        <v>0</v>
      </c>
      <c r="F74" s="66" t="s">
        <v>162</v>
      </c>
      <c r="G74" s="68"/>
      <c r="H74" s="68"/>
      <c r="I74" s="67"/>
      <c r="J74" s="7" t="s">
        <v>260</v>
      </c>
    </row>
    <row r="75" spans="2:10" ht="19.95" customHeight="1" x14ac:dyDescent="0.4">
      <c r="B75" s="9">
        <v>245.65899999999999</v>
      </c>
      <c r="C75" s="9">
        <v>250</v>
      </c>
      <c r="D75" s="9">
        <v>5666</v>
      </c>
      <c r="E75" s="69">
        <v>0</v>
      </c>
      <c r="F75" s="66" t="s">
        <v>162</v>
      </c>
      <c r="G75" s="68"/>
      <c r="H75" s="68"/>
      <c r="I75" s="67"/>
      <c r="J75" s="7" t="s">
        <v>260</v>
      </c>
    </row>
    <row r="76" spans="2:10" ht="19.95" customHeight="1" x14ac:dyDescent="0.4">
      <c r="B76" s="9">
        <v>245.50800000000001</v>
      </c>
      <c r="C76" s="9">
        <v>250</v>
      </c>
      <c r="D76" s="9">
        <v>5666</v>
      </c>
      <c r="E76" s="69">
        <v>0</v>
      </c>
      <c r="F76" s="66" t="s">
        <v>165</v>
      </c>
      <c r="G76" s="68"/>
      <c r="H76" s="68"/>
      <c r="I76" s="67"/>
      <c r="J76" s="7" t="s">
        <v>260</v>
      </c>
    </row>
    <row r="77" spans="2:10" ht="19.95" customHeight="1" x14ac:dyDescent="0.4">
      <c r="B77" s="9">
        <v>245.43700000000001</v>
      </c>
      <c r="C77" s="9">
        <v>250</v>
      </c>
      <c r="D77" s="9">
        <v>5666</v>
      </c>
      <c r="E77" s="69">
        <v>0</v>
      </c>
      <c r="F77" s="66" t="s">
        <v>165</v>
      </c>
      <c r="G77" s="68"/>
      <c r="H77" s="68"/>
      <c r="I77" s="67"/>
      <c r="J77" s="7" t="s">
        <v>260</v>
      </c>
    </row>
    <row r="78" spans="2:10" ht="19.95" customHeight="1" x14ac:dyDescent="0.4">
      <c r="B78" s="9">
        <v>244.797</v>
      </c>
      <c r="C78" s="9">
        <v>31</v>
      </c>
      <c r="D78" s="9">
        <v>0</v>
      </c>
      <c r="E78" s="69">
        <v>0</v>
      </c>
      <c r="F78" s="66" t="s">
        <v>272</v>
      </c>
      <c r="G78" s="68"/>
      <c r="H78" s="68"/>
      <c r="I78" s="67"/>
      <c r="J78" s="7" t="s">
        <v>260</v>
      </c>
    </row>
    <row r="79" spans="2:10" ht="19.95" customHeight="1" x14ac:dyDescent="0.4">
      <c r="B79" s="9">
        <v>244.78200000000001</v>
      </c>
      <c r="C79" s="9">
        <v>234</v>
      </c>
      <c r="D79" s="9">
        <v>5666</v>
      </c>
      <c r="E79" s="69">
        <v>0</v>
      </c>
      <c r="F79" s="66" t="s">
        <v>165</v>
      </c>
      <c r="G79" s="68"/>
      <c r="H79" s="68"/>
      <c r="I79" s="67"/>
      <c r="J79" s="7" t="s">
        <v>260</v>
      </c>
    </row>
    <row r="80" spans="2:10" ht="19.95" customHeight="1" x14ac:dyDescent="0.4">
      <c r="B80" s="9">
        <v>244.55600000000001</v>
      </c>
      <c r="C80" s="9">
        <v>250</v>
      </c>
      <c r="D80" s="9">
        <v>5666</v>
      </c>
      <c r="E80" s="69">
        <v>0</v>
      </c>
      <c r="F80" s="66" t="s">
        <v>165</v>
      </c>
      <c r="G80" s="68"/>
      <c r="H80" s="68"/>
      <c r="I80" s="67"/>
      <c r="J80" s="7" t="s">
        <v>260</v>
      </c>
    </row>
    <row r="81" spans="2:10" ht="19.95" customHeight="1" x14ac:dyDescent="0.4">
      <c r="B81" s="9">
        <v>244.518</v>
      </c>
      <c r="C81" s="9">
        <v>250</v>
      </c>
      <c r="D81" s="9">
        <v>5666</v>
      </c>
      <c r="E81" s="69">
        <v>0</v>
      </c>
      <c r="F81" s="66" t="s">
        <v>162</v>
      </c>
      <c r="G81" s="68"/>
      <c r="H81" s="68"/>
      <c r="I81" s="67"/>
      <c r="J81" s="7" t="s">
        <v>260</v>
      </c>
    </row>
    <row r="82" spans="2:10" ht="19.95" customHeight="1" x14ac:dyDescent="0.4">
      <c r="B82" s="9">
        <v>244.352</v>
      </c>
      <c r="C82" s="9">
        <v>234</v>
      </c>
      <c r="D82" s="9">
        <v>5666</v>
      </c>
      <c r="E82" s="69">
        <v>0</v>
      </c>
      <c r="F82" s="66" t="s">
        <v>162</v>
      </c>
      <c r="G82" s="68"/>
      <c r="H82" s="68"/>
      <c r="I82" s="67"/>
      <c r="J82" s="7" t="s">
        <v>260</v>
      </c>
    </row>
    <row r="83" spans="2:10" ht="19.95" customHeight="1" x14ac:dyDescent="0.4">
      <c r="B83" s="9">
        <v>243.982</v>
      </c>
      <c r="C83" s="9">
        <v>250</v>
      </c>
      <c r="D83" s="9">
        <v>5666</v>
      </c>
      <c r="E83" s="69">
        <v>0</v>
      </c>
      <c r="F83" s="66" t="s">
        <v>162</v>
      </c>
      <c r="G83" s="68"/>
      <c r="H83" s="68"/>
      <c r="I83" s="67"/>
      <c r="J83" s="7" t="s">
        <v>260</v>
      </c>
    </row>
    <row r="84" spans="2:10" ht="19.95" customHeight="1" x14ac:dyDescent="0.4">
      <c r="B84" s="9">
        <v>243.625</v>
      </c>
      <c r="C84" s="9">
        <v>234</v>
      </c>
      <c r="D84" s="9">
        <v>5666</v>
      </c>
      <c r="E84" s="69">
        <v>0</v>
      </c>
      <c r="F84" s="66" t="s">
        <v>162</v>
      </c>
      <c r="G84" s="68"/>
      <c r="H84" s="68"/>
      <c r="I84" s="67"/>
      <c r="J84" s="7" t="s">
        <v>260</v>
      </c>
    </row>
    <row r="85" spans="2:10" ht="19.95" customHeight="1" x14ac:dyDescent="0.4">
      <c r="B85" s="9">
        <v>243.279</v>
      </c>
      <c r="C85" s="9">
        <v>203</v>
      </c>
      <c r="D85" s="9">
        <v>5666</v>
      </c>
      <c r="E85" s="69">
        <v>0</v>
      </c>
      <c r="F85" s="66" t="s">
        <v>162</v>
      </c>
      <c r="G85" s="68"/>
      <c r="H85" s="68"/>
      <c r="I85" s="67"/>
      <c r="J85" s="7" t="s">
        <v>260</v>
      </c>
    </row>
    <row r="86" spans="2:10" ht="19.95" customHeight="1" x14ac:dyDescent="0.4">
      <c r="B86" s="9">
        <v>243.24799999999999</v>
      </c>
      <c r="C86" s="9">
        <v>250</v>
      </c>
      <c r="D86" s="9">
        <v>5666</v>
      </c>
      <c r="E86" s="69">
        <v>0</v>
      </c>
      <c r="F86" s="66" t="s">
        <v>162</v>
      </c>
      <c r="G86" s="68"/>
      <c r="H86" s="68"/>
      <c r="I86" s="67"/>
      <c r="J86" s="7" t="s">
        <v>260</v>
      </c>
    </row>
    <row r="87" spans="2:10" ht="19.95" customHeight="1" x14ac:dyDescent="0.4">
      <c r="B87" s="9">
        <v>243.13300000000001</v>
      </c>
      <c r="C87" s="9">
        <v>234</v>
      </c>
      <c r="D87" s="9">
        <v>5666</v>
      </c>
      <c r="E87" s="69">
        <v>0</v>
      </c>
      <c r="F87" s="66" t="s">
        <v>162</v>
      </c>
      <c r="G87" s="68"/>
      <c r="H87" s="68"/>
      <c r="I87" s="67"/>
      <c r="J87" s="7" t="s">
        <v>260</v>
      </c>
    </row>
    <row r="88" spans="2:10" ht="19.95" customHeight="1" x14ac:dyDescent="0.4">
      <c r="B88" s="9">
        <v>243.005</v>
      </c>
      <c r="C88" s="9">
        <v>219</v>
      </c>
      <c r="D88" s="9">
        <v>5666</v>
      </c>
      <c r="E88" s="69">
        <v>0</v>
      </c>
      <c r="F88" s="66" t="s">
        <v>165</v>
      </c>
      <c r="G88" s="68"/>
      <c r="H88" s="68"/>
      <c r="I88" s="67"/>
      <c r="J88" s="7" t="s">
        <v>260</v>
      </c>
    </row>
    <row r="89" spans="2:10" ht="19.95" customHeight="1" x14ac:dyDescent="0.4">
      <c r="B89" s="9">
        <v>242.75700000000001</v>
      </c>
      <c r="C89" s="9">
        <v>234</v>
      </c>
      <c r="D89" s="9">
        <v>5666</v>
      </c>
      <c r="E89" s="69">
        <v>0</v>
      </c>
      <c r="F89" s="66" t="s">
        <v>165</v>
      </c>
      <c r="G89" s="68"/>
      <c r="H89" s="68"/>
      <c r="I89" s="67"/>
      <c r="J89" s="7" t="s">
        <v>260</v>
      </c>
    </row>
    <row r="90" spans="2:10" ht="19.95" customHeight="1" x14ac:dyDescent="0.4">
      <c r="B90" s="9">
        <v>242.756</v>
      </c>
      <c r="C90" s="9">
        <v>250</v>
      </c>
      <c r="D90" s="9">
        <v>5666</v>
      </c>
      <c r="E90" s="69">
        <v>0</v>
      </c>
      <c r="F90" s="66" t="s">
        <v>162</v>
      </c>
      <c r="G90" s="68"/>
      <c r="H90" s="68"/>
      <c r="I90" s="67"/>
      <c r="J90" s="7" t="s">
        <v>260</v>
      </c>
    </row>
    <row r="91" spans="2:10" ht="19.95" customHeight="1" x14ac:dyDescent="0.4">
      <c r="B91" s="9">
        <v>242.40799999999999</v>
      </c>
      <c r="C91" s="9">
        <v>234</v>
      </c>
      <c r="D91" s="9">
        <v>5666</v>
      </c>
      <c r="E91" s="69">
        <v>0</v>
      </c>
      <c r="F91" s="66" t="s">
        <v>162</v>
      </c>
      <c r="G91" s="68"/>
      <c r="H91" s="68"/>
      <c r="I91" s="67"/>
      <c r="J91" s="7" t="s">
        <v>260</v>
      </c>
    </row>
    <row r="92" spans="2:10" ht="19.95" customHeight="1" x14ac:dyDescent="0.4">
      <c r="B92" s="9">
        <v>242.27699999999999</v>
      </c>
      <c r="C92" s="9">
        <v>234</v>
      </c>
      <c r="D92" s="9">
        <v>5666</v>
      </c>
      <c r="E92" s="69">
        <v>0</v>
      </c>
      <c r="F92" s="66" t="s">
        <v>162</v>
      </c>
      <c r="G92" s="68"/>
      <c r="H92" s="68"/>
      <c r="I92" s="67"/>
      <c r="J92" s="7" t="s">
        <v>260</v>
      </c>
    </row>
    <row r="93" spans="2:10" ht="19.95" customHeight="1" x14ac:dyDescent="0.4">
      <c r="B93" s="9">
        <v>241.642</v>
      </c>
      <c r="C93" s="9">
        <v>250</v>
      </c>
      <c r="D93" s="9">
        <v>5666</v>
      </c>
      <c r="E93" s="69">
        <v>0</v>
      </c>
      <c r="F93" s="66" t="s">
        <v>162</v>
      </c>
      <c r="G93" s="68"/>
      <c r="H93" s="68"/>
      <c r="I93" s="67"/>
      <c r="J93" s="7" t="s">
        <v>260</v>
      </c>
    </row>
    <row r="94" spans="2:10" ht="19.95" customHeight="1" x14ac:dyDescent="0.4">
      <c r="B94" s="9">
        <v>241.38399999999999</v>
      </c>
      <c r="C94" s="9">
        <v>234</v>
      </c>
      <c r="D94" s="9">
        <v>5666</v>
      </c>
      <c r="E94" s="69">
        <v>0</v>
      </c>
      <c r="F94" s="66" t="s">
        <v>162</v>
      </c>
      <c r="G94" s="68"/>
      <c r="H94" s="68"/>
      <c r="I94" s="67"/>
      <c r="J94" s="7" t="s">
        <v>260</v>
      </c>
    </row>
    <row r="95" spans="2:10" ht="19.95" customHeight="1" x14ac:dyDescent="0.4">
      <c r="B95" s="9">
        <v>240.87</v>
      </c>
      <c r="C95" s="9">
        <v>234</v>
      </c>
      <c r="D95" s="9">
        <v>5666</v>
      </c>
      <c r="E95" s="69">
        <v>0</v>
      </c>
      <c r="F95" s="66" t="s">
        <v>162</v>
      </c>
      <c r="G95" s="68"/>
      <c r="H95" s="68"/>
      <c r="I95" s="67"/>
      <c r="J95" s="7" t="s">
        <v>260</v>
      </c>
    </row>
    <row r="96" spans="2:10" ht="19.95" customHeight="1" x14ac:dyDescent="0.4">
      <c r="B96" s="9">
        <v>238.30199999999999</v>
      </c>
      <c r="C96" s="9">
        <v>234</v>
      </c>
      <c r="D96" s="9">
        <v>5666</v>
      </c>
      <c r="E96" s="69">
        <v>0</v>
      </c>
      <c r="F96" s="66" t="s">
        <v>162</v>
      </c>
      <c r="G96" s="68"/>
      <c r="H96" s="68"/>
      <c r="I96" s="67"/>
      <c r="J96" s="7" t="s">
        <v>260</v>
      </c>
    </row>
    <row r="97" spans="2:10" ht="19.95" customHeight="1" x14ac:dyDescent="0.4">
      <c r="B97" s="9">
        <v>238.00700000000001</v>
      </c>
      <c r="C97" s="9">
        <v>234</v>
      </c>
      <c r="D97" s="9">
        <v>5666</v>
      </c>
      <c r="E97" s="69">
        <v>0</v>
      </c>
      <c r="F97" s="66" t="s">
        <v>162</v>
      </c>
      <c r="G97" s="68"/>
      <c r="H97" s="68"/>
      <c r="I97" s="67"/>
      <c r="J97" s="7" t="s">
        <v>260</v>
      </c>
    </row>
    <row r="98" spans="2:10" ht="19.95" customHeight="1" x14ac:dyDescent="0.4">
      <c r="B98" s="9">
        <v>237.54300000000001</v>
      </c>
      <c r="C98" s="9">
        <v>235</v>
      </c>
      <c r="D98" s="9">
        <v>5666</v>
      </c>
      <c r="E98" s="69">
        <v>0</v>
      </c>
      <c r="F98" s="66" t="s">
        <v>162</v>
      </c>
      <c r="G98" s="68"/>
      <c r="H98" s="68"/>
      <c r="I98" s="67"/>
      <c r="J98" s="7" t="s">
        <v>260</v>
      </c>
    </row>
    <row r="99" spans="2:10" ht="19.95" customHeight="1" x14ac:dyDescent="0.4">
      <c r="B99" s="9">
        <v>236.893</v>
      </c>
      <c r="C99" s="9">
        <v>234</v>
      </c>
      <c r="D99" s="9">
        <v>5666</v>
      </c>
      <c r="E99" s="69">
        <v>0</v>
      </c>
      <c r="F99" s="66" t="s">
        <v>162</v>
      </c>
      <c r="G99" s="68"/>
      <c r="H99" s="68"/>
      <c r="I99" s="67"/>
      <c r="J99" s="7" t="s">
        <v>260</v>
      </c>
    </row>
    <row r="100" spans="2:10" ht="19.95" customHeight="1" x14ac:dyDescent="0.4">
      <c r="B100" s="9">
        <v>236.893</v>
      </c>
      <c r="C100" s="9">
        <v>234</v>
      </c>
      <c r="D100" s="9">
        <v>5666</v>
      </c>
      <c r="E100" s="69">
        <v>0</v>
      </c>
      <c r="F100" s="66" t="s">
        <v>162</v>
      </c>
      <c r="G100" s="68"/>
      <c r="H100" s="68"/>
      <c r="I100" s="67"/>
      <c r="J100" s="7" t="s">
        <v>260</v>
      </c>
    </row>
    <row r="101" spans="2:10" ht="19.95" customHeight="1" x14ac:dyDescent="0.4">
      <c r="B101" s="9">
        <v>236.88499999999999</v>
      </c>
      <c r="C101" s="9">
        <v>235</v>
      </c>
      <c r="D101" s="9">
        <v>5666</v>
      </c>
      <c r="E101" s="69">
        <v>0</v>
      </c>
      <c r="F101" s="66" t="s">
        <v>165</v>
      </c>
      <c r="G101" s="68"/>
      <c r="H101" s="68"/>
      <c r="I101" s="67"/>
      <c r="J101" s="7" t="s">
        <v>260</v>
      </c>
    </row>
    <row r="102" spans="2:10" ht="19.95" customHeight="1" x14ac:dyDescent="0.4">
      <c r="B102" s="9">
        <v>236.078</v>
      </c>
      <c r="C102" s="9">
        <v>235</v>
      </c>
      <c r="D102" s="9">
        <v>5666</v>
      </c>
      <c r="E102" s="69">
        <v>0</v>
      </c>
      <c r="F102" s="66" t="s">
        <v>162</v>
      </c>
      <c r="G102" s="68"/>
      <c r="H102" s="68"/>
      <c r="I102" s="67"/>
      <c r="J102" s="7" t="s">
        <v>260</v>
      </c>
    </row>
    <row r="103" spans="2:10" ht="19.95" customHeight="1" x14ac:dyDescent="0.4">
      <c r="B103" s="9">
        <v>235.82400000000001</v>
      </c>
      <c r="C103" s="9">
        <v>235</v>
      </c>
      <c r="D103" s="9">
        <v>5666</v>
      </c>
      <c r="E103" s="69">
        <v>0</v>
      </c>
      <c r="F103" s="66" t="s">
        <v>162</v>
      </c>
      <c r="G103" s="68"/>
      <c r="H103" s="68"/>
      <c r="I103" s="67"/>
      <c r="J103" s="7" t="s">
        <v>260</v>
      </c>
    </row>
    <row r="104" spans="2:10" ht="19.95" customHeight="1" x14ac:dyDescent="0.4">
      <c r="B104" s="9">
        <v>235.75299999999999</v>
      </c>
      <c r="C104" s="9">
        <v>234</v>
      </c>
      <c r="D104" s="9">
        <v>5666</v>
      </c>
      <c r="E104" s="69">
        <v>0</v>
      </c>
      <c r="F104" s="66" t="s">
        <v>162</v>
      </c>
      <c r="G104" s="68"/>
      <c r="H104" s="68"/>
      <c r="I104" s="67"/>
      <c r="J104" s="7" t="s">
        <v>260</v>
      </c>
    </row>
    <row r="105" spans="2:10" ht="19.95" customHeight="1" x14ac:dyDescent="0.4">
      <c r="B105" s="9">
        <v>235.68299999999999</v>
      </c>
      <c r="C105" s="9">
        <v>234</v>
      </c>
      <c r="D105" s="9">
        <v>5666</v>
      </c>
      <c r="E105" s="69">
        <v>0</v>
      </c>
      <c r="F105" s="66" t="s">
        <v>165</v>
      </c>
      <c r="G105" s="68"/>
      <c r="H105" s="68"/>
      <c r="I105" s="67"/>
      <c r="J105" s="7" t="s">
        <v>260</v>
      </c>
    </row>
  </sheetData>
  <mergeCells count="1">
    <mergeCell ref="F5:I5"/>
  </mergeCells>
  <phoneticPr fontId="1" type="noConversion"/>
  <conditionalFormatting sqref="D6:D7">
    <cfRule type="cellIs" dxfId="99" priority="148" stopIfTrue="1" operator="greaterThan">
      <formula>20000</formula>
    </cfRule>
  </conditionalFormatting>
  <conditionalFormatting sqref="B6:C7">
    <cfRule type="cellIs" dxfId="98" priority="150" stopIfTrue="1" operator="greaterThan">
      <formula>1000</formula>
    </cfRule>
  </conditionalFormatting>
  <conditionalFormatting sqref="D104:D105">
    <cfRule type="cellIs" dxfId="97" priority="1" stopIfTrue="1" operator="greaterThan">
      <formula>20000</formula>
    </cfRule>
  </conditionalFormatting>
  <conditionalFormatting sqref="B104:C105">
    <cfRule type="cellIs" dxfId="96" priority="3" stopIfTrue="1" operator="greaterThan">
      <formula>1000</formula>
    </cfRule>
  </conditionalFormatting>
  <conditionalFormatting sqref="D8:D9">
    <cfRule type="cellIs" dxfId="95" priority="145" stopIfTrue="1" operator="greaterThan">
      <formula>20000</formula>
    </cfRule>
  </conditionalFormatting>
  <conditionalFormatting sqref="B8:C9">
    <cfRule type="cellIs" dxfId="94" priority="147" stopIfTrue="1" operator="greaterThan">
      <formula>1000</formula>
    </cfRule>
  </conditionalFormatting>
  <conditionalFormatting sqref="D10:D11">
    <cfRule type="cellIs" dxfId="93" priority="142" stopIfTrue="1" operator="greaterThan">
      <formula>20000</formula>
    </cfRule>
  </conditionalFormatting>
  <conditionalFormatting sqref="B10:C11">
    <cfRule type="cellIs" dxfId="92" priority="144" stopIfTrue="1" operator="greaterThan">
      <formula>1000</formula>
    </cfRule>
  </conditionalFormatting>
  <conditionalFormatting sqref="D12:D13">
    <cfRule type="cellIs" dxfId="91" priority="139" stopIfTrue="1" operator="greaterThan">
      <formula>20000</formula>
    </cfRule>
  </conditionalFormatting>
  <conditionalFormatting sqref="B12:C13">
    <cfRule type="cellIs" dxfId="90" priority="141" stopIfTrue="1" operator="greaterThan">
      <formula>1000</formula>
    </cfRule>
  </conditionalFormatting>
  <conditionalFormatting sqref="D14:D15">
    <cfRule type="cellIs" dxfId="89" priority="136" stopIfTrue="1" operator="greaterThan">
      <formula>20000</formula>
    </cfRule>
  </conditionalFormatting>
  <conditionalFormatting sqref="B14:C15">
    <cfRule type="cellIs" dxfId="88" priority="138" stopIfTrue="1" operator="greaterThan">
      <formula>1000</formula>
    </cfRule>
  </conditionalFormatting>
  <conditionalFormatting sqref="D16:D17">
    <cfRule type="cellIs" dxfId="87" priority="133" stopIfTrue="1" operator="greaterThan">
      <formula>20000</formula>
    </cfRule>
  </conditionalFormatting>
  <conditionalFormatting sqref="B16:C17">
    <cfRule type="cellIs" dxfId="86" priority="135" stopIfTrue="1" operator="greaterThan">
      <formula>1000</formula>
    </cfRule>
  </conditionalFormatting>
  <conditionalFormatting sqref="D18:D19">
    <cfRule type="cellIs" dxfId="85" priority="130" stopIfTrue="1" operator="greaterThan">
      <formula>20000</formula>
    </cfRule>
  </conditionalFormatting>
  <conditionalFormatting sqref="B18:C19">
    <cfRule type="cellIs" dxfId="84" priority="132" stopIfTrue="1" operator="greaterThan">
      <formula>1000</formula>
    </cfRule>
  </conditionalFormatting>
  <conditionalFormatting sqref="D20:D21">
    <cfRule type="cellIs" dxfId="83" priority="127" stopIfTrue="1" operator="greaterThan">
      <formula>20000</formula>
    </cfRule>
  </conditionalFormatting>
  <conditionalFormatting sqref="B20:C21">
    <cfRule type="cellIs" dxfId="82" priority="129" stopIfTrue="1" operator="greaterThan">
      <formula>1000</formula>
    </cfRule>
  </conditionalFormatting>
  <conditionalFormatting sqref="D22:D23">
    <cfRule type="cellIs" dxfId="81" priority="124" stopIfTrue="1" operator="greaterThan">
      <formula>20000</formula>
    </cfRule>
  </conditionalFormatting>
  <conditionalFormatting sqref="B22:C23">
    <cfRule type="cellIs" dxfId="80" priority="126" stopIfTrue="1" operator="greaterThan">
      <formula>1000</formula>
    </cfRule>
  </conditionalFormatting>
  <conditionalFormatting sqref="D24:D25">
    <cfRule type="cellIs" dxfId="79" priority="121" stopIfTrue="1" operator="greaterThan">
      <formula>20000</formula>
    </cfRule>
  </conditionalFormatting>
  <conditionalFormatting sqref="B24:C25">
    <cfRule type="cellIs" dxfId="78" priority="123" stopIfTrue="1" operator="greaterThan">
      <formula>1000</formula>
    </cfRule>
  </conditionalFormatting>
  <conditionalFormatting sqref="D26:D27">
    <cfRule type="cellIs" dxfId="77" priority="118" stopIfTrue="1" operator="greaterThan">
      <formula>20000</formula>
    </cfRule>
  </conditionalFormatting>
  <conditionalFormatting sqref="B26:C27">
    <cfRule type="cellIs" dxfId="76" priority="120" stopIfTrue="1" operator="greaterThan">
      <formula>1000</formula>
    </cfRule>
  </conditionalFormatting>
  <conditionalFormatting sqref="D28:D29">
    <cfRule type="cellIs" dxfId="75" priority="115" stopIfTrue="1" operator="greaterThan">
      <formula>20000</formula>
    </cfRule>
  </conditionalFormatting>
  <conditionalFormatting sqref="B28:C29">
    <cfRule type="cellIs" dxfId="74" priority="117" stopIfTrue="1" operator="greaterThan">
      <formula>1000</formula>
    </cfRule>
  </conditionalFormatting>
  <conditionalFormatting sqref="D30:D31">
    <cfRule type="cellIs" dxfId="73" priority="112" stopIfTrue="1" operator="greaterThan">
      <formula>20000</formula>
    </cfRule>
  </conditionalFormatting>
  <conditionalFormatting sqref="B30:C31">
    <cfRule type="cellIs" dxfId="72" priority="114" stopIfTrue="1" operator="greaterThan">
      <formula>1000</formula>
    </cfRule>
  </conditionalFormatting>
  <conditionalFormatting sqref="D32:D33">
    <cfRule type="cellIs" dxfId="71" priority="109" stopIfTrue="1" operator="greaterThan">
      <formula>20000</formula>
    </cfRule>
  </conditionalFormatting>
  <conditionalFormatting sqref="B32:C33">
    <cfRule type="cellIs" dxfId="70" priority="111" stopIfTrue="1" operator="greaterThan">
      <formula>1000</formula>
    </cfRule>
  </conditionalFormatting>
  <conditionalFormatting sqref="D34:D35">
    <cfRule type="cellIs" dxfId="69" priority="106" stopIfTrue="1" operator="greaterThan">
      <formula>20000</formula>
    </cfRule>
  </conditionalFormatting>
  <conditionalFormatting sqref="B34:C35">
    <cfRule type="cellIs" dxfId="68" priority="108" stopIfTrue="1" operator="greaterThan">
      <formula>1000</formula>
    </cfRule>
  </conditionalFormatting>
  <conditionalFormatting sqref="D36:D37">
    <cfRule type="cellIs" dxfId="67" priority="103" stopIfTrue="1" operator="greaterThan">
      <formula>20000</formula>
    </cfRule>
  </conditionalFormatting>
  <conditionalFormatting sqref="B36:C37">
    <cfRule type="cellIs" dxfId="66" priority="105" stopIfTrue="1" operator="greaterThan">
      <formula>1000</formula>
    </cfRule>
  </conditionalFormatting>
  <conditionalFormatting sqref="D38:D39">
    <cfRule type="cellIs" dxfId="65" priority="100" stopIfTrue="1" operator="greaterThan">
      <formula>20000</formula>
    </cfRule>
  </conditionalFormatting>
  <conditionalFormatting sqref="B38:C39">
    <cfRule type="cellIs" dxfId="64" priority="102" stopIfTrue="1" operator="greaterThan">
      <formula>1000</formula>
    </cfRule>
  </conditionalFormatting>
  <conditionalFormatting sqref="D40:D41">
    <cfRule type="cellIs" dxfId="63" priority="97" stopIfTrue="1" operator="greaterThan">
      <formula>20000</formula>
    </cfRule>
  </conditionalFormatting>
  <conditionalFormatting sqref="B40:C41">
    <cfRule type="cellIs" dxfId="62" priority="99" stopIfTrue="1" operator="greaterThan">
      <formula>1000</formula>
    </cfRule>
  </conditionalFormatting>
  <conditionalFormatting sqref="D42:D43">
    <cfRule type="cellIs" dxfId="61" priority="94" stopIfTrue="1" operator="greaterThan">
      <formula>20000</formula>
    </cfRule>
  </conditionalFormatting>
  <conditionalFormatting sqref="B42:C43">
    <cfRule type="cellIs" dxfId="60" priority="96" stopIfTrue="1" operator="greaterThan">
      <formula>1000</formula>
    </cfRule>
  </conditionalFormatting>
  <conditionalFormatting sqref="D44:D45">
    <cfRule type="cellIs" dxfId="59" priority="91" stopIfTrue="1" operator="greaterThan">
      <formula>20000</formula>
    </cfRule>
  </conditionalFormatting>
  <conditionalFormatting sqref="B44:C45">
    <cfRule type="cellIs" dxfId="58" priority="93" stopIfTrue="1" operator="greaterThan">
      <formula>1000</formula>
    </cfRule>
  </conditionalFormatting>
  <conditionalFormatting sqref="D46:D47">
    <cfRule type="cellIs" dxfId="57" priority="88" stopIfTrue="1" operator="greaterThan">
      <formula>20000</formula>
    </cfRule>
  </conditionalFormatting>
  <conditionalFormatting sqref="B46:C47">
    <cfRule type="cellIs" dxfId="56" priority="90" stopIfTrue="1" operator="greaterThan">
      <formula>1000</formula>
    </cfRule>
  </conditionalFormatting>
  <conditionalFormatting sqref="D48:D49">
    <cfRule type="cellIs" dxfId="55" priority="85" stopIfTrue="1" operator="greaterThan">
      <formula>20000</formula>
    </cfRule>
  </conditionalFormatting>
  <conditionalFormatting sqref="B48:C49">
    <cfRule type="cellIs" dxfId="54" priority="87" stopIfTrue="1" operator="greaterThan">
      <formula>1000</formula>
    </cfRule>
  </conditionalFormatting>
  <conditionalFormatting sqref="D50:D51">
    <cfRule type="cellIs" dxfId="53" priority="82" stopIfTrue="1" operator="greaterThan">
      <formula>20000</formula>
    </cfRule>
  </conditionalFormatting>
  <conditionalFormatting sqref="B50:C51">
    <cfRule type="cellIs" dxfId="52" priority="84" stopIfTrue="1" operator="greaterThan">
      <formula>1000</formula>
    </cfRule>
  </conditionalFormatting>
  <conditionalFormatting sqref="D52:D53">
    <cfRule type="cellIs" dxfId="51" priority="79" stopIfTrue="1" operator="greaterThan">
      <formula>20000</formula>
    </cfRule>
  </conditionalFormatting>
  <conditionalFormatting sqref="B52:C53">
    <cfRule type="cellIs" dxfId="50" priority="81" stopIfTrue="1" operator="greaterThan">
      <formula>1000</formula>
    </cfRule>
  </conditionalFormatting>
  <conditionalFormatting sqref="D54:D55">
    <cfRule type="cellIs" dxfId="49" priority="76" stopIfTrue="1" operator="greaterThan">
      <formula>20000</formula>
    </cfRule>
  </conditionalFormatting>
  <conditionalFormatting sqref="B54:C55">
    <cfRule type="cellIs" dxfId="48" priority="78" stopIfTrue="1" operator="greaterThan">
      <formula>1000</formula>
    </cfRule>
  </conditionalFormatting>
  <conditionalFormatting sqref="D56:D57">
    <cfRule type="cellIs" dxfId="47" priority="73" stopIfTrue="1" operator="greaterThan">
      <formula>20000</formula>
    </cfRule>
  </conditionalFormatting>
  <conditionalFormatting sqref="B56:C57">
    <cfRule type="cellIs" dxfId="46" priority="75" stopIfTrue="1" operator="greaterThan">
      <formula>1000</formula>
    </cfRule>
  </conditionalFormatting>
  <conditionalFormatting sqref="D58:D59">
    <cfRule type="cellIs" dxfId="45" priority="70" stopIfTrue="1" operator="greaterThan">
      <formula>20000</formula>
    </cfRule>
  </conditionalFormatting>
  <conditionalFormatting sqref="B58:C59">
    <cfRule type="cellIs" dxfId="44" priority="72" stopIfTrue="1" operator="greaterThan">
      <formula>1000</formula>
    </cfRule>
  </conditionalFormatting>
  <conditionalFormatting sqref="D60:D61">
    <cfRule type="cellIs" dxfId="43" priority="67" stopIfTrue="1" operator="greaterThan">
      <formula>20000</formula>
    </cfRule>
  </conditionalFormatting>
  <conditionalFormatting sqref="B60:C61">
    <cfRule type="cellIs" dxfId="42" priority="69" stopIfTrue="1" operator="greaterThan">
      <formula>1000</formula>
    </cfRule>
  </conditionalFormatting>
  <conditionalFormatting sqref="D62:D63">
    <cfRule type="cellIs" dxfId="41" priority="64" stopIfTrue="1" operator="greaterThan">
      <formula>20000</formula>
    </cfRule>
  </conditionalFormatting>
  <conditionalFormatting sqref="B62:C63">
    <cfRule type="cellIs" dxfId="40" priority="66" stopIfTrue="1" operator="greaterThan">
      <formula>1000</formula>
    </cfRule>
  </conditionalFormatting>
  <conditionalFormatting sqref="D64:D65">
    <cfRule type="cellIs" dxfId="39" priority="61" stopIfTrue="1" operator="greaterThan">
      <formula>20000</formula>
    </cfRule>
  </conditionalFormatting>
  <conditionalFormatting sqref="B64:C65">
    <cfRule type="cellIs" dxfId="38" priority="63" stopIfTrue="1" operator="greaterThan">
      <formula>1000</formula>
    </cfRule>
  </conditionalFormatting>
  <conditionalFormatting sqref="D66:D67">
    <cfRule type="cellIs" dxfId="37" priority="58" stopIfTrue="1" operator="greaterThan">
      <formula>20000</formula>
    </cfRule>
  </conditionalFormatting>
  <conditionalFormatting sqref="B66:C67">
    <cfRule type="cellIs" dxfId="36" priority="60" stopIfTrue="1" operator="greaterThan">
      <formula>1000</formula>
    </cfRule>
  </conditionalFormatting>
  <conditionalFormatting sqref="D68:D69">
    <cfRule type="cellIs" dxfId="35" priority="55" stopIfTrue="1" operator="greaterThan">
      <formula>20000</formula>
    </cfRule>
  </conditionalFormatting>
  <conditionalFormatting sqref="B68:C69">
    <cfRule type="cellIs" dxfId="34" priority="57" stopIfTrue="1" operator="greaterThan">
      <formula>1000</formula>
    </cfRule>
  </conditionalFormatting>
  <conditionalFormatting sqref="D70:D71">
    <cfRule type="cellIs" dxfId="33" priority="52" stopIfTrue="1" operator="greaterThan">
      <formula>20000</formula>
    </cfRule>
  </conditionalFormatting>
  <conditionalFormatting sqref="B70:C71">
    <cfRule type="cellIs" dxfId="32" priority="54" stopIfTrue="1" operator="greaterThan">
      <formula>1000</formula>
    </cfRule>
  </conditionalFormatting>
  <conditionalFormatting sqref="D72:D73">
    <cfRule type="cellIs" dxfId="31" priority="49" stopIfTrue="1" operator="greaterThan">
      <formula>20000</formula>
    </cfRule>
  </conditionalFormatting>
  <conditionalFormatting sqref="B72:C73">
    <cfRule type="cellIs" dxfId="30" priority="51" stopIfTrue="1" operator="greaterThan">
      <formula>1000</formula>
    </cfRule>
  </conditionalFormatting>
  <conditionalFormatting sqref="D74:D75">
    <cfRule type="cellIs" dxfId="29" priority="46" stopIfTrue="1" operator="greaterThan">
      <formula>20000</formula>
    </cfRule>
  </conditionalFormatting>
  <conditionalFormatting sqref="B74:C75">
    <cfRule type="cellIs" dxfId="28" priority="48" stopIfTrue="1" operator="greaterThan">
      <formula>1000</formula>
    </cfRule>
  </conditionalFormatting>
  <conditionalFormatting sqref="D76:D77">
    <cfRule type="cellIs" dxfId="27" priority="43" stopIfTrue="1" operator="greaterThan">
      <formula>20000</formula>
    </cfRule>
  </conditionalFormatting>
  <conditionalFormatting sqref="B76:C77">
    <cfRule type="cellIs" dxfId="26" priority="45" stopIfTrue="1" operator="greaterThan">
      <formula>1000</formula>
    </cfRule>
  </conditionalFormatting>
  <conditionalFormatting sqref="D78:D79">
    <cfRule type="cellIs" dxfId="25" priority="40" stopIfTrue="1" operator="greaterThan">
      <formula>20000</formula>
    </cfRule>
  </conditionalFormatting>
  <conditionalFormatting sqref="B78:C79">
    <cfRule type="cellIs" dxfId="24" priority="42" stopIfTrue="1" operator="greaterThan">
      <formula>1000</formula>
    </cfRule>
  </conditionalFormatting>
  <conditionalFormatting sqref="D80:D81">
    <cfRule type="cellIs" dxfId="23" priority="37" stopIfTrue="1" operator="greaterThan">
      <formula>20000</formula>
    </cfRule>
  </conditionalFormatting>
  <conditionalFormatting sqref="B80:C81">
    <cfRule type="cellIs" dxfId="22" priority="39" stopIfTrue="1" operator="greaterThan">
      <formula>1000</formula>
    </cfRule>
  </conditionalFormatting>
  <conditionalFormatting sqref="D82:D83">
    <cfRule type="cellIs" dxfId="21" priority="34" stopIfTrue="1" operator="greaterThan">
      <formula>20000</formula>
    </cfRule>
  </conditionalFormatting>
  <conditionalFormatting sqref="B82:C83">
    <cfRule type="cellIs" dxfId="20" priority="36" stopIfTrue="1" operator="greaterThan">
      <formula>1000</formula>
    </cfRule>
  </conditionalFormatting>
  <conditionalFormatting sqref="D84:D85">
    <cfRule type="cellIs" dxfId="19" priority="31" stopIfTrue="1" operator="greaterThan">
      <formula>20000</formula>
    </cfRule>
  </conditionalFormatting>
  <conditionalFormatting sqref="B84:C85">
    <cfRule type="cellIs" dxfId="18" priority="33" stopIfTrue="1" operator="greaterThan">
      <formula>1000</formula>
    </cfRule>
  </conditionalFormatting>
  <conditionalFormatting sqref="D86:D87">
    <cfRule type="cellIs" dxfId="17" priority="28" stopIfTrue="1" operator="greaterThan">
      <formula>20000</formula>
    </cfRule>
  </conditionalFormatting>
  <conditionalFormatting sqref="B86:C87">
    <cfRule type="cellIs" dxfId="16" priority="30" stopIfTrue="1" operator="greaterThan">
      <formula>1000</formula>
    </cfRule>
  </conditionalFormatting>
  <conditionalFormatting sqref="D88:D89">
    <cfRule type="cellIs" dxfId="15" priority="25" stopIfTrue="1" operator="greaterThan">
      <formula>20000</formula>
    </cfRule>
  </conditionalFormatting>
  <conditionalFormatting sqref="B88:C89">
    <cfRule type="cellIs" dxfId="14" priority="27" stopIfTrue="1" operator="greaterThan">
      <formula>1000</formula>
    </cfRule>
  </conditionalFormatting>
  <conditionalFormatting sqref="D90:D91">
    <cfRule type="cellIs" dxfId="13" priority="22" stopIfTrue="1" operator="greaterThan">
      <formula>20000</formula>
    </cfRule>
  </conditionalFormatting>
  <conditionalFormatting sqref="B90:C91">
    <cfRule type="cellIs" dxfId="12" priority="24" stopIfTrue="1" operator="greaterThan">
      <formula>1000</formula>
    </cfRule>
  </conditionalFormatting>
  <conditionalFormatting sqref="D92:D93">
    <cfRule type="cellIs" dxfId="11" priority="19" stopIfTrue="1" operator="greaterThan">
      <formula>20000</formula>
    </cfRule>
  </conditionalFormatting>
  <conditionalFormatting sqref="B92:C93">
    <cfRule type="cellIs" dxfId="10" priority="21" stopIfTrue="1" operator="greaterThan">
      <formula>1000</formula>
    </cfRule>
  </conditionalFormatting>
  <conditionalFormatting sqref="D94:D95">
    <cfRule type="cellIs" dxfId="9" priority="16" stopIfTrue="1" operator="greaterThan">
      <formula>20000</formula>
    </cfRule>
  </conditionalFormatting>
  <conditionalFormatting sqref="B94:C95">
    <cfRule type="cellIs" dxfId="8" priority="18" stopIfTrue="1" operator="greaterThan">
      <formula>1000</formula>
    </cfRule>
  </conditionalFormatting>
  <conditionalFormatting sqref="D96:D97">
    <cfRule type="cellIs" dxfId="7" priority="13" stopIfTrue="1" operator="greaterThan">
      <formula>20000</formula>
    </cfRule>
  </conditionalFormatting>
  <conditionalFormatting sqref="B96:C97">
    <cfRule type="cellIs" dxfId="6" priority="15" stopIfTrue="1" operator="greaterThan">
      <formula>1000</formula>
    </cfRule>
  </conditionalFormatting>
  <conditionalFormatting sqref="D98:D99">
    <cfRule type="cellIs" dxfId="5" priority="10" stopIfTrue="1" operator="greaterThan">
      <formula>20000</formula>
    </cfRule>
  </conditionalFormatting>
  <conditionalFormatting sqref="B98:C99">
    <cfRule type="cellIs" dxfId="4" priority="12" stopIfTrue="1" operator="greaterThan">
      <formula>1000</formula>
    </cfRule>
  </conditionalFormatting>
  <conditionalFormatting sqref="D100:D101">
    <cfRule type="cellIs" dxfId="3" priority="7" stopIfTrue="1" operator="greaterThan">
      <formula>20000</formula>
    </cfRule>
  </conditionalFormatting>
  <conditionalFormatting sqref="B100:C101">
    <cfRule type="cellIs" dxfId="2" priority="9" stopIfTrue="1" operator="greaterThan">
      <formula>1000</formula>
    </cfRule>
  </conditionalFormatting>
  <conditionalFormatting sqref="D102:D103">
    <cfRule type="cellIs" dxfId="1" priority="4" stopIfTrue="1" operator="greaterThan">
      <formula>20000</formula>
    </cfRule>
  </conditionalFormatting>
  <conditionalFormatting sqref="B102:C103">
    <cfRule type="cellIs" dxfId="0" priority="6" stopIfTrue="1" operator="greaterThan">
      <formula>1000</formula>
    </cfRule>
  </conditionalFormatting>
  <pageMargins left="0.39370078740157483" right="0.39370078740157483" top="0.74803149606299213" bottom="0.15748031496062992" header="0.31496062992125984" footer="0.31496062992125984"/>
  <pageSetup paperSize="9" scale="6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7.399999999999999" x14ac:dyDescent="0.4"/>
  <cols>
    <col min="1" max="1" width="0.69921875" style="18" customWidth="1"/>
    <col min="2" max="2" width="13.09765625" style="18" customWidth="1"/>
    <col min="3" max="3" width="17.3984375" style="18" bestFit="1" customWidth="1"/>
    <col min="4" max="4" width="34.3984375" style="18" customWidth="1"/>
    <col min="5" max="5" width="14.09765625" style="18" bestFit="1" customWidth="1"/>
    <col min="6" max="6" width="9.19921875" style="18" bestFit="1" customWidth="1"/>
    <col min="7" max="7" width="15" style="18" bestFit="1" customWidth="1"/>
    <col min="8" max="8" width="29.796875" style="18" customWidth="1"/>
    <col min="9" max="9" width="49.09765625" style="18" customWidth="1"/>
    <col min="10" max="16384" width="8.796875" style="18"/>
  </cols>
  <sheetData>
    <row r="1" spans="2:10" ht="10.050000000000001" customHeight="1" x14ac:dyDescent="0.4"/>
    <row r="2" spans="2:10" ht="21" x14ac:dyDescent="0.4">
      <c r="B2" s="19" t="s">
        <v>111</v>
      </c>
    </row>
    <row r="3" spans="2:10" ht="10.050000000000001" customHeight="1" x14ac:dyDescent="0.4"/>
    <row r="4" spans="2:10" s="20" customFormat="1" ht="19.95" customHeight="1" x14ac:dyDescent="0.4">
      <c r="B4" s="24" t="s">
        <v>311</v>
      </c>
      <c r="C4" s="18"/>
    </row>
    <row r="5" spans="2:10" s="20" customFormat="1" ht="10.050000000000001" customHeight="1" x14ac:dyDescent="0.4">
      <c r="B5" s="18"/>
      <c r="C5" s="18"/>
    </row>
    <row r="6" spans="2:10" s="20" customFormat="1" ht="19.95" customHeight="1" x14ac:dyDescent="0.4">
      <c r="B6" s="49" t="s">
        <v>284</v>
      </c>
      <c r="C6" s="49" t="s">
        <v>285</v>
      </c>
      <c r="D6" s="49" t="s">
        <v>286</v>
      </c>
      <c r="E6" s="49" t="s">
        <v>287</v>
      </c>
      <c r="F6" s="49" t="s">
        <v>288</v>
      </c>
      <c r="G6" s="49" t="s">
        <v>289</v>
      </c>
      <c r="H6" s="49" t="s">
        <v>290</v>
      </c>
      <c r="I6" s="49" t="s">
        <v>291</v>
      </c>
      <c r="J6" s="27"/>
    </row>
    <row r="7" spans="2:10" s="20" customFormat="1" ht="19.95" customHeight="1" x14ac:dyDescent="0.4">
      <c r="B7" s="73">
        <v>102</v>
      </c>
      <c r="C7" s="74">
        <v>45616.467162152781</v>
      </c>
      <c r="D7" s="1" t="s">
        <v>292</v>
      </c>
      <c r="E7" s="51" t="s">
        <v>293</v>
      </c>
      <c r="F7" s="51" t="s">
        <v>294</v>
      </c>
      <c r="G7" s="51" t="s">
        <v>295</v>
      </c>
      <c r="H7" s="51" t="s">
        <v>296</v>
      </c>
      <c r="I7" s="1" t="s">
        <v>297</v>
      </c>
      <c r="J7" s="27" t="s">
        <v>259</v>
      </c>
    </row>
    <row r="8" spans="2:10" s="20" customFormat="1" ht="19.95" customHeight="1" x14ac:dyDescent="0.4">
      <c r="B8" s="51">
        <v>102</v>
      </c>
      <c r="C8" s="74">
        <v>45616.467449039352</v>
      </c>
      <c r="D8" s="1" t="s">
        <v>292</v>
      </c>
      <c r="E8" s="51" t="s">
        <v>293</v>
      </c>
      <c r="F8" s="51" t="s">
        <v>294</v>
      </c>
      <c r="G8" s="51" t="s">
        <v>295</v>
      </c>
      <c r="H8" s="51" t="s">
        <v>296</v>
      </c>
      <c r="I8" s="1" t="s">
        <v>297</v>
      </c>
      <c r="J8" s="27" t="s">
        <v>259</v>
      </c>
    </row>
    <row r="9" spans="2:10" ht="19.95" customHeight="1" x14ac:dyDescent="0.4">
      <c r="B9" s="73">
        <v>102</v>
      </c>
      <c r="C9" s="74">
        <v>45616.467552164351</v>
      </c>
      <c r="D9" s="72" t="s">
        <v>292</v>
      </c>
      <c r="E9" s="73" t="s">
        <v>293</v>
      </c>
      <c r="F9" s="73" t="s">
        <v>294</v>
      </c>
      <c r="G9" s="73" t="s">
        <v>295</v>
      </c>
      <c r="H9" s="73" t="s">
        <v>296</v>
      </c>
      <c r="I9" s="72" t="s">
        <v>297</v>
      </c>
      <c r="J9" s="71" t="s">
        <v>259</v>
      </c>
    </row>
    <row r="10" spans="2:10" ht="19.95" customHeight="1" x14ac:dyDescent="0.4">
      <c r="B10" s="73">
        <v>102</v>
      </c>
      <c r="C10" s="74">
        <v>45616.467388159719</v>
      </c>
      <c r="D10" s="72" t="s">
        <v>298</v>
      </c>
      <c r="E10" s="73" t="s">
        <v>293</v>
      </c>
      <c r="F10" s="73" t="s">
        <v>294</v>
      </c>
      <c r="G10" s="73" t="s">
        <v>295</v>
      </c>
      <c r="H10" s="73" t="s">
        <v>296</v>
      </c>
      <c r="I10" s="72" t="s">
        <v>299</v>
      </c>
      <c r="J10" s="71" t="s">
        <v>259</v>
      </c>
    </row>
    <row r="11" spans="2:10" ht="19.95" customHeight="1" x14ac:dyDescent="0.4">
      <c r="B11" s="73">
        <v>156</v>
      </c>
      <c r="C11" s="74">
        <v>45616.467162152781</v>
      </c>
      <c r="D11" s="72" t="s">
        <v>300</v>
      </c>
      <c r="E11" s="73" t="s">
        <v>293</v>
      </c>
      <c r="F11" s="73" t="s">
        <v>294</v>
      </c>
      <c r="G11" s="73" t="s">
        <v>295</v>
      </c>
      <c r="H11" s="73" t="s">
        <v>296</v>
      </c>
      <c r="I11" s="72" t="s">
        <v>297</v>
      </c>
      <c r="J11" s="71" t="s">
        <v>259</v>
      </c>
    </row>
    <row r="12" spans="2:10" ht="19.95" customHeight="1" x14ac:dyDescent="0.4">
      <c r="B12" s="73">
        <v>156</v>
      </c>
      <c r="C12" s="74">
        <v>45616.467162152781</v>
      </c>
      <c r="D12" s="72" t="s">
        <v>300</v>
      </c>
      <c r="E12" s="73" t="s">
        <v>293</v>
      </c>
      <c r="F12" s="73" t="s">
        <v>294</v>
      </c>
      <c r="G12" s="73" t="s">
        <v>295</v>
      </c>
      <c r="H12" s="73" t="s">
        <v>296</v>
      </c>
      <c r="I12" s="72" t="s">
        <v>297</v>
      </c>
      <c r="J12" s="71" t="s">
        <v>259</v>
      </c>
    </row>
    <row r="13" spans="2:10" ht="19.95" customHeight="1" x14ac:dyDescent="0.4">
      <c r="B13" s="73">
        <v>156</v>
      </c>
      <c r="C13" s="74">
        <v>45616.467449039352</v>
      </c>
      <c r="D13" s="72" t="s">
        <v>300</v>
      </c>
      <c r="E13" s="73" t="s">
        <v>293</v>
      </c>
      <c r="F13" s="73" t="s">
        <v>294</v>
      </c>
      <c r="G13" s="73" t="s">
        <v>295</v>
      </c>
      <c r="H13" s="73" t="s">
        <v>296</v>
      </c>
      <c r="I13" s="72" t="s">
        <v>297</v>
      </c>
      <c r="J13" s="71" t="s">
        <v>259</v>
      </c>
    </row>
    <row r="14" spans="2:10" ht="19.95" customHeight="1" x14ac:dyDescent="0.4">
      <c r="B14" s="73">
        <v>156</v>
      </c>
      <c r="C14" s="74">
        <v>45616.467449039352</v>
      </c>
      <c r="D14" s="72" t="s">
        <v>300</v>
      </c>
      <c r="E14" s="73" t="s">
        <v>293</v>
      </c>
      <c r="F14" s="73" t="s">
        <v>294</v>
      </c>
      <c r="G14" s="73" t="s">
        <v>295</v>
      </c>
      <c r="H14" s="73" t="s">
        <v>296</v>
      </c>
      <c r="I14" s="72" t="s">
        <v>297</v>
      </c>
      <c r="J14" s="71" t="s">
        <v>259</v>
      </c>
    </row>
    <row r="15" spans="2:10" ht="19.95" customHeight="1" x14ac:dyDescent="0.4">
      <c r="B15" s="73">
        <v>156</v>
      </c>
      <c r="C15" s="74">
        <v>45616.467552164351</v>
      </c>
      <c r="D15" s="72" t="s">
        <v>300</v>
      </c>
      <c r="E15" s="73" t="s">
        <v>293</v>
      </c>
      <c r="F15" s="73" t="s">
        <v>294</v>
      </c>
      <c r="G15" s="73" t="s">
        <v>295</v>
      </c>
      <c r="H15" s="73" t="s">
        <v>296</v>
      </c>
      <c r="I15" s="72" t="s">
        <v>297</v>
      </c>
      <c r="J15" s="71" t="s">
        <v>259</v>
      </c>
    </row>
    <row r="16" spans="2:10" ht="19.95" customHeight="1" x14ac:dyDescent="0.4">
      <c r="B16" s="73">
        <v>156</v>
      </c>
      <c r="C16" s="74">
        <v>45616.467552164351</v>
      </c>
      <c r="D16" s="72" t="s">
        <v>300</v>
      </c>
      <c r="E16" s="73" t="s">
        <v>293</v>
      </c>
      <c r="F16" s="73" t="s">
        <v>294</v>
      </c>
      <c r="G16" s="73" t="s">
        <v>295</v>
      </c>
      <c r="H16" s="73" t="s">
        <v>296</v>
      </c>
      <c r="I16" s="72" t="s">
        <v>297</v>
      </c>
      <c r="J16" s="71" t="s">
        <v>259</v>
      </c>
    </row>
    <row r="17" spans="2:10" ht="19.95" customHeight="1" x14ac:dyDescent="0.4">
      <c r="B17" s="73">
        <v>195</v>
      </c>
      <c r="C17" s="74">
        <v>45616.467162152781</v>
      </c>
      <c r="D17" s="72" t="s">
        <v>301</v>
      </c>
      <c r="E17" s="73" t="s">
        <v>293</v>
      </c>
      <c r="F17" s="73" t="s">
        <v>294</v>
      </c>
      <c r="G17" s="73" t="s">
        <v>295</v>
      </c>
      <c r="H17" s="73" t="s">
        <v>296</v>
      </c>
      <c r="I17" s="72" t="s">
        <v>297</v>
      </c>
      <c r="J17" s="71" t="s">
        <v>259</v>
      </c>
    </row>
    <row r="18" spans="2:10" ht="19.95" customHeight="1" x14ac:dyDescent="0.4">
      <c r="B18" s="73">
        <v>195</v>
      </c>
      <c r="C18" s="74">
        <v>45616.467449039352</v>
      </c>
      <c r="D18" s="72" t="s">
        <v>301</v>
      </c>
      <c r="E18" s="73" t="s">
        <v>293</v>
      </c>
      <c r="F18" s="73" t="s">
        <v>294</v>
      </c>
      <c r="G18" s="73" t="s">
        <v>295</v>
      </c>
      <c r="H18" s="73" t="s">
        <v>296</v>
      </c>
      <c r="I18" s="72" t="s">
        <v>297</v>
      </c>
      <c r="J18" s="71" t="s">
        <v>259</v>
      </c>
    </row>
    <row r="19" spans="2:10" ht="19.95" customHeight="1" x14ac:dyDescent="0.4">
      <c r="B19" s="73">
        <v>195</v>
      </c>
      <c r="C19" s="74">
        <v>45616.467552164351</v>
      </c>
      <c r="D19" s="72" t="s">
        <v>301</v>
      </c>
      <c r="E19" s="73" t="s">
        <v>293</v>
      </c>
      <c r="F19" s="73" t="s">
        <v>294</v>
      </c>
      <c r="G19" s="73" t="s">
        <v>295</v>
      </c>
      <c r="H19" s="73" t="s">
        <v>296</v>
      </c>
      <c r="I19" s="72" t="s">
        <v>297</v>
      </c>
      <c r="J19" s="71" t="s">
        <v>259</v>
      </c>
    </row>
    <row r="20" spans="2:10" ht="19.95" customHeight="1" x14ac:dyDescent="0.4">
      <c r="B20" s="73">
        <v>2627</v>
      </c>
      <c r="C20" s="74">
        <v>45616.390232407408</v>
      </c>
      <c r="D20" s="72" t="s">
        <v>302</v>
      </c>
      <c r="E20" s="73" t="s">
        <v>293</v>
      </c>
      <c r="F20" s="73" t="s">
        <v>294</v>
      </c>
      <c r="G20" s="73" t="s">
        <v>295</v>
      </c>
      <c r="H20" s="73" t="s">
        <v>296</v>
      </c>
      <c r="I20" s="72" t="s">
        <v>303</v>
      </c>
      <c r="J20" s="71" t="s">
        <v>259</v>
      </c>
    </row>
    <row r="21" spans="2:10" ht="19.95" customHeight="1" x14ac:dyDescent="0.4">
      <c r="B21" s="73">
        <v>2628</v>
      </c>
      <c r="C21" s="74">
        <v>45616.442283530094</v>
      </c>
      <c r="D21" s="72" t="s">
        <v>304</v>
      </c>
      <c r="E21" s="73" t="s">
        <v>293</v>
      </c>
      <c r="F21" s="73" t="s">
        <v>294</v>
      </c>
      <c r="G21" s="73" t="s">
        <v>295</v>
      </c>
      <c r="H21" s="73" t="s">
        <v>296</v>
      </c>
      <c r="I21" s="72" t="s">
        <v>305</v>
      </c>
      <c r="J21" s="71" t="s">
        <v>259</v>
      </c>
    </row>
    <row r="22" spans="2:10" ht="19.95" customHeight="1" x14ac:dyDescent="0.4">
      <c r="B22" s="73">
        <v>2628</v>
      </c>
      <c r="C22" s="74">
        <v>45616.442110648146</v>
      </c>
      <c r="D22" s="72" t="s">
        <v>306</v>
      </c>
      <c r="E22" s="73" t="s">
        <v>293</v>
      </c>
      <c r="F22" s="73" t="s">
        <v>294</v>
      </c>
      <c r="G22" s="73" t="s">
        <v>295</v>
      </c>
      <c r="H22" s="73" t="s">
        <v>296</v>
      </c>
      <c r="I22" s="72" t="s">
        <v>305</v>
      </c>
      <c r="J22" s="71" t="s">
        <v>259</v>
      </c>
    </row>
    <row r="23" spans="2:10" ht="19.95" customHeight="1" x14ac:dyDescent="0.4">
      <c r="B23" s="73">
        <v>2628</v>
      </c>
      <c r="C23" s="74">
        <v>45616.440991400465</v>
      </c>
      <c r="D23" s="72" t="s">
        <v>307</v>
      </c>
      <c r="E23" s="73" t="s">
        <v>293</v>
      </c>
      <c r="F23" s="73" t="s">
        <v>294</v>
      </c>
      <c r="G23" s="73" t="s">
        <v>295</v>
      </c>
      <c r="H23" s="73" t="s">
        <v>296</v>
      </c>
      <c r="I23" s="72" t="s">
        <v>305</v>
      </c>
      <c r="J23" s="71" t="s">
        <v>259</v>
      </c>
    </row>
    <row r="24" spans="2:10" ht="19.95" customHeight="1" x14ac:dyDescent="0.4">
      <c r="B24" s="73">
        <v>2628</v>
      </c>
      <c r="C24" s="74">
        <v>45616.437873414354</v>
      </c>
      <c r="D24" s="72" t="s">
        <v>308</v>
      </c>
      <c r="E24" s="73" t="s">
        <v>293</v>
      </c>
      <c r="F24" s="73" t="s">
        <v>294</v>
      </c>
      <c r="G24" s="73" t="s">
        <v>295</v>
      </c>
      <c r="H24" s="73" t="s">
        <v>296</v>
      </c>
      <c r="I24" s="72" t="s">
        <v>305</v>
      </c>
      <c r="J24" s="71" t="s">
        <v>259</v>
      </c>
    </row>
    <row r="25" spans="2:10" ht="19.95" customHeight="1" x14ac:dyDescent="0.4">
      <c r="B25" s="73">
        <v>4145</v>
      </c>
      <c r="C25" s="74">
        <v>45616.464859687498</v>
      </c>
      <c r="D25" s="72" t="s">
        <v>309</v>
      </c>
      <c r="E25" s="73" t="s">
        <v>293</v>
      </c>
      <c r="F25" s="73" t="s">
        <v>294</v>
      </c>
      <c r="G25" s="73" t="s">
        <v>295</v>
      </c>
      <c r="H25" s="73" t="s">
        <v>296</v>
      </c>
      <c r="I25" s="72" t="s">
        <v>310</v>
      </c>
      <c r="J25" s="71" t="s">
        <v>259</v>
      </c>
    </row>
    <row r="26" spans="2:10" ht="19.95" customHeight="1" x14ac:dyDescent="0.4">
      <c r="B26" s="73">
        <v>4145</v>
      </c>
      <c r="C26" s="74">
        <v>45616.466985879626</v>
      </c>
      <c r="D26" s="72" t="s">
        <v>309</v>
      </c>
      <c r="E26" s="73" t="s">
        <v>293</v>
      </c>
      <c r="F26" s="73" t="s">
        <v>294</v>
      </c>
      <c r="G26" s="73" t="s">
        <v>295</v>
      </c>
      <c r="H26" s="73" t="s">
        <v>296</v>
      </c>
      <c r="I26" s="72" t="s">
        <v>310</v>
      </c>
      <c r="J26" s="71" t="s">
        <v>259</v>
      </c>
    </row>
    <row r="27" spans="2:10" ht="19.95" customHeight="1" x14ac:dyDescent="0.4">
      <c r="B27" s="73">
        <v>4145</v>
      </c>
      <c r="C27" s="74">
        <v>45616.501136770836</v>
      </c>
      <c r="D27" s="72" t="s">
        <v>309</v>
      </c>
      <c r="E27" s="73" t="s">
        <v>293</v>
      </c>
      <c r="F27" s="73" t="s">
        <v>294</v>
      </c>
      <c r="G27" s="73" t="s">
        <v>295</v>
      </c>
      <c r="H27" s="73" t="s">
        <v>296</v>
      </c>
      <c r="I27" s="72" t="s">
        <v>310</v>
      </c>
      <c r="J27" s="71" t="s">
        <v>259</v>
      </c>
    </row>
    <row r="28" spans="2:10" ht="19.95" customHeight="1" x14ac:dyDescent="0.4">
      <c r="B28" s="73">
        <v>4145</v>
      </c>
      <c r="C28" s="74">
        <v>45616.503513738426</v>
      </c>
      <c r="D28" s="72" t="s">
        <v>309</v>
      </c>
      <c r="E28" s="73" t="s">
        <v>293</v>
      </c>
      <c r="F28" s="73" t="s">
        <v>294</v>
      </c>
      <c r="G28" s="73" t="s">
        <v>295</v>
      </c>
      <c r="H28" s="73" t="s">
        <v>296</v>
      </c>
      <c r="I28" s="72" t="s">
        <v>310</v>
      </c>
      <c r="J28" s="71" t="s">
        <v>259</v>
      </c>
    </row>
    <row r="29" spans="2:10" ht="19.95" customHeight="1" x14ac:dyDescent="0.4">
      <c r="B29" s="73">
        <v>8114</v>
      </c>
      <c r="C29" s="74">
        <v>45616.50396952546</v>
      </c>
      <c r="D29" s="72" t="s">
        <v>312</v>
      </c>
      <c r="E29" s="73" t="s">
        <v>293</v>
      </c>
      <c r="F29" s="73" t="s">
        <v>294</v>
      </c>
      <c r="G29" s="73" t="s">
        <v>295</v>
      </c>
      <c r="H29" s="73" t="s">
        <v>296</v>
      </c>
      <c r="I29" s="72" t="s">
        <v>313</v>
      </c>
      <c r="J29" s="71" t="s">
        <v>259</v>
      </c>
    </row>
  </sheetData>
  <phoneticPr fontId="1" type="noConversion"/>
  <pageMargins left="0.39370078740157483" right="0.39370078740157483" top="0.74803149606299213" bottom="0.74803149606299213" header="0.31496062992125984" footer="0.31496062992125984"/>
  <pageSetup paperSize="9" scale="7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요약</vt:lpstr>
      <vt:lpstr>시스템구성</vt:lpstr>
      <vt:lpstr>데이터마이그레이션</vt:lpstr>
      <vt:lpstr>성능카운터</vt:lpstr>
      <vt:lpstr>쿼리성능(1)</vt:lpstr>
      <vt:lpstr>쿼리성능(2)</vt:lpstr>
      <vt:lpstr>SQL문오류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2024-11-20T03:18:13Z</dcterms:modified>
</cp:coreProperties>
</file>