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boo\OneDrive\Documentos\UNI\7\Mod Comp\Parcial 2\"/>
    </mc:Choice>
  </mc:AlternateContent>
  <xr:revisionPtr revIDLastSave="0" documentId="13_ncr:1_{1CE90016-B2C8-4EF2-A0A9-A6B06D63C60D}" xr6:coauthVersionLast="47" xr6:coauthVersionMax="47" xr10:uidLastSave="{00000000-0000-0000-0000-000000000000}"/>
  <bookViews>
    <workbookView xWindow="-120" yWindow="-120" windowWidth="20730" windowHeight="11160" xr2:uid="{00914507-FF85-47EC-A5EB-40BDD531B6B4}"/>
  </bookViews>
  <sheets>
    <sheet name="Hoja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H6" i="2" s="1"/>
  <c r="F5" i="2"/>
  <c r="F4" i="2"/>
  <c r="F3" i="2"/>
  <c r="J6" i="2" s="1"/>
  <c r="F2" i="2"/>
  <c r="K6" i="2" l="1"/>
  <c r="H5" i="2"/>
  <c r="L6" i="2" s="1"/>
  <c r="G3" i="2"/>
  <c r="G4" i="2" s="1"/>
  <c r="G5" i="2" s="1"/>
  <c r="G6" i="2" s="1"/>
</calcChain>
</file>

<file path=xl/sharedStrings.xml><?xml version="1.0" encoding="utf-8"?>
<sst xmlns="http://schemas.openxmlformats.org/spreadsheetml/2006/main" count="22" uniqueCount="18">
  <si>
    <t>Fecha</t>
  </si>
  <si>
    <t>Concepto</t>
  </si>
  <si>
    <t>Cantidad</t>
  </si>
  <si>
    <t>CPV</t>
  </si>
  <si>
    <t>Inicial</t>
  </si>
  <si>
    <t>Compra</t>
  </si>
  <si>
    <t>Venta</t>
  </si>
  <si>
    <t>Estado</t>
  </si>
  <si>
    <t>Precio unitario</t>
  </si>
  <si>
    <t>Total por unidades</t>
  </si>
  <si>
    <t>Total saldos</t>
  </si>
  <si>
    <t>Valor final mensual</t>
  </si>
  <si>
    <t>Total compras</t>
  </si>
  <si>
    <t>Total ventas</t>
  </si>
  <si>
    <t>Total CPV</t>
  </si>
  <si>
    <t>Completo</t>
  </si>
  <si>
    <t>Primera parte</t>
  </si>
  <si>
    <t>Segunda parte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</si>
</sst>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15" fontId="0" fillId="0" borderId="0" xfId="0" applyNumberFormat="1" applyAlignment="1">
      <alignment horizontal="center"/>
    </xf>
    <xf numFmtId="44" fontId="0" fillId="0" borderId="0" xfId="0" applyNumberFormat="1"/>
    <xf numFmtId="44" fontId="0" fillId="0" borderId="0" xfId="1" applyFont="1" applyAlignment="1">
      <alignment horizontal="left"/>
    </xf>
    <xf numFmtId="0" fontId="0" fillId="0" borderId="0" xfId="0" applyAlignment="1">
      <alignment horizontal="left"/>
    </xf>
  </cellXfs>
  <cellStyles count="2">
    <cellStyle name="Moneda" xfId="1" builtinId="4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left" vertical="bottom" textRotation="0" wrapText="0" indent="0" justifyLastLine="0" shrinkToFit="0" readingOrder="0"/>
    </dxf>
    <dxf>
      <numFmt numFmtId="20" formatCode="dd\-mmm\-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D7883D-3260-4A70-A9E9-5A8048278CD1}" name="Tabla2" displayName="Tabla2" ref="A1:L6" totalsRowShown="0" dataDxfId="10" dataCellStyle="Moneda">
  <autoFilter ref="A1:L6" xr:uid="{C0D7883D-3260-4A70-A9E9-5A8048278CD1}"/>
  <tableColumns count="12">
    <tableColumn id="1" xr3:uid="{29C5E667-1CC1-4A8A-A6E3-3D18ED13924E}" name="Fecha" dataDxfId="9"/>
    <tableColumn id="2" xr3:uid="{450016B4-1B0B-43AA-9D72-2F4CD2B1A824}" name="Concepto" dataDxfId="8"/>
    <tableColumn id="3" xr3:uid="{BF926CD0-508D-4916-A2F1-A18612D90C37}" name="Estado"/>
    <tableColumn id="4" xr3:uid="{8C4E5EE9-CCF1-406F-B155-1105E53D7276}" name="Cantidad"/>
    <tableColumn id="5" xr3:uid="{C17D17DC-B93D-4177-999B-78870B285D3D}" name="Precio unitario" dataDxfId="7" dataCellStyle="Moneda"/>
    <tableColumn id="6" xr3:uid="{4C3BB4EF-F2E5-430C-B3AE-A28A04B64583}" name="Total por unidades" dataDxfId="6" dataCellStyle="Moneda">
      <calculatedColumnFormula>D2*E2</calculatedColumnFormula>
    </tableColumn>
    <tableColumn id="7" xr3:uid="{61FEC83F-9D16-4FED-B47B-3882EC9EDED9}" name="Total saldos" dataDxfId="5"/>
    <tableColumn id="8" xr3:uid="{99D4EF8A-42F2-4A86-A8B9-C5612DB09134}" name="CPV" dataDxfId="4" dataCellStyle="Moneda"/>
    <tableColumn id="9" xr3:uid="{BC1C833F-58CD-43E2-BB10-7645DBE502F7}" name="Valor final mensual" dataDxfId="3"/>
    <tableColumn id="10" xr3:uid="{9D2E454C-B777-49FE-A07B-72E3F04147D1}" name="Total compras" dataDxfId="2" dataCellStyle="Moneda"/>
    <tableColumn id="11" xr3:uid="{02E5B471-F45B-4351-A3E9-5C479265AF96}" name="Total ventas" dataDxfId="1" dataCellStyle="Moneda">
      <calculatedColumnFormula>F1+Tabla2[[#This Row],[Total por unidades]]</calculatedColumnFormula>
    </tableColumn>
    <tableColumn id="13" xr3:uid="{205EABA1-62BF-48EC-888E-7932C10CF3C5}" name="Total CPV" dataDxfId="0" dataCellStyle="Moneda">
      <calculatedColumnFormula>H1+Tabla2[[#This Row],[CPV]]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EB97-37DE-47C0-8AD7-973FAE2D1C26}">
  <dimension ref="A1:L6"/>
  <sheetViews>
    <sheetView tabSelected="1" workbookViewId="0">
      <selection activeCell="J8" sqref="J8"/>
    </sheetView>
  </sheetViews>
  <sheetFormatPr baseColWidth="10" defaultRowHeight="15" x14ac:dyDescent="0.25"/>
  <cols>
    <col min="3" max="3" width="14.42578125" customWidth="1"/>
    <col min="5" max="5" width="16.85546875" customWidth="1"/>
    <col min="6" max="6" width="20" customWidth="1"/>
    <col min="7" max="7" width="15.85546875" customWidth="1"/>
    <col min="9" max="9" width="22" customWidth="1"/>
    <col min="10" max="10" width="16.28515625" customWidth="1"/>
    <col min="11" max="11" width="14.28515625" customWidth="1"/>
  </cols>
  <sheetData>
    <row r="1" spans="1:12" x14ac:dyDescent="0.25">
      <c r="A1" t="s">
        <v>0</v>
      </c>
      <c r="B1" t="s">
        <v>1</v>
      </c>
      <c r="C1" t="s">
        <v>7</v>
      </c>
      <c r="D1" t="s">
        <v>2</v>
      </c>
      <c r="E1" t="s">
        <v>8</v>
      </c>
      <c r="F1" t="s">
        <v>9</v>
      </c>
      <c r="G1" t="s">
        <v>10</v>
      </c>
      <c r="H1" t="s">
        <v>3</v>
      </c>
      <c r="I1" t="s">
        <v>11</v>
      </c>
      <c r="J1" t="s">
        <v>12</v>
      </c>
      <c r="K1" t="s">
        <v>13</v>
      </c>
      <c r="L1" t="s">
        <v>14</v>
      </c>
    </row>
    <row r="2" spans="1:12" x14ac:dyDescent="0.25">
      <c r="A2" s="2">
        <v>45047</v>
      </c>
      <c r="B2" s="4" t="s">
        <v>4</v>
      </c>
      <c r="C2" t="s">
        <v>15</v>
      </c>
      <c r="D2">
        <v>150</v>
      </c>
      <c r="E2" s="1">
        <v>15</v>
      </c>
      <c r="F2" s="1">
        <f>D2*E2</f>
        <v>2250</v>
      </c>
      <c r="G2" s="1">
        <v>2250</v>
      </c>
      <c r="H2" s="1">
        <v>0</v>
      </c>
      <c r="I2" s="1">
        <v>2250</v>
      </c>
      <c r="J2" s="1"/>
      <c r="K2" s="1"/>
      <c r="L2" s="1"/>
    </row>
    <row r="3" spans="1:12" x14ac:dyDescent="0.25">
      <c r="A3" s="2">
        <v>45049</v>
      </c>
      <c r="B3" s="5" t="s">
        <v>5</v>
      </c>
      <c r="C3" t="s">
        <v>15</v>
      </c>
      <c r="D3">
        <v>80</v>
      </c>
      <c r="E3" s="1">
        <v>18</v>
      </c>
      <c r="F3" s="1">
        <f>D3*E3</f>
        <v>1440</v>
      </c>
      <c r="G3" s="3">
        <f>G2+F3</f>
        <v>3690</v>
      </c>
      <c r="H3" s="1">
        <v>0</v>
      </c>
      <c r="I3" s="3">
        <v>3690</v>
      </c>
      <c r="J3" s="1"/>
      <c r="K3" s="1"/>
      <c r="L3" s="1"/>
    </row>
    <row r="4" spans="1:12" x14ac:dyDescent="0.25">
      <c r="A4" s="2">
        <v>45061</v>
      </c>
      <c r="B4" s="5" t="s">
        <v>5</v>
      </c>
      <c r="C4" t="s">
        <v>15</v>
      </c>
      <c r="D4">
        <v>120</v>
      </c>
      <c r="E4" s="1">
        <v>16</v>
      </c>
      <c r="F4" s="1">
        <f>D4*E4</f>
        <v>1920</v>
      </c>
      <c r="G4" s="3">
        <f>G3+F4</f>
        <v>5610</v>
      </c>
      <c r="H4" s="1">
        <v>0</v>
      </c>
      <c r="I4" s="3">
        <v>5610</v>
      </c>
      <c r="J4" s="1"/>
      <c r="K4" s="1"/>
      <c r="L4" s="1"/>
    </row>
    <row r="5" spans="1:12" x14ac:dyDescent="0.25">
      <c r="A5" s="2">
        <v>45077</v>
      </c>
      <c r="B5" s="5" t="s">
        <v>6</v>
      </c>
      <c r="C5" t="s">
        <v>16</v>
      </c>
      <c r="D5">
        <v>150</v>
      </c>
      <c r="E5" s="1">
        <v>15</v>
      </c>
      <c r="F5" s="1">
        <f>D5*E5</f>
        <v>2250</v>
      </c>
      <c r="G5" s="3">
        <f>G4-F5</f>
        <v>3360</v>
      </c>
      <c r="H5" s="1">
        <f>Tabla2[[#This Row],[Total por unidades]]</f>
        <v>2250</v>
      </c>
      <c r="I5" s="3">
        <v>3360</v>
      </c>
      <c r="J5" s="1"/>
      <c r="K5" s="1"/>
      <c r="L5" s="1"/>
    </row>
    <row r="6" spans="1:12" x14ac:dyDescent="0.25">
      <c r="A6" s="2">
        <v>45077</v>
      </c>
      <c r="B6" s="5" t="s">
        <v>6</v>
      </c>
      <c r="C6" t="s">
        <v>17</v>
      </c>
      <c r="D6">
        <v>50</v>
      </c>
      <c r="E6" s="1">
        <v>18</v>
      </c>
      <c r="F6" s="1">
        <f>D6*E6</f>
        <v>900</v>
      </c>
      <c r="G6" s="3">
        <f>G5-F6</f>
        <v>2460</v>
      </c>
      <c r="H6" s="1">
        <f>Tabla2[[#This Row],[Total por unidades]]</f>
        <v>900</v>
      </c>
      <c r="I6" s="3">
        <v>2460</v>
      </c>
      <c r="J6" s="1">
        <f>F3+F4</f>
        <v>3360</v>
      </c>
      <c r="K6" s="1">
        <f>F5+Tabla2[[#This Row],[Total por unidades]]</f>
        <v>3150</v>
      </c>
      <c r="L6" s="1">
        <f>H5+Tabla2[[#This Row],[CPV]]</f>
        <v>3150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TADEO VAZQUEZ GONZALEZ</dc:creator>
  <cp:lastModifiedBy>ANTONIO TADEO VAZQUEZ GONZALEZ</cp:lastModifiedBy>
  <dcterms:created xsi:type="dcterms:W3CDTF">2023-10-03T09:59:55Z</dcterms:created>
  <dcterms:modified xsi:type="dcterms:W3CDTF">2023-10-04T08:20:31Z</dcterms:modified>
</cp:coreProperties>
</file>