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reas\"/>
    </mc:Choice>
  </mc:AlternateContent>
  <xr:revisionPtr revIDLastSave="0" documentId="13_ncr:1_{9D4E4130-FCF6-4273-8D11-9CBBB91C37EF}" xr6:coauthVersionLast="47" xr6:coauthVersionMax="47" xr10:uidLastSave="{00000000-0000-0000-0000-000000000000}"/>
  <bookViews>
    <workbookView xWindow="-120" yWindow="-120" windowWidth="20730" windowHeight="11160" xr2:uid="{CF67C5E8-1DD3-428E-9419-63226D4DF7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G5" i="1"/>
  <c r="G6" i="1"/>
  <c r="G7" i="1"/>
  <c r="G8" i="1"/>
  <c r="G9" i="1"/>
  <c r="G10" i="1"/>
  <c r="G11" i="1"/>
  <c r="G12" i="1"/>
  <c r="G13" i="1"/>
  <c r="G4" i="1"/>
  <c r="J5" i="1"/>
  <c r="J12" i="1"/>
  <c r="J13" i="1"/>
  <c r="I5" i="1"/>
  <c r="I6" i="1"/>
  <c r="I7" i="1"/>
  <c r="I8" i="1"/>
  <c r="I9" i="1"/>
  <c r="I10" i="1"/>
  <c r="I11" i="1"/>
  <c r="J11" i="1" s="1"/>
  <c r="I12" i="1"/>
  <c r="I13" i="1"/>
  <c r="I4" i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H4" i="1"/>
  <c r="J4" i="1" s="1"/>
</calcChain>
</file>

<file path=xl/sharedStrings.xml><?xml version="1.0" encoding="utf-8"?>
<sst xmlns="http://schemas.openxmlformats.org/spreadsheetml/2006/main" count="23" uniqueCount="22">
  <si>
    <t>Q</t>
  </si>
  <si>
    <t>Cp</t>
  </si>
  <si>
    <t>Ca</t>
  </si>
  <si>
    <t>CT</t>
  </si>
  <si>
    <t>Datos</t>
  </si>
  <si>
    <t>S</t>
  </si>
  <si>
    <t>Costo de realizar un pedido (S)</t>
  </si>
  <si>
    <t>Número de pedidos que hacemos en el año (N)</t>
  </si>
  <si>
    <t>500dlls</t>
  </si>
  <si>
    <t>?</t>
  </si>
  <si>
    <t>Demanda anual (D)</t>
  </si>
  <si>
    <t>900 unidades</t>
  </si>
  <si>
    <t>Tamaño del pedido (Q)</t>
  </si>
  <si>
    <t>Costo de almacenamiento</t>
  </si>
  <si>
    <t>Costo de mantener una</t>
  </si>
  <si>
    <t xml:space="preserve"> unidad en almacén (G)</t>
  </si>
  <si>
    <t>10 dlls</t>
  </si>
  <si>
    <t>P</t>
  </si>
  <si>
    <t>D</t>
  </si>
  <si>
    <t>G</t>
  </si>
  <si>
    <t>T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</si>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</sst>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3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22</xdr:row>
      <xdr:rowOff>14287</xdr:rowOff>
    </xdr:from>
    <xdr:ext cx="735714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967EC4B-1799-6E5A-3E21-BF54B5C5244F}"/>
                </a:ext>
              </a:extLst>
            </xdr:cNvPr>
            <xdr:cNvSpPr txBox="1"/>
          </xdr:nvSpPr>
          <xdr:spPr>
            <a:xfrm>
              <a:off x="4648200" y="1347787"/>
              <a:ext cx="735714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967EC4B-1799-6E5A-3E21-BF54B5C5244F}"/>
                </a:ext>
              </a:extLst>
            </xdr:cNvPr>
            <xdr:cNvSpPr txBox="1"/>
          </xdr:nvSpPr>
          <xdr:spPr>
            <a:xfrm>
              <a:off x="4648200" y="1347787"/>
              <a:ext cx="735714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𝑁=(𝑆)(𝐷)/𝑄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29</xdr:row>
      <xdr:rowOff>33337</xdr:rowOff>
    </xdr:from>
    <xdr:ext cx="821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8CE3DEB-B80B-2F3A-5AD9-F7ACEE096B30}"/>
                </a:ext>
              </a:extLst>
            </xdr:cNvPr>
            <xdr:cNvSpPr txBox="1"/>
          </xdr:nvSpPr>
          <xdr:spPr>
            <a:xfrm>
              <a:off x="4600575" y="2700337"/>
              <a:ext cx="821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8CE3DEB-B80B-2F3A-5AD9-F7ACEE096B30}"/>
                </a:ext>
              </a:extLst>
            </xdr:cNvPr>
            <xdr:cNvSpPr txBox="1"/>
          </xdr:nvSpPr>
          <xdr:spPr>
            <a:xfrm>
              <a:off x="4600575" y="2700337"/>
              <a:ext cx="821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𝐶𝑝=(𝑆)(𝑁)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30</xdr:row>
      <xdr:rowOff>14287</xdr:rowOff>
    </xdr:from>
    <xdr:ext cx="75552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03FBD52-177A-0673-E4ED-CD70851D413D}"/>
                </a:ext>
              </a:extLst>
            </xdr:cNvPr>
            <xdr:cNvSpPr txBox="1"/>
          </xdr:nvSpPr>
          <xdr:spPr>
            <a:xfrm>
              <a:off x="6981825" y="2871787"/>
              <a:ext cx="75552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03FBD52-177A-0673-E4ED-CD70851D413D}"/>
                </a:ext>
              </a:extLst>
            </xdr:cNvPr>
            <xdr:cNvSpPr txBox="1"/>
          </xdr:nvSpPr>
          <xdr:spPr>
            <a:xfrm>
              <a:off x="6981825" y="2871787"/>
              <a:ext cx="75552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𝐶𝑎=𝑔(𝑄/2)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428625</xdr:colOff>
      <xdr:row>17</xdr:row>
      <xdr:rowOff>52387</xdr:rowOff>
    </xdr:from>
    <xdr:ext cx="91441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60FCC8-B739-454E-96AC-A310A31D1CD5}"/>
                </a:ext>
              </a:extLst>
            </xdr:cNvPr>
            <xdr:cNvSpPr txBox="1"/>
          </xdr:nvSpPr>
          <xdr:spPr>
            <a:xfrm>
              <a:off x="8896350" y="433387"/>
              <a:ext cx="91441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60FCC8-B739-454E-96AC-A310A31D1CD5}"/>
                </a:ext>
              </a:extLst>
            </xdr:cNvPr>
            <xdr:cNvSpPr txBox="1"/>
          </xdr:nvSpPr>
          <xdr:spPr>
            <a:xfrm>
              <a:off x="8896350" y="433387"/>
              <a:ext cx="91441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𝑄=√((2(𝑆)(𝐷))/𝑔)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30C6-AA68-4BD4-ADF1-1A615BB9FEDE}">
  <dimension ref="B3:K35"/>
  <sheetViews>
    <sheetView tabSelected="1" zoomScale="110" zoomScaleNormal="110" workbookViewId="0">
      <selection activeCell="J6" sqref="J6"/>
    </sheetView>
  </sheetViews>
  <sheetFormatPr baseColWidth="10" defaultRowHeight="15" x14ac:dyDescent="0.25"/>
  <cols>
    <col min="3" max="3" width="13.28515625" customWidth="1"/>
    <col min="5" max="5" width="14.5703125" customWidth="1"/>
    <col min="7" max="7" width="15" customWidth="1"/>
    <col min="8" max="8" width="12.7109375" customWidth="1"/>
  </cols>
  <sheetData>
    <row r="3" spans="2:11" x14ac:dyDescent="0.25">
      <c r="B3" s="5" t="s">
        <v>0</v>
      </c>
      <c r="C3" s="6" t="s">
        <v>18</v>
      </c>
      <c r="D3" s="6" t="s">
        <v>17</v>
      </c>
      <c r="E3" s="6" t="s">
        <v>19</v>
      </c>
      <c r="F3" s="6" t="s">
        <v>5</v>
      </c>
      <c r="G3" s="6" t="s">
        <v>20</v>
      </c>
      <c r="H3" s="5" t="s">
        <v>1</v>
      </c>
      <c r="I3" s="5" t="s">
        <v>2</v>
      </c>
      <c r="J3" s="5" t="s">
        <v>3</v>
      </c>
      <c r="K3" s="6" t="s">
        <v>21</v>
      </c>
    </row>
    <row r="4" spans="2:11" x14ac:dyDescent="0.25">
      <c r="B4" s="3">
        <v>50</v>
      </c>
      <c r="C4" s="4">
        <v>900</v>
      </c>
      <c r="D4" s="4">
        <v>600</v>
      </c>
      <c r="E4" s="9">
        <v>10</v>
      </c>
      <c r="F4" s="9">
        <v>500</v>
      </c>
      <c r="G4" s="4">
        <f>360/(C4/B4)</f>
        <v>20</v>
      </c>
      <c r="H4" s="9">
        <f t="shared" ref="H4:H13" si="0">(500*900)/B4</f>
        <v>9000</v>
      </c>
      <c r="I4" s="9">
        <f t="shared" ref="I4:I13" si="1">10*(B4/2)</f>
        <v>250</v>
      </c>
      <c r="J4" s="9">
        <f>H4+I4</f>
        <v>9250</v>
      </c>
      <c r="K4" s="4">
        <f>10*(C4/360)</f>
        <v>25</v>
      </c>
    </row>
    <row r="5" spans="2:11" x14ac:dyDescent="0.25">
      <c r="B5" s="3">
        <v>100</v>
      </c>
      <c r="C5" s="4">
        <v>900</v>
      </c>
      <c r="D5" s="9">
        <v>600</v>
      </c>
      <c r="E5" s="9">
        <v>10</v>
      </c>
      <c r="F5" s="9">
        <v>500</v>
      </c>
      <c r="G5" s="4">
        <f t="shared" ref="G5:G13" si="2">360/(C5/B5)</f>
        <v>40</v>
      </c>
      <c r="H5" s="9">
        <f t="shared" si="0"/>
        <v>4500</v>
      </c>
      <c r="I5" s="9">
        <f t="shared" si="1"/>
        <v>500</v>
      </c>
      <c r="J5" s="9">
        <f t="shared" ref="J5:J13" si="3">H5+I5</f>
        <v>5000</v>
      </c>
      <c r="K5" s="4">
        <f t="shared" ref="K5:K13" si="4">10*(C5/360)</f>
        <v>25</v>
      </c>
    </row>
    <row r="6" spans="2:11" x14ac:dyDescent="0.25">
      <c r="B6" s="3">
        <v>200</v>
      </c>
      <c r="C6" s="4">
        <v>900</v>
      </c>
      <c r="D6" s="9">
        <v>600</v>
      </c>
      <c r="E6" s="9">
        <v>10</v>
      </c>
      <c r="F6" s="9">
        <v>500</v>
      </c>
      <c r="G6" s="4">
        <f t="shared" si="2"/>
        <v>80</v>
      </c>
      <c r="H6" s="9">
        <f t="shared" si="0"/>
        <v>2250</v>
      </c>
      <c r="I6" s="9">
        <f t="shared" si="1"/>
        <v>1000</v>
      </c>
      <c r="J6" s="9">
        <f t="shared" si="3"/>
        <v>3250</v>
      </c>
      <c r="K6" s="4">
        <f t="shared" si="4"/>
        <v>25</v>
      </c>
    </row>
    <row r="7" spans="2:11" x14ac:dyDescent="0.25">
      <c r="B7" s="3">
        <v>300</v>
      </c>
      <c r="C7" s="4">
        <v>900</v>
      </c>
      <c r="D7" s="9">
        <v>600</v>
      </c>
      <c r="E7" s="9">
        <v>10</v>
      </c>
      <c r="F7" s="9">
        <v>500</v>
      </c>
      <c r="G7" s="4">
        <f t="shared" si="2"/>
        <v>120</v>
      </c>
      <c r="H7" s="9">
        <f t="shared" si="0"/>
        <v>1500</v>
      </c>
      <c r="I7" s="9">
        <f t="shared" si="1"/>
        <v>1500</v>
      </c>
      <c r="J7" s="9">
        <f t="shared" si="3"/>
        <v>3000</v>
      </c>
      <c r="K7" s="4">
        <f t="shared" si="4"/>
        <v>25</v>
      </c>
    </row>
    <row r="8" spans="2:11" x14ac:dyDescent="0.25">
      <c r="B8" s="3">
        <v>400</v>
      </c>
      <c r="C8" s="4">
        <v>900</v>
      </c>
      <c r="D8" s="9">
        <v>600</v>
      </c>
      <c r="E8" s="9">
        <v>10</v>
      </c>
      <c r="F8" s="9">
        <v>500</v>
      </c>
      <c r="G8" s="4">
        <f t="shared" si="2"/>
        <v>160</v>
      </c>
      <c r="H8" s="9">
        <f t="shared" si="0"/>
        <v>1125</v>
      </c>
      <c r="I8" s="9">
        <f t="shared" si="1"/>
        <v>2000</v>
      </c>
      <c r="J8" s="9">
        <f t="shared" si="3"/>
        <v>3125</v>
      </c>
      <c r="K8" s="4">
        <f t="shared" si="4"/>
        <v>25</v>
      </c>
    </row>
    <row r="9" spans="2:11" x14ac:dyDescent="0.25">
      <c r="B9" s="3">
        <v>500</v>
      </c>
      <c r="C9" s="4">
        <v>900</v>
      </c>
      <c r="D9" s="9">
        <v>600</v>
      </c>
      <c r="E9" s="9">
        <v>10</v>
      </c>
      <c r="F9" s="9">
        <v>500</v>
      </c>
      <c r="G9" s="4">
        <f t="shared" si="2"/>
        <v>200</v>
      </c>
      <c r="H9" s="9">
        <f t="shared" si="0"/>
        <v>900</v>
      </c>
      <c r="I9" s="9">
        <f t="shared" si="1"/>
        <v>2500</v>
      </c>
      <c r="J9" s="9">
        <f t="shared" si="3"/>
        <v>3400</v>
      </c>
      <c r="K9" s="4">
        <f t="shared" si="4"/>
        <v>25</v>
      </c>
    </row>
    <row r="10" spans="2:11" x14ac:dyDescent="0.25">
      <c r="B10" s="3">
        <v>600</v>
      </c>
      <c r="C10" s="4">
        <v>900</v>
      </c>
      <c r="D10" s="9">
        <v>600</v>
      </c>
      <c r="E10" s="9">
        <v>10</v>
      </c>
      <c r="F10" s="9">
        <v>500</v>
      </c>
      <c r="G10" s="4">
        <f t="shared" si="2"/>
        <v>240</v>
      </c>
      <c r="H10" s="9">
        <f t="shared" si="0"/>
        <v>750</v>
      </c>
      <c r="I10" s="9">
        <f t="shared" si="1"/>
        <v>3000</v>
      </c>
      <c r="J10" s="9">
        <f t="shared" si="3"/>
        <v>3750</v>
      </c>
      <c r="K10" s="4">
        <f t="shared" si="4"/>
        <v>25</v>
      </c>
    </row>
    <row r="11" spans="2:11" x14ac:dyDescent="0.25">
      <c r="B11" s="3">
        <v>700</v>
      </c>
      <c r="C11" s="4">
        <v>900</v>
      </c>
      <c r="D11" s="9">
        <v>600</v>
      </c>
      <c r="E11" s="9">
        <v>10</v>
      </c>
      <c r="F11" s="9">
        <v>500</v>
      </c>
      <c r="G11" s="4">
        <f t="shared" si="2"/>
        <v>280</v>
      </c>
      <c r="H11" s="9">
        <f t="shared" si="0"/>
        <v>642.85714285714289</v>
      </c>
      <c r="I11" s="9">
        <f t="shared" si="1"/>
        <v>3500</v>
      </c>
      <c r="J11" s="9">
        <f t="shared" si="3"/>
        <v>4142.8571428571431</v>
      </c>
      <c r="K11" s="4">
        <f t="shared" si="4"/>
        <v>25</v>
      </c>
    </row>
    <row r="12" spans="2:11" x14ac:dyDescent="0.25">
      <c r="B12" s="3">
        <v>800</v>
      </c>
      <c r="C12" s="4">
        <v>900</v>
      </c>
      <c r="D12" s="9">
        <v>600</v>
      </c>
      <c r="E12" s="9">
        <v>10</v>
      </c>
      <c r="F12" s="9">
        <v>500</v>
      </c>
      <c r="G12" s="4">
        <f t="shared" si="2"/>
        <v>320</v>
      </c>
      <c r="H12" s="9">
        <f t="shared" si="0"/>
        <v>562.5</v>
      </c>
      <c r="I12" s="9">
        <f t="shared" si="1"/>
        <v>4000</v>
      </c>
      <c r="J12" s="9">
        <f t="shared" si="3"/>
        <v>4562.5</v>
      </c>
      <c r="K12" s="4">
        <f t="shared" si="4"/>
        <v>25</v>
      </c>
    </row>
    <row r="13" spans="2:11" x14ac:dyDescent="0.25">
      <c r="B13" s="3">
        <v>900</v>
      </c>
      <c r="C13" s="4">
        <v>900</v>
      </c>
      <c r="D13" s="9">
        <v>600</v>
      </c>
      <c r="E13" s="9">
        <v>10</v>
      </c>
      <c r="F13" s="9">
        <v>500</v>
      </c>
      <c r="G13" s="4">
        <f t="shared" si="2"/>
        <v>360</v>
      </c>
      <c r="H13" s="9">
        <f t="shared" si="0"/>
        <v>500</v>
      </c>
      <c r="I13" s="9">
        <f t="shared" si="1"/>
        <v>4500</v>
      </c>
      <c r="J13" s="9">
        <f t="shared" si="3"/>
        <v>5000</v>
      </c>
      <c r="K13" s="4">
        <f t="shared" si="4"/>
        <v>25</v>
      </c>
    </row>
    <row r="17" spans="2:6" x14ac:dyDescent="0.25">
      <c r="C17" s="2"/>
    </row>
    <row r="18" spans="2:6" x14ac:dyDescent="0.25">
      <c r="B18" s="1" t="s">
        <v>4</v>
      </c>
    </row>
    <row r="19" spans="2:6" x14ac:dyDescent="0.25">
      <c r="B19" s="7" t="s">
        <v>6</v>
      </c>
      <c r="C19" s="7"/>
      <c r="D19" s="7"/>
      <c r="F19" t="s">
        <v>8</v>
      </c>
    </row>
    <row r="21" spans="2:6" x14ac:dyDescent="0.25">
      <c r="B21" s="7" t="s">
        <v>7</v>
      </c>
      <c r="C21" s="7"/>
      <c r="D21" s="7"/>
      <c r="E21" s="7"/>
      <c r="F21" t="s">
        <v>9</v>
      </c>
    </row>
    <row r="23" spans="2:6" x14ac:dyDescent="0.25">
      <c r="B23" s="8"/>
      <c r="C23" s="8"/>
    </row>
    <row r="24" spans="2:6" x14ac:dyDescent="0.25">
      <c r="B24" s="8"/>
      <c r="C24" s="8"/>
    </row>
    <row r="26" spans="2:6" x14ac:dyDescent="0.25">
      <c r="B26" s="7" t="s">
        <v>10</v>
      </c>
      <c r="C26" s="7"/>
      <c r="F26" t="s">
        <v>11</v>
      </c>
    </row>
    <row r="28" spans="2:6" x14ac:dyDescent="0.25">
      <c r="B28" s="7" t="s">
        <v>12</v>
      </c>
      <c r="C28" s="7"/>
      <c r="F28" t="s">
        <v>9</v>
      </c>
    </row>
    <row r="30" spans="2:6" x14ac:dyDescent="0.25">
      <c r="B30" s="8"/>
      <c r="C30" s="8"/>
    </row>
    <row r="32" spans="2:6" x14ac:dyDescent="0.25">
      <c r="B32" s="7" t="s">
        <v>13</v>
      </c>
      <c r="C32" s="7"/>
    </row>
    <row r="34" spans="2:6" x14ac:dyDescent="0.25">
      <c r="B34" s="2" t="s">
        <v>14</v>
      </c>
      <c r="C34" s="2"/>
      <c r="F34" t="s">
        <v>16</v>
      </c>
    </row>
    <row r="35" spans="2:6" x14ac:dyDescent="0.25">
      <c r="B35" s="2" t="s">
        <v>15</v>
      </c>
      <c r="C35" s="2"/>
    </row>
  </sheetData>
  <mergeCells count="7">
    <mergeCell ref="B32:C32"/>
    <mergeCell ref="B19:D19"/>
    <mergeCell ref="B21:E21"/>
    <mergeCell ref="B23:C24"/>
    <mergeCell ref="B26:C26"/>
    <mergeCell ref="B28:C28"/>
    <mergeCell ref="B30:C30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Lyle</dc:creator>
  <cp:lastModifiedBy>Tadeo Lyle</cp:lastModifiedBy>
  <dcterms:created xsi:type="dcterms:W3CDTF">2023-08-29T22:49:50Z</dcterms:created>
  <dcterms:modified xsi:type="dcterms:W3CDTF">2023-08-31T09:24:17Z</dcterms:modified>
</cp:coreProperties>
</file>