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\Desktop\"/>
    </mc:Choice>
  </mc:AlternateContent>
  <xr:revisionPtr revIDLastSave="0" documentId="13_ncr:1_{38C8DA40-1F24-439C-BA19-3640ED94F522}" xr6:coauthVersionLast="47" xr6:coauthVersionMax="47" xr10:uidLastSave="{00000000-0000-0000-0000-000000000000}"/>
  <bookViews>
    <workbookView xWindow="-120" yWindow="-120" windowWidth="20730" windowHeight="11160" xr2:uid="{F2D97FB6-DF62-465B-9134-61A10E847242}"/>
  </bookViews>
  <sheets>
    <sheet name="Tabla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J4" i="1"/>
  <c r="L4" i="1" s="1"/>
  <c r="J5" i="1"/>
  <c r="K5" i="1" s="1"/>
  <c r="J6" i="1"/>
  <c r="K6" i="1" s="1"/>
  <c r="J7" i="1"/>
  <c r="L7" i="1" s="1"/>
  <c r="J3" i="1"/>
  <c r="G3" i="1"/>
  <c r="G7" i="1"/>
  <c r="H7" i="1" s="1"/>
  <c r="G6" i="1"/>
  <c r="H6" i="1" s="1"/>
  <c r="G5" i="1"/>
  <c r="H5" i="1" s="1"/>
  <c r="G4" i="1"/>
  <c r="H4" i="1" s="1"/>
  <c r="H3" i="1"/>
  <c r="K7" i="1" l="1"/>
  <c r="L6" i="1"/>
  <c r="K3" i="1"/>
  <c r="K4" i="1"/>
  <c r="L5" i="1"/>
</calcChain>
</file>

<file path=xl/sharedStrings.xml><?xml version="1.0" encoding="utf-8"?>
<sst xmlns="http://schemas.openxmlformats.org/spreadsheetml/2006/main" count="11" uniqueCount="11">
  <si>
    <t>Q</t>
  </si>
  <si>
    <t>D</t>
  </si>
  <si>
    <t>G</t>
  </si>
  <si>
    <t>S</t>
  </si>
  <si>
    <t>C</t>
  </si>
  <si>
    <t>N</t>
  </si>
  <si>
    <t>T</t>
  </si>
  <si>
    <t>F</t>
  </si>
  <si>
    <t>E</t>
  </si>
  <si>
    <t>t2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</si>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</sst>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4" fontId="3" fillId="3" borderId="0" xfId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147637</xdr:rowOff>
    </xdr:from>
    <xdr:ext cx="169905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24F9A76-1071-4105-9A59-3056D67E1D23}"/>
                </a:ext>
              </a:extLst>
            </xdr:cNvPr>
            <xdr:cNvSpPr txBox="1"/>
          </xdr:nvSpPr>
          <xdr:spPr>
            <a:xfrm>
              <a:off x="190500" y="147637"/>
              <a:ext cx="169905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2∗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∗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d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+(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𝐺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𝐺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24F9A76-1071-4105-9A59-3056D67E1D23}"/>
                </a:ext>
              </a:extLst>
            </xdr:cNvPr>
            <xdr:cNvSpPr txBox="1"/>
          </xdr:nvSpPr>
          <xdr:spPr>
            <a:xfrm>
              <a:off x="190500" y="147637"/>
              <a:ext cx="169905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𝑄=√(((2∗𝑆∗𝐷)+(𝐹+𝐺))/(𝐹∗𝐺))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238125</xdr:colOff>
      <xdr:row>4</xdr:row>
      <xdr:rowOff>23812</xdr:rowOff>
    </xdr:from>
    <xdr:ext cx="424155" cy="3421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5600FB7-C568-4DA9-981C-FBFE9579E663}"/>
                </a:ext>
              </a:extLst>
            </xdr:cNvPr>
            <xdr:cNvSpPr txBox="1"/>
          </xdr:nvSpPr>
          <xdr:spPr>
            <a:xfrm>
              <a:off x="238125" y="785812"/>
              <a:ext cx="424155" cy="342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B5600FB7-C568-4DA9-981C-FBFE9579E663}"/>
                </a:ext>
              </a:extLst>
            </xdr:cNvPr>
            <xdr:cNvSpPr txBox="1"/>
          </xdr:nvSpPr>
          <xdr:spPr>
            <a:xfrm>
              <a:off x="238125" y="785812"/>
              <a:ext cx="424155" cy="342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𝑁=𝐷/𝑄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190500</xdr:colOff>
      <xdr:row>6</xdr:row>
      <xdr:rowOff>138112</xdr:rowOff>
    </xdr:from>
    <xdr:ext cx="536942" cy="3203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6C7E2B3-95AD-43AE-A2B2-8D5C6A7FC64E}"/>
                </a:ext>
              </a:extLst>
            </xdr:cNvPr>
            <xdr:cNvSpPr txBox="1"/>
          </xdr:nvSpPr>
          <xdr:spPr>
            <a:xfrm>
              <a:off x="190500" y="1281112"/>
              <a:ext cx="536942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365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6C7E2B3-95AD-43AE-A2B2-8D5C6A7FC64E}"/>
                </a:ext>
              </a:extLst>
            </xdr:cNvPr>
            <xdr:cNvSpPr txBox="1"/>
          </xdr:nvSpPr>
          <xdr:spPr>
            <a:xfrm>
              <a:off x="190500" y="1281112"/>
              <a:ext cx="536942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𝑇=365/𝑁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76200</xdr:colOff>
      <xdr:row>9</xdr:row>
      <xdr:rowOff>61912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806B94E-222D-488E-83A8-852E3C439D1B}"/>
            </a:ext>
          </a:extLst>
        </xdr:cNvPr>
        <xdr:cNvSpPr txBox="1"/>
      </xdr:nvSpPr>
      <xdr:spPr>
        <a:xfrm>
          <a:off x="76200" y="1776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3</xdr:col>
      <xdr:colOff>95250</xdr:colOff>
      <xdr:row>1</xdr:row>
      <xdr:rowOff>71437</xdr:rowOff>
    </xdr:from>
    <xdr:ext cx="3395097" cy="3820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6EA6E5F-37D4-42A4-81EE-14321E9AB81E}"/>
                </a:ext>
              </a:extLst>
            </xdr:cNvPr>
            <xdr:cNvSpPr txBox="1"/>
          </xdr:nvSpPr>
          <xdr:spPr>
            <a:xfrm>
              <a:off x="2381250" y="261937"/>
              <a:ext cx="3395097" cy="3820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𝐶𝑇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num>
                              <m:den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den>
                            </m:f>
                          </m:e>
                        </m:d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𝑄</m:t>
                                    </m:r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s-MX" sz="1100" b="0" i="1">
                                        <a:latin typeface="Cambria Math" panose="02040503050406030204" pitchFamily="18" charset="0"/>
                                      </a:rPr>
                                      <m:t>𝐸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2∗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den>
                        </m:f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+[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</m:d>
                          </m:e>
                          <m:sup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2∗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den>
                    </m:f>
                    <m:r>
                      <a:rPr lang="es-MX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6EA6E5F-37D4-42A4-81EE-14321E9AB81E}"/>
                </a:ext>
              </a:extLst>
            </xdr:cNvPr>
            <xdr:cNvSpPr txBox="1"/>
          </xdr:nvSpPr>
          <xdr:spPr>
            <a:xfrm>
              <a:off x="2381250" y="261937"/>
              <a:ext cx="3395097" cy="3820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𝐶𝑇=(𝐶∗𝐷)+[(𝐷/𝑄)∗𝑆]+[(𝑄−𝐸)^2/(2∗𝑄)∗𝐺]+[(𝐸)^2/(2∗𝑄)∗𝐹]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0</xdr:col>
      <xdr:colOff>66675</xdr:colOff>
      <xdr:row>10</xdr:row>
      <xdr:rowOff>176212</xdr:rowOff>
    </xdr:from>
    <xdr:ext cx="664156" cy="3207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C2F80AD-E37B-45AC-9299-8E4F77DCD692}"/>
                </a:ext>
              </a:extLst>
            </xdr:cNvPr>
            <xdr:cNvSpPr txBox="1"/>
          </xdr:nvSpPr>
          <xdr:spPr>
            <a:xfrm>
              <a:off x="66675" y="2081212"/>
              <a:ext cx="664156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𝑄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𝐺</m:t>
                        </m:r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𝐺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C2F80AD-E37B-45AC-9299-8E4F77DCD692}"/>
                </a:ext>
              </a:extLst>
            </xdr:cNvPr>
            <xdr:cNvSpPr txBox="1"/>
          </xdr:nvSpPr>
          <xdr:spPr>
            <a:xfrm>
              <a:off x="66675" y="2081212"/>
              <a:ext cx="664156" cy="320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𝐸=(𝑄∗𝐺)/(𝐺+𝐹)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57150</xdr:colOff>
      <xdr:row>9</xdr:row>
      <xdr:rowOff>52387</xdr:rowOff>
    </xdr:from>
    <xdr:ext cx="9065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B9D9F7A-405A-4AB2-AD41-01A7BCBDF77B}"/>
                </a:ext>
              </a:extLst>
            </xdr:cNvPr>
            <xdr:cNvSpPr txBox="1"/>
          </xdr:nvSpPr>
          <xdr:spPr>
            <a:xfrm>
              <a:off x="57150" y="1766887"/>
              <a:ext cx="9065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𝐼𝑚𝑎𝑥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𝐸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B9D9F7A-405A-4AB2-AD41-01A7BCBDF77B}"/>
                </a:ext>
              </a:extLst>
            </xdr:cNvPr>
            <xdr:cNvSpPr txBox="1"/>
          </xdr:nvSpPr>
          <xdr:spPr>
            <a:xfrm>
              <a:off x="57150" y="1766887"/>
              <a:ext cx="9065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𝐼𝑚𝑎𝑥=𝑄−𝐸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38100</xdr:colOff>
      <xdr:row>4</xdr:row>
      <xdr:rowOff>14287</xdr:rowOff>
    </xdr:from>
    <xdr:ext cx="720967" cy="2578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34F0DA7-F32F-4DD4-A502-CDDADFEA65D2}"/>
                </a:ext>
              </a:extLst>
            </xdr:cNvPr>
            <xdr:cNvSpPr txBox="1"/>
          </xdr:nvSpPr>
          <xdr:spPr>
            <a:xfrm>
              <a:off x="2324100" y="776287"/>
              <a:ext cx="720967" cy="2578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100" b="0" i="1">
                      <a:latin typeface="Cambria Math" panose="02040503050406030204" pitchFamily="18" charset="0"/>
                    </a:rPr>
                    <m:t>𝑡</m:t>
                  </m:r>
                  <m:r>
                    <a:rPr lang="es-MX" sz="1100" b="0" i="1">
                      <a:latin typeface="Cambria Math" panose="02040503050406030204" pitchFamily="18" charset="0"/>
                    </a:rPr>
                    <m:t>2=</m:t>
                  </m:r>
                  <m:f>
                    <m:fPr>
                      <m:ctrlPr>
                        <a:rPr lang="es-MX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𝐼𝑚𝑎𝑥</m:t>
                      </m:r>
                    </m:num>
                    <m:den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𝑄</m:t>
                      </m:r>
                    </m:den>
                  </m:f>
                </m:oMath>
              </a14:m>
              <a:r>
                <a:rPr lang="es-MX" sz="1100"/>
                <a:t>*T</a:t>
              </a:r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34F0DA7-F32F-4DD4-A502-CDDADFEA65D2}"/>
                </a:ext>
              </a:extLst>
            </xdr:cNvPr>
            <xdr:cNvSpPr txBox="1"/>
          </xdr:nvSpPr>
          <xdr:spPr>
            <a:xfrm>
              <a:off x="2324100" y="776287"/>
              <a:ext cx="720967" cy="2578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𝑡2=𝐼𝑚𝑎𝑥/𝑄</a:t>
              </a:r>
              <a:r>
                <a:rPr lang="es-MX" sz="1100"/>
                <a:t>*T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3084-785C-46FC-99C9-0E5B6504BE1D}">
  <dimension ref="B2:L7"/>
  <sheetViews>
    <sheetView tabSelected="1" workbookViewId="0">
      <selection activeCell="B9" sqref="B9"/>
    </sheetView>
  </sheetViews>
  <sheetFormatPr baseColWidth="10" defaultRowHeight="15" x14ac:dyDescent="0.25"/>
  <cols>
    <col min="4" max="4" width="10.28515625" customWidth="1"/>
    <col min="6" max="6" width="11.140625" customWidth="1"/>
    <col min="9" max="9" width="12.7109375" bestFit="1" customWidth="1"/>
    <col min="12" max="12" width="18" bestFit="1" customWidth="1"/>
    <col min="13" max="13" width="16.85546875" bestFit="1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2">
        <v>3070</v>
      </c>
      <c r="C3" s="2">
        <v>20000</v>
      </c>
      <c r="D3" s="3">
        <v>1.5</v>
      </c>
      <c r="E3" s="3">
        <v>350</v>
      </c>
      <c r="F3" s="3">
        <v>500</v>
      </c>
      <c r="G3" s="4">
        <f>C3/B3</f>
        <v>6.5146579804560263</v>
      </c>
      <c r="H3" s="4">
        <f>365/G3</f>
        <v>56.027499999999996</v>
      </c>
      <c r="I3" s="3">
        <v>150</v>
      </c>
      <c r="J3" s="4">
        <f>(B3*D3)+(D3+I3)</f>
        <v>4756.5</v>
      </c>
      <c r="K3" s="4">
        <f>J3/C3</f>
        <v>0.23782500000000001</v>
      </c>
      <c r="L3" s="3">
        <f>(F3*C3)+((C3/B3)*E3)+((((B3-J3)^2)/(2*B3))*D3)+((((J3)^2)/(2*B3)*I3))</f>
        <v>10555685.710240228</v>
      </c>
    </row>
    <row r="4" spans="2:12" x14ac:dyDescent="0.25">
      <c r="B4" s="2">
        <v>4000</v>
      </c>
      <c r="C4" s="2">
        <v>20000</v>
      </c>
      <c r="D4" s="3">
        <v>1.5</v>
      </c>
      <c r="E4" s="3">
        <v>350</v>
      </c>
      <c r="F4" s="3">
        <v>500</v>
      </c>
      <c r="G4" s="4">
        <f t="shared" ref="G4:G7" si="0">C4/B4</f>
        <v>5</v>
      </c>
      <c r="H4" s="4">
        <f t="shared" ref="H4:H7" si="1">365/G4</f>
        <v>73</v>
      </c>
      <c r="I4" s="3">
        <v>150</v>
      </c>
      <c r="J4" s="4">
        <f t="shared" ref="J4:J7" si="2">(B4*D4)+(D4+I4)</f>
        <v>6151.5</v>
      </c>
      <c r="K4" s="4">
        <f t="shared" ref="K4:K7" si="3">J4/C4</f>
        <v>0.30757499999999999</v>
      </c>
      <c r="L4" s="3">
        <f>(F4*C4)+((C4/B4)*E4)+((((B4-J4)^2)/(2*B4))*D4)+((((J4)^2)/(2*B4)*I4))</f>
        <v>10712135.783234376</v>
      </c>
    </row>
    <row r="5" spans="2:12" x14ac:dyDescent="0.25">
      <c r="B5" s="2">
        <v>5000</v>
      </c>
      <c r="C5" s="2">
        <v>20000</v>
      </c>
      <c r="D5" s="3">
        <v>1.5</v>
      </c>
      <c r="E5" s="3">
        <v>350</v>
      </c>
      <c r="F5" s="3">
        <v>500</v>
      </c>
      <c r="G5" s="4">
        <f t="shared" si="0"/>
        <v>4</v>
      </c>
      <c r="H5" s="4">
        <f t="shared" si="1"/>
        <v>91.25</v>
      </c>
      <c r="I5" s="3">
        <v>150</v>
      </c>
      <c r="J5" s="4">
        <f t="shared" si="2"/>
        <v>7651.5</v>
      </c>
      <c r="K5" s="4">
        <f t="shared" si="3"/>
        <v>0.382575</v>
      </c>
      <c r="L5" s="3">
        <f>(F5*C5)+((C5/B5)*E5)+((((B5-J5)^2)/(2*B5))*D5)+((((J5)^2)/(2*B5)*I5))</f>
        <v>10880636.351587499</v>
      </c>
    </row>
    <row r="6" spans="2:12" x14ac:dyDescent="0.25">
      <c r="B6" s="2">
        <v>6000</v>
      </c>
      <c r="C6" s="2">
        <v>20000</v>
      </c>
      <c r="D6" s="3">
        <v>1.5</v>
      </c>
      <c r="E6" s="3">
        <v>350</v>
      </c>
      <c r="F6" s="3">
        <v>500</v>
      </c>
      <c r="G6" s="4">
        <f t="shared" si="0"/>
        <v>3.3333333333333335</v>
      </c>
      <c r="H6" s="4">
        <f t="shared" si="1"/>
        <v>109.5</v>
      </c>
      <c r="I6" s="3">
        <v>150</v>
      </c>
      <c r="J6" s="4">
        <f t="shared" si="2"/>
        <v>9151.5</v>
      </c>
      <c r="K6" s="4">
        <f t="shared" si="3"/>
        <v>0.45757500000000001</v>
      </c>
      <c r="L6" s="3">
        <f>(F6*C6)+((C6/B6)*E6)+((((B6-J6)^2)/(2*B6))*D6)+((((J6)^2)/(2*B6)*I6))</f>
        <v>11049282.563822916</v>
      </c>
    </row>
    <row r="7" spans="2:12" x14ac:dyDescent="0.25">
      <c r="B7" s="2">
        <v>7000</v>
      </c>
      <c r="C7" s="2">
        <v>20000</v>
      </c>
      <c r="D7" s="3">
        <v>1.5</v>
      </c>
      <c r="E7" s="3">
        <v>350</v>
      </c>
      <c r="F7" s="3">
        <v>500</v>
      </c>
      <c r="G7" s="4">
        <f t="shared" si="0"/>
        <v>2.8571428571428572</v>
      </c>
      <c r="H7" s="4">
        <f t="shared" si="1"/>
        <v>127.75</v>
      </c>
      <c r="I7" s="3">
        <v>150</v>
      </c>
      <c r="J7" s="4">
        <f t="shared" si="2"/>
        <v>10651.5</v>
      </c>
      <c r="K7" s="4">
        <f t="shared" si="3"/>
        <v>0.53257500000000002</v>
      </c>
      <c r="L7" s="3">
        <f>(F7*C7)+((C7/B7)*E7)+((((B7-J7)^2)/(2*B7))*D7)+((((J7)^2)/(2*B7)*I7))</f>
        <v>11218012.001133928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AAE3-5A90-4AB2-B826-D795763481EC}">
  <dimension ref="A1"/>
  <sheetViews>
    <sheetView workbookViewId="0">
      <selection activeCell="D15" sqref="D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TADEO VAZQUEZ GONZALEZ</dc:creator>
  <cp:lastModifiedBy>ANTONIO TADEO VAZQUEZ GONZALEZ</cp:lastModifiedBy>
  <dcterms:created xsi:type="dcterms:W3CDTF">2023-09-10T23:35:21Z</dcterms:created>
  <dcterms:modified xsi:type="dcterms:W3CDTF">2023-09-10T23:48:01Z</dcterms:modified>
</cp:coreProperties>
</file>