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4f6a951801f18f/Serena Chai/University/Thesis/HOCM Gel Tank Solidworks/Sparing Gel Tanks/25.08.26/"/>
    </mc:Choice>
  </mc:AlternateContent>
  <xr:revisionPtr revIDLastSave="68" documentId="8_{2EACFE16-ED8A-47AD-A4C2-19D661549650}" xr6:coauthVersionLast="47" xr6:coauthVersionMax="47" xr10:uidLastSave="{F1741A7A-5DF5-42DE-8FE4-33FA7F924831}"/>
  <bookViews>
    <workbookView xWindow="2160" yWindow="2160" windowWidth="14400" windowHeight="7290" activeTab="1" xr2:uid="{C622E084-4FC3-473F-8189-7BED1644F0C0}"/>
  </bookViews>
  <sheets>
    <sheet name="14.08.26" sheetId="1" r:id="rId1"/>
    <sheet name="25.08.26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11" i="2" l="1"/>
  <c r="Z12" i="2"/>
  <c r="Z13" i="2"/>
  <c r="E116" i="2"/>
  <c r="E117" i="2" s="1"/>
  <c r="E118" i="2" s="1"/>
  <c r="E119" i="2" s="1"/>
  <c r="E120" i="2" s="1"/>
  <c r="E121" i="2" s="1"/>
  <c r="E122" i="2" s="1"/>
  <c r="E123" i="2" s="1"/>
  <c r="E106" i="2"/>
  <c r="E107" i="2" s="1"/>
  <c r="E108" i="2" s="1"/>
  <c r="E109" i="2" s="1"/>
  <c r="E110" i="2" s="1"/>
  <c r="E111" i="2" s="1"/>
  <c r="E112" i="2" s="1"/>
  <c r="E113" i="2" s="1"/>
  <c r="E114" i="2" s="1"/>
  <c r="E90" i="2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70" i="2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H2" i="2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E55" i="2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40" i="2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25" i="2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96" i="1"/>
  <c r="E80" i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79" i="1"/>
  <c r="E66" i="1"/>
  <c r="E67" i="1" s="1"/>
  <c r="E68" i="1" s="1"/>
  <c r="E69" i="1" s="1"/>
  <c r="E70" i="1" s="1"/>
  <c r="E71" i="1" s="1"/>
  <c r="E50" i="1"/>
  <c r="E51" i="1" s="1"/>
  <c r="E52" i="1" s="1"/>
  <c r="E53" i="1" s="1"/>
  <c r="E54" i="1" s="1"/>
  <c r="E55" i="1" s="1"/>
  <c r="E56" i="1" s="1"/>
  <c r="E57" i="1" s="1"/>
  <c r="E58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l="1"/>
  <c r="E36" i="1" s="1"/>
  <c r="E37" i="1" s="1"/>
  <c r="E38" i="1" s="1"/>
  <c r="E39" i="1" s="1"/>
  <c r="E40" i="1" s="1"/>
  <c r="E41" i="1" s="1"/>
  <c r="E42" i="1" s="1"/>
</calcChain>
</file>

<file path=xl/sharedStrings.xml><?xml version="1.0" encoding="utf-8"?>
<sst xmlns="http://schemas.openxmlformats.org/spreadsheetml/2006/main" count="157" uniqueCount="38">
  <si>
    <t>Sparing</t>
  </si>
  <si>
    <t>Run</t>
  </si>
  <si>
    <t>Duty Cycle (%)</t>
  </si>
  <si>
    <t>Cycle Period (s)</t>
  </si>
  <si>
    <t>Duration (min)</t>
  </si>
  <si>
    <t>1 min</t>
  </si>
  <si>
    <t>2 min</t>
  </si>
  <si>
    <t>3 min</t>
  </si>
  <si>
    <t>4 min</t>
  </si>
  <si>
    <t>5 min</t>
  </si>
  <si>
    <t>6 min</t>
  </si>
  <si>
    <t>7 min</t>
  </si>
  <si>
    <t>8 min</t>
  </si>
  <si>
    <t>9 min</t>
  </si>
  <si>
    <t>10 min</t>
  </si>
  <si>
    <t>Length (mm)</t>
  </si>
  <si>
    <t>Sparing (mm)</t>
  </si>
  <si>
    <t>-</t>
  </si>
  <si>
    <t>Measurement (mm)</t>
  </si>
  <si>
    <t>Length</t>
  </si>
  <si>
    <t xml:space="preserve">Continuous Runs </t>
  </si>
  <si>
    <t>Depth</t>
  </si>
  <si>
    <t xml:space="preserve">70 W Runs </t>
  </si>
  <si>
    <t>Time (s)</t>
  </si>
  <si>
    <t>Depth (mm)</t>
  </si>
  <si>
    <t>Power</t>
  </si>
  <si>
    <t>``</t>
  </si>
  <si>
    <t xml:space="preserve">50 W Runs </t>
  </si>
  <si>
    <t>6 min 50s</t>
  </si>
  <si>
    <t>6 min 40s</t>
  </si>
  <si>
    <t>5 min 40s</t>
  </si>
  <si>
    <t xml:space="preserve">90 W Runs </t>
  </si>
  <si>
    <t>4 min 30s</t>
  </si>
  <si>
    <t>sparing</t>
  </si>
  <si>
    <t>length</t>
  </si>
  <si>
    <t>depth=</t>
  </si>
  <si>
    <t>s</t>
  </si>
  <si>
    <t>90W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</si>
</sst>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ck">
        <color rgb="FF808080"/>
      </top>
      <bottom style="thick">
        <color rgb="FF80808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808080"/>
      </bottom>
      <diagonal/>
    </border>
    <border>
      <left style="thin">
        <color rgb="FFB7B7B7"/>
      </left>
      <right style="thin">
        <color rgb="FFB7B7B7"/>
      </right>
      <top style="thick">
        <color rgb="FF808080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ck">
        <color rgb="FF808080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ck">
        <color theme="2" tint="-0.49998474074526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theme="2" tint="-0.499984740745262"/>
      </bottom>
      <diagonal/>
    </border>
    <border>
      <left/>
      <right/>
      <top/>
      <bottom style="thick">
        <color theme="2" tint="-0.49998474074526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ck">
        <color theme="2" tint="-0.499984740745262"/>
      </bottom>
      <diagonal/>
    </border>
    <border>
      <left style="thin">
        <color rgb="FFB7B7B7"/>
      </left>
      <right/>
      <top style="thick">
        <color rgb="FF808080"/>
      </top>
      <bottom style="thick">
        <color rgb="FF808080"/>
      </bottom>
      <diagonal/>
    </border>
    <border>
      <left style="thin">
        <color rgb="FFB7B7B7"/>
      </left>
      <right/>
      <top style="thick">
        <color theme="2" tint="-0.499984740745262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B7B7B7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/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2" xfId="0" applyFont="1" applyBorder="1"/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4" fillId="0" borderId="7" xfId="0" applyFont="1" applyBorder="1"/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20" fontId="0" fillId="0" borderId="0" xfId="0" applyNumberFormat="1" applyAlignment="1">
      <alignment horizontal="center"/>
    </xf>
    <xf numFmtId="2" fontId="1" fillId="0" borderId="0" xfId="0" applyNumberFormat="1" applyFont="1"/>
    <xf numFmtId="0" fontId="4" fillId="0" borderId="2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Depth vs. Sparing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50 W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'14.08.26'!$J$5:$L$5</c:f>
              <c:numCache>
                <c:formatCode>General</c:formatCode>
                <c:ptCount val="3"/>
                <c:pt idx="0">
                  <c:v>4.5</c:v>
                </c:pt>
                <c:pt idx="1">
                  <c:v>3.5</c:v>
                </c:pt>
                <c:pt idx="2">
                  <c:v>3.34</c:v>
                </c:pt>
              </c:numCache>
            </c:numRef>
          </c:xVal>
          <c:yVal>
            <c:numRef>
              <c:f>'14.08.26'!$J$4:$L$4</c:f>
              <c:numCache>
                <c:formatCode>General</c:formatCode>
                <c:ptCount val="3"/>
                <c:pt idx="0">
                  <c:v>3.37</c:v>
                </c:pt>
                <c:pt idx="1">
                  <c:v>7.03</c:v>
                </c:pt>
                <c:pt idx="2">
                  <c:v>8.73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B2-4055-90E9-D1EB23485905}"/>
            </c:ext>
          </c:extLst>
        </c:ser>
        <c:ser>
          <c:idx val="0"/>
          <c:order val="1"/>
          <c:tx>
            <c:v>70 W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'14.08.26'!$G$11:$P$11</c:f>
              <c:numCache>
                <c:formatCode>General</c:formatCode>
                <c:ptCount val="10"/>
                <c:pt idx="0">
                  <c:v>4</c:v>
                </c:pt>
                <c:pt idx="1">
                  <c:v>2.37</c:v>
                </c:pt>
                <c:pt idx="2">
                  <c:v>2</c:v>
                </c:pt>
                <c:pt idx="3">
                  <c:v>2</c:v>
                </c:pt>
                <c:pt idx="4">
                  <c:v>1.74</c:v>
                </c:pt>
                <c:pt idx="5">
                  <c:v>1.63</c:v>
                </c:pt>
                <c:pt idx="6">
                  <c:v>1.64</c:v>
                </c:pt>
                <c:pt idx="7">
                  <c:v>1.63</c:v>
                </c:pt>
                <c:pt idx="8">
                  <c:v>1.63</c:v>
                </c:pt>
                <c:pt idx="9">
                  <c:v>1.63</c:v>
                </c:pt>
              </c:numCache>
            </c:numRef>
          </c:xVal>
          <c:yVal>
            <c:numRef>
              <c:f>'14.08.26'!$G$10:$P$10</c:f>
              <c:numCache>
                <c:formatCode>General</c:formatCode>
                <c:ptCount val="10"/>
                <c:pt idx="0">
                  <c:v>4.42</c:v>
                </c:pt>
                <c:pt idx="1">
                  <c:v>9.74</c:v>
                </c:pt>
                <c:pt idx="2">
                  <c:v>12.16</c:v>
                </c:pt>
                <c:pt idx="3">
                  <c:v>14.9</c:v>
                </c:pt>
                <c:pt idx="4">
                  <c:v>14.9</c:v>
                </c:pt>
                <c:pt idx="5">
                  <c:v>15.58</c:v>
                </c:pt>
                <c:pt idx="6">
                  <c:v>16.8</c:v>
                </c:pt>
                <c:pt idx="7">
                  <c:v>17.14</c:v>
                </c:pt>
                <c:pt idx="8">
                  <c:v>17.5</c:v>
                </c:pt>
                <c:pt idx="9">
                  <c:v>18.100000000000001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B2-4055-90E9-D1EB23485905}"/>
            </c:ext>
          </c:extLst>
        </c:ser>
        <c:ser>
          <c:idx val="1"/>
          <c:order val="2"/>
          <c:tx>
            <c:v>90 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'14.08.26'!$G$14:$L$14</c:f>
              <c:numCache>
                <c:formatCode>General</c:formatCode>
                <c:ptCount val="6"/>
                <c:pt idx="0">
                  <c:v>3.5</c:v>
                </c:pt>
                <c:pt idx="1">
                  <c:v>1.68</c:v>
                </c:pt>
                <c:pt idx="2">
                  <c:v>1.4</c:v>
                </c:pt>
                <c:pt idx="3">
                  <c:v>1.3</c:v>
                </c:pt>
                <c:pt idx="4">
                  <c:v>1.0900000000000001</c:v>
                </c:pt>
                <c:pt idx="5">
                  <c:v>1.02</c:v>
                </c:pt>
              </c:numCache>
            </c:numRef>
          </c:xVal>
          <c:yVal>
            <c:numRef>
              <c:f>'14.08.26'!$G$13:$L$13</c:f>
              <c:numCache>
                <c:formatCode>General</c:formatCode>
                <c:ptCount val="6"/>
                <c:pt idx="0">
                  <c:v>3.76</c:v>
                </c:pt>
                <c:pt idx="1">
                  <c:v>11.26</c:v>
                </c:pt>
                <c:pt idx="2">
                  <c:v>14.15</c:v>
                </c:pt>
                <c:pt idx="3">
                  <c:v>15.82</c:v>
                </c:pt>
                <c:pt idx="4">
                  <c:v>16.89</c:v>
                </c:pt>
                <c:pt idx="5">
                  <c:v>17.84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B2-4055-90E9-D1EB23485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308767"/>
        <c:axId val="1507292447"/>
      </c:scatterChart>
      <c:valAx>
        <c:axId val="150730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Sparing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292447"/>
        <c:crosses val="autoZero"/>
        <c:crossBetween val="midCat"/>
      </c:valAx>
      <c:valAx>
        <c:axId val="150729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Depth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308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273250</xdr:colOff>
      <xdr:row>1</xdr:row>
      <xdr:rowOff>58381</xdr:rowOff>
    </xdr:from>
    <xdr:to>
      <xdr:col>23</xdr:col>
      <xdr:colOff>504448</xdr:colOff>
      <xdr:row>13</xdr:row>
      <xdr:rowOff>190111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9641B5-53C3-DD1D-DB34-2A02641E2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</xdr:colOff>
      <xdr:row>21</xdr:row>
      <xdr:rowOff>0</xdr:rowOff>
    </xdr:from>
    <xdr:to>
      <xdr:col>21</xdr:col>
      <xdr:colOff>152401</xdr:colOff>
      <xdr:row>52</xdr:row>
      <xdr:rowOff>180292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BBC708-0132-C63E-ECDE-C27B9C0BF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1" y="4533900"/>
          <a:ext cx="6858000" cy="6088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217714</xdr:colOff>
      <xdr:row>25</xdr:row>
      <xdr:rowOff>54429</xdr:rowOff>
    </xdr:from>
    <xdr:to>
      <xdr:col>33</xdr:col>
      <xdr:colOff>171107</xdr:colOff>
      <xdr:row>46</xdr:row>
      <xdr:rowOff>180069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53B3CD-4440-652C-F212-BCB0B609E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8821" y="5470072"/>
          <a:ext cx="6841782" cy="4150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583074</xdr:colOff>
      <xdr:row>49</xdr:row>
      <xdr:rowOff>58883</xdr:rowOff>
    </xdr:from>
    <xdr:to>
      <xdr:col>33</xdr:col>
      <xdr:colOff>422273</xdr:colOff>
      <xdr:row>78</xdr:row>
      <xdr:rowOff>69273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501DB5-DA50-0F8D-3D71-FC641711F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3256" y="10120747"/>
          <a:ext cx="6697199" cy="5604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24</xdr:row>
      <xdr:rowOff>0</xdr:rowOff>
    </xdr:from>
    <xdr:to>
      <xdr:col>10</xdr:col>
      <xdr:colOff>304800</xdr:colOff>
      <xdr:row>25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E4079B4D-83D9-F4DB-46C2-283634A3C4FD}"/>
            </a:ext>
          </a:extLst>
        </xdr:cNvPr>
        <xdr:cNvSpPr>
          <a:spLocks noChangeAspect="1" noChangeArrowheads="1"/>
        </xdr:cNvSpPr>
      </xdr:nvSpPr>
      <xdr:spPr bwMode="auto">
        <a:xfrm>
          <a:off x="6438900" y="55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74940</xdr:colOff>
      <xdr:row>23</xdr:row>
      <xdr:rowOff>178377</xdr:rowOff>
    </xdr:from>
    <xdr:to>
      <xdr:col>40</xdr:col>
      <xdr:colOff>88423</xdr:colOff>
      <xdr:row>53</xdr:row>
      <xdr:rowOff>81643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D15438-BAE4-AC90-E672-DDF946CE7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05190" y="5553198"/>
          <a:ext cx="10545412" cy="5659088"/>
        </a:xfrm>
        <a:prstGeom prst="rect">
          <a:avLst/>
        </a:prstGeom>
      </xdr:spPr>
    </xdr:pic>
    <xdr:clientData/>
  </xdr:twoCellAnchor>
  <xdr:twoCellAnchor editAs="oneCell">
    <xdr:from>
      <xdr:col>19</xdr:col>
      <xdr:colOff>444500</xdr:colOff>
      <xdr:row>58</xdr:row>
      <xdr:rowOff>150813</xdr:rowOff>
    </xdr:from>
    <xdr:to>
      <xdr:col>29</xdr:col>
      <xdr:colOff>309563</xdr:colOff>
      <xdr:row>79</xdr:row>
      <xdr:rowOff>20823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E73F01-FA31-7FEC-94FA-7532FBA4F8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35" t="19052"/>
        <a:stretch>
          <a:fillRect/>
        </a:stretch>
      </xdr:blipFill>
      <xdr:spPr bwMode="auto">
        <a:xfrm>
          <a:off x="12771438" y="11803063"/>
          <a:ext cx="6056313" cy="3878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304800</xdr:colOff>
      <xdr:row>39</xdr:row>
      <xdr:rowOff>114300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6F04172C-28B1-406E-529B-A7158B50FC51}"/>
            </a:ext>
          </a:extLst>
        </xdr:cNvPr>
        <xdr:cNvSpPr>
          <a:spLocks noChangeAspect="1" noChangeArrowheads="1"/>
        </xdr:cNvSpPr>
      </xdr:nvSpPr>
      <xdr:spPr bwMode="auto">
        <a:xfrm>
          <a:off x="7620000" y="82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304800</xdr:colOff>
      <xdr:row>39</xdr:row>
      <xdr:rowOff>114300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C783FEBA-E170-1314-505B-56B2B3831456}"/>
            </a:ext>
          </a:extLst>
        </xdr:cNvPr>
        <xdr:cNvSpPr>
          <a:spLocks noChangeAspect="1" noChangeArrowheads="1"/>
        </xdr:cNvSpPr>
      </xdr:nvSpPr>
      <xdr:spPr bwMode="auto">
        <a:xfrm>
          <a:off x="7620000" y="82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304800</xdr:colOff>
      <xdr:row>27</xdr:row>
      <xdr:rowOff>114300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5FC11EA2-ECAC-EAB0-22E0-C46CB3644288}"/>
            </a:ext>
          </a:extLst>
        </xdr:cNvPr>
        <xdr:cNvSpPr>
          <a:spLocks noChangeAspect="1" noChangeArrowheads="1"/>
        </xdr:cNvSpPr>
      </xdr:nvSpPr>
      <xdr:spPr bwMode="auto">
        <a:xfrm>
          <a:off x="7029450" y="59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40</xdr:col>
      <xdr:colOff>571500</xdr:colOff>
      <xdr:row>23</xdr:row>
      <xdr:rowOff>1</xdr:rowOff>
    </xdr:from>
    <xdr:to>
      <xdr:col>50</xdr:col>
      <xdr:colOff>142178</xdr:colOff>
      <xdr:row>44</xdr:row>
      <xdr:rowOff>95251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A759EB-F704-8865-0EF0-3D18B3613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07875" y="5286376"/>
          <a:ext cx="5523803" cy="409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412376</xdr:colOff>
      <xdr:row>43</xdr:row>
      <xdr:rowOff>163605</xdr:rowOff>
    </xdr:from>
    <xdr:to>
      <xdr:col>50</xdr:col>
      <xdr:colOff>251287</xdr:colOff>
      <xdr:row>66</xdr:row>
      <xdr:rowOff>100852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CE37DC8-3A81-20EE-EB71-3EDCDD117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95523" y="9374840"/>
          <a:ext cx="5778029" cy="4329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411575</xdr:colOff>
      <xdr:row>56</xdr:row>
      <xdr:rowOff>47036</xdr:rowOff>
    </xdr:from>
    <xdr:to>
      <xdr:col>40</xdr:col>
      <xdr:colOff>493889</xdr:colOff>
      <xdr:row>79</xdr:row>
      <xdr:rowOff>13182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CF68BB-362F-923B-8C5C-01A2CCACB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61482" y="11218332"/>
          <a:ext cx="6314722" cy="430531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399815</xdr:colOff>
      <xdr:row>28</xdr:row>
      <xdr:rowOff>23517</xdr:rowOff>
    </xdr:from>
    <xdr:to>
      <xdr:col>14</xdr:col>
      <xdr:colOff>217311</xdr:colOff>
      <xdr:row>41</xdr:row>
      <xdr:rowOff>140757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AAED97-C5C7-30F6-EE9C-ABE394F9C1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474" r="28105"/>
        <a:stretch>
          <a:fillRect/>
        </a:stretch>
      </xdr:blipFill>
      <xdr:spPr bwMode="auto">
        <a:xfrm>
          <a:off x="6561667" y="5903147"/>
          <a:ext cx="2933700" cy="25749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14</xdr:col>
      <xdr:colOff>282222</xdr:colOff>
      <xdr:row>28</xdr:row>
      <xdr:rowOff>58796</xdr:rowOff>
    </xdr:from>
    <xdr:to>
      <xdr:col>19</xdr:col>
      <xdr:colOff>83844</xdr:colOff>
      <xdr:row>41</xdr:row>
      <xdr:rowOff>161431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8B53B47-D754-3F67-C010-B01BD1F455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0992"/>
        <a:stretch>
          <a:fillRect/>
        </a:stretch>
      </xdr:blipFill>
      <xdr:spPr bwMode="auto">
        <a:xfrm>
          <a:off x="9560278" y="5938426"/>
          <a:ext cx="2917825" cy="256032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134938</xdr:colOff>
      <xdr:row>61</xdr:row>
      <xdr:rowOff>71437</xdr:rowOff>
    </xdr:from>
    <xdr:to>
      <xdr:col>19</xdr:col>
      <xdr:colOff>153931</xdr:colOff>
      <xdr:row>79</xdr:row>
      <xdr:rowOff>119062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5FB9738-3255-7E61-C81B-86ED206430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785" r="49355"/>
        <a:stretch>
          <a:fillRect/>
        </a:stretch>
      </xdr:blipFill>
      <xdr:spPr bwMode="auto">
        <a:xfrm>
          <a:off x="6270626" y="12295187"/>
          <a:ext cx="6210243" cy="348456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20FC-4196-4752-972E-37A62993AF55}">
  <dimension ref="A1:P97"/>
  <sheetViews>
    <sheetView topLeftCell="U20" zoomScale="115" zoomScaleNormal="115" workbookViewId="0">
      <selection activeCell="J56" sqref="J56"/>
    </sheetView>
  </sheetViews>
  <sheetFormatPr defaultColWidth="8.86328125" defaultRowHeight="14.75" x14ac:dyDescent="0.75"/>
  <cols>
    <col min="1" max="1" width="9.7265625" style="1" customWidth="1"/>
    <col min="2" max="4" width="8.86328125" style="1"/>
    <col min="5" max="5" width="15" customWidth="1"/>
    <col min="6" max="6" width="9.86328125" style="22" customWidth="1"/>
    <col min="7" max="8" width="8.86328125" style="22"/>
  </cols>
  <sheetData>
    <row r="1" spans="1:16" s="47" customFormat="1" ht="19.25" thickBot="1" x14ac:dyDescent="0.9">
      <c r="A1" s="47" t="s">
        <v>20</v>
      </c>
    </row>
    <row r="2" spans="1:16" s="3" customFormat="1" ht="31" thickTop="1" thickBot="1" x14ac:dyDescent="0.9">
      <c r="A2" s="2" t="s">
        <v>1</v>
      </c>
      <c r="B2" s="2" t="s">
        <v>25</v>
      </c>
      <c r="C2" s="2" t="s">
        <v>2</v>
      </c>
      <c r="D2" s="2" t="s">
        <v>3</v>
      </c>
      <c r="E2" s="2" t="s">
        <v>4</v>
      </c>
      <c r="F2" s="2" t="s">
        <v>18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</row>
    <row r="3" spans="1:16" s="7" customFormat="1" ht="15.5" thickTop="1" x14ac:dyDescent="0.75">
      <c r="A3" s="45">
        <v>1</v>
      </c>
      <c r="B3" s="45">
        <v>50</v>
      </c>
      <c r="C3" s="46" t="s">
        <v>17</v>
      </c>
      <c r="D3" s="46" t="s">
        <v>17</v>
      </c>
      <c r="E3" s="46">
        <v>6</v>
      </c>
      <c r="F3" s="18" t="s">
        <v>19</v>
      </c>
      <c r="G3" s="5">
        <v>0</v>
      </c>
      <c r="H3" s="6">
        <v>0</v>
      </c>
      <c r="I3" s="5">
        <v>0</v>
      </c>
      <c r="J3" s="6">
        <v>4.13</v>
      </c>
      <c r="K3" s="5">
        <v>9</v>
      </c>
      <c r="L3" s="6">
        <v>12.02</v>
      </c>
      <c r="M3" s="4"/>
      <c r="N3" s="4"/>
      <c r="O3" s="4"/>
      <c r="P3" s="4"/>
    </row>
    <row r="4" spans="1:16" s="7" customFormat="1" x14ac:dyDescent="0.75">
      <c r="A4" s="43"/>
      <c r="B4" s="43"/>
      <c r="C4" s="40"/>
      <c r="D4" s="40"/>
      <c r="E4" s="40"/>
      <c r="F4" s="18" t="s">
        <v>21</v>
      </c>
      <c r="G4" s="5">
        <v>0</v>
      </c>
      <c r="H4" s="6">
        <v>0</v>
      </c>
      <c r="I4" s="5">
        <v>0</v>
      </c>
      <c r="J4" s="6">
        <v>3.37</v>
      </c>
      <c r="K4" s="5">
        <v>7.03</v>
      </c>
      <c r="L4" s="6">
        <v>8.73</v>
      </c>
      <c r="M4" s="4"/>
      <c r="N4" s="4"/>
      <c r="O4" s="4"/>
      <c r="P4" s="4"/>
    </row>
    <row r="5" spans="1:16" s="7" customFormat="1" ht="15.5" thickBot="1" x14ac:dyDescent="0.9">
      <c r="A5" s="48"/>
      <c r="B5" s="48"/>
      <c r="C5" s="49"/>
      <c r="D5" s="49"/>
      <c r="E5" s="49"/>
      <c r="F5" s="9" t="s">
        <v>0</v>
      </c>
      <c r="G5" s="9" t="s">
        <v>17</v>
      </c>
      <c r="H5" s="9" t="s">
        <v>17</v>
      </c>
      <c r="I5" s="9" t="s">
        <v>17</v>
      </c>
      <c r="J5" s="9">
        <v>4.5</v>
      </c>
      <c r="K5" s="9">
        <v>3.5</v>
      </c>
      <c r="L5" s="9">
        <v>3.34</v>
      </c>
      <c r="M5" s="8"/>
      <c r="N5" s="8"/>
      <c r="O5" s="8"/>
      <c r="P5" s="8"/>
    </row>
    <row r="6" spans="1:16" s="7" customFormat="1" ht="15.5" thickTop="1" x14ac:dyDescent="0.75">
      <c r="A6" s="45">
        <v>2</v>
      </c>
      <c r="B6" s="45">
        <v>60</v>
      </c>
      <c r="C6" s="46" t="s">
        <v>17</v>
      </c>
      <c r="D6" s="46" t="s">
        <v>17</v>
      </c>
      <c r="E6" s="46">
        <v>6</v>
      </c>
      <c r="F6" s="18" t="s">
        <v>19</v>
      </c>
      <c r="G6" s="18"/>
      <c r="H6" s="18"/>
      <c r="I6" s="4"/>
      <c r="J6" s="4"/>
      <c r="K6" s="4"/>
      <c r="L6" s="4"/>
      <c r="M6" s="4"/>
      <c r="N6" s="4"/>
      <c r="O6" s="4"/>
      <c r="P6" s="4"/>
    </row>
    <row r="7" spans="1:16" s="7" customFormat="1" x14ac:dyDescent="0.75">
      <c r="A7" s="43"/>
      <c r="B7" s="43"/>
      <c r="C7" s="40"/>
      <c r="D7" s="40"/>
      <c r="E7" s="40"/>
      <c r="F7" s="18" t="s">
        <v>21</v>
      </c>
      <c r="G7" s="18"/>
      <c r="H7" s="18"/>
      <c r="I7" s="4"/>
      <c r="J7" s="4"/>
      <c r="K7" s="4"/>
      <c r="L7" s="4"/>
      <c r="M7" s="4"/>
      <c r="N7" s="4"/>
      <c r="O7" s="4"/>
      <c r="P7" s="4"/>
    </row>
    <row r="8" spans="1:16" s="7" customFormat="1" ht="15.5" thickBot="1" x14ac:dyDescent="0.9">
      <c r="A8" s="48"/>
      <c r="B8" s="48"/>
      <c r="C8" s="49"/>
      <c r="D8" s="49"/>
      <c r="E8" s="49"/>
      <c r="F8" s="9" t="s">
        <v>0</v>
      </c>
      <c r="G8" s="9"/>
      <c r="H8" s="9"/>
      <c r="I8" s="8"/>
      <c r="J8" s="8"/>
      <c r="K8" s="8"/>
      <c r="L8" s="8"/>
      <c r="M8" s="8"/>
      <c r="N8" s="8"/>
      <c r="O8" s="8"/>
      <c r="P8" s="8"/>
    </row>
    <row r="9" spans="1:16" s="7" customFormat="1" ht="15.5" thickTop="1" x14ac:dyDescent="0.75">
      <c r="A9" s="45">
        <v>3</v>
      </c>
      <c r="B9" s="45">
        <v>70</v>
      </c>
      <c r="C9" s="46" t="s">
        <v>17</v>
      </c>
      <c r="D9" s="46" t="s">
        <v>17</v>
      </c>
      <c r="E9" s="46">
        <v>10</v>
      </c>
      <c r="F9" s="18" t="s">
        <v>19</v>
      </c>
      <c r="G9" s="6">
        <v>5.2</v>
      </c>
      <c r="H9" s="6">
        <v>12.84</v>
      </c>
      <c r="I9" s="3">
        <v>16.100000000000001</v>
      </c>
      <c r="J9" s="5">
        <v>18.32</v>
      </c>
      <c r="K9" s="6">
        <v>20.16</v>
      </c>
      <c r="L9" s="6">
        <v>21.7</v>
      </c>
      <c r="M9" s="6">
        <v>23.58</v>
      </c>
      <c r="N9" s="6">
        <v>24.36</v>
      </c>
      <c r="O9" s="6">
        <v>24.52</v>
      </c>
      <c r="P9" s="6">
        <v>24.97</v>
      </c>
    </row>
    <row r="10" spans="1:16" s="7" customFormat="1" x14ac:dyDescent="0.75">
      <c r="A10" s="43"/>
      <c r="B10" s="43"/>
      <c r="C10" s="40"/>
      <c r="D10" s="40"/>
      <c r="E10" s="40"/>
      <c r="F10" s="18" t="s">
        <v>21</v>
      </c>
      <c r="G10" s="6">
        <v>4.42</v>
      </c>
      <c r="H10" s="6">
        <v>9.74</v>
      </c>
      <c r="I10" s="3">
        <v>12.16</v>
      </c>
      <c r="J10" s="6">
        <v>14.9</v>
      </c>
      <c r="K10" s="6">
        <v>14.9</v>
      </c>
      <c r="L10" s="6">
        <v>15.58</v>
      </c>
      <c r="M10" s="6">
        <v>16.8</v>
      </c>
      <c r="N10" s="6">
        <v>17.14</v>
      </c>
      <c r="O10" s="6">
        <v>17.5</v>
      </c>
      <c r="P10" s="6">
        <v>18.100000000000001</v>
      </c>
    </row>
    <row r="11" spans="1:16" s="7" customFormat="1" ht="15.5" thickBot="1" x14ac:dyDescent="0.9">
      <c r="A11" s="48"/>
      <c r="B11" s="48"/>
      <c r="C11" s="49"/>
      <c r="D11" s="49"/>
      <c r="E11" s="49"/>
      <c r="F11" s="20" t="s">
        <v>0</v>
      </c>
      <c r="G11" s="10">
        <v>4</v>
      </c>
      <c r="H11" s="11">
        <v>2.37</v>
      </c>
      <c r="I11" s="12">
        <v>2</v>
      </c>
      <c r="J11" s="13">
        <v>2</v>
      </c>
      <c r="K11" s="12">
        <v>1.74</v>
      </c>
      <c r="L11" s="11">
        <v>1.63</v>
      </c>
      <c r="M11" s="11">
        <v>1.64</v>
      </c>
      <c r="N11" s="11">
        <v>1.63</v>
      </c>
      <c r="O11" s="11">
        <v>1.63</v>
      </c>
      <c r="P11" s="11">
        <v>1.63</v>
      </c>
    </row>
    <row r="12" spans="1:16" s="7" customFormat="1" ht="15.5" thickTop="1" x14ac:dyDescent="0.75">
      <c r="A12" s="45">
        <v>4</v>
      </c>
      <c r="B12" s="45">
        <v>90</v>
      </c>
      <c r="C12" s="46" t="s">
        <v>17</v>
      </c>
      <c r="D12" s="46" t="s">
        <v>17</v>
      </c>
      <c r="E12" s="46">
        <v>6</v>
      </c>
      <c r="F12" s="21" t="s">
        <v>19</v>
      </c>
      <c r="G12" s="5">
        <v>5.3</v>
      </c>
      <c r="H12" s="6">
        <v>14.66</v>
      </c>
      <c r="I12" s="5">
        <v>19.13</v>
      </c>
      <c r="J12" s="6">
        <v>21.51</v>
      </c>
      <c r="K12" s="6">
        <v>23.69</v>
      </c>
      <c r="L12" s="6">
        <v>24.73</v>
      </c>
      <c r="M12" s="14"/>
      <c r="N12" s="14"/>
      <c r="O12" s="14"/>
      <c r="P12" s="14"/>
    </row>
    <row r="13" spans="1:16" s="7" customFormat="1" x14ac:dyDescent="0.75">
      <c r="A13" s="43"/>
      <c r="B13" s="43"/>
      <c r="C13" s="40"/>
      <c r="D13" s="40"/>
      <c r="E13" s="40"/>
      <c r="F13" s="18" t="s">
        <v>21</v>
      </c>
      <c r="G13" s="5">
        <v>3.76</v>
      </c>
      <c r="H13" s="6">
        <v>11.26</v>
      </c>
      <c r="I13" s="5">
        <v>14.15</v>
      </c>
      <c r="J13" s="6">
        <v>15.82</v>
      </c>
      <c r="K13" s="5">
        <v>16.89</v>
      </c>
      <c r="L13" s="6">
        <v>17.84</v>
      </c>
      <c r="M13" s="4"/>
      <c r="N13" s="4"/>
      <c r="O13" s="4"/>
      <c r="P13" s="4"/>
    </row>
    <row r="14" spans="1:16" s="7" customFormat="1" ht="15.5" thickBot="1" x14ac:dyDescent="0.9">
      <c r="A14" s="48"/>
      <c r="B14" s="48"/>
      <c r="C14" s="49"/>
      <c r="D14" s="49"/>
      <c r="E14" s="49"/>
      <c r="F14" s="9" t="s">
        <v>0</v>
      </c>
      <c r="G14" s="9">
        <v>3.5</v>
      </c>
      <c r="H14" s="9">
        <v>1.68</v>
      </c>
      <c r="I14" s="9">
        <v>1.4</v>
      </c>
      <c r="J14" s="9">
        <v>1.3</v>
      </c>
      <c r="K14" s="9">
        <v>1.0900000000000001</v>
      </c>
      <c r="L14" s="9">
        <v>1.02</v>
      </c>
      <c r="M14" s="8"/>
      <c r="N14" s="8"/>
      <c r="O14" s="8"/>
      <c r="P14" s="8"/>
    </row>
    <row r="15" spans="1:16" ht="15.5" thickTop="1" x14ac:dyDescent="0.75"/>
    <row r="16" spans="1:16" s="47" customFormat="1" ht="19.25" thickBot="1" x14ac:dyDescent="0.9">
      <c r="A16" s="47" t="s">
        <v>22</v>
      </c>
    </row>
    <row r="17" spans="1:15" s="3" customFormat="1" ht="31" thickTop="1" thickBot="1" x14ac:dyDescent="0.9">
      <c r="A17" s="2" t="s">
        <v>1</v>
      </c>
      <c r="B17" s="2" t="s">
        <v>2</v>
      </c>
      <c r="C17" s="2" t="s">
        <v>3</v>
      </c>
      <c r="D17" s="2" t="s">
        <v>4</v>
      </c>
      <c r="E17" s="2" t="s">
        <v>23</v>
      </c>
      <c r="F17" s="2" t="s">
        <v>15</v>
      </c>
      <c r="G17" s="2" t="s">
        <v>24</v>
      </c>
      <c r="H17" s="15" t="s">
        <v>16</v>
      </c>
      <c r="I17" s="16"/>
      <c r="J17" s="16"/>
      <c r="K17" s="16"/>
      <c r="L17" s="16"/>
      <c r="M17" s="16"/>
      <c r="N17" s="16"/>
      <c r="O17" s="16"/>
    </row>
    <row r="18" spans="1:15" s="7" customFormat="1" ht="15.5" thickTop="1" x14ac:dyDescent="0.75">
      <c r="A18" s="45">
        <v>5</v>
      </c>
      <c r="B18" s="46">
        <v>50</v>
      </c>
      <c r="C18" s="46">
        <v>10</v>
      </c>
      <c r="D18" s="46">
        <v>6</v>
      </c>
      <c r="E18" s="18">
        <v>0</v>
      </c>
      <c r="F18" s="6">
        <v>0</v>
      </c>
      <c r="G18" s="6">
        <v>0</v>
      </c>
      <c r="H18" s="6" t="s">
        <v>17</v>
      </c>
      <c r="I18" s="6"/>
      <c r="J18" s="5"/>
      <c r="K18" s="6"/>
      <c r="L18" s="17"/>
      <c r="M18" s="17"/>
      <c r="N18" s="17"/>
      <c r="O18" s="17"/>
    </row>
    <row r="19" spans="1:15" s="7" customFormat="1" x14ac:dyDescent="0.75">
      <c r="A19" s="43"/>
      <c r="B19" s="40"/>
      <c r="C19" s="40"/>
      <c r="D19" s="40"/>
      <c r="E19" s="18">
        <v>30</v>
      </c>
      <c r="F19" s="6">
        <v>0</v>
      </c>
      <c r="G19" s="6">
        <v>0</v>
      </c>
      <c r="H19" s="6" t="s">
        <v>17</v>
      </c>
      <c r="I19" s="6"/>
      <c r="J19" s="5" t="s">
        <v>26</v>
      </c>
      <c r="K19" s="6"/>
      <c r="L19" s="17"/>
      <c r="M19" s="17"/>
      <c r="N19" s="17"/>
      <c r="O19" s="17"/>
    </row>
    <row r="20" spans="1:15" s="7" customFormat="1" x14ac:dyDescent="0.75">
      <c r="A20" s="43"/>
      <c r="B20" s="40"/>
      <c r="C20" s="40"/>
      <c r="D20" s="40"/>
      <c r="E20" s="19">
        <v>60</v>
      </c>
      <c r="F20" s="6">
        <v>0</v>
      </c>
      <c r="G20" s="6">
        <v>0</v>
      </c>
      <c r="H20" s="6" t="s">
        <v>17</v>
      </c>
      <c r="I20" s="6"/>
      <c r="J20" s="5"/>
      <c r="K20" s="6"/>
      <c r="L20" s="17"/>
      <c r="M20" s="17"/>
      <c r="N20" s="17"/>
      <c r="O20" s="17"/>
    </row>
    <row r="21" spans="1:15" s="7" customFormat="1" x14ac:dyDescent="0.75">
      <c r="A21" s="43"/>
      <c r="B21" s="40"/>
      <c r="C21" s="40"/>
      <c r="D21" s="40"/>
      <c r="E21" s="19">
        <v>90</v>
      </c>
      <c r="F21" s="6">
        <v>0</v>
      </c>
      <c r="G21" s="6">
        <v>0</v>
      </c>
      <c r="H21" s="6" t="s">
        <v>17</v>
      </c>
      <c r="I21" s="6"/>
      <c r="J21" s="5"/>
      <c r="K21" s="6"/>
      <c r="L21" s="17"/>
      <c r="M21" s="17"/>
      <c r="N21" s="17"/>
      <c r="O21" s="17"/>
    </row>
    <row r="22" spans="1:15" s="7" customFormat="1" x14ac:dyDescent="0.75">
      <c r="A22" s="43"/>
      <c r="B22" s="40"/>
      <c r="C22" s="40"/>
      <c r="D22" s="40"/>
      <c r="E22" s="19">
        <v>120</v>
      </c>
      <c r="F22" s="6">
        <v>7.57</v>
      </c>
      <c r="G22" s="6">
        <v>5.34</v>
      </c>
      <c r="H22" s="6">
        <v>3.35</v>
      </c>
      <c r="J22" s="5"/>
      <c r="K22"/>
      <c r="L22" s="17"/>
      <c r="M22" s="17"/>
      <c r="N22" s="17"/>
      <c r="O22" s="17"/>
    </row>
    <row r="23" spans="1:15" s="7" customFormat="1" x14ac:dyDescent="0.75">
      <c r="A23" s="43"/>
      <c r="B23" s="40"/>
      <c r="C23" s="40"/>
      <c r="D23" s="40"/>
      <c r="E23" s="19">
        <v>150</v>
      </c>
      <c r="F23" s="6">
        <v>9.8000000000000007</v>
      </c>
      <c r="G23" s="6">
        <v>7.89</v>
      </c>
      <c r="H23" s="6">
        <v>2.5499999999999998</v>
      </c>
      <c r="I23" s="6"/>
      <c r="J23" s="5"/>
      <c r="K23" s="6"/>
      <c r="L23" s="17"/>
      <c r="M23" s="17"/>
      <c r="N23" s="17"/>
      <c r="O23" s="17"/>
    </row>
    <row r="24" spans="1:15" s="7" customFormat="1" x14ac:dyDescent="0.75">
      <c r="A24" s="43"/>
      <c r="B24" s="40"/>
      <c r="C24" s="40"/>
      <c r="D24" s="40"/>
      <c r="E24" s="19">
        <v>180</v>
      </c>
      <c r="F24" s="6">
        <v>11.31</v>
      </c>
      <c r="G24" s="6">
        <v>8.5299999999999994</v>
      </c>
      <c r="H24" s="6">
        <v>2.4700000000000002</v>
      </c>
      <c r="I24" s="6"/>
      <c r="J24" s="5"/>
      <c r="K24" s="6"/>
      <c r="L24" s="17"/>
      <c r="M24" s="17"/>
      <c r="N24" s="17"/>
      <c r="O24" s="17"/>
    </row>
    <row r="25" spans="1:15" s="7" customFormat="1" x14ac:dyDescent="0.75">
      <c r="A25" s="43"/>
      <c r="B25" s="40"/>
      <c r="C25" s="40"/>
      <c r="D25" s="40"/>
      <c r="E25" s="19">
        <f>E24+10</f>
        <v>190</v>
      </c>
      <c r="F25" s="6">
        <v>10.68</v>
      </c>
      <c r="G25" s="6">
        <v>8.0500000000000007</v>
      </c>
      <c r="H25" s="6">
        <v>3.27</v>
      </c>
      <c r="I25" s="6"/>
      <c r="J25" s="5"/>
      <c r="K25" s="6"/>
      <c r="L25" s="17"/>
      <c r="M25" s="17"/>
      <c r="N25" s="17"/>
      <c r="O25" s="17"/>
    </row>
    <row r="26" spans="1:15" s="7" customFormat="1" x14ac:dyDescent="0.75">
      <c r="A26" s="43"/>
      <c r="B26" s="40"/>
      <c r="C26" s="40"/>
      <c r="D26" s="40"/>
      <c r="E26" s="19">
        <f t="shared" ref="E26:E42" si="0">E25+10</f>
        <v>200</v>
      </c>
      <c r="F26" s="6">
        <v>10.76</v>
      </c>
      <c r="G26" s="6">
        <v>8.1300000000000008</v>
      </c>
      <c r="H26" s="6">
        <v>3.51</v>
      </c>
      <c r="I26" s="6"/>
      <c r="J26" s="5"/>
      <c r="K26" s="6"/>
      <c r="L26" s="17"/>
      <c r="M26" s="17"/>
      <c r="N26" s="17"/>
      <c r="O26" s="17"/>
    </row>
    <row r="27" spans="1:15" s="7" customFormat="1" x14ac:dyDescent="0.75">
      <c r="A27" s="43"/>
      <c r="B27" s="40"/>
      <c r="C27" s="40"/>
      <c r="D27" s="40"/>
      <c r="E27" s="19">
        <f t="shared" si="0"/>
        <v>210</v>
      </c>
      <c r="F27" s="6">
        <v>10.52</v>
      </c>
      <c r="G27" s="6">
        <v>7.73</v>
      </c>
      <c r="H27" s="6">
        <v>3.59</v>
      </c>
      <c r="I27" s="6"/>
      <c r="J27" s="5"/>
      <c r="K27" s="6"/>
      <c r="L27" s="17"/>
      <c r="M27" s="17"/>
      <c r="N27" s="17"/>
      <c r="O27" s="17"/>
    </row>
    <row r="28" spans="1:15" s="7" customFormat="1" x14ac:dyDescent="0.75">
      <c r="A28" s="43"/>
      <c r="B28" s="40"/>
      <c r="C28" s="40"/>
      <c r="D28" s="40"/>
      <c r="E28" s="19">
        <f t="shared" si="0"/>
        <v>220</v>
      </c>
      <c r="F28" s="6">
        <v>9.9600000000000009</v>
      </c>
      <c r="G28" s="6">
        <v>7.41</v>
      </c>
      <c r="H28" s="6">
        <v>4.22</v>
      </c>
      <c r="I28" s="6"/>
      <c r="J28" s="5"/>
      <c r="K28" s="6"/>
      <c r="L28" s="17"/>
      <c r="M28" s="17"/>
      <c r="N28" s="17"/>
      <c r="O28" s="17"/>
    </row>
    <row r="29" spans="1:15" s="7" customFormat="1" x14ac:dyDescent="0.75">
      <c r="A29" s="43"/>
      <c r="B29" s="40"/>
      <c r="C29" s="40"/>
      <c r="D29" s="40"/>
      <c r="E29" s="19">
        <f t="shared" si="0"/>
        <v>230</v>
      </c>
      <c r="F29" s="6">
        <v>9.77</v>
      </c>
      <c r="G29" s="6">
        <v>7.74</v>
      </c>
      <c r="H29" s="6">
        <v>3.93</v>
      </c>
      <c r="I29" s="6"/>
      <c r="J29" s="5"/>
      <c r="K29" s="6"/>
      <c r="L29" s="17"/>
      <c r="M29" s="17"/>
      <c r="N29" s="17"/>
      <c r="O29" s="17"/>
    </row>
    <row r="30" spans="1:15" s="7" customFormat="1" x14ac:dyDescent="0.75">
      <c r="A30" s="43"/>
      <c r="B30" s="40"/>
      <c r="C30" s="40"/>
      <c r="D30" s="40"/>
      <c r="E30" s="19">
        <f t="shared" si="0"/>
        <v>240</v>
      </c>
      <c r="F30" s="6">
        <v>10.09</v>
      </c>
      <c r="G30" s="6">
        <v>7.22</v>
      </c>
      <c r="H30" s="6">
        <v>4.04</v>
      </c>
      <c r="I30" s="6"/>
      <c r="J30" s="5"/>
      <c r="K30" s="6"/>
      <c r="L30" s="17"/>
      <c r="M30" s="17"/>
      <c r="N30" s="17"/>
      <c r="O30" s="17"/>
    </row>
    <row r="31" spans="1:15" s="7" customFormat="1" x14ac:dyDescent="0.75">
      <c r="A31" s="43"/>
      <c r="B31" s="40"/>
      <c r="C31" s="40"/>
      <c r="D31" s="40"/>
      <c r="E31" s="19">
        <f t="shared" si="0"/>
        <v>250</v>
      </c>
      <c r="F31" s="6">
        <v>10.039999999999999</v>
      </c>
      <c r="G31" s="6">
        <v>6.85</v>
      </c>
      <c r="H31" s="6">
        <v>4.3</v>
      </c>
      <c r="I31" s="6"/>
      <c r="J31" s="5"/>
      <c r="K31" s="6"/>
      <c r="L31" s="17"/>
      <c r="M31" s="17"/>
      <c r="N31" s="17"/>
      <c r="O31" s="17"/>
    </row>
    <row r="32" spans="1:15" s="7" customFormat="1" x14ac:dyDescent="0.75">
      <c r="A32" s="43"/>
      <c r="B32" s="40"/>
      <c r="C32" s="40"/>
      <c r="D32" s="40"/>
      <c r="E32" s="19">
        <f t="shared" si="0"/>
        <v>260</v>
      </c>
      <c r="F32" s="6">
        <v>9.7200000000000006</v>
      </c>
      <c r="G32" s="6">
        <v>7.33</v>
      </c>
      <c r="H32" s="6">
        <v>4.1399999999999997</v>
      </c>
      <c r="I32" s="6"/>
      <c r="J32" s="5"/>
      <c r="K32" s="6"/>
      <c r="L32" s="17"/>
      <c r="M32" s="17"/>
      <c r="N32" s="17"/>
      <c r="O32" s="17"/>
    </row>
    <row r="33" spans="1:15" s="7" customFormat="1" x14ac:dyDescent="0.75">
      <c r="A33" s="43"/>
      <c r="B33" s="40"/>
      <c r="C33" s="40"/>
      <c r="D33" s="40"/>
      <c r="E33" s="19">
        <f t="shared" si="0"/>
        <v>270</v>
      </c>
      <c r="F33" s="6">
        <v>9.56</v>
      </c>
      <c r="G33" s="6">
        <v>6.69</v>
      </c>
      <c r="H33" s="6">
        <v>4.78</v>
      </c>
      <c r="I33" s="6"/>
      <c r="J33" s="5"/>
      <c r="K33" s="6"/>
      <c r="L33" s="17"/>
      <c r="M33" s="17"/>
      <c r="N33" s="17"/>
      <c r="O33" s="17"/>
    </row>
    <row r="34" spans="1:15" s="7" customFormat="1" x14ac:dyDescent="0.75">
      <c r="A34" s="43"/>
      <c r="B34" s="40"/>
      <c r="C34" s="40"/>
      <c r="D34" s="40"/>
      <c r="E34" s="19">
        <f t="shared" si="0"/>
        <v>280</v>
      </c>
      <c r="F34" s="6">
        <v>8.92</v>
      </c>
      <c r="G34" s="6">
        <v>6.59</v>
      </c>
      <c r="H34" s="6">
        <v>4.67</v>
      </c>
      <c r="I34" s="6"/>
      <c r="J34" s="5"/>
      <c r="K34" s="6"/>
      <c r="L34" s="17"/>
      <c r="M34" s="17"/>
      <c r="N34" s="17"/>
      <c r="O34" s="17"/>
    </row>
    <row r="35" spans="1:15" s="7" customFormat="1" x14ac:dyDescent="0.75">
      <c r="A35" s="43"/>
      <c r="B35" s="40"/>
      <c r="C35" s="40"/>
      <c r="D35" s="40"/>
      <c r="E35" s="19">
        <f t="shared" si="0"/>
        <v>290</v>
      </c>
      <c r="F35" s="6">
        <v>8.39</v>
      </c>
      <c r="G35" s="6">
        <v>6.48</v>
      </c>
      <c r="H35" s="6">
        <v>4.57</v>
      </c>
      <c r="I35" s="6"/>
      <c r="J35" s="5"/>
      <c r="K35" s="6"/>
      <c r="L35" s="17"/>
      <c r="M35" s="17"/>
      <c r="N35" s="17"/>
      <c r="O35" s="17"/>
    </row>
    <row r="36" spans="1:15" s="7" customFormat="1" x14ac:dyDescent="0.75">
      <c r="A36" s="43"/>
      <c r="B36" s="40"/>
      <c r="C36" s="40"/>
      <c r="D36" s="40"/>
      <c r="E36" s="19">
        <f>E35+10</f>
        <v>300</v>
      </c>
      <c r="F36" s="6">
        <v>8.7100000000000009</v>
      </c>
      <c r="G36" s="6">
        <v>5.84</v>
      </c>
      <c r="H36" s="6">
        <v>4.57</v>
      </c>
      <c r="I36" s="6"/>
      <c r="J36" s="5"/>
      <c r="K36" s="6"/>
      <c r="L36" s="17"/>
      <c r="M36" s="17"/>
      <c r="N36" s="17"/>
      <c r="O36" s="17"/>
    </row>
    <row r="37" spans="1:15" s="7" customFormat="1" x14ac:dyDescent="0.75">
      <c r="A37" s="43"/>
      <c r="B37" s="40"/>
      <c r="C37" s="40"/>
      <c r="D37" s="40"/>
      <c r="E37" s="19">
        <f t="shared" si="0"/>
        <v>310</v>
      </c>
      <c r="F37" s="6">
        <v>8.2899999999999991</v>
      </c>
      <c r="G37" s="6">
        <v>5.84</v>
      </c>
      <c r="H37" s="6">
        <v>4.99</v>
      </c>
      <c r="I37" s="6"/>
      <c r="J37" s="5"/>
      <c r="K37" s="6"/>
      <c r="L37" s="17"/>
      <c r="M37" s="17"/>
      <c r="N37" s="17"/>
      <c r="O37" s="17"/>
    </row>
    <row r="38" spans="1:15" s="7" customFormat="1" x14ac:dyDescent="0.75">
      <c r="A38" s="43"/>
      <c r="B38" s="40"/>
      <c r="C38" s="40"/>
      <c r="D38" s="40"/>
      <c r="E38" s="19">
        <f t="shared" si="0"/>
        <v>320</v>
      </c>
      <c r="F38" s="6">
        <v>7.33</v>
      </c>
      <c r="G38" s="6">
        <v>5.0999999999999996</v>
      </c>
      <c r="H38" s="6">
        <v>5.52</v>
      </c>
      <c r="I38" s="6"/>
      <c r="J38" s="5"/>
      <c r="K38" s="6"/>
      <c r="L38" s="17"/>
      <c r="M38" s="17"/>
      <c r="N38" s="17"/>
      <c r="O38" s="17"/>
    </row>
    <row r="39" spans="1:15" s="7" customFormat="1" x14ac:dyDescent="0.75">
      <c r="A39" s="43"/>
      <c r="B39" s="40"/>
      <c r="C39" s="40"/>
      <c r="D39" s="40"/>
      <c r="E39" s="19">
        <f t="shared" si="0"/>
        <v>330</v>
      </c>
      <c r="F39" s="6">
        <v>6.8</v>
      </c>
      <c r="G39" s="6">
        <v>5.21</v>
      </c>
      <c r="H39" s="6">
        <v>5.42</v>
      </c>
      <c r="I39" s="6"/>
      <c r="J39" s="5"/>
      <c r="K39" s="6"/>
      <c r="L39" s="17"/>
      <c r="M39" s="17"/>
      <c r="N39" s="17"/>
      <c r="O39" s="17"/>
    </row>
    <row r="40" spans="1:15" s="7" customFormat="1" x14ac:dyDescent="0.75">
      <c r="A40" s="43"/>
      <c r="B40" s="40"/>
      <c r="C40" s="40"/>
      <c r="D40" s="40"/>
      <c r="E40" s="19">
        <f t="shared" si="0"/>
        <v>340</v>
      </c>
      <c r="F40" s="6">
        <v>6.48</v>
      </c>
      <c r="G40" s="6">
        <v>4.78</v>
      </c>
      <c r="H40" s="6">
        <v>5.63</v>
      </c>
      <c r="I40" s="6"/>
      <c r="J40" s="5"/>
      <c r="K40" s="6"/>
      <c r="L40" s="17"/>
      <c r="M40" s="17"/>
      <c r="N40" s="17"/>
      <c r="O40" s="17"/>
    </row>
    <row r="41" spans="1:15" s="7" customFormat="1" x14ac:dyDescent="0.75">
      <c r="A41" s="43"/>
      <c r="B41" s="40"/>
      <c r="C41" s="40"/>
      <c r="D41" s="40"/>
      <c r="E41" s="19">
        <f t="shared" si="0"/>
        <v>350</v>
      </c>
      <c r="F41" s="6">
        <v>5.95</v>
      </c>
      <c r="G41" s="6">
        <v>4.8899999999999997</v>
      </c>
      <c r="H41" s="6">
        <v>5.53</v>
      </c>
      <c r="I41" s="6"/>
      <c r="J41" s="5"/>
      <c r="K41" s="6"/>
      <c r="L41" s="17"/>
      <c r="M41" s="17"/>
      <c r="N41" s="17"/>
      <c r="O41" s="17"/>
    </row>
    <row r="42" spans="1:15" s="7" customFormat="1" ht="15.5" thickBot="1" x14ac:dyDescent="0.9">
      <c r="A42" s="43"/>
      <c r="B42" s="40"/>
      <c r="C42" s="40"/>
      <c r="D42" s="40"/>
      <c r="E42" s="20">
        <f t="shared" si="0"/>
        <v>360</v>
      </c>
      <c r="F42" s="11">
        <v>5.95</v>
      </c>
      <c r="G42" s="11">
        <v>4.46</v>
      </c>
      <c r="H42" s="11">
        <v>6.06</v>
      </c>
      <c r="I42" s="6"/>
      <c r="J42" s="5"/>
      <c r="K42" s="6"/>
      <c r="L42" s="17"/>
      <c r="M42" s="17"/>
      <c r="N42" s="17"/>
      <c r="O42" s="17"/>
    </row>
    <row r="43" spans="1:15" s="7" customFormat="1" ht="15.5" thickTop="1" x14ac:dyDescent="0.75">
      <c r="A43" s="45">
        <v>6</v>
      </c>
      <c r="B43" s="46">
        <v>50</v>
      </c>
      <c r="C43" s="46">
        <v>20</v>
      </c>
      <c r="D43" s="46">
        <v>6</v>
      </c>
      <c r="E43" s="18">
        <v>0</v>
      </c>
      <c r="F43" s="6">
        <v>0</v>
      </c>
      <c r="G43" s="6">
        <v>0</v>
      </c>
      <c r="H43" s="6" t="s">
        <v>17</v>
      </c>
      <c r="I43" s="6"/>
      <c r="J43" s="5"/>
      <c r="K43" s="6"/>
      <c r="L43" s="17"/>
      <c r="M43" s="17"/>
      <c r="N43" s="17"/>
      <c r="O43" s="17"/>
    </row>
    <row r="44" spans="1:15" s="7" customFormat="1" x14ac:dyDescent="0.75">
      <c r="A44" s="43"/>
      <c r="B44" s="40"/>
      <c r="C44" s="40"/>
      <c r="D44" s="40"/>
      <c r="E44" s="18">
        <v>30</v>
      </c>
      <c r="F44" s="6">
        <v>0</v>
      </c>
      <c r="G44" s="6">
        <v>0</v>
      </c>
      <c r="H44" s="6" t="s">
        <v>17</v>
      </c>
      <c r="I44" s="6"/>
      <c r="J44" s="5"/>
      <c r="K44" s="6"/>
      <c r="L44" s="17"/>
      <c r="M44" s="17"/>
      <c r="N44" s="17"/>
      <c r="O44" s="17"/>
    </row>
    <row r="45" spans="1:15" s="7" customFormat="1" x14ac:dyDescent="0.75">
      <c r="A45" s="43"/>
      <c r="B45" s="40"/>
      <c r="C45" s="40"/>
      <c r="D45" s="40"/>
      <c r="E45" s="19">
        <v>60</v>
      </c>
      <c r="F45" s="6">
        <v>0</v>
      </c>
      <c r="G45" s="6">
        <v>0</v>
      </c>
      <c r="H45" s="6" t="s">
        <v>17</v>
      </c>
      <c r="I45" s="6"/>
      <c r="J45" s="5"/>
      <c r="K45" s="6"/>
      <c r="L45" s="17"/>
      <c r="M45" s="17"/>
      <c r="N45" s="17"/>
      <c r="O45" s="17"/>
    </row>
    <row r="46" spans="1:15" s="7" customFormat="1" x14ac:dyDescent="0.75">
      <c r="A46" s="43"/>
      <c r="B46" s="40"/>
      <c r="C46" s="40"/>
      <c r="D46" s="40"/>
      <c r="E46" s="19">
        <v>90</v>
      </c>
      <c r="F46" s="6">
        <v>0</v>
      </c>
      <c r="G46" s="6">
        <v>0</v>
      </c>
      <c r="H46" s="6" t="s">
        <v>17</v>
      </c>
      <c r="I46" s="6"/>
      <c r="J46" s="5"/>
      <c r="K46" s="6"/>
      <c r="L46" s="17"/>
      <c r="M46" s="17"/>
      <c r="N46" s="17"/>
      <c r="O46" s="17"/>
    </row>
    <row r="47" spans="1:15" s="7" customFormat="1" x14ac:dyDescent="0.75">
      <c r="A47" s="43"/>
      <c r="B47" s="40"/>
      <c r="C47" s="40"/>
      <c r="D47" s="40"/>
      <c r="E47" s="19">
        <v>120</v>
      </c>
      <c r="F47" s="6">
        <v>6.91</v>
      </c>
      <c r="G47" s="6">
        <v>5.0999999999999996</v>
      </c>
      <c r="H47" s="6">
        <v>3.29</v>
      </c>
      <c r="I47" s="6"/>
      <c r="J47" s="5"/>
      <c r="K47" s="6"/>
      <c r="L47" s="17"/>
      <c r="M47" s="17"/>
      <c r="N47" s="17"/>
      <c r="O47" s="17"/>
    </row>
    <row r="48" spans="1:15" s="7" customFormat="1" x14ac:dyDescent="0.75">
      <c r="A48" s="43"/>
      <c r="B48" s="40"/>
      <c r="C48" s="40"/>
      <c r="D48" s="40"/>
      <c r="E48" s="19">
        <v>150</v>
      </c>
      <c r="F48" s="6">
        <v>10.09</v>
      </c>
      <c r="G48" s="6">
        <v>7.76</v>
      </c>
      <c r="H48" s="6">
        <v>2.66</v>
      </c>
      <c r="I48" s="6"/>
      <c r="J48" s="5"/>
      <c r="K48" s="6"/>
      <c r="L48" s="17"/>
      <c r="M48" s="17"/>
      <c r="N48" s="17"/>
      <c r="O48" s="17"/>
    </row>
    <row r="49" spans="1:16" s="7" customFormat="1" x14ac:dyDescent="0.75">
      <c r="A49" s="43"/>
      <c r="B49" s="40"/>
      <c r="C49" s="40"/>
      <c r="D49" s="40"/>
      <c r="E49" s="19">
        <v>180</v>
      </c>
      <c r="F49" s="6">
        <v>8.92</v>
      </c>
      <c r="G49" s="6">
        <v>6.53</v>
      </c>
      <c r="H49" s="6">
        <v>3.03</v>
      </c>
      <c r="I49" s="6"/>
      <c r="J49" s="5"/>
      <c r="K49" s="6"/>
      <c r="L49" s="17"/>
      <c r="M49" s="17"/>
      <c r="N49" s="17"/>
      <c r="O49" s="17"/>
    </row>
    <row r="50" spans="1:16" s="7" customFormat="1" x14ac:dyDescent="0.75">
      <c r="A50" s="43"/>
      <c r="B50" s="40"/>
      <c r="C50" s="40"/>
      <c r="D50" s="40"/>
      <c r="E50" s="19">
        <f>E49+20</f>
        <v>200</v>
      </c>
      <c r="F50" s="6">
        <v>9.8800000000000008</v>
      </c>
      <c r="G50" s="6">
        <v>7.01</v>
      </c>
      <c r="H50" s="6">
        <v>3.29</v>
      </c>
      <c r="I50" s="6"/>
      <c r="J50" s="5"/>
      <c r="K50" s="6"/>
      <c r="L50" s="17"/>
      <c r="M50" s="17"/>
      <c r="N50" s="17"/>
      <c r="O50" s="17"/>
    </row>
    <row r="51" spans="1:16" s="7" customFormat="1" x14ac:dyDescent="0.75">
      <c r="A51" s="43"/>
      <c r="B51" s="40"/>
      <c r="C51" s="40"/>
      <c r="D51" s="40"/>
      <c r="E51" s="19">
        <f t="shared" ref="E51:E58" si="1">E50+20</f>
        <v>220</v>
      </c>
      <c r="F51" s="6">
        <v>8.61</v>
      </c>
      <c r="G51" s="6">
        <v>6.53</v>
      </c>
      <c r="H51" s="6">
        <v>3.98</v>
      </c>
      <c r="I51" s="6"/>
      <c r="J51" s="5"/>
      <c r="K51" s="6"/>
      <c r="L51" s="17"/>
      <c r="M51" s="17"/>
      <c r="N51" s="17"/>
      <c r="O51" s="17"/>
    </row>
    <row r="52" spans="1:16" s="7" customFormat="1" x14ac:dyDescent="0.75">
      <c r="A52" s="43"/>
      <c r="B52" s="40"/>
      <c r="C52" s="40"/>
      <c r="D52" s="40"/>
      <c r="E52" s="19">
        <f t="shared" si="1"/>
        <v>240</v>
      </c>
      <c r="F52" s="23">
        <v>7.81</v>
      </c>
      <c r="G52" s="6">
        <v>5.74</v>
      </c>
      <c r="H52" s="6">
        <v>4.3</v>
      </c>
      <c r="I52" s="6"/>
      <c r="J52" s="5"/>
      <c r="K52" s="6"/>
      <c r="L52" s="17"/>
      <c r="M52" s="17"/>
      <c r="N52" s="17"/>
      <c r="O52" s="17"/>
    </row>
    <row r="53" spans="1:16" s="7" customFormat="1" x14ac:dyDescent="0.75">
      <c r="A53" s="43"/>
      <c r="B53" s="40"/>
      <c r="C53" s="40"/>
      <c r="D53" s="40"/>
      <c r="E53" s="19">
        <f t="shared" si="1"/>
        <v>260</v>
      </c>
      <c r="F53" s="6">
        <v>6.69</v>
      </c>
      <c r="G53" s="6">
        <v>5.26</v>
      </c>
      <c r="H53" s="6">
        <v>4.9400000000000004</v>
      </c>
      <c r="I53" s="6"/>
      <c r="J53" s="5"/>
      <c r="K53" s="6"/>
      <c r="L53" s="17"/>
      <c r="M53" s="17"/>
      <c r="N53" s="17"/>
      <c r="O53" s="17"/>
    </row>
    <row r="54" spans="1:16" s="7" customFormat="1" x14ac:dyDescent="0.75">
      <c r="A54" s="43"/>
      <c r="B54" s="40"/>
      <c r="C54" s="40"/>
      <c r="D54" s="40"/>
      <c r="E54" s="19">
        <f t="shared" si="1"/>
        <v>280</v>
      </c>
      <c r="F54" s="6">
        <v>6.37</v>
      </c>
      <c r="G54" s="6">
        <v>4.62</v>
      </c>
      <c r="H54" s="6">
        <v>5.26</v>
      </c>
      <c r="I54" s="6"/>
      <c r="J54" s="5"/>
      <c r="K54" s="6"/>
      <c r="L54" s="17"/>
      <c r="M54" s="17"/>
      <c r="N54" s="17"/>
      <c r="O54" s="17"/>
    </row>
    <row r="55" spans="1:16" s="7" customFormat="1" x14ac:dyDescent="0.75">
      <c r="A55" s="43"/>
      <c r="B55" s="40"/>
      <c r="C55" s="40"/>
      <c r="D55" s="40"/>
      <c r="E55" s="19">
        <f t="shared" si="1"/>
        <v>300</v>
      </c>
      <c r="F55" s="6">
        <v>5.0999999999999996</v>
      </c>
      <c r="G55" s="6">
        <v>3.82</v>
      </c>
      <c r="H55" s="6">
        <v>5.58</v>
      </c>
      <c r="I55" s="6"/>
      <c r="J55" s="5"/>
      <c r="K55" s="6"/>
      <c r="L55" s="17"/>
      <c r="M55" s="17"/>
      <c r="N55" s="17"/>
      <c r="O55" s="17"/>
    </row>
    <row r="56" spans="1:16" s="7" customFormat="1" x14ac:dyDescent="0.75">
      <c r="A56" s="43"/>
      <c r="B56" s="40"/>
      <c r="C56" s="40"/>
      <c r="D56" s="40"/>
      <c r="E56" s="19">
        <f t="shared" si="1"/>
        <v>320</v>
      </c>
      <c r="F56" s="6">
        <v>5.74</v>
      </c>
      <c r="G56" s="6">
        <v>3.67</v>
      </c>
      <c r="H56" s="6">
        <v>6.06</v>
      </c>
      <c r="I56" s="6"/>
      <c r="J56" s="5"/>
      <c r="K56" s="6"/>
      <c r="L56" s="17"/>
      <c r="M56" s="17"/>
      <c r="N56" s="17"/>
      <c r="O56" s="17"/>
    </row>
    <row r="57" spans="1:16" s="7" customFormat="1" x14ac:dyDescent="0.75">
      <c r="A57" s="43"/>
      <c r="B57" s="40"/>
      <c r="C57" s="40"/>
      <c r="D57" s="40"/>
      <c r="E57" s="19">
        <f t="shared" si="1"/>
        <v>340</v>
      </c>
      <c r="F57" s="6">
        <v>3.98</v>
      </c>
      <c r="G57" s="6">
        <v>3.35</v>
      </c>
      <c r="H57" s="6">
        <v>6.22</v>
      </c>
      <c r="I57" s="6"/>
      <c r="J57" s="5"/>
      <c r="K57"/>
      <c r="L57" s="17"/>
      <c r="M57" s="17"/>
      <c r="N57" s="17"/>
      <c r="O57" s="17"/>
    </row>
    <row r="58" spans="1:16" s="7" customFormat="1" ht="15.5" thickBot="1" x14ac:dyDescent="0.9">
      <c r="A58" s="43"/>
      <c r="B58" s="40"/>
      <c r="C58" s="40"/>
      <c r="D58" s="40"/>
      <c r="E58" s="19">
        <f t="shared" si="1"/>
        <v>360</v>
      </c>
      <c r="F58" s="27">
        <v>4.38</v>
      </c>
      <c r="G58" s="28">
        <v>3.35</v>
      </c>
      <c r="H58" s="28">
        <v>6.22</v>
      </c>
      <c r="I58" s="6"/>
      <c r="J58" s="5"/>
      <c r="K58" s="6"/>
      <c r="L58" s="17"/>
      <c r="M58" s="17"/>
      <c r="N58" s="17"/>
      <c r="O58" s="17"/>
    </row>
    <row r="59" spans="1:16" s="7" customFormat="1" ht="15.5" thickTop="1" x14ac:dyDescent="0.75">
      <c r="A59" s="45">
        <v>7</v>
      </c>
      <c r="B59" s="46">
        <v>50</v>
      </c>
      <c r="C59" s="46">
        <v>30</v>
      </c>
      <c r="D59" s="46">
        <v>6</v>
      </c>
      <c r="E59" s="24">
        <v>0</v>
      </c>
      <c r="F59" s="6">
        <v>0</v>
      </c>
      <c r="G59" s="6">
        <v>0</v>
      </c>
      <c r="H59" s="6">
        <v>0</v>
      </c>
      <c r="I59" s="6"/>
      <c r="J59" s="5"/>
      <c r="K59" s="6"/>
      <c r="L59" s="17"/>
      <c r="M59" s="17"/>
      <c r="N59" s="17"/>
      <c r="O59" s="17"/>
    </row>
    <row r="60" spans="1:16" s="7" customFormat="1" x14ac:dyDescent="0.75">
      <c r="A60" s="43"/>
      <c r="B60" s="40"/>
      <c r="C60" s="40"/>
      <c r="D60" s="40"/>
      <c r="E60" s="25">
        <v>30</v>
      </c>
      <c r="F60" s="6">
        <v>0</v>
      </c>
      <c r="G60" s="6">
        <v>0</v>
      </c>
      <c r="H60" s="6">
        <v>0</v>
      </c>
      <c r="I60" s="6"/>
      <c r="J60" s="5"/>
      <c r="K60" s="6"/>
      <c r="L60" s="17"/>
      <c r="M60" s="17"/>
      <c r="N60" s="17"/>
      <c r="O60" s="17"/>
    </row>
    <row r="61" spans="1:16" s="7" customFormat="1" x14ac:dyDescent="0.75">
      <c r="A61" s="43"/>
      <c r="B61" s="40"/>
      <c r="C61" s="40"/>
      <c r="D61" s="40"/>
      <c r="E61" s="26">
        <v>60</v>
      </c>
      <c r="F61" s="6">
        <v>0</v>
      </c>
      <c r="G61" s="6">
        <v>0</v>
      </c>
      <c r="H61" s="6">
        <v>0</v>
      </c>
      <c r="I61" s="6"/>
      <c r="J61" s="5"/>
      <c r="K61" s="6"/>
      <c r="L61" s="17"/>
      <c r="M61" s="17"/>
      <c r="N61" s="17"/>
      <c r="O61" s="17"/>
    </row>
    <row r="62" spans="1:16" s="7" customFormat="1" x14ac:dyDescent="0.75">
      <c r="A62" s="43"/>
      <c r="B62" s="40"/>
      <c r="C62" s="40"/>
      <c r="D62" s="40"/>
      <c r="E62" s="26">
        <v>90</v>
      </c>
      <c r="F62" s="6">
        <v>0</v>
      </c>
      <c r="G62" s="6">
        <v>0</v>
      </c>
      <c r="H62" s="6">
        <v>0</v>
      </c>
      <c r="I62" s="6"/>
      <c r="J62" s="5"/>
      <c r="K62" s="6"/>
      <c r="L62" s="17"/>
      <c r="M62" s="17"/>
      <c r="N62" s="17"/>
      <c r="O62" s="17"/>
      <c r="P62"/>
    </row>
    <row r="63" spans="1:16" s="7" customFormat="1" x14ac:dyDescent="0.75">
      <c r="A63" s="43"/>
      <c r="B63" s="40"/>
      <c r="C63" s="40"/>
      <c r="D63" s="40"/>
      <c r="E63" s="19">
        <v>120</v>
      </c>
      <c r="F63" s="6">
        <v>6.46</v>
      </c>
      <c r="G63" s="6">
        <v>4.34</v>
      </c>
      <c r="H63" s="6">
        <v>3.39</v>
      </c>
      <c r="I63" s="6"/>
      <c r="J63" s="5"/>
      <c r="K63" s="6"/>
      <c r="L63" s="17"/>
      <c r="M63" s="17"/>
      <c r="N63" s="17"/>
      <c r="O63" s="17"/>
    </row>
    <row r="64" spans="1:16" s="7" customFormat="1" x14ac:dyDescent="0.75">
      <c r="A64" s="43"/>
      <c r="B64" s="40"/>
      <c r="C64" s="40"/>
      <c r="D64" s="40"/>
      <c r="E64" s="19">
        <v>150</v>
      </c>
      <c r="F64" s="6">
        <v>10.16</v>
      </c>
      <c r="G64" s="6">
        <v>7.41</v>
      </c>
      <c r="H64" s="6">
        <v>2.54</v>
      </c>
      <c r="I64" s="6"/>
      <c r="J64" s="5"/>
      <c r="K64" s="6"/>
      <c r="L64" s="17"/>
      <c r="M64" s="17"/>
      <c r="N64" s="17"/>
      <c r="O64" s="17"/>
    </row>
    <row r="65" spans="1:15" s="7" customFormat="1" x14ac:dyDescent="0.75">
      <c r="A65" s="43"/>
      <c r="B65" s="40"/>
      <c r="C65" s="40"/>
      <c r="D65" s="40"/>
      <c r="E65" s="19">
        <v>180</v>
      </c>
      <c r="F65" s="6">
        <v>12.17</v>
      </c>
      <c r="G65" s="6">
        <v>9.2100000000000009</v>
      </c>
      <c r="H65" s="6">
        <v>2.33</v>
      </c>
      <c r="I65" s="6"/>
      <c r="J65" s="5"/>
      <c r="K65" s="6"/>
      <c r="L65" s="17"/>
      <c r="M65" s="17"/>
      <c r="N65" s="17"/>
      <c r="O65" s="17"/>
    </row>
    <row r="66" spans="1:15" s="7" customFormat="1" x14ac:dyDescent="0.75">
      <c r="A66" s="43"/>
      <c r="B66" s="40"/>
      <c r="C66" s="40"/>
      <c r="D66" s="40"/>
      <c r="E66" s="19">
        <f>E65+30</f>
        <v>210</v>
      </c>
      <c r="F66" s="6">
        <v>11.22</v>
      </c>
      <c r="G66" s="6">
        <v>8.4700000000000006</v>
      </c>
      <c r="H66" s="6">
        <v>3.17</v>
      </c>
      <c r="I66" s="6"/>
      <c r="J66" s="5"/>
      <c r="K66" s="6"/>
      <c r="L66" s="17"/>
      <c r="M66" s="17"/>
      <c r="N66" s="17"/>
      <c r="O66" s="17"/>
    </row>
    <row r="67" spans="1:15" s="7" customFormat="1" x14ac:dyDescent="0.75">
      <c r="A67" s="43"/>
      <c r="B67" s="40"/>
      <c r="C67" s="40"/>
      <c r="D67" s="40"/>
      <c r="E67" s="19">
        <f t="shared" ref="E67:E71" si="2">E66+30</f>
        <v>240</v>
      </c>
      <c r="F67" s="6">
        <v>10.26</v>
      </c>
      <c r="G67" s="6">
        <v>7.51</v>
      </c>
      <c r="H67" s="6">
        <v>3.92</v>
      </c>
      <c r="I67" s="6"/>
      <c r="J67" s="5"/>
      <c r="K67" s="6"/>
      <c r="L67" s="17"/>
      <c r="M67" s="17"/>
      <c r="N67" s="17"/>
      <c r="O67" s="17"/>
    </row>
    <row r="68" spans="1:15" s="7" customFormat="1" x14ac:dyDescent="0.75">
      <c r="A68" s="43"/>
      <c r="B68" s="40"/>
      <c r="C68" s="40"/>
      <c r="D68" s="40"/>
      <c r="E68" s="19">
        <f t="shared" si="2"/>
        <v>270</v>
      </c>
      <c r="F68" s="6">
        <v>9.52</v>
      </c>
      <c r="G68" s="6">
        <v>6.88</v>
      </c>
      <c r="H68" s="6">
        <v>4.34</v>
      </c>
      <c r="I68" s="6"/>
      <c r="J68" s="5"/>
      <c r="K68" s="6"/>
      <c r="L68" s="17"/>
      <c r="M68" s="17"/>
      <c r="N68" s="17"/>
      <c r="O68" s="17"/>
    </row>
    <row r="69" spans="1:15" s="7" customFormat="1" x14ac:dyDescent="0.75">
      <c r="A69" s="43"/>
      <c r="B69" s="40"/>
      <c r="C69" s="40"/>
      <c r="D69" s="40"/>
      <c r="E69" s="19">
        <f t="shared" si="2"/>
        <v>300</v>
      </c>
      <c r="F69" s="6">
        <v>9.31</v>
      </c>
      <c r="G69" s="6">
        <v>6.88</v>
      </c>
      <c r="H69" s="6">
        <v>4.66</v>
      </c>
      <c r="I69" s="6"/>
      <c r="J69" s="5"/>
      <c r="K69" s="6"/>
      <c r="L69" s="17"/>
      <c r="M69" s="17"/>
      <c r="N69" s="17"/>
      <c r="O69" s="17"/>
    </row>
    <row r="70" spans="1:15" s="7" customFormat="1" x14ac:dyDescent="0.75">
      <c r="A70" s="43"/>
      <c r="B70" s="40"/>
      <c r="C70" s="40"/>
      <c r="D70" s="40"/>
      <c r="E70" s="19">
        <f t="shared" si="2"/>
        <v>330</v>
      </c>
      <c r="F70" s="6">
        <v>8.36</v>
      </c>
      <c r="G70" s="6">
        <v>6.46</v>
      </c>
      <c r="H70" s="6">
        <v>4.97</v>
      </c>
      <c r="I70" s="6"/>
      <c r="J70" s="5"/>
      <c r="K70" s="6"/>
      <c r="L70" s="17"/>
      <c r="M70" s="17"/>
      <c r="N70" s="17"/>
      <c r="O70" s="17"/>
    </row>
    <row r="71" spans="1:15" s="7" customFormat="1" ht="15.5" thickBot="1" x14ac:dyDescent="0.9">
      <c r="A71" s="50"/>
      <c r="B71" s="51"/>
      <c r="C71" s="51"/>
      <c r="D71" s="51"/>
      <c r="E71" s="20">
        <f t="shared" si="2"/>
        <v>360</v>
      </c>
      <c r="F71" s="11">
        <v>8.57</v>
      </c>
      <c r="G71" s="11">
        <v>6.98</v>
      </c>
      <c r="H71" s="11">
        <v>4.97</v>
      </c>
      <c r="I71" s="6"/>
      <c r="J71" s="5"/>
      <c r="K71" s="6"/>
      <c r="L71" s="17"/>
      <c r="M71" s="17"/>
      <c r="N71" s="17"/>
      <c r="O71" s="17"/>
    </row>
    <row r="72" spans="1:15" s="7" customFormat="1" ht="15.5" thickTop="1" x14ac:dyDescent="0.75">
      <c r="A72" s="45">
        <v>11</v>
      </c>
      <c r="B72" s="46">
        <v>80</v>
      </c>
      <c r="C72" s="46">
        <v>10</v>
      </c>
      <c r="D72" s="46">
        <v>6</v>
      </c>
      <c r="E72" s="18">
        <v>0</v>
      </c>
      <c r="F72" s="6">
        <v>0</v>
      </c>
      <c r="G72" s="6">
        <v>0</v>
      </c>
      <c r="H72" s="6" t="s">
        <v>17</v>
      </c>
      <c r="I72" s="6"/>
      <c r="J72" s="5"/>
      <c r="K72" s="6"/>
      <c r="L72" s="17"/>
      <c r="M72" s="17"/>
      <c r="N72" s="17"/>
      <c r="O72" s="17"/>
    </row>
    <row r="73" spans="1:15" s="7" customFormat="1" x14ac:dyDescent="0.75">
      <c r="A73" s="43"/>
      <c r="B73" s="40"/>
      <c r="C73" s="40"/>
      <c r="D73" s="40"/>
      <c r="E73" s="18">
        <v>30</v>
      </c>
      <c r="F73" s="6">
        <v>0</v>
      </c>
      <c r="G73" s="6">
        <v>0</v>
      </c>
      <c r="H73" s="6" t="s">
        <v>17</v>
      </c>
      <c r="I73" s="6"/>
      <c r="J73" s="5"/>
      <c r="K73" s="6"/>
      <c r="L73" s="17"/>
      <c r="M73" s="17"/>
      <c r="N73" s="17"/>
      <c r="O73" s="17"/>
    </row>
    <row r="74" spans="1:15" s="7" customFormat="1" x14ac:dyDescent="0.75">
      <c r="A74" s="43"/>
      <c r="B74" s="40"/>
      <c r="C74" s="40"/>
      <c r="D74" s="40"/>
      <c r="E74" s="19">
        <v>60</v>
      </c>
      <c r="F74" s="6">
        <v>0</v>
      </c>
      <c r="G74" s="6">
        <v>0</v>
      </c>
      <c r="H74" s="6" t="s">
        <v>17</v>
      </c>
      <c r="I74" s="6"/>
      <c r="J74" s="5"/>
      <c r="K74" s="6"/>
      <c r="L74" s="17"/>
      <c r="M74" s="17"/>
      <c r="N74" s="17"/>
      <c r="O74" s="17"/>
    </row>
    <row r="75" spans="1:15" s="7" customFormat="1" x14ac:dyDescent="0.75">
      <c r="A75" s="43"/>
      <c r="B75" s="40"/>
      <c r="C75" s="40"/>
      <c r="D75" s="40"/>
      <c r="E75" s="19">
        <v>90</v>
      </c>
      <c r="F75" s="6">
        <v>0</v>
      </c>
      <c r="G75" s="6">
        <v>0</v>
      </c>
      <c r="H75" s="6" t="s">
        <v>17</v>
      </c>
      <c r="I75" s="6"/>
      <c r="J75" s="5"/>
      <c r="K75" s="6"/>
      <c r="L75" s="17"/>
      <c r="M75" s="17"/>
      <c r="N75" s="17"/>
      <c r="O75" s="17"/>
    </row>
    <row r="76" spans="1:15" s="7" customFormat="1" x14ac:dyDescent="0.75">
      <c r="A76" s="43"/>
      <c r="B76" s="40"/>
      <c r="C76" s="40"/>
      <c r="D76" s="40"/>
      <c r="E76" s="19">
        <v>120</v>
      </c>
      <c r="F76" s="6">
        <v>5.71</v>
      </c>
      <c r="G76" s="6">
        <v>4.2300000000000004</v>
      </c>
      <c r="H76" s="6">
        <v>3.07</v>
      </c>
      <c r="J76" s="5"/>
      <c r="K76" s="6"/>
      <c r="L76" s="17"/>
      <c r="M76" s="17"/>
      <c r="N76" s="17"/>
      <c r="O76" s="17"/>
    </row>
    <row r="77" spans="1:15" s="7" customFormat="1" x14ac:dyDescent="0.75">
      <c r="A77" s="43"/>
      <c r="B77" s="40"/>
      <c r="C77" s="40"/>
      <c r="D77" s="40"/>
      <c r="E77" s="19">
        <v>150</v>
      </c>
      <c r="F77" s="6">
        <v>9.6300000000000008</v>
      </c>
      <c r="G77" s="6">
        <v>6.88</v>
      </c>
      <c r="H77" s="6">
        <v>2.65</v>
      </c>
      <c r="I77" s="6"/>
      <c r="J77" s="5"/>
      <c r="K77" s="6"/>
      <c r="L77" s="17"/>
      <c r="M77" s="17"/>
      <c r="N77" s="17"/>
      <c r="O77" s="17"/>
    </row>
    <row r="78" spans="1:15" s="7" customFormat="1" x14ac:dyDescent="0.75">
      <c r="A78" s="43"/>
      <c r="B78" s="40"/>
      <c r="C78" s="40"/>
      <c r="D78" s="40"/>
      <c r="E78" s="19">
        <v>180</v>
      </c>
      <c r="F78" s="6">
        <v>11.64</v>
      </c>
      <c r="G78" s="6">
        <v>8.57</v>
      </c>
      <c r="H78" s="6">
        <v>2.2200000000000002</v>
      </c>
      <c r="I78" s="6"/>
      <c r="J78" s="5"/>
      <c r="K78" s="6"/>
      <c r="L78" s="17"/>
      <c r="M78" s="17"/>
      <c r="N78" s="17"/>
      <c r="O78" s="17"/>
    </row>
    <row r="79" spans="1:15" s="7" customFormat="1" x14ac:dyDescent="0.75">
      <c r="A79" s="43"/>
      <c r="B79" s="40"/>
      <c r="C79" s="40"/>
      <c r="D79" s="40"/>
      <c r="E79" s="19">
        <f>E78+10</f>
        <v>190</v>
      </c>
      <c r="F79" s="6">
        <v>11.43</v>
      </c>
      <c r="G79" s="6">
        <v>8.25</v>
      </c>
      <c r="H79" s="6">
        <v>2.54</v>
      </c>
      <c r="I79" s="6"/>
      <c r="J79" s="5"/>
      <c r="K79" s="6"/>
      <c r="L79" s="17"/>
      <c r="M79" s="17"/>
      <c r="N79" s="17"/>
      <c r="O79" s="17"/>
    </row>
    <row r="80" spans="1:15" s="7" customFormat="1" x14ac:dyDescent="0.75">
      <c r="A80" s="43"/>
      <c r="B80" s="40"/>
      <c r="C80" s="40"/>
      <c r="D80" s="40"/>
      <c r="E80" s="19">
        <f t="shared" ref="E80:E95" si="3">E79+10</f>
        <v>200</v>
      </c>
      <c r="F80" s="6">
        <v>11.9</v>
      </c>
      <c r="G80" s="6">
        <v>8.36</v>
      </c>
      <c r="H80" s="6">
        <v>2.59</v>
      </c>
      <c r="I80" s="6"/>
      <c r="J80" s="5"/>
      <c r="K80" s="6"/>
      <c r="L80" s="17"/>
      <c r="M80" s="17"/>
      <c r="N80" s="17"/>
      <c r="O80" s="17"/>
    </row>
    <row r="81" spans="1:15" s="7" customFormat="1" x14ac:dyDescent="0.75">
      <c r="A81" s="43"/>
      <c r="B81" s="40"/>
      <c r="C81" s="40"/>
      <c r="D81" s="40"/>
      <c r="E81" s="19">
        <f t="shared" si="3"/>
        <v>210</v>
      </c>
      <c r="F81" s="6">
        <v>11.85</v>
      </c>
      <c r="G81" s="6">
        <v>8.57</v>
      </c>
      <c r="H81" s="6">
        <v>2.59</v>
      </c>
      <c r="I81" s="6"/>
      <c r="J81" s="5"/>
      <c r="K81" s="6"/>
      <c r="L81" s="17"/>
      <c r="M81" s="17"/>
      <c r="N81" s="17"/>
      <c r="O81" s="17"/>
    </row>
    <row r="82" spans="1:15" s="7" customFormat="1" x14ac:dyDescent="0.75">
      <c r="A82" s="43"/>
      <c r="B82" s="40"/>
      <c r="C82" s="40"/>
      <c r="D82" s="40"/>
      <c r="E82" s="19">
        <f t="shared" si="3"/>
        <v>220</v>
      </c>
      <c r="F82" s="6">
        <v>12.06</v>
      </c>
      <c r="G82" s="6">
        <v>8.84</v>
      </c>
      <c r="H82" s="6">
        <v>2.65</v>
      </c>
      <c r="I82" s="6"/>
      <c r="J82" s="5"/>
      <c r="K82" s="6"/>
      <c r="L82" s="17"/>
      <c r="M82" s="17"/>
      <c r="N82" s="17"/>
      <c r="O82" s="17"/>
    </row>
    <row r="83" spans="1:15" s="7" customFormat="1" x14ac:dyDescent="0.75">
      <c r="A83" s="43"/>
      <c r="B83" s="40"/>
      <c r="C83" s="40"/>
      <c r="D83" s="40"/>
      <c r="E83" s="19">
        <f t="shared" si="3"/>
        <v>230</v>
      </c>
      <c r="F83" s="6">
        <v>11.9</v>
      </c>
      <c r="G83" s="6">
        <v>9.1</v>
      </c>
      <c r="H83" s="6">
        <v>2.59</v>
      </c>
      <c r="I83" s="6"/>
      <c r="J83" s="5"/>
      <c r="K83" s="6"/>
      <c r="L83" s="17"/>
      <c r="M83" s="17"/>
      <c r="N83" s="17"/>
      <c r="O83" s="17"/>
    </row>
    <row r="84" spans="1:15" s="7" customFormat="1" x14ac:dyDescent="0.75">
      <c r="A84" s="43"/>
      <c r="B84" s="40"/>
      <c r="C84" s="40"/>
      <c r="D84" s="40"/>
      <c r="E84" s="19">
        <f t="shared" si="3"/>
        <v>240</v>
      </c>
      <c r="F84" s="6">
        <v>12.43</v>
      </c>
      <c r="G84" s="6">
        <v>9.15</v>
      </c>
      <c r="H84" s="6">
        <v>2.7</v>
      </c>
      <c r="I84" s="6"/>
      <c r="J84" s="5"/>
      <c r="K84" s="6"/>
      <c r="L84" s="17"/>
      <c r="M84" s="17"/>
      <c r="N84" s="17"/>
      <c r="O84" s="17"/>
    </row>
    <row r="85" spans="1:15" s="7" customFormat="1" x14ac:dyDescent="0.75">
      <c r="A85" s="43"/>
      <c r="B85" s="40"/>
      <c r="C85" s="40"/>
      <c r="D85" s="40"/>
      <c r="E85" s="19">
        <f t="shared" si="3"/>
        <v>250</v>
      </c>
      <c r="F85" s="6">
        <v>12.86</v>
      </c>
      <c r="G85" s="6">
        <v>9.15</v>
      </c>
      <c r="H85" s="6">
        <v>2.7</v>
      </c>
      <c r="I85" s="6"/>
      <c r="J85" s="5"/>
      <c r="K85" s="6"/>
      <c r="L85" s="17"/>
      <c r="M85" s="17"/>
      <c r="N85" s="17"/>
      <c r="O85" s="17"/>
    </row>
    <row r="86" spans="1:15" s="7" customFormat="1" x14ac:dyDescent="0.75">
      <c r="A86" s="43"/>
      <c r="B86" s="40"/>
      <c r="C86" s="40"/>
      <c r="D86" s="40"/>
      <c r="E86" s="19">
        <f t="shared" si="3"/>
        <v>260</v>
      </c>
      <c r="F86" s="6">
        <v>12.8</v>
      </c>
      <c r="G86" s="6">
        <v>9.42</v>
      </c>
      <c r="H86" s="6">
        <v>2.7</v>
      </c>
      <c r="I86" s="6"/>
      <c r="J86" s="5"/>
      <c r="K86" s="6"/>
      <c r="L86" s="17"/>
      <c r="M86" s="17"/>
      <c r="N86" s="17"/>
      <c r="O86" s="17"/>
    </row>
    <row r="87" spans="1:15" s="7" customFormat="1" x14ac:dyDescent="0.75">
      <c r="A87" s="43"/>
      <c r="B87" s="40"/>
      <c r="C87" s="40"/>
      <c r="D87" s="40"/>
      <c r="E87" s="19">
        <f t="shared" si="3"/>
        <v>270</v>
      </c>
      <c r="F87" s="6">
        <v>12.91</v>
      </c>
      <c r="G87" s="6">
        <v>9.58</v>
      </c>
      <c r="H87" s="6">
        <v>2.75</v>
      </c>
      <c r="I87" s="6"/>
      <c r="J87" s="5"/>
      <c r="K87" s="6"/>
      <c r="L87" s="17"/>
      <c r="M87" s="17"/>
      <c r="N87" s="17"/>
      <c r="O87" s="17"/>
    </row>
    <row r="88" spans="1:15" s="7" customFormat="1" x14ac:dyDescent="0.75">
      <c r="A88" s="43"/>
      <c r="B88" s="40"/>
      <c r="C88" s="40"/>
      <c r="D88" s="40"/>
      <c r="E88" s="19">
        <f t="shared" si="3"/>
        <v>280</v>
      </c>
      <c r="F88" s="6">
        <v>12.86</v>
      </c>
      <c r="G88" s="6">
        <v>9.68</v>
      </c>
      <c r="H88" s="6">
        <v>2.8</v>
      </c>
      <c r="I88" s="6"/>
      <c r="J88" s="5"/>
      <c r="K88" s="6"/>
      <c r="L88" s="17"/>
      <c r="M88" s="17"/>
      <c r="N88" s="17"/>
      <c r="O88" s="17"/>
    </row>
    <row r="89" spans="1:15" s="7" customFormat="1" x14ac:dyDescent="0.75">
      <c r="A89" s="43"/>
      <c r="B89" s="40"/>
      <c r="C89" s="40"/>
      <c r="D89" s="40"/>
      <c r="E89" s="19">
        <f t="shared" si="3"/>
        <v>290</v>
      </c>
      <c r="F89" s="6">
        <v>13.07</v>
      </c>
      <c r="G89" s="6">
        <v>9.58</v>
      </c>
      <c r="H89" s="6">
        <v>2.8</v>
      </c>
      <c r="I89" s="6"/>
      <c r="J89" s="5"/>
      <c r="K89" s="6"/>
      <c r="L89" s="17"/>
      <c r="M89" s="17"/>
      <c r="N89" s="17"/>
      <c r="O89" s="17"/>
    </row>
    <row r="90" spans="1:15" s="7" customFormat="1" x14ac:dyDescent="0.75">
      <c r="A90" s="43"/>
      <c r="B90" s="40"/>
      <c r="C90" s="40"/>
      <c r="D90" s="40"/>
      <c r="E90" s="19">
        <f>E89+10</f>
        <v>300</v>
      </c>
      <c r="F90" s="6">
        <v>12.86</v>
      </c>
      <c r="G90" s="6">
        <v>9.84</v>
      </c>
      <c r="H90" s="6">
        <v>2.8</v>
      </c>
      <c r="I90" s="6"/>
      <c r="J90" s="5"/>
      <c r="K90" s="6"/>
      <c r="L90" s="17"/>
      <c r="M90" s="17"/>
      <c r="N90" s="17"/>
      <c r="O90" s="17"/>
    </row>
    <row r="91" spans="1:15" s="7" customFormat="1" x14ac:dyDescent="0.75">
      <c r="A91" s="43"/>
      <c r="B91" s="40"/>
      <c r="C91" s="40"/>
      <c r="D91" s="40"/>
      <c r="E91" s="19">
        <f t="shared" si="3"/>
        <v>310</v>
      </c>
      <c r="F91" s="6">
        <v>12.8</v>
      </c>
      <c r="G91" s="6">
        <v>10.050000000000001</v>
      </c>
      <c r="H91" s="6">
        <v>2.8</v>
      </c>
      <c r="I91" s="6"/>
      <c r="J91" s="5"/>
      <c r="K91" s="6"/>
      <c r="L91" s="17"/>
      <c r="M91" s="17"/>
      <c r="N91" s="17"/>
      <c r="O91" s="17"/>
    </row>
    <row r="92" spans="1:15" s="7" customFormat="1" x14ac:dyDescent="0.75">
      <c r="A92" s="43"/>
      <c r="B92" s="40"/>
      <c r="C92" s="40"/>
      <c r="D92" s="40"/>
      <c r="E92" s="19">
        <f t="shared" si="3"/>
        <v>320</v>
      </c>
      <c r="F92" s="6">
        <v>12.91</v>
      </c>
      <c r="G92" s="6">
        <v>10.16</v>
      </c>
      <c r="H92" s="6">
        <v>2.8</v>
      </c>
      <c r="I92" s="6"/>
      <c r="J92" s="5"/>
      <c r="K92" s="6"/>
      <c r="L92" s="17"/>
      <c r="M92" s="17"/>
      <c r="N92" s="17"/>
      <c r="O92" s="17"/>
    </row>
    <row r="93" spans="1:15" s="7" customFormat="1" x14ac:dyDescent="0.75">
      <c r="A93" s="43"/>
      <c r="B93" s="40"/>
      <c r="C93" s="40"/>
      <c r="D93" s="40"/>
      <c r="E93" s="19">
        <f t="shared" si="3"/>
        <v>330</v>
      </c>
      <c r="F93" s="6">
        <v>12.96</v>
      </c>
      <c r="G93" s="6">
        <v>10.37</v>
      </c>
      <c r="H93" s="6">
        <v>2.8</v>
      </c>
      <c r="I93" s="6"/>
      <c r="J93" s="5"/>
      <c r="K93" s="6"/>
      <c r="L93" s="17"/>
      <c r="M93" s="17"/>
      <c r="N93" s="17"/>
      <c r="O93" s="17"/>
    </row>
    <row r="94" spans="1:15" s="7" customFormat="1" x14ac:dyDescent="0.75">
      <c r="A94" s="43"/>
      <c r="B94" s="40"/>
      <c r="C94" s="40"/>
      <c r="D94" s="40"/>
      <c r="E94" s="19">
        <f t="shared" si="3"/>
        <v>340</v>
      </c>
      <c r="F94" s="6">
        <v>13.07</v>
      </c>
      <c r="G94" s="6">
        <v>10.48</v>
      </c>
      <c r="H94" s="6">
        <v>2.8</v>
      </c>
      <c r="I94" s="6"/>
      <c r="J94" s="5"/>
      <c r="K94" s="6"/>
      <c r="L94" s="17"/>
      <c r="M94" s="17"/>
      <c r="N94" s="17"/>
      <c r="O94" s="17"/>
    </row>
    <row r="95" spans="1:15" s="7" customFormat="1" x14ac:dyDescent="0.75">
      <c r="A95" s="43"/>
      <c r="B95" s="40"/>
      <c r="C95" s="40"/>
      <c r="D95" s="40"/>
      <c r="E95" s="19">
        <f t="shared" si="3"/>
        <v>350</v>
      </c>
      <c r="F95" s="6">
        <v>13.18</v>
      </c>
      <c r="G95" s="6">
        <v>10.53</v>
      </c>
      <c r="H95" s="6">
        <v>2.8</v>
      </c>
      <c r="I95" s="6"/>
      <c r="J95" s="5"/>
      <c r="K95" s="6"/>
      <c r="L95" s="17"/>
      <c r="M95" s="17"/>
      <c r="N95" s="17"/>
      <c r="O95" s="17"/>
    </row>
    <row r="96" spans="1:15" s="7" customFormat="1" ht="15.5" thickBot="1" x14ac:dyDescent="0.9">
      <c r="A96" s="43"/>
      <c r="B96" s="40"/>
      <c r="C96" s="40"/>
      <c r="D96" s="40"/>
      <c r="E96" s="20">
        <f>E95+10</f>
        <v>360</v>
      </c>
      <c r="F96" s="11">
        <v>13.76</v>
      </c>
      <c r="G96" s="11">
        <v>11.32</v>
      </c>
      <c r="H96" s="11">
        <v>2.8</v>
      </c>
      <c r="I96" s="6"/>
      <c r="J96" s="5"/>
      <c r="K96" s="6"/>
      <c r="L96" s="17"/>
      <c r="M96" s="17"/>
      <c r="N96" s="17"/>
      <c r="O96" s="17"/>
    </row>
    <row r="97" ht="15.5" thickTop="1" x14ac:dyDescent="0.75"/>
  </sheetData>
  <mergeCells count="38">
    <mergeCell ref="A72:A96"/>
    <mergeCell ref="B72:B96"/>
    <mergeCell ref="C72:C96"/>
    <mergeCell ref="D72:D96"/>
    <mergeCell ref="B59:B71"/>
    <mergeCell ref="C59:C71"/>
    <mergeCell ref="D59:D71"/>
    <mergeCell ref="A43:A58"/>
    <mergeCell ref="B43:B58"/>
    <mergeCell ref="C43:C58"/>
    <mergeCell ref="D43:D58"/>
    <mergeCell ref="A59:A71"/>
    <mergeCell ref="A16:XFD16"/>
    <mergeCell ref="A18:A42"/>
    <mergeCell ref="B18:B42"/>
    <mergeCell ref="C18:C42"/>
    <mergeCell ref="D18:D42"/>
    <mergeCell ref="A1:XFD1"/>
    <mergeCell ref="A9:A11"/>
    <mergeCell ref="C9:C11"/>
    <mergeCell ref="D9:D11"/>
    <mergeCell ref="E9:E11"/>
    <mergeCell ref="A12:A14"/>
    <mergeCell ref="C12:C14"/>
    <mergeCell ref="D12:D14"/>
    <mergeCell ref="E12:E14"/>
    <mergeCell ref="A3:A5"/>
    <mergeCell ref="C3:C5"/>
    <mergeCell ref="D3:D5"/>
    <mergeCell ref="E3:E5"/>
    <mergeCell ref="A6:A8"/>
    <mergeCell ref="C6:C8"/>
    <mergeCell ref="D6:D8"/>
    <mergeCell ref="E6:E8"/>
    <mergeCell ref="B3:B5"/>
    <mergeCell ref="B6:B8"/>
    <mergeCell ref="B9:B11"/>
    <mergeCell ref="B12:B1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456C-1137-4BFC-9B29-F713DD34C1B5}">
  <dimension ref="A1:Z125"/>
  <sheetViews>
    <sheetView tabSelected="1" topLeftCell="A51" zoomScale="40" zoomScaleNormal="85" workbookViewId="0">
      <selection activeCell="R83" sqref="R83"/>
    </sheetView>
  </sheetViews>
  <sheetFormatPr defaultColWidth="8.86328125" defaultRowHeight="14.75" x14ac:dyDescent="0.75"/>
  <cols>
    <col min="1" max="1" width="9.7265625" style="1" customWidth="1"/>
    <col min="2" max="4" width="8.86328125" style="1"/>
    <col min="5" max="5" width="15" style="22" customWidth="1"/>
    <col min="6" max="6" width="9.86328125" style="22" customWidth="1"/>
    <col min="7" max="24" width="8.86328125" style="22"/>
  </cols>
  <sheetData>
    <row r="1" spans="1:26" s="47" customFormat="1" ht="19.25" thickBot="1" x14ac:dyDescent="0.9">
      <c r="A1" s="47" t="s">
        <v>20</v>
      </c>
    </row>
    <row r="2" spans="1:26" s="3" customFormat="1" ht="31" thickTop="1" thickBot="1" x14ac:dyDescent="0.9">
      <c r="A2" s="2" t="s">
        <v>1</v>
      </c>
      <c r="B2" s="2" t="s">
        <v>25</v>
      </c>
      <c r="C2" s="2" t="s">
        <v>2</v>
      </c>
      <c r="D2" s="2" t="s">
        <v>3</v>
      </c>
      <c r="E2" s="2" t="s">
        <v>4</v>
      </c>
      <c r="F2" s="2" t="s">
        <v>18</v>
      </c>
      <c r="G2" s="2">
        <v>30</v>
      </c>
      <c r="H2" s="2">
        <f>G2+30</f>
        <v>60</v>
      </c>
      <c r="I2" s="2">
        <f t="shared" ref="I2:X2" si="0">H2+30</f>
        <v>90</v>
      </c>
      <c r="J2" s="2">
        <f t="shared" si="0"/>
        <v>120</v>
      </c>
      <c r="K2" s="2">
        <f t="shared" si="0"/>
        <v>150</v>
      </c>
      <c r="L2" s="2">
        <f t="shared" si="0"/>
        <v>180</v>
      </c>
      <c r="M2" s="2">
        <f t="shared" si="0"/>
        <v>210</v>
      </c>
      <c r="N2" s="2">
        <f t="shared" si="0"/>
        <v>240</v>
      </c>
      <c r="O2" s="2">
        <f t="shared" si="0"/>
        <v>270</v>
      </c>
      <c r="P2" s="2">
        <f t="shared" si="0"/>
        <v>300</v>
      </c>
      <c r="Q2" s="2">
        <f t="shared" si="0"/>
        <v>330</v>
      </c>
      <c r="R2" s="2">
        <f t="shared" si="0"/>
        <v>360</v>
      </c>
      <c r="S2" s="2">
        <f t="shared" si="0"/>
        <v>390</v>
      </c>
      <c r="T2" s="2">
        <f t="shared" si="0"/>
        <v>420</v>
      </c>
      <c r="U2" s="2">
        <f t="shared" si="0"/>
        <v>450</v>
      </c>
      <c r="V2" s="2">
        <f t="shared" si="0"/>
        <v>480</v>
      </c>
      <c r="W2" s="2">
        <f t="shared" si="0"/>
        <v>510</v>
      </c>
      <c r="X2" s="2">
        <f t="shared" si="0"/>
        <v>540</v>
      </c>
    </row>
    <row r="3" spans="1:26" s="7" customFormat="1" ht="15.5" thickTop="1" x14ac:dyDescent="0.75">
      <c r="A3" s="45">
        <v>1</v>
      </c>
      <c r="B3" s="45">
        <v>30</v>
      </c>
      <c r="C3" s="46" t="s">
        <v>17</v>
      </c>
      <c r="D3" s="46" t="s">
        <v>17</v>
      </c>
      <c r="E3" s="46">
        <v>10</v>
      </c>
      <c r="F3" s="18" t="s">
        <v>19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11.35</v>
      </c>
      <c r="M3" s="32">
        <v>11.77</v>
      </c>
      <c r="N3" s="32">
        <v>12.68</v>
      </c>
      <c r="O3" s="32">
        <v>13.78</v>
      </c>
      <c r="P3" s="32">
        <v>15.23</v>
      </c>
      <c r="Q3" s="32">
        <v>16.57</v>
      </c>
      <c r="R3" s="32">
        <v>17.13</v>
      </c>
      <c r="S3" s="32">
        <v>17.78</v>
      </c>
      <c r="T3" s="32">
        <v>18.32</v>
      </c>
      <c r="U3" s="32">
        <v>18.809999999999999</v>
      </c>
      <c r="V3" s="32">
        <v>19.12</v>
      </c>
      <c r="W3" s="32">
        <v>19.54</v>
      </c>
      <c r="X3" s="32">
        <v>19.52</v>
      </c>
    </row>
    <row r="4" spans="1:26" s="7" customFormat="1" x14ac:dyDescent="0.75">
      <c r="A4" s="43"/>
      <c r="B4" s="43"/>
      <c r="C4" s="40"/>
      <c r="D4" s="40"/>
      <c r="E4" s="40"/>
      <c r="F4" s="18" t="s">
        <v>21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5.83</v>
      </c>
      <c r="M4" s="32">
        <v>6.56</v>
      </c>
      <c r="N4" s="32">
        <v>7.86</v>
      </c>
      <c r="O4" s="32">
        <v>8.83</v>
      </c>
      <c r="P4" s="32">
        <v>11.72</v>
      </c>
      <c r="Q4" s="32">
        <v>12.78</v>
      </c>
      <c r="R4" s="32">
        <v>13.17</v>
      </c>
      <c r="S4" s="32">
        <v>13.97</v>
      </c>
      <c r="T4" s="32">
        <v>14.33</v>
      </c>
      <c r="U4" s="32">
        <v>14.89</v>
      </c>
      <c r="V4" s="32">
        <v>15.59</v>
      </c>
      <c r="W4" s="32">
        <v>15.86</v>
      </c>
      <c r="X4" s="32">
        <v>16.170000000000002</v>
      </c>
    </row>
    <row r="5" spans="1:26" s="7" customFormat="1" ht="15.5" thickBot="1" x14ac:dyDescent="0.9">
      <c r="A5" s="44"/>
      <c r="B5" s="44"/>
      <c r="C5" s="41"/>
      <c r="D5" s="41"/>
      <c r="E5" s="41"/>
      <c r="F5" s="30" t="s">
        <v>0</v>
      </c>
      <c r="G5" s="33" t="s">
        <v>17</v>
      </c>
      <c r="H5" s="33" t="s">
        <v>17</v>
      </c>
      <c r="I5" s="34" t="s">
        <v>17</v>
      </c>
      <c r="J5" s="34" t="s">
        <v>17</v>
      </c>
      <c r="K5" s="34" t="s">
        <v>17</v>
      </c>
      <c r="L5" s="34">
        <v>1.97</v>
      </c>
      <c r="M5" s="34">
        <v>2.04</v>
      </c>
      <c r="N5" s="34">
        <v>2.16</v>
      </c>
      <c r="O5" s="34">
        <v>2.0299999999999998</v>
      </c>
      <c r="P5" s="34">
        <v>2</v>
      </c>
      <c r="Q5" s="34">
        <v>1.65</v>
      </c>
      <c r="R5" s="34">
        <v>1.72</v>
      </c>
      <c r="S5" s="34">
        <v>1.1499999999999999</v>
      </c>
      <c r="T5" s="34">
        <v>1.4</v>
      </c>
      <c r="U5" s="34">
        <v>1.37</v>
      </c>
      <c r="V5" s="34">
        <v>1.21</v>
      </c>
      <c r="W5" s="34">
        <v>1.47</v>
      </c>
      <c r="X5" s="34">
        <v>1.27</v>
      </c>
    </row>
    <row r="6" spans="1:26" s="7" customFormat="1" x14ac:dyDescent="0.75">
      <c r="A6" s="42">
        <v>2</v>
      </c>
      <c r="B6" s="42">
        <v>40</v>
      </c>
      <c r="C6" s="39" t="s">
        <v>17</v>
      </c>
      <c r="D6" s="39" t="s">
        <v>17</v>
      </c>
      <c r="E6" s="39">
        <v>6</v>
      </c>
      <c r="F6" s="21" t="s">
        <v>19</v>
      </c>
      <c r="G6" s="32">
        <v>0</v>
      </c>
      <c r="H6" s="32">
        <v>0</v>
      </c>
      <c r="I6" s="32">
        <v>0</v>
      </c>
      <c r="J6" s="6">
        <v>7.54</v>
      </c>
      <c r="K6" s="3">
        <v>5.9160000000000004</v>
      </c>
      <c r="L6" s="6">
        <v>7.54</v>
      </c>
      <c r="M6" s="6">
        <v>10.46</v>
      </c>
      <c r="N6" s="6">
        <v>12.46</v>
      </c>
      <c r="O6" s="6">
        <v>13.11</v>
      </c>
      <c r="P6" s="6">
        <v>14.83</v>
      </c>
      <c r="Q6" s="6">
        <v>15.2</v>
      </c>
      <c r="R6" s="6">
        <v>16.57</v>
      </c>
      <c r="S6" s="23"/>
      <c r="T6" s="23"/>
      <c r="U6" s="23"/>
      <c r="V6" s="23"/>
      <c r="W6" s="23"/>
      <c r="X6" s="23"/>
    </row>
    <row r="7" spans="1:26" s="7" customFormat="1" x14ac:dyDescent="0.75">
      <c r="A7" s="43"/>
      <c r="B7" s="43"/>
      <c r="C7" s="40"/>
      <c r="D7" s="40"/>
      <c r="E7" s="40"/>
      <c r="F7" s="18" t="s">
        <v>21</v>
      </c>
      <c r="G7" s="32">
        <v>0</v>
      </c>
      <c r="H7" s="32">
        <v>0</v>
      </c>
      <c r="I7" s="32">
        <v>0</v>
      </c>
      <c r="J7" s="6">
        <v>4.4000000000000004</v>
      </c>
      <c r="K7" s="3">
        <v>3.21</v>
      </c>
      <c r="L7" s="6">
        <v>4.4000000000000004</v>
      </c>
      <c r="M7" s="6">
        <v>7.55</v>
      </c>
      <c r="N7" s="6">
        <v>9.7200000000000006</v>
      </c>
      <c r="O7" s="6">
        <v>10.8</v>
      </c>
      <c r="P7" s="6">
        <v>11.57</v>
      </c>
      <c r="Q7" s="6">
        <v>12.58</v>
      </c>
      <c r="R7" s="6">
        <v>13.15</v>
      </c>
      <c r="S7" s="23"/>
      <c r="T7" s="23"/>
      <c r="U7" s="23"/>
      <c r="V7" s="23"/>
      <c r="W7" s="23"/>
      <c r="X7" s="23"/>
    </row>
    <row r="8" spans="1:26" s="7" customFormat="1" ht="15.5" thickBot="1" x14ac:dyDescent="0.9">
      <c r="A8" s="44"/>
      <c r="B8" s="44"/>
      <c r="C8" s="41"/>
      <c r="D8" s="41"/>
      <c r="E8" s="41"/>
      <c r="F8" s="30" t="s">
        <v>0</v>
      </c>
      <c r="G8" s="33" t="s">
        <v>17</v>
      </c>
      <c r="H8" s="33" t="s">
        <v>17</v>
      </c>
      <c r="I8" s="33" t="s">
        <v>17</v>
      </c>
      <c r="J8" s="28">
        <v>2.17</v>
      </c>
      <c r="K8" s="31">
        <v>2.5299999999999998</v>
      </c>
      <c r="L8" s="28">
        <v>2.17</v>
      </c>
      <c r="M8" s="31">
        <v>1.89</v>
      </c>
      <c r="N8" s="28">
        <v>1.72</v>
      </c>
      <c r="O8" s="28">
        <v>1.63</v>
      </c>
      <c r="P8" s="28">
        <v>1.63</v>
      </c>
      <c r="Q8" s="28">
        <v>1.63</v>
      </c>
      <c r="R8" s="28">
        <v>1.63</v>
      </c>
      <c r="S8" s="35"/>
      <c r="T8" s="35"/>
      <c r="U8" s="35"/>
      <c r="V8" s="35"/>
      <c r="W8" s="35"/>
      <c r="X8" s="35"/>
    </row>
    <row r="9" spans="1:26" s="7" customFormat="1" x14ac:dyDescent="0.75">
      <c r="A9" s="43">
        <v>3</v>
      </c>
      <c r="B9" s="42">
        <v>50</v>
      </c>
      <c r="C9" s="40" t="s">
        <v>17</v>
      </c>
      <c r="D9" s="40" t="s">
        <v>17</v>
      </c>
      <c r="E9" s="40">
        <v>6</v>
      </c>
      <c r="F9" s="21" t="s">
        <v>19</v>
      </c>
      <c r="G9" s="29">
        <v>0</v>
      </c>
      <c r="H9" s="6">
        <v>5.53</v>
      </c>
      <c r="I9" s="6">
        <v>9.65</v>
      </c>
      <c r="J9" s="3">
        <v>13.03</v>
      </c>
      <c r="K9" s="6">
        <v>15.44</v>
      </c>
      <c r="L9" s="6">
        <v>16.97</v>
      </c>
      <c r="M9" s="6">
        <v>19.09</v>
      </c>
      <c r="N9" s="6">
        <v>20.23</v>
      </c>
      <c r="O9" s="6">
        <v>21.09</v>
      </c>
      <c r="P9" s="6">
        <v>21.26</v>
      </c>
      <c r="Q9" s="6">
        <v>22.29</v>
      </c>
      <c r="R9" s="23">
        <v>23.66</v>
      </c>
      <c r="S9" s="23"/>
      <c r="T9" s="23"/>
      <c r="U9" s="23"/>
      <c r="V9" s="23"/>
      <c r="W9" s="23"/>
      <c r="X9" s="23"/>
    </row>
    <row r="10" spans="1:26" s="7" customFormat="1" x14ac:dyDescent="0.75">
      <c r="A10" s="43"/>
      <c r="B10" s="43"/>
      <c r="C10" s="40"/>
      <c r="D10" s="40"/>
      <c r="E10" s="40"/>
      <c r="F10" s="18" t="s">
        <v>21</v>
      </c>
      <c r="G10" s="29">
        <v>0</v>
      </c>
      <c r="H10" s="6">
        <v>3.43</v>
      </c>
      <c r="I10" s="6">
        <v>6.82</v>
      </c>
      <c r="J10" s="3">
        <v>8.8000000000000007</v>
      </c>
      <c r="K10" s="6">
        <v>10.69</v>
      </c>
      <c r="L10" s="6">
        <v>11.77</v>
      </c>
      <c r="M10" s="6">
        <v>13.09</v>
      </c>
      <c r="N10" s="6">
        <v>13.77</v>
      </c>
      <c r="O10" s="6">
        <v>15.09</v>
      </c>
      <c r="P10" s="6">
        <v>15.89</v>
      </c>
      <c r="Q10" s="6">
        <v>16.399999999999999</v>
      </c>
      <c r="R10" s="23">
        <v>17.489999999999998</v>
      </c>
      <c r="S10" s="23"/>
      <c r="T10" s="23"/>
      <c r="U10" s="23"/>
      <c r="V10" s="23"/>
      <c r="W10" s="23"/>
      <c r="X10" s="23"/>
    </row>
    <row r="11" spans="1:26" s="7" customFormat="1" ht="15.5" thickBot="1" x14ac:dyDescent="0.9">
      <c r="A11" s="44"/>
      <c r="B11" s="44"/>
      <c r="C11" s="41"/>
      <c r="D11" s="41"/>
      <c r="E11" s="41"/>
      <c r="F11" s="30" t="s">
        <v>0</v>
      </c>
      <c r="G11" s="36" t="s">
        <v>17</v>
      </c>
      <c r="H11" s="27">
        <v>2.1</v>
      </c>
      <c r="I11" s="28">
        <v>1.54</v>
      </c>
      <c r="J11" s="31">
        <v>1.43</v>
      </c>
      <c r="K11" s="28">
        <v>1.1399999999999999</v>
      </c>
      <c r="L11" s="31">
        <v>1.1399999999999999</v>
      </c>
      <c r="M11" s="28">
        <v>0.97</v>
      </c>
      <c r="N11" s="28">
        <v>0.97</v>
      </c>
      <c r="O11" s="28">
        <v>0.97</v>
      </c>
      <c r="P11" s="28">
        <v>0.97</v>
      </c>
      <c r="Q11" s="28">
        <v>0.97</v>
      </c>
      <c r="R11" s="35">
        <v>0.97</v>
      </c>
      <c r="S11" s="35"/>
      <c r="T11" s="35"/>
      <c r="U11" s="35"/>
      <c r="V11" s="35"/>
      <c r="W11" s="35"/>
      <c r="X11" s="35"/>
      <c r="Y11" s="7" t="s">
        <v>35</v>
      </c>
      <c r="Z11" s="38">
        <f>P13-G125</f>
        <v>-2.4600000000000009</v>
      </c>
    </row>
    <row r="12" spans="1:26" s="7" customFormat="1" x14ac:dyDescent="0.75">
      <c r="A12" s="43">
        <v>4</v>
      </c>
      <c r="B12" s="42">
        <v>60</v>
      </c>
      <c r="C12" s="40" t="s">
        <v>17</v>
      </c>
      <c r="D12" s="40" t="s">
        <v>17</v>
      </c>
      <c r="E12" s="40">
        <v>6</v>
      </c>
      <c r="F12" s="21" t="s">
        <v>19</v>
      </c>
      <c r="G12" s="29">
        <v>3.89</v>
      </c>
      <c r="H12" s="6">
        <v>11.2</v>
      </c>
      <c r="I12" s="6">
        <v>16.23</v>
      </c>
      <c r="J12" s="3">
        <v>17.829999999999998</v>
      </c>
      <c r="K12" s="6">
        <v>19.489999999999998</v>
      </c>
      <c r="L12" s="6">
        <v>21.15</v>
      </c>
      <c r="M12" s="6">
        <v>22.35</v>
      </c>
      <c r="N12" s="6">
        <v>23.68</v>
      </c>
      <c r="O12" s="6">
        <v>25.03</v>
      </c>
      <c r="P12" s="6">
        <v>25.49</v>
      </c>
      <c r="Q12" s="6">
        <v>26.52</v>
      </c>
      <c r="R12" s="23">
        <v>27.32</v>
      </c>
      <c r="S12" s="23"/>
      <c r="T12" s="23"/>
      <c r="U12" s="23"/>
      <c r="V12" s="23"/>
      <c r="W12" s="23"/>
      <c r="X12" s="23"/>
      <c r="Y12" s="7" t="s">
        <v>34</v>
      </c>
      <c r="Z12" s="38">
        <f>25.49-F125</f>
        <v>-0.47000000000000242</v>
      </c>
    </row>
    <row r="13" spans="1:26" s="7" customFormat="1" x14ac:dyDescent="0.75">
      <c r="A13" s="43"/>
      <c r="B13" s="43"/>
      <c r="C13" s="40"/>
      <c r="D13" s="40"/>
      <c r="E13" s="40"/>
      <c r="F13" s="18" t="s">
        <v>21</v>
      </c>
      <c r="G13" s="29">
        <v>0.97</v>
      </c>
      <c r="H13" s="6">
        <v>7.26</v>
      </c>
      <c r="I13" s="6">
        <v>10</v>
      </c>
      <c r="J13" s="3"/>
      <c r="K13" s="6">
        <v>13.54</v>
      </c>
      <c r="L13" s="6">
        <v>13.77</v>
      </c>
      <c r="M13" s="6" t="s">
        <v>21</v>
      </c>
      <c r="N13" s="6">
        <v>16.690000000000001</v>
      </c>
      <c r="O13" s="6">
        <v>17.489999999999998</v>
      </c>
      <c r="P13" s="6">
        <v>18.63</v>
      </c>
      <c r="Q13" s="6">
        <v>19.43</v>
      </c>
      <c r="R13" s="23">
        <v>19.89</v>
      </c>
      <c r="S13" s="23"/>
      <c r="T13" s="23"/>
      <c r="U13" s="23"/>
      <c r="V13" s="23"/>
      <c r="W13" s="23"/>
      <c r="X13" s="23"/>
      <c r="Y13" s="7" t="s">
        <v>33</v>
      </c>
      <c r="Z13" s="7">
        <f>1.4-0.57</f>
        <v>0.83</v>
      </c>
    </row>
    <row r="14" spans="1:26" s="7" customFormat="1" ht="15.5" thickBot="1" x14ac:dyDescent="0.9">
      <c r="A14" s="44"/>
      <c r="B14" s="44"/>
      <c r="C14" s="41"/>
      <c r="D14" s="41"/>
      <c r="E14" s="41"/>
      <c r="F14" s="30" t="s">
        <v>0</v>
      </c>
      <c r="G14" s="36">
        <v>2.63</v>
      </c>
      <c r="H14" s="27">
        <v>1.26</v>
      </c>
      <c r="I14" s="28">
        <v>0.97</v>
      </c>
      <c r="J14" s="28">
        <v>0.97</v>
      </c>
      <c r="K14" s="28">
        <v>0.86</v>
      </c>
      <c r="L14" s="31" t="s">
        <v>37</v>
      </c>
      <c r="M14" s="28">
        <v>0.69</v>
      </c>
      <c r="N14" s="28">
        <v>0.63</v>
      </c>
      <c r="O14" s="28">
        <v>0.63</v>
      </c>
      <c r="P14" s="28">
        <v>0.56999999999999995</v>
      </c>
      <c r="Q14" s="28">
        <v>0.56999999999999995</v>
      </c>
      <c r="R14" s="28">
        <v>0.56999999999999995</v>
      </c>
      <c r="S14" s="35"/>
      <c r="T14" s="35"/>
      <c r="U14" s="35"/>
      <c r="V14" s="35"/>
      <c r="W14" s="35"/>
      <c r="X14" s="35"/>
    </row>
    <row r="15" spans="1:26" s="7" customFormat="1" x14ac:dyDescent="0.75">
      <c r="A15" s="43">
        <v>5</v>
      </c>
      <c r="B15" s="42">
        <v>70</v>
      </c>
      <c r="C15" s="40" t="s">
        <v>17</v>
      </c>
      <c r="D15" s="40" t="s">
        <v>17</v>
      </c>
      <c r="E15" s="40">
        <v>6</v>
      </c>
      <c r="F15" s="21" t="s">
        <v>19</v>
      </c>
      <c r="G15" s="29">
        <v>5.43</v>
      </c>
      <c r="H15" s="6">
        <v>13.1</v>
      </c>
      <c r="I15" s="6">
        <v>15.46</v>
      </c>
      <c r="J15" s="3">
        <v>17.07</v>
      </c>
      <c r="K15" s="6">
        <v>18.850000000000001</v>
      </c>
      <c r="L15" s="6">
        <v>20.350000000000001</v>
      </c>
      <c r="M15" s="6">
        <v>22.2</v>
      </c>
      <c r="N15" s="6">
        <v>23.81</v>
      </c>
      <c r="O15" s="6">
        <v>24.66</v>
      </c>
      <c r="P15" s="6">
        <v>26.26</v>
      </c>
      <c r="Q15" s="6">
        <v>27.07</v>
      </c>
      <c r="R15" s="23">
        <v>28.85</v>
      </c>
      <c r="S15" s="23"/>
      <c r="T15" s="23"/>
      <c r="U15" s="23"/>
      <c r="V15" s="23"/>
      <c r="W15" s="23"/>
      <c r="X15" s="23"/>
    </row>
    <row r="16" spans="1:26" s="7" customFormat="1" x14ac:dyDescent="0.75">
      <c r="A16" s="43"/>
      <c r="B16" s="43"/>
      <c r="C16" s="40"/>
      <c r="D16" s="40"/>
      <c r="E16" s="40"/>
      <c r="F16" s="18" t="s">
        <v>21</v>
      </c>
      <c r="G16" s="29">
        <v>2.0699999999999998</v>
      </c>
      <c r="H16" s="6">
        <v>6.47</v>
      </c>
      <c r="I16" s="6">
        <v>9.5500000000000007</v>
      </c>
      <c r="J16" s="3">
        <v>12.67</v>
      </c>
      <c r="K16" s="6">
        <v>14.55</v>
      </c>
      <c r="L16" s="6">
        <v>16.57</v>
      </c>
      <c r="M16" s="6">
        <v>19.07</v>
      </c>
      <c r="N16" s="6">
        <v>20.89</v>
      </c>
      <c r="O16" s="6">
        <v>21.84</v>
      </c>
      <c r="P16" s="6">
        <v>22.24</v>
      </c>
      <c r="Q16" s="6">
        <v>22.82</v>
      </c>
      <c r="R16" s="23">
        <v>23.05</v>
      </c>
      <c r="S16" s="23"/>
      <c r="T16" s="23"/>
      <c r="U16" s="23"/>
      <c r="V16" s="23"/>
      <c r="W16" s="23"/>
      <c r="X16" s="23"/>
    </row>
    <row r="17" spans="1:24" s="7" customFormat="1" ht="15.5" thickBot="1" x14ac:dyDescent="0.9">
      <c r="A17" s="44"/>
      <c r="B17" s="44"/>
      <c r="C17" s="41"/>
      <c r="D17" s="41"/>
      <c r="E17" s="41"/>
      <c r="F17" s="30" t="s">
        <v>0</v>
      </c>
      <c r="G17" s="36">
        <v>2.85</v>
      </c>
      <c r="H17" s="27">
        <v>1.55</v>
      </c>
      <c r="I17" s="28">
        <v>1.38</v>
      </c>
      <c r="J17" s="31">
        <v>1.21</v>
      </c>
      <c r="K17" s="28">
        <v>1.0900000000000001</v>
      </c>
      <c r="L17" s="31">
        <v>1.04</v>
      </c>
      <c r="M17" s="28">
        <v>0.87</v>
      </c>
      <c r="N17" s="28">
        <v>0.7</v>
      </c>
      <c r="O17" s="28">
        <v>0.52</v>
      </c>
      <c r="P17" s="28">
        <v>0.52</v>
      </c>
      <c r="Q17" s="28">
        <v>0.52</v>
      </c>
      <c r="R17" s="35">
        <v>0.52</v>
      </c>
      <c r="S17" s="35"/>
      <c r="T17" s="35"/>
      <c r="U17" s="35"/>
      <c r="V17" s="35"/>
      <c r="W17" s="35"/>
      <c r="X17" s="35"/>
    </row>
    <row r="18" spans="1:24" s="7" customFormat="1" x14ac:dyDescent="0.75">
      <c r="A18" s="43">
        <v>6</v>
      </c>
      <c r="B18" s="42">
        <v>90</v>
      </c>
      <c r="C18" s="40" t="s">
        <v>17</v>
      </c>
      <c r="D18" s="40" t="s">
        <v>17</v>
      </c>
      <c r="E18" s="40">
        <v>6</v>
      </c>
      <c r="F18" s="21" t="s">
        <v>19</v>
      </c>
      <c r="G18" s="29">
        <v>13.79</v>
      </c>
      <c r="H18" s="6">
        <v>15.99</v>
      </c>
      <c r="I18" s="6">
        <v>18.02</v>
      </c>
      <c r="J18" s="3">
        <v>20.12</v>
      </c>
      <c r="K18" s="6">
        <v>22.3</v>
      </c>
      <c r="L18" s="6">
        <v>23.34</v>
      </c>
      <c r="M18" s="6">
        <v>25.29</v>
      </c>
      <c r="N18" s="6">
        <v>26.72</v>
      </c>
      <c r="O18" s="6">
        <v>27.76</v>
      </c>
      <c r="P18" s="6">
        <v>29.71</v>
      </c>
      <c r="Q18" s="6">
        <v>30.57</v>
      </c>
      <c r="R18" s="23">
        <v>31.61</v>
      </c>
      <c r="S18" s="23"/>
      <c r="T18" s="23"/>
      <c r="U18" s="23"/>
      <c r="V18" s="23"/>
      <c r="W18" s="23"/>
      <c r="X18" s="23"/>
    </row>
    <row r="19" spans="1:24" s="7" customFormat="1" x14ac:dyDescent="0.75">
      <c r="A19" s="43"/>
      <c r="B19" s="43"/>
      <c r="C19" s="40"/>
      <c r="D19" s="40"/>
      <c r="E19" s="40"/>
      <c r="F19" s="18" t="s">
        <v>21</v>
      </c>
      <c r="G19" s="29">
        <v>5.73</v>
      </c>
      <c r="H19" s="6">
        <v>8.06</v>
      </c>
      <c r="I19" s="6">
        <v>10.69</v>
      </c>
      <c r="J19" s="3">
        <v>15.35</v>
      </c>
      <c r="K19" s="6">
        <v>17.260000000000002</v>
      </c>
      <c r="L19" s="6">
        <v>19.37</v>
      </c>
      <c r="M19" s="6">
        <v>20.98</v>
      </c>
      <c r="N19" s="6">
        <v>22.24</v>
      </c>
      <c r="O19" s="6">
        <v>23.16</v>
      </c>
      <c r="P19" s="6">
        <v>23.62</v>
      </c>
      <c r="Q19" s="6">
        <v>23.74</v>
      </c>
      <c r="R19" s="23">
        <v>24.08</v>
      </c>
      <c r="S19" s="23"/>
      <c r="T19" s="23"/>
      <c r="U19" s="23"/>
      <c r="V19" s="23"/>
      <c r="W19" s="23"/>
      <c r="X19" s="23"/>
    </row>
    <row r="20" spans="1:24" s="7" customFormat="1" ht="15.5" thickBot="1" x14ac:dyDescent="0.9">
      <c r="A20" s="44"/>
      <c r="B20" s="44"/>
      <c r="C20" s="41"/>
      <c r="D20" s="41"/>
      <c r="E20" s="41"/>
      <c r="F20" s="30" t="s">
        <v>0</v>
      </c>
      <c r="G20" s="36">
        <v>1.1200000000000001</v>
      </c>
      <c r="H20" s="27">
        <v>0.95</v>
      </c>
      <c r="I20" s="28">
        <v>0.86</v>
      </c>
      <c r="J20" s="31">
        <v>0.81</v>
      </c>
      <c r="K20" s="28">
        <v>0.69</v>
      </c>
      <c r="L20" s="31">
        <v>0.63</v>
      </c>
      <c r="M20" s="28">
        <v>0.52</v>
      </c>
      <c r="N20" s="28">
        <v>0.46</v>
      </c>
      <c r="O20" s="28">
        <v>0.46</v>
      </c>
      <c r="P20" s="28">
        <v>0.46</v>
      </c>
      <c r="Q20" s="28">
        <v>0.46</v>
      </c>
      <c r="R20" s="28">
        <v>0.46</v>
      </c>
      <c r="S20" s="35"/>
      <c r="T20" s="35"/>
      <c r="U20" s="35"/>
      <c r="V20" s="35"/>
      <c r="W20" s="35"/>
      <c r="X20" s="35"/>
    </row>
    <row r="22" spans="1:24" s="47" customFormat="1" ht="19.25" thickBot="1" x14ac:dyDescent="0.9">
      <c r="A22" s="47" t="s">
        <v>27</v>
      </c>
    </row>
    <row r="23" spans="1:24" ht="31" thickTop="1" thickBot="1" x14ac:dyDescent="0.9">
      <c r="A23" s="2" t="s">
        <v>1</v>
      </c>
      <c r="B23" s="2" t="s">
        <v>2</v>
      </c>
      <c r="C23" s="2" t="s">
        <v>3</v>
      </c>
      <c r="D23" s="2" t="s">
        <v>4</v>
      </c>
      <c r="E23" s="2" t="s">
        <v>23</v>
      </c>
      <c r="F23" s="2" t="s">
        <v>15</v>
      </c>
      <c r="G23" s="2" t="s">
        <v>24</v>
      </c>
      <c r="H23" s="15" t="s">
        <v>16</v>
      </c>
    </row>
    <row r="24" spans="1:24" ht="15.5" thickTop="1" x14ac:dyDescent="0.75">
      <c r="A24" s="45">
        <v>1</v>
      </c>
      <c r="B24" s="46">
        <v>80</v>
      </c>
      <c r="C24" s="46">
        <v>10</v>
      </c>
      <c r="D24" s="46" t="s">
        <v>28</v>
      </c>
      <c r="E24" s="18">
        <v>0</v>
      </c>
      <c r="F24" s="6">
        <v>0</v>
      </c>
      <c r="G24" s="6">
        <v>0</v>
      </c>
      <c r="H24" s="6" t="s">
        <v>17</v>
      </c>
    </row>
    <row r="25" spans="1:24" x14ac:dyDescent="0.75">
      <c r="A25" s="43"/>
      <c r="B25" s="40"/>
      <c r="C25" s="40"/>
      <c r="D25" s="40"/>
      <c r="E25" s="18">
        <f>E24+30</f>
        <v>30</v>
      </c>
      <c r="F25" s="6">
        <v>0</v>
      </c>
      <c r="G25" s="6">
        <v>0</v>
      </c>
      <c r="H25" s="32" t="s">
        <v>17</v>
      </c>
      <c r="K25"/>
    </row>
    <row r="26" spans="1:24" x14ac:dyDescent="0.75">
      <c r="A26" s="43"/>
      <c r="B26" s="40"/>
      <c r="C26" s="40"/>
      <c r="D26" s="40"/>
      <c r="E26" s="18">
        <f t="shared" ref="E26:E37" si="1">E25+30</f>
        <v>60</v>
      </c>
      <c r="F26" s="32">
        <v>5.89</v>
      </c>
      <c r="G26" s="32">
        <v>2.29</v>
      </c>
      <c r="H26" s="32">
        <v>2.1</v>
      </c>
      <c r="I26" s="37"/>
    </row>
    <row r="27" spans="1:24" x14ac:dyDescent="0.75">
      <c r="A27" s="43"/>
      <c r="B27" s="40"/>
      <c r="C27" s="40"/>
      <c r="D27" s="40"/>
      <c r="E27" s="18">
        <f t="shared" si="1"/>
        <v>90</v>
      </c>
      <c r="F27" s="32">
        <v>14.28</v>
      </c>
      <c r="G27" s="32">
        <v>6.91</v>
      </c>
      <c r="H27" s="32">
        <v>1.73</v>
      </c>
      <c r="L27"/>
    </row>
    <row r="28" spans="1:24" x14ac:dyDescent="0.75">
      <c r="A28" s="43"/>
      <c r="B28" s="40"/>
      <c r="C28" s="40"/>
      <c r="D28" s="40"/>
      <c r="E28" s="18">
        <f t="shared" si="1"/>
        <v>120</v>
      </c>
      <c r="F28" s="32">
        <v>16.440000000000001</v>
      </c>
      <c r="G28" s="32">
        <v>9.01</v>
      </c>
      <c r="H28" s="32">
        <v>1.49</v>
      </c>
    </row>
    <row r="29" spans="1:24" x14ac:dyDescent="0.75">
      <c r="A29" s="43"/>
      <c r="B29" s="40"/>
      <c r="C29" s="40"/>
      <c r="D29" s="40"/>
      <c r="E29" s="18">
        <f t="shared" si="1"/>
        <v>150</v>
      </c>
      <c r="F29" s="32">
        <v>18.14</v>
      </c>
      <c r="G29" s="32">
        <v>10.97</v>
      </c>
      <c r="H29" s="32">
        <v>1.38</v>
      </c>
    </row>
    <row r="30" spans="1:24" x14ac:dyDescent="0.75">
      <c r="A30" s="43"/>
      <c r="B30" s="40"/>
      <c r="C30" s="40"/>
      <c r="D30" s="40"/>
      <c r="E30" s="18">
        <f t="shared" si="1"/>
        <v>180</v>
      </c>
      <c r="F30" s="32">
        <v>19.46</v>
      </c>
      <c r="G30" s="32">
        <v>12.99</v>
      </c>
      <c r="H30" s="32">
        <v>1.27</v>
      </c>
    </row>
    <row r="31" spans="1:24" x14ac:dyDescent="0.75">
      <c r="A31" s="43"/>
      <c r="B31" s="40"/>
      <c r="C31" s="40"/>
      <c r="D31" s="40"/>
      <c r="E31" s="18">
        <f t="shared" si="1"/>
        <v>210</v>
      </c>
      <c r="F31" s="32">
        <v>19.86</v>
      </c>
      <c r="G31" s="32">
        <v>13.65</v>
      </c>
      <c r="H31" s="32">
        <v>1.55</v>
      </c>
    </row>
    <row r="32" spans="1:24" x14ac:dyDescent="0.75">
      <c r="A32" s="43"/>
      <c r="B32" s="40"/>
      <c r="C32" s="40"/>
      <c r="D32" s="40"/>
      <c r="E32" s="18">
        <f t="shared" si="1"/>
        <v>240</v>
      </c>
      <c r="F32" s="32">
        <v>20.48</v>
      </c>
      <c r="G32" s="32">
        <v>14.63</v>
      </c>
      <c r="H32" s="32">
        <v>1.67</v>
      </c>
    </row>
    <row r="33" spans="1:13" x14ac:dyDescent="0.75">
      <c r="A33" s="43"/>
      <c r="B33" s="40"/>
      <c r="C33" s="40"/>
      <c r="D33" s="40"/>
      <c r="E33" s="18">
        <f t="shared" si="1"/>
        <v>270</v>
      </c>
      <c r="F33" s="32">
        <v>21.24</v>
      </c>
      <c r="G33" s="32">
        <v>15.38</v>
      </c>
      <c r="H33" s="32">
        <v>1.55</v>
      </c>
    </row>
    <row r="34" spans="1:13" x14ac:dyDescent="0.75">
      <c r="A34" s="43"/>
      <c r="B34" s="40"/>
      <c r="C34" s="40"/>
      <c r="D34" s="40"/>
      <c r="E34" s="18">
        <f t="shared" si="1"/>
        <v>300</v>
      </c>
      <c r="F34" s="32">
        <v>22.09</v>
      </c>
      <c r="G34" s="32">
        <v>16.59</v>
      </c>
      <c r="H34" s="32">
        <v>1.61</v>
      </c>
    </row>
    <row r="35" spans="1:13" x14ac:dyDescent="0.75">
      <c r="A35" s="43"/>
      <c r="B35" s="40"/>
      <c r="C35" s="40"/>
      <c r="D35" s="40"/>
      <c r="E35" s="18">
        <f t="shared" si="1"/>
        <v>330</v>
      </c>
      <c r="F35" s="32">
        <v>22.31</v>
      </c>
      <c r="G35" s="32">
        <v>16.98</v>
      </c>
      <c r="H35" s="32">
        <v>1.44</v>
      </c>
    </row>
    <row r="36" spans="1:13" x14ac:dyDescent="0.75">
      <c r="A36" s="43"/>
      <c r="B36" s="40"/>
      <c r="C36" s="40"/>
      <c r="D36" s="40"/>
      <c r="E36" s="18">
        <f t="shared" si="1"/>
        <v>360</v>
      </c>
      <c r="F36" s="32">
        <v>22.97</v>
      </c>
      <c r="G36" s="32">
        <v>18.23</v>
      </c>
      <c r="H36" s="32">
        <v>1.55</v>
      </c>
    </row>
    <row r="37" spans="1:13" x14ac:dyDescent="0.75">
      <c r="A37" s="43"/>
      <c r="B37" s="40"/>
      <c r="C37" s="40"/>
      <c r="D37" s="40"/>
      <c r="E37" s="18">
        <f t="shared" si="1"/>
        <v>390</v>
      </c>
      <c r="F37" s="32">
        <v>23.44</v>
      </c>
      <c r="G37" s="32">
        <v>18.489999999999998</v>
      </c>
      <c r="H37" s="32">
        <v>1.55</v>
      </c>
    </row>
    <row r="38" spans="1:13" ht="15.5" thickBot="1" x14ac:dyDescent="0.9">
      <c r="A38" s="44"/>
      <c r="B38" s="41"/>
      <c r="C38" s="41"/>
      <c r="D38" s="41"/>
      <c r="E38" s="30">
        <v>410</v>
      </c>
      <c r="F38" s="33">
        <v>23.9</v>
      </c>
      <c r="G38" s="34">
        <v>18.93</v>
      </c>
      <c r="H38" s="34">
        <v>1.55</v>
      </c>
      <c r="J38" s="22" t="s">
        <v>36</v>
      </c>
    </row>
    <row r="39" spans="1:13" x14ac:dyDescent="0.75">
      <c r="A39" s="42">
        <v>2</v>
      </c>
      <c r="B39" s="39">
        <v>80</v>
      </c>
      <c r="C39" s="39">
        <v>20</v>
      </c>
      <c r="D39" s="39" t="s">
        <v>29</v>
      </c>
      <c r="E39" s="21">
        <v>0</v>
      </c>
      <c r="F39" s="6">
        <v>0</v>
      </c>
      <c r="G39" s="6">
        <v>0</v>
      </c>
      <c r="H39" s="6" t="s">
        <v>17</v>
      </c>
      <c r="M39"/>
    </row>
    <row r="40" spans="1:13" x14ac:dyDescent="0.75">
      <c r="A40" s="43"/>
      <c r="B40" s="40"/>
      <c r="C40" s="40"/>
      <c r="D40" s="40"/>
      <c r="E40" s="18">
        <f>E39+30</f>
        <v>30</v>
      </c>
      <c r="F40" s="6">
        <v>0</v>
      </c>
      <c r="G40" s="6">
        <v>0</v>
      </c>
      <c r="H40" s="32" t="s">
        <v>17</v>
      </c>
    </row>
    <row r="41" spans="1:13" x14ac:dyDescent="0.75">
      <c r="A41" s="43"/>
      <c r="B41" s="40"/>
      <c r="C41" s="40"/>
      <c r="D41" s="40"/>
      <c r="E41" s="18">
        <f t="shared" ref="E41:E52" si="2">E40+30</f>
        <v>60</v>
      </c>
      <c r="F41" s="32">
        <v>5.96</v>
      </c>
      <c r="G41" s="32">
        <v>2.31</v>
      </c>
      <c r="H41" s="32">
        <v>2.0099999999999998</v>
      </c>
    </row>
    <row r="42" spans="1:13" x14ac:dyDescent="0.75">
      <c r="A42" s="43"/>
      <c r="B42" s="40"/>
      <c r="C42" s="40"/>
      <c r="D42" s="40"/>
      <c r="E42" s="18">
        <f t="shared" si="2"/>
        <v>90</v>
      </c>
      <c r="F42" s="32">
        <v>14.95</v>
      </c>
      <c r="G42" s="32">
        <v>7.42</v>
      </c>
      <c r="H42" s="32">
        <v>1.66</v>
      </c>
    </row>
    <row r="43" spans="1:13" x14ac:dyDescent="0.75">
      <c r="A43" s="43"/>
      <c r="B43" s="40"/>
      <c r="C43" s="40"/>
      <c r="D43" s="40"/>
      <c r="E43" s="18">
        <f t="shared" si="2"/>
        <v>120</v>
      </c>
      <c r="F43" s="32">
        <v>15.72</v>
      </c>
      <c r="G43" s="32">
        <v>8.09</v>
      </c>
      <c r="H43" s="32">
        <v>1.55</v>
      </c>
    </row>
    <row r="44" spans="1:13" x14ac:dyDescent="0.75">
      <c r="A44" s="43"/>
      <c r="B44" s="40"/>
      <c r="C44" s="40"/>
      <c r="D44" s="40"/>
      <c r="E44" s="18">
        <f t="shared" si="2"/>
        <v>150</v>
      </c>
      <c r="F44" s="32">
        <v>17.420000000000002</v>
      </c>
      <c r="G44" s="32">
        <v>10.59</v>
      </c>
      <c r="H44" s="32">
        <v>1.33</v>
      </c>
    </row>
    <row r="45" spans="1:13" x14ac:dyDescent="0.75">
      <c r="A45" s="43"/>
      <c r="B45" s="40"/>
      <c r="C45" s="40"/>
      <c r="D45" s="40"/>
      <c r="E45" s="18">
        <f t="shared" si="2"/>
        <v>180</v>
      </c>
      <c r="F45" s="32">
        <v>19.12</v>
      </c>
      <c r="G45" s="32">
        <v>12</v>
      </c>
      <c r="H45" s="32">
        <v>1.1499999999999999</v>
      </c>
    </row>
    <row r="46" spans="1:13" x14ac:dyDescent="0.75">
      <c r="A46" s="43"/>
      <c r="B46" s="40"/>
      <c r="C46" s="40"/>
      <c r="D46" s="40"/>
      <c r="E46" s="18">
        <f t="shared" si="2"/>
        <v>210</v>
      </c>
      <c r="F46" s="32">
        <v>19.75</v>
      </c>
      <c r="G46" s="32">
        <v>13.25</v>
      </c>
      <c r="H46" s="32">
        <v>1.7</v>
      </c>
    </row>
    <row r="47" spans="1:13" x14ac:dyDescent="0.75">
      <c r="A47" s="43"/>
      <c r="B47" s="40"/>
      <c r="C47" s="40"/>
      <c r="D47" s="40"/>
      <c r="E47" s="18">
        <f t="shared" si="2"/>
        <v>240</v>
      </c>
      <c r="F47" s="32">
        <v>19.989999999999998</v>
      </c>
      <c r="G47" s="32">
        <v>13.84</v>
      </c>
      <c r="H47" s="32">
        <v>1.46</v>
      </c>
    </row>
    <row r="48" spans="1:13" x14ac:dyDescent="0.75">
      <c r="A48" s="43"/>
      <c r="B48" s="40"/>
      <c r="C48" s="40"/>
      <c r="D48" s="40"/>
      <c r="E48" s="18">
        <f t="shared" si="2"/>
        <v>270</v>
      </c>
      <c r="F48" s="32">
        <v>20.47</v>
      </c>
      <c r="G48" s="32">
        <v>14.92</v>
      </c>
      <c r="H48" s="32">
        <v>1.7</v>
      </c>
    </row>
    <row r="49" spans="1:11" x14ac:dyDescent="0.75">
      <c r="A49" s="43"/>
      <c r="B49" s="40"/>
      <c r="C49" s="40"/>
      <c r="D49" s="40"/>
      <c r="E49" s="18">
        <f t="shared" si="2"/>
        <v>300</v>
      </c>
      <c r="F49" s="32">
        <v>20.73</v>
      </c>
      <c r="G49" s="32">
        <v>15.34</v>
      </c>
      <c r="H49" s="32">
        <v>1.51</v>
      </c>
    </row>
    <row r="50" spans="1:11" x14ac:dyDescent="0.75">
      <c r="A50" s="43"/>
      <c r="B50" s="40"/>
      <c r="C50" s="40"/>
      <c r="D50" s="40"/>
      <c r="E50" s="18">
        <f t="shared" si="2"/>
        <v>330</v>
      </c>
      <c r="F50" s="32">
        <v>21.57</v>
      </c>
      <c r="G50" s="32">
        <v>16.21</v>
      </c>
      <c r="H50" s="32">
        <v>1.61</v>
      </c>
    </row>
    <row r="51" spans="1:11" x14ac:dyDescent="0.75">
      <c r="A51" s="43"/>
      <c r="B51" s="40"/>
      <c r="C51" s="40"/>
      <c r="D51" s="40"/>
      <c r="E51" s="18">
        <f t="shared" si="2"/>
        <v>360</v>
      </c>
      <c r="F51" s="32">
        <v>21.98</v>
      </c>
      <c r="G51" s="32">
        <v>16.809999999999999</v>
      </c>
      <c r="H51" s="32">
        <v>1.39</v>
      </c>
    </row>
    <row r="52" spans="1:11" x14ac:dyDescent="0.75">
      <c r="A52" s="43"/>
      <c r="B52" s="40"/>
      <c r="C52" s="40"/>
      <c r="D52" s="40"/>
      <c r="E52" s="18">
        <f t="shared" si="2"/>
        <v>390</v>
      </c>
      <c r="F52" s="32">
        <v>22.3</v>
      </c>
      <c r="G52" s="32">
        <v>17.39</v>
      </c>
      <c r="H52" s="32">
        <v>1.43</v>
      </c>
    </row>
    <row r="53" spans="1:11" ht="15.5" thickBot="1" x14ac:dyDescent="0.9">
      <c r="A53" s="44"/>
      <c r="B53" s="41"/>
      <c r="C53" s="41"/>
      <c r="D53" s="41"/>
      <c r="E53" s="30">
        <v>400</v>
      </c>
      <c r="F53" s="33">
        <v>22.47</v>
      </c>
      <c r="G53" s="34">
        <v>17.920000000000002</v>
      </c>
      <c r="H53" s="34">
        <v>1.26</v>
      </c>
    </row>
    <row r="54" spans="1:11" x14ac:dyDescent="0.75">
      <c r="A54" s="42">
        <v>3</v>
      </c>
      <c r="B54" s="39">
        <v>80</v>
      </c>
      <c r="C54" s="39">
        <v>30</v>
      </c>
      <c r="D54" s="39">
        <v>7</v>
      </c>
      <c r="E54" s="21">
        <v>0</v>
      </c>
      <c r="F54" s="6">
        <v>0</v>
      </c>
      <c r="G54" s="6">
        <v>0</v>
      </c>
      <c r="H54" s="6" t="s">
        <v>17</v>
      </c>
    </row>
    <row r="55" spans="1:11" x14ac:dyDescent="0.75">
      <c r="A55" s="43"/>
      <c r="B55" s="40"/>
      <c r="C55" s="40"/>
      <c r="D55" s="40"/>
      <c r="E55" s="18">
        <f>E54+30</f>
        <v>30</v>
      </c>
      <c r="F55" s="6">
        <v>0</v>
      </c>
      <c r="G55" s="6">
        <v>0</v>
      </c>
      <c r="H55" s="6" t="s">
        <v>17</v>
      </c>
      <c r="K55"/>
    </row>
    <row r="56" spans="1:11" x14ac:dyDescent="0.75">
      <c r="A56" s="43"/>
      <c r="B56" s="40"/>
      <c r="C56" s="40"/>
      <c r="D56" s="40"/>
      <c r="E56" s="18">
        <f t="shared" ref="E56:E68" si="3">E55+30</f>
        <v>60</v>
      </c>
      <c r="F56" s="22">
        <v>5.77</v>
      </c>
      <c r="G56" s="6">
        <v>2.34</v>
      </c>
      <c r="H56" s="6">
        <v>2.91</v>
      </c>
    </row>
    <row r="57" spans="1:11" x14ac:dyDescent="0.75">
      <c r="A57" s="43"/>
      <c r="B57" s="40"/>
      <c r="C57" s="40"/>
      <c r="D57" s="40"/>
      <c r="E57" s="18">
        <f t="shared" si="3"/>
        <v>90</v>
      </c>
      <c r="F57" s="6">
        <v>6.86</v>
      </c>
      <c r="G57" s="6">
        <v>3.54</v>
      </c>
      <c r="H57" s="6">
        <v>2.17</v>
      </c>
    </row>
    <row r="58" spans="1:11" x14ac:dyDescent="0.75">
      <c r="A58" s="43"/>
      <c r="B58" s="40"/>
      <c r="C58" s="40"/>
      <c r="D58" s="40"/>
      <c r="E58" s="18">
        <f t="shared" si="3"/>
        <v>120</v>
      </c>
      <c r="F58" s="6">
        <v>11.15</v>
      </c>
      <c r="G58" s="6">
        <v>7.09</v>
      </c>
      <c r="H58" s="6">
        <v>1.77</v>
      </c>
    </row>
    <row r="59" spans="1:11" x14ac:dyDescent="0.75">
      <c r="A59" s="43"/>
      <c r="B59" s="40"/>
      <c r="C59" s="40"/>
      <c r="D59" s="40"/>
      <c r="E59" s="18">
        <f t="shared" si="3"/>
        <v>150</v>
      </c>
      <c r="F59" s="32">
        <v>16.95</v>
      </c>
      <c r="G59" s="32">
        <v>9.33</v>
      </c>
      <c r="H59" s="32">
        <v>1.6</v>
      </c>
    </row>
    <row r="60" spans="1:11" x14ac:dyDescent="0.75">
      <c r="A60" s="43"/>
      <c r="B60" s="40"/>
      <c r="C60" s="40"/>
      <c r="D60" s="40"/>
      <c r="E60" s="18">
        <f t="shared" si="3"/>
        <v>180</v>
      </c>
      <c r="F60" s="32">
        <v>18.21</v>
      </c>
      <c r="G60" s="32">
        <v>11.25</v>
      </c>
      <c r="H60" s="32">
        <v>1.54</v>
      </c>
    </row>
    <row r="61" spans="1:11" x14ac:dyDescent="0.75">
      <c r="A61" s="43"/>
      <c r="B61" s="40"/>
      <c r="C61" s="40"/>
      <c r="D61" s="40"/>
      <c r="E61" s="18">
        <f t="shared" si="3"/>
        <v>210</v>
      </c>
      <c r="F61" s="32">
        <v>18.489999999999998</v>
      </c>
      <c r="G61" s="32">
        <v>12.65</v>
      </c>
      <c r="H61" s="32">
        <v>1.49</v>
      </c>
    </row>
    <row r="62" spans="1:11" x14ac:dyDescent="0.75">
      <c r="A62" s="43"/>
      <c r="B62" s="40"/>
      <c r="C62" s="40"/>
      <c r="D62" s="40"/>
      <c r="E62" s="18">
        <f t="shared" si="3"/>
        <v>240</v>
      </c>
      <c r="F62" s="32">
        <v>19.2</v>
      </c>
      <c r="G62" s="32">
        <v>13.41</v>
      </c>
      <c r="H62" s="32">
        <v>1.49</v>
      </c>
    </row>
    <row r="63" spans="1:11" x14ac:dyDescent="0.75">
      <c r="A63" s="43"/>
      <c r="B63" s="40"/>
      <c r="C63" s="40"/>
      <c r="D63" s="40"/>
      <c r="E63" s="18">
        <f t="shared" si="3"/>
        <v>270</v>
      </c>
      <c r="F63" s="32">
        <v>19.989999999999998</v>
      </c>
      <c r="G63" s="32">
        <v>14.09</v>
      </c>
      <c r="H63" s="32">
        <v>1.49</v>
      </c>
    </row>
    <row r="64" spans="1:11" x14ac:dyDescent="0.75">
      <c r="A64" s="43"/>
      <c r="B64" s="40"/>
      <c r="C64" s="40"/>
      <c r="D64" s="40"/>
      <c r="E64" s="18">
        <f t="shared" si="3"/>
        <v>300</v>
      </c>
      <c r="F64" s="32">
        <v>20.64</v>
      </c>
      <c r="G64" s="32">
        <v>15.05</v>
      </c>
      <c r="H64" s="32">
        <v>1.49</v>
      </c>
    </row>
    <row r="65" spans="1:8" x14ac:dyDescent="0.75">
      <c r="A65" s="43"/>
      <c r="B65" s="40"/>
      <c r="C65" s="40"/>
      <c r="D65" s="40"/>
      <c r="E65" s="18">
        <f t="shared" si="3"/>
        <v>330</v>
      </c>
      <c r="F65" s="32">
        <v>21.46</v>
      </c>
      <c r="G65" s="32">
        <v>16.059999999999999</v>
      </c>
      <c r="H65" s="32">
        <v>1.43</v>
      </c>
    </row>
    <row r="66" spans="1:8" x14ac:dyDescent="0.75">
      <c r="A66" s="43"/>
      <c r="B66" s="40"/>
      <c r="C66" s="40"/>
      <c r="D66" s="40"/>
      <c r="E66" s="18">
        <f t="shared" si="3"/>
        <v>360</v>
      </c>
      <c r="F66" s="32">
        <v>21.91</v>
      </c>
      <c r="G66" s="32">
        <v>17.3</v>
      </c>
      <c r="H66" s="32">
        <v>1.43</v>
      </c>
    </row>
    <row r="67" spans="1:8" x14ac:dyDescent="0.75">
      <c r="A67" s="43"/>
      <c r="B67" s="40"/>
      <c r="C67" s="40"/>
      <c r="D67" s="40"/>
      <c r="E67" s="18">
        <f t="shared" si="3"/>
        <v>390</v>
      </c>
      <c r="F67" s="32">
        <v>22.47</v>
      </c>
      <c r="G67" s="32">
        <v>18.04</v>
      </c>
      <c r="H67" s="32">
        <v>1.43</v>
      </c>
    </row>
    <row r="68" spans="1:8" ht="15.5" thickBot="1" x14ac:dyDescent="0.9">
      <c r="A68" s="44"/>
      <c r="B68" s="41"/>
      <c r="C68" s="41"/>
      <c r="D68" s="41"/>
      <c r="E68" s="30">
        <f t="shared" si="3"/>
        <v>420</v>
      </c>
      <c r="F68" s="33">
        <v>23.14</v>
      </c>
      <c r="G68" s="34">
        <v>18.600000000000001</v>
      </c>
      <c r="H68" s="34">
        <v>1.43</v>
      </c>
    </row>
    <row r="69" spans="1:8" x14ac:dyDescent="0.75">
      <c r="A69" s="42">
        <v>4</v>
      </c>
      <c r="B69" s="39">
        <v>60</v>
      </c>
      <c r="C69" s="39">
        <v>10</v>
      </c>
      <c r="D69" s="39">
        <v>8</v>
      </c>
      <c r="E69" s="21">
        <v>0</v>
      </c>
      <c r="F69" s="6">
        <v>0</v>
      </c>
      <c r="G69" s="6">
        <v>0</v>
      </c>
      <c r="H69" s="6" t="s">
        <v>17</v>
      </c>
    </row>
    <row r="70" spans="1:8" x14ac:dyDescent="0.75">
      <c r="A70" s="43"/>
      <c r="B70" s="40"/>
      <c r="C70" s="40"/>
      <c r="D70" s="40"/>
      <c r="E70" s="18">
        <f>E69+30</f>
        <v>30</v>
      </c>
      <c r="F70" s="6">
        <v>0</v>
      </c>
      <c r="G70" s="6">
        <v>0</v>
      </c>
      <c r="H70" s="6" t="s">
        <v>17</v>
      </c>
    </row>
    <row r="71" spans="1:8" x14ac:dyDescent="0.75">
      <c r="A71" s="43"/>
      <c r="B71" s="40"/>
      <c r="C71" s="40"/>
      <c r="D71" s="40"/>
      <c r="E71" s="18">
        <f t="shared" ref="E71:E85" si="4">E70+30</f>
        <v>60</v>
      </c>
      <c r="F71" s="6">
        <v>8.85</v>
      </c>
      <c r="G71" s="6">
        <v>4.5999999999999996</v>
      </c>
      <c r="H71" s="6">
        <v>2.0699999999999998</v>
      </c>
    </row>
    <row r="72" spans="1:8" x14ac:dyDescent="0.75">
      <c r="A72" s="43"/>
      <c r="B72" s="40"/>
      <c r="C72" s="40"/>
      <c r="D72" s="40"/>
      <c r="E72" s="18">
        <f t="shared" si="4"/>
        <v>90</v>
      </c>
      <c r="F72" s="6">
        <v>9.7899999999999991</v>
      </c>
      <c r="G72" s="6">
        <v>5.4</v>
      </c>
      <c r="H72" s="6">
        <v>1.95</v>
      </c>
    </row>
    <row r="73" spans="1:8" x14ac:dyDescent="0.75">
      <c r="A73" s="43"/>
      <c r="B73" s="40"/>
      <c r="C73" s="40"/>
      <c r="D73" s="40"/>
      <c r="E73" s="18">
        <f t="shared" si="4"/>
        <v>120</v>
      </c>
      <c r="F73" s="6">
        <v>10.29</v>
      </c>
      <c r="G73" s="6">
        <v>6.38</v>
      </c>
      <c r="H73" s="32">
        <v>1.9</v>
      </c>
    </row>
    <row r="74" spans="1:8" x14ac:dyDescent="0.75">
      <c r="A74" s="43"/>
      <c r="B74" s="40"/>
      <c r="C74" s="40"/>
      <c r="D74" s="40"/>
      <c r="E74" s="18">
        <f t="shared" si="4"/>
        <v>150</v>
      </c>
      <c r="F74" s="32">
        <v>14.08</v>
      </c>
      <c r="G74" s="32">
        <v>8.16</v>
      </c>
      <c r="H74" s="22">
        <v>1.55</v>
      </c>
    </row>
    <row r="75" spans="1:8" x14ac:dyDescent="0.75">
      <c r="A75" s="43"/>
      <c r="B75" s="40"/>
      <c r="C75" s="40"/>
      <c r="D75" s="40"/>
      <c r="E75" s="18">
        <f t="shared" si="4"/>
        <v>180</v>
      </c>
      <c r="F75" s="32">
        <v>19.8</v>
      </c>
      <c r="G75" s="32">
        <v>13.44</v>
      </c>
      <c r="H75" s="32">
        <v>1.38</v>
      </c>
    </row>
    <row r="76" spans="1:8" x14ac:dyDescent="0.75">
      <c r="A76" s="43"/>
      <c r="B76" s="40"/>
      <c r="C76" s="40"/>
      <c r="D76" s="40"/>
      <c r="E76" s="18">
        <f t="shared" si="4"/>
        <v>210</v>
      </c>
      <c r="F76" s="32">
        <v>20.170000000000002</v>
      </c>
      <c r="G76" s="32">
        <v>13.94</v>
      </c>
      <c r="H76" s="32">
        <v>1.38</v>
      </c>
    </row>
    <row r="77" spans="1:8" x14ac:dyDescent="0.75">
      <c r="A77" s="43"/>
      <c r="B77" s="40"/>
      <c r="C77" s="40"/>
      <c r="D77" s="40"/>
      <c r="E77" s="18">
        <f t="shared" si="4"/>
        <v>240</v>
      </c>
      <c r="F77" s="32">
        <v>20.309999999999999</v>
      </c>
      <c r="G77" s="32">
        <v>14.57</v>
      </c>
      <c r="H77" s="32">
        <v>1.61</v>
      </c>
    </row>
    <row r="78" spans="1:8" x14ac:dyDescent="0.75">
      <c r="A78" s="43"/>
      <c r="B78" s="40"/>
      <c r="C78" s="40"/>
      <c r="D78" s="40"/>
      <c r="E78" s="18">
        <f t="shared" si="4"/>
        <v>270</v>
      </c>
      <c r="F78" s="32">
        <v>20.09</v>
      </c>
      <c r="G78" s="32">
        <v>15.12</v>
      </c>
      <c r="H78" s="32">
        <v>1.84</v>
      </c>
    </row>
    <row r="79" spans="1:8" x14ac:dyDescent="0.75">
      <c r="A79" s="43"/>
      <c r="B79" s="40"/>
      <c r="C79" s="40"/>
      <c r="D79" s="40"/>
      <c r="E79" s="18">
        <f t="shared" si="4"/>
        <v>300</v>
      </c>
      <c r="F79" s="32">
        <v>20.309999999999999</v>
      </c>
      <c r="G79" s="32">
        <v>15.88</v>
      </c>
      <c r="H79" s="32">
        <v>2.1800000000000002</v>
      </c>
    </row>
    <row r="80" spans="1:8" x14ac:dyDescent="0.75">
      <c r="A80" s="43"/>
      <c r="B80" s="40"/>
      <c r="C80" s="40"/>
      <c r="D80" s="40"/>
      <c r="E80" s="18">
        <f t="shared" si="4"/>
        <v>330</v>
      </c>
      <c r="F80" s="32">
        <v>20.48</v>
      </c>
      <c r="G80" s="32">
        <v>16.41</v>
      </c>
      <c r="H80" s="32">
        <v>2.59</v>
      </c>
    </row>
    <row r="81" spans="1:9" x14ac:dyDescent="0.75">
      <c r="A81" s="43"/>
      <c r="B81" s="40"/>
      <c r="C81" s="40"/>
      <c r="D81" s="40"/>
      <c r="E81" s="18">
        <f t="shared" si="4"/>
        <v>360</v>
      </c>
      <c r="F81" s="32">
        <v>20.77</v>
      </c>
      <c r="G81" s="32">
        <v>17.170000000000002</v>
      </c>
      <c r="H81" s="32">
        <v>2.41</v>
      </c>
    </row>
    <row r="82" spans="1:9" x14ac:dyDescent="0.75">
      <c r="A82" s="43"/>
      <c r="B82" s="40"/>
      <c r="C82" s="40"/>
      <c r="D82" s="40"/>
      <c r="E82" s="18">
        <f t="shared" si="4"/>
        <v>390</v>
      </c>
      <c r="F82" s="32">
        <v>20.89</v>
      </c>
      <c r="G82" s="32">
        <v>17.02</v>
      </c>
      <c r="H82" s="32">
        <v>2.36</v>
      </c>
    </row>
    <row r="83" spans="1:9" x14ac:dyDescent="0.75">
      <c r="A83" s="43"/>
      <c r="B83" s="40"/>
      <c r="C83" s="40"/>
      <c r="D83" s="40"/>
      <c r="E83" s="18">
        <f t="shared" si="4"/>
        <v>420</v>
      </c>
      <c r="F83" s="32">
        <v>21.07</v>
      </c>
      <c r="G83" s="32">
        <v>17.21</v>
      </c>
      <c r="H83" s="32">
        <v>2.41</v>
      </c>
    </row>
    <row r="84" spans="1:9" x14ac:dyDescent="0.75">
      <c r="A84" s="43"/>
      <c r="B84" s="40"/>
      <c r="C84" s="40"/>
      <c r="D84" s="40"/>
      <c r="E84" s="25">
        <f t="shared" si="4"/>
        <v>450</v>
      </c>
      <c r="F84" s="32">
        <v>21.28</v>
      </c>
      <c r="G84" s="32">
        <v>17.59</v>
      </c>
      <c r="H84" s="32">
        <v>2.2999999999999998</v>
      </c>
    </row>
    <row r="85" spans="1:9" ht="15.5" thickBot="1" x14ac:dyDescent="0.9">
      <c r="A85" s="44"/>
      <c r="B85" s="41"/>
      <c r="C85" s="41"/>
      <c r="D85" s="41"/>
      <c r="E85" s="30">
        <f t="shared" si="4"/>
        <v>480</v>
      </c>
      <c r="F85" s="33">
        <v>21.77</v>
      </c>
      <c r="G85" s="34">
        <v>18.079999999999998</v>
      </c>
      <c r="H85" s="34">
        <v>2.2999999999999998</v>
      </c>
    </row>
    <row r="86" spans="1:9" x14ac:dyDescent="0.75">
      <c r="F86" s="32"/>
      <c r="G86" s="32"/>
      <c r="H86" s="32"/>
    </row>
    <row r="87" spans="1:9" s="47" customFormat="1" ht="19.25" thickBot="1" x14ac:dyDescent="0.9">
      <c r="A87" s="47" t="s">
        <v>22</v>
      </c>
    </row>
    <row r="88" spans="1:9" ht="31" thickTop="1" thickBot="1" x14ac:dyDescent="0.9">
      <c r="A88" s="2" t="s">
        <v>1</v>
      </c>
      <c r="B88" s="2" t="s">
        <v>2</v>
      </c>
      <c r="C88" s="2" t="s">
        <v>3</v>
      </c>
      <c r="D88" s="2" t="s">
        <v>4</v>
      </c>
      <c r="E88" s="2" t="s">
        <v>23</v>
      </c>
      <c r="F88" s="2" t="s">
        <v>15</v>
      </c>
      <c r="G88" s="2" t="s">
        <v>24</v>
      </c>
      <c r="H88" s="15" t="s">
        <v>16</v>
      </c>
    </row>
    <row r="89" spans="1:9" ht="15.5" thickTop="1" x14ac:dyDescent="0.75">
      <c r="A89" s="45">
        <v>1</v>
      </c>
      <c r="B89" s="46">
        <v>60</v>
      </c>
      <c r="C89" s="46">
        <v>10</v>
      </c>
      <c r="D89" s="46" t="s">
        <v>30</v>
      </c>
      <c r="E89" s="18">
        <v>0</v>
      </c>
      <c r="F89" s="6">
        <v>0</v>
      </c>
      <c r="G89" s="6">
        <v>0</v>
      </c>
      <c r="H89" s="6" t="s">
        <v>17</v>
      </c>
    </row>
    <row r="90" spans="1:9" x14ac:dyDescent="0.75">
      <c r="A90" s="43"/>
      <c r="B90" s="40"/>
      <c r="C90" s="40"/>
      <c r="D90" s="40"/>
      <c r="E90" s="18">
        <f>E89+30</f>
        <v>30</v>
      </c>
      <c r="F90" s="32">
        <v>6.61</v>
      </c>
      <c r="G90" s="32">
        <v>4.5599999999999996</v>
      </c>
      <c r="H90" s="32">
        <v>1.5</v>
      </c>
    </row>
    <row r="91" spans="1:9" x14ac:dyDescent="0.75">
      <c r="A91" s="43"/>
      <c r="B91" s="40"/>
      <c r="C91" s="40"/>
      <c r="D91" s="40"/>
      <c r="E91" s="18">
        <f t="shared" ref="E91:E100" si="5">E90+30</f>
        <v>60</v>
      </c>
      <c r="F91" s="32">
        <v>13.54</v>
      </c>
      <c r="G91" s="32">
        <v>7.05</v>
      </c>
      <c r="H91" s="32">
        <v>1.21</v>
      </c>
      <c r="I91" s="37"/>
    </row>
    <row r="92" spans="1:9" x14ac:dyDescent="0.75">
      <c r="A92" s="43"/>
      <c r="B92" s="40"/>
      <c r="C92" s="40"/>
      <c r="D92" s="40"/>
      <c r="E92" s="18">
        <f t="shared" si="5"/>
        <v>90</v>
      </c>
      <c r="F92" s="32">
        <v>17.22</v>
      </c>
      <c r="G92" s="32">
        <v>9.5399999999999991</v>
      </c>
      <c r="H92" s="32">
        <v>1.21</v>
      </c>
    </row>
    <row r="93" spans="1:9" x14ac:dyDescent="0.75">
      <c r="A93" s="43"/>
      <c r="B93" s="40"/>
      <c r="C93" s="40"/>
      <c r="D93" s="40"/>
      <c r="E93" s="18">
        <f t="shared" si="5"/>
        <v>120</v>
      </c>
      <c r="F93" s="32">
        <v>19.16</v>
      </c>
      <c r="G93" s="32">
        <v>11.25</v>
      </c>
      <c r="H93" s="32">
        <v>1.5</v>
      </c>
    </row>
    <row r="94" spans="1:9" x14ac:dyDescent="0.75">
      <c r="A94" s="43"/>
      <c r="B94" s="40"/>
      <c r="C94" s="40"/>
      <c r="D94" s="40"/>
      <c r="E94" s="18">
        <f t="shared" si="5"/>
        <v>150</v>
      </c>
      <c r="F94" s="32">
        <v>19.59</v>
      </c>
      <c r="G94" s="32">
        <v>12.73</v>
      </c>
      <c r="H94" s="32">
        <v>1.55</v>
      </c>
    </row>
    <row r="95" spans="1:9" x14ac:dyDescent="0.75">
      <c r="A95" s="43"/>
      <c r="B95" s="40"/>
      <c r="C95" s="40"/>
      <c r="D95" s="40"/>
      <c r="E95" s="18">
        <f t="shared" si="5"/>
        <v>180</v>
      </c>
      <c r="F95" s="32">
        <v>19.91</v>
      </c>
      <c r="G95" s="32">
        <v>13.53</v>
      </c>
      <c r="H95" s="32">
        <v>1.55</v>
      </c>
    </row>
    <row r="96" spans="1:9" x14ac:dyDescent="0.75">
      <c r="A96" s="43"/>
      <c r="B96" s="40"/>
      <c r="C96" s="40"/>
      <c r="D96" s="40"/>
      <c r="E96" s="18">
        <f t="shared" si="5"/>
        <v>210</v>
      </c>
      <c r="F96" s="32">
        <v>20.64</v>
      </c>
      <c r="G96" s="32">
        <v>14.4</v>
      </c>
      <c r="H96" s="32">
        <v>1.55</v>
      </c>
    </row>
    <row r="97" spans="1:9" x14ac:dyDescent="0.75">
      <c r="A97" s="43"/>
      <c r="B97" s="40"/>
      <c r="C97" s="40"/>
      <c r="D97" s="40"/>
      <c r="E97" s="18">
        <f t="shared" si="5"/>
        <v>240</v>
      </c>
      <c r="F97" s="32">
        <v>21.11</v>
      </c>
      <c r="G97" s="32">
        <v>15.46</v>
      </c>
      <c r="H97" s="32">
        <v>1.55</v>
      </c>
    </row>
    <row r="98" spans="1:9" x14ac:dyDescent="0.75">
      <c r="A98" s="43"/>
      <c r="B98" s="40"/>
      <c r="C98" s="40"/>
      <c r="D98" s="40"/>
      <c r="E98" s="18">
        <f t="shared" si="5"/>
        <v>270</v>
      </c>
      <c r="F98" s="32">
        <v>21.79</v>
      </c>
      <c r="G98" s="32">
        <v>16.53</v>
      </c>
      <c r="H98" s="32">
        <v>1.38</v>
      </c>
    </row>
    <row r="99" spans="1:9" x14ac:dyDescent="0.75">
      <c r="A99" s="43"/>
      <c r="B99" s="40"/>
      <c r="C99" s="40"/>
      <c r="D99" s="40"/>
      <c r="E99" s="18">
        <f t="shared" si="5"/>
        <v>300</v>
      </c>
      <c r="F99" s="32">
        <v>22.25</v>
      </c>
      <c r="G99" s="32">
        <v>17.52</v>
      </c>
      <c r="H99" s="32">
        <v>1.55</v>
      </c>
    </row>
    <row r="100" spans="1:9" x14ac:dyDescent="0.75">
      <c r="A100" s="43"/>
      <c r="B100" s="40"/>
      <c r="C100" s="40"/>
      <c r="D100" s="40"/>
      <c r="E100" s="18">
        <f t="shared" si="5"/>
        <v>330</v>
      </c>
      <c r="F100" s="32">
        <v>22.69</v>
      </c>
      <c r="G100" s="32">
        <v>18.16</v>
      </c>
      <c r="H100" s="32">
        <v>1.55</v>
      </c>
    </row>
    <row r="101" spans="1:9" ht="15.5" thickBot="1" x14ac:dyDescent="0.9">
      <c r="A101" s="44"/>
      <c r="B101" s="41"/>
      <c r="C101" s="41"/>
      <c r="D101" s="41"/>
      <c r="E101" s="30">
        <v>340</v>
      </c>
      <c r="F101" s="34">
        <v>23.07</v>
      </c>
      <c r="G101" s="34">
        <v>18.52</v>
      </c>
      <c r="H101" s="34">
        <v>1.55</v>
      </c>
    </row>
    <row r="103" spans="1:9" s="47" customFormat="1" ht="19.25" thickBot="1" x14ac:dyDescent="0.9">
      <c r="A103" s="47" t="s">
        <v>31</v>
      </c>
    </row>
    <row r="104" spans="1:9" ht="31" thickTop="1" thickBot="1" x14ac:dyDescent="0.9">
      <c r="A104" s="2" t="s">
        <v>1</v>
      </c>
      <c r="B104" s="2" t="s">
        <v>2</v>
      </c>
      <c r="C104" s="2" t="s">
        <v>3</v>
      </c>
      <c r="D104" s="2" t="s">
        <v>4</v>
      </c>
      <c r="E104" s="2" t="s">
        <v>23</v>
      </c>
      <c r="F104" s="2" t="s">
        <v>15</v>
      </c>
      <c r="G104" s="2" t="s">
        <v>24</v>
      </c>
      <c r="H104" s="15" t="s">
        <v>16</v>
      </c>
    </row>
    <row r="105" spans="1:9" ht="15.5" thickTop="1" x14ac:dyDescent="0.75">
      <c r="A105" s="45">
        <v>1</v>
      </c>
      <c r="B105" s="46">
        <v>60</v>
      </c>
      <c r="C105" s="46">
        <v>10</v>
      </c>
      <c r="D105" s="46" t="s">
        <v>32</v>
      </c>
      <c r="E105" s="18">
        <v>0</v>
      </c>
      <c r="F105" s="6">
        <v>0</v>
      </c>
      <c r="G105" s="6">
        <v>0</v>
      </c>
      <c r="H105" s="6" t="s">
        <v>17</v>
      </c>
    </row>
    <row r="106" spans="1:9" x14ac:dyDescent="0.75">
      <c r="A106" s="43"/>
      <c r="B106" s="40"/>
      <c r="C106" s="40"/>
      <c r="D106" s="40"/>
      <c r="E106" s="18">
        <f>E105+30</f>
        <v>30</v>
      </c>
      <c r="F106" s="32">
        <v>8.2799999999999994</v>
      </c>
      <c r="G106" s="32">
        <v>3.45</v>
      </c>
      <c r="H106" s="32">
        <v>1.5</v>
      </c>
    </row>
    <row r="107" spans="1:9" x14ac:dyDescent="0.75">
      <c r="A107" s="43"/>
      <c r="B107" s="40"/>
      <c r="C107" s="40"/>
      <c r="D107" s="40"/>
      <c r="E107" s="18">
        <f t="shared" ref="E107:E114" si="6">E106+30</f>
        <v>60</v>
      </c>
      <c r="F107" s="32">
        <v>15.87</v>
      </c>
      <c r="G107" s="32">
        <v>8.11</v>
      </c>
      <c r="H107" s="32">
        <v>1.1499999999999999</v>
      </c>
      <c r="I107" s="37"/>
    </row>
    <row r="108" spans="1:9" x14ac:dyDescent="0.75">
      <c r="A108" s="43"/>
      <c r="B108" s="40"/>
      <c r="C108" s="40"/>
      <c r="D108" s="40"/>
      <c r="E108" s="18">
        <f t="shared" si="6"/>
        <v>90</v>
      </c>
      <c r="F108" s="32">
        <v>23.1</v>
      </c>
      <c r="G108" s="32">
        <v>10.69</v>
      </c>
      <c r="H108" s="32">
        <v>1.03</v>
      </c>
    </row>
    <row r="109" spans="1:9" x14ac:dyDescent="0.75">
      <c r="A109" s="43"/>
      <c r="B109" s="40"/>
      <c r="C109" s="40"/>
      <c r="D109" s="40"/>
      <c r="E109" s="18">
        <f t="shared" si="6"/>
        <v>120</v>
      </c>
      <c r="F109" s="32">
        <v>22.27</v>
      </c>
      <c r="G109" s="32">
        <v>14.82</v>
      </c>
      <c r="H109" s="32">
        <v>1.1499999999999999</v>
      </c>
    </row>
    <row r="110" spans="1:9" x14ac:dyDescent="0.75">
      <c r="A110" s="43"/>
      <c r="B110" s="40"/>
      <c r="C110" s="40"/>
      <c r="D110" s="40"/>
      <c r="E110" s="18">
        <f t="shared" si="6"/>
        <v>150</v>
      </c>
      <c r="F110" s="32">
        <v>23.34</v>
      </c>
      <c r="G110" s="32">
        <v>16.59</v>
      </c>
      <c r="H110" s="32">
        <v>1.1499999999999999</v>
      </c>
    </row>
    <row r="111" spans="1:9" x14ac:dyDescent="0.75">
      <c r="A111" s="43"/>
      <c r="B111" s="40"/>
      <c r="C111" s="40"/>
      <c r="D111" s="40"/>
      <c r="E111" s="18">
        <f t="shared" si="6"/>
        <v>180</v>
      </c>
      <c r="F111" s="32">
        <v>24.49</v>
      </c>
      <c r="G111" s="32">
        <v>16.670000000000002</v>
      </c>
      <c r="H111" s="32">
        <v>1.1499999999999999</v>
      </c>
    </row>
    <row r="112" spans="1:9" x14ac:dyDescent="0.75">
      <c r="A112" s="43"/>
      <c r="B112" s="40"/>
      <c r="C112" s="40"/>
      <c r="D112" s="40"/>
      <c r="E112" s="18">
        <f t="shared" si="6"/>
        <v>210</v>
      </c>
      <c r="F112" s="32">
        <v>24.68</v>
      </c>
      <c r="G112" s="32">
        <v>19.71</v>
      </c>
      <c r="H112" s="32">
        <v>1.1499999999999999</v>
      </c>
    </row>
    <row r="113" spans="1:12" x14ac:dyDescent="0.75">
      <c r="A113" s="43"/>
      <c r="B113" s="40"/>
      <c r="C113" s="40"/>
      <c r="D113" s="40"/>
      <c r="E113" s="18">
        <f t="shared" si="6"/>
        <v>240</v>
      </c>
      <c r="F113" s="32">
        <v>24.93</v>
      </c>
      <c r="G113" s="32">
        <v>20.5</v>
      </c>
      <c r="H113" s="32">
        <v>1.1499999999999999</v>
      </c>
    </row>
    <row r="114" spans="1:12" ht="15.5" thickBot="1" x14ac:dyDescent="0.9">
      <c r="A114" s="44"/>
      <c r="B114" s="41"/>
      <c r="C114" s="41"/>
      <c r="D114" s="41"/>
      <c r="E114" s="30">
        <f t="shared" si="6"/>
        <v>270</v>
      </c>
      <c r="F114" s="34">
        <v>25.06</v>
      </c>
      <c r="G114" s="34">
        <v>20.69</v>
      </c>
      <c r="H114" s="34">
        <v>1.1499999999999999</v>
      </c>
    </row>
    <row r="115" spans="1:12" x14ac:dyDescent="0.75">
      <c r="A115" s="43">
        <v>2</v>
      </c>
      <c r="B115" s="40">
        <v>50</v>
      </c>
      <c r="C115" s="40">
        <v>10</v>
      </c>
      <c r="D115" s="40" t="s">
        <v>9</v>
      </c>
      <c r="E115" s="21">
        <v>0</v>
      </c>
      <c r="F115" s="6">
        <v>0</v>
      </c>
      <c r="G115" s="6">
        <v>0</v>
      </c>
      <c r="H115" s="6" t="s">
        <v>17</v>
      </c>
    </row>
    <row r="116" spans="1:12" x14ac:dyDescent="0.75">
      <c r="A116" s="43"/>
      <c r="B116" s="40"/>
      <c r="C116" s="40"/>
      <c r="D116" s="40"/>
      <c r="E116" s="18">
        <f>E115+30</f>
        <v>30</v>
      </c>
      <c r="F116" s="32">
        <v>18.899999999999999</v>
      </c>
      <c r="G116" s="32">
        <v>6.21</v>
      </c>
      <c r="H116" s="32">
        <v>1.21</v>
      </c>
    </row>
    <row r="117" spans="1:12" x14ac:dyDescent="0.75">
      <c r="A117" s="43"/>
      <c r="B117" s="40"/>
      <c r="C117" s="40"/>
      <c r="D117" s="40"/>
      <c r="E117" s="18">
        <f t="shared" ref="E117:E123" si="7">E116+30</f>
        <v>60</v>
      </c>
      <c r="F117" s="32">
        <v>21.46</v>
      </c>
      <c r="G117" s="32">
        <v>8.2799999999999994</v>
      </c>
      <c r="H117" s="32">
        <v>1.04</v>
      </c>
      <c r="I117" s="37"/>
    </row>
    <row r="118" spans="1:12" x14ac:dyDescent="0.75">
      <c r="A118" s="43"/>
      <c r="B118" s="40"/>
      <c r="C118" s="40"/>
      <c r="D118" s="40"/>
      <c r="E118" s="18">
        <f t="shared" si="7"/>
        <v>90</v>
      </c>
      <c r="F118" s="32">
        <v>22.94</v>
      </c>
      <c r="G118" s="32">
        <v>11.67</v>
      </c>
      <c r="H118" s="32">
        <v>0.8</v>
      </c>
    </row>
    <row r="119" spans="1:12" x14ac:dyDescent="0.75">
      <c r="A119" s="43"/>
      <c r="B119" s="40"/>
      <c r="C119" s="40"/>
      <c r="D119" s="40"/>
      <c r="E119" s="18">
        <f t="shared" si="7"/>
        <v>120</v>
      </c>
      <c r="F119" s="32">
        <v>22.34</v>
      </c>
      <c r="G119" s="32">
        <v>15.63</v>
      </c>
      <c r="H119" s="32">
        <v>0.87</v>
      </c>
      <c r="K119" s="32"/>
      <c r="L119" s="32"/>
    </row>
    <row r="120" spans="1:12" x14ac:dyDescent="0.75">
      <c r="A120" s="43"/>
      <c r="B120" s="40"/>
      <c r="C120" s="40"/>
      <c r="D120" s="40"/>
      <c r="E120" s="18">
        <f t="shared" si="7"/>
        <v>150</v>
      </c>
      <c r="F120" s="32">
        <v>23.17</v>
      </c>
      <c r="G120" s="32">
        <v>17.18</v>
      </c>
      <c r="H120" s="32">
        <v>1.1399999999999999</v>
      </c>
      <c r="K120" s="32"/>
      <c r="L120" s="32"/>
    </row>
    <row r="121" spans="1:12" x14ac:dyDescent="0.75">
      <c r="A121" s="43"/>
      <c r="B121" s="40"/>
      <c r="C121" s="40"/>
      <c r="D121" s="40"/>
      <c r="E121" s="18">
        <f t="shared" si="7"/>
        <v>180</v>
      </c>
      <c r="F121" s="32">
        <v>23.69</v>
      </c>
      <c r="G121" s="32">
        <v>18.559999999999999</v>
      </c>
      <c r="H121" s="32">
        <v>1.19</v>
      </c>
      <c r="K121" s="32"/>
      <c r="L121" s="32"/>
    </row>
    <row r="122" spans="1:12" x14ac:dyDescent="0.75">
      <c r="A122" s="43"/>
      <c r="B122" s="40"/>
      <c r="C122" s="40"/>
      <c r="D122" s="40"/>
      <c r="E122" s="18">
        <f t="shared" si="7"/>
        <v>210</v>
      </c>
      <c r="F122" s="32">
        <v>24.41</v>
      </c>
      <c r="G122" s="32">
        <v>19.190000000000001</v>
      </c>
      <c r="H122" s="32">
        <v>1.48</v>
      </c>
    </row>
    <row r="123" spans="1:12" x14ac:dyDescent="0.75">
      <c r="A123" s="43"/>
      <c r="B123" s="40"/>
      <c r="C123" s="40"/>
      <c r="D123" s="40"/>
      <c r="E123" s="18">
        <f t="shared" si="7"/>
        <v>240</v>
      </c>
      <c r="F123" s="32">
        <v>24.38</v>
      </c>
      <c r="G123" s="32">
        <v>19.95</v>
      </c>
      <c r="H123" s="32">
        <v>1.1399999999999999</v>
      </c>
    </row>
    <row r="124" spans="1:12" x14ac:dyDescent="0.75">
      <c r="A124" s="43"/>
      <c r="B124" s="40"/>
      <c r="C124" s="40"/>
      <c r="D124" s="40"/>
      <c r="E124" s="18">
        <v>270</v>
      </c>
      <c r="F124" s="32">
        <v>24.41</v>
      </c>
      <c r="G124" s="32">
        <v>20.28</v>
      </c>
      <c r="H124" s="32">
        <v>1.34</v>
      </c>
    </row>
    <row r="125" spans="1:12" ht="15.5" thickBot="1" x14ac:dyDescent="0.9">
      <c r="A125" s="44"/>
      <c r="B125" s="41"/>
      <c r="C125" s="41"/>
      <c r="D125" s="41"/>
      <c r="E125" s="30">
        <v>300</v>
      </c>
      <c r="F125" s="34">
        <v>25.96</v>
      </c>
      <c r="G125" s="34">
        <v>21.09</v>
      </c>
      <c r="H125" s="34">
        <v>1.4</v>
      </c>
    </row>
  </sheetData>
  <mergeCells count="62">
    <mergeCell ref="A115:A125"/>
    <mergeCell ref="B115:B125"/>
    <mergeCell ref="C115:C125"/>
    <mergeCell ref="D115:D125"/>
    <mergeCell ref="A87:XFD87"/>
    <mergeCell ref="A89:A101"/>
    <mergeCell ref="B89:B101"/>
    <mergeCell ref="C89:C101"/>
    <mergeCell ref="D89:D101"/>
    <mergeCell ref="A103:XFD103"/>
    <mergeCell ref="A105:A114"/>
    <mergeCell ref="B105:B114"/>
    <mergeCell ref="C105:C114"/>
    <mergeCell ref="D105:D114"/>
    <mergeCell ref="A1:XFD1"/>
    <mergeCell ref="A3:A5"/>
    <mergeCell ref="B3:B5"/>
    <mergeCell ref="C3:C5"/>
    <mergeCell ref="D3:D5"/>
    <mergeCell ref="E3:E5"/>
    <mergeCell ref="A9:A11"/>
    <mergeCell ref="B9:B11"/>
    <mergeCell ref="C9:C11"/>
    <mergeCell ref="D9:D11"/>
    <mergeCell ref="E9:E11"/>
    <mergeCell ref="A6:A8"/>
    <mergeCell ref="B6:B8"/>
    <mergeCell ref="C6:C8"/>
    <mergeCell ref="D6:D8"/>
    <mergeCell ref="E6:E8"/>
    <mergeCell ref="E12:E14"/>
    <mergeCell ref="A22:XFD22"/>
    <mergeCell ref="A15:A17"/>
    <mergeCell ref="B15:B17"/>
    <mergeCell ref="C15:C17"/>
    <mergeCell ref="D15:D17"/>
    <mergeCell ref="E15:E17"/>
    <mergeCell ref="E18:E20"/>
    <mergeCell ref="A24:A38"/>
    <mergeCell ref="B24:B38"/>
    <mergeCell ref="C24:C38"/>
    <mergeCell ref="D24:D38"/>
    <mergeCell ref="A12:A14"/>
    <mergeCell ref="B12:B14"/>
    <mergeCell ref="C12:C14"/>
    <mergeCell ref="D12:D14"/>
    <mergeCell ref="A18:A20"/>
    <mergeCell ref="B18:B20"/>
    <mergeCell ref="C18:C20"/>
    <mergeCell ref="D18:D20"/>
    <mergeCell ref="C69:C85"/>
    <mergeCell ref="D69:D85"/>
    <mergeCell ref="C39:C53"/>
    <mergeCell ref="D39:D53"/>
    <mergeCell ref="A54:A68"/>
    <mergeCell ref="B54:B68"/>
    <mergeCell ref="C54:C68"/>
    <mergeCell ref="D54:D68"/>
    <mergeCell ref="A39:A53"/>
    <mergeCell ref="B39:B53"/>
    <mergeCell ref="A69:A85"/>
    <mergeCell ref="B69:B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14.08.26</vt:lpstr>
      <vt:lpstr>25.08.26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Serena Chai</dc:creator>
  <cp:keywords/>
  <dc:description/>
  <cp:lastModifiedBy>Serena Chai</cp:lastModifiedBy>
  <cp:revision/>
  <dcterms:created xsi:type="dcterms:W3CDTF">2026-08-14T05:02:45Z</dcterms:created>
  <dcterms:modified xsi:type="dcterms:W3CDTF">2026-09-26T03:36:46Z</dcterms:modified>
  <cp:category/>
  <cp:contentStatus/>
</cp:coreProperties>
</file>