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io\OneDrive\Área de Trabalho\Facul\IC\Reconhecimento-de-daninhas\NovaBase\"/>
    </mc:Choice>
  </mc:AlternateContent>
  <xr:revisionPtr revIDLastSave="0" documentId="13_ncr:1_{C9F3FE1E-3B26-4A14-92F3-75C5212610CE}" xr6:coauthVersionLast="47" xr6:coauthVersionMax="47" xr10:uidLastSave="{00000000-0000-0000-0000-000000000000}"/>
  <bookViews>
    <workbookView xWindow="-120" yWindow="-120" windowWidth="29040" windowHeight="15720" xr2:uid="{61F0F356-0060-4676-9A52-F0542FEE0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F16" i="1" s="1"/>
  <c r="D17" i="1"/>
  <c r="D18" i="1"/>
  <c r="D19" i="1"/>
  <c r="D14" i="1"/>
  <c r="E19" i="1"/>
  <c r="C19" i="1"/>
  <c r="F18" i="1"/>
  <c r="E18" i="1"/>
  <c r="F17" i="1"/>
  <c r="E17" i="1"/>
  <c r="E16" i="1"/>
  <c r="F15" i="1"/>
  <c r="E15" i="1"/>
  <c r="F14" i="1"/>
  <c r="E14" i="1"/>
  <c r="F4" i="1"/>
  <c r="F5" i="1"/>
  <c r="F6" i="1"/>
  <c r="F7" i="1"/>
  <c r="F3" i="1"/>
  <c r="D8" i="1"/>
  <c r="C8" i="1"/>
  <c r="E8" i="1" s="1"/>
  <c r="E4" i="1"/>
  <c r="E5" i="1"/>
  <c r="E6" i="1"/>
  <c r="E7" i="1"/>
  <c r="E3" i="1"/>
  <c r="F19" i="1" l="1"/>
  <c r="F8" i="1"/>
</calcChain>
</file>

<file path=xl/sharedStrings.xml><?xml version="1.0" encoding="utf-8"?>
<sst xmlns="http://schemas.openxmlformats.org/spreadsheetml/2006/main" count="94" uniqueCount="38">
  <si>
    <t>20210806_hegnstrup</t>
  </si>
  <si>
    <t>Positives</t>
  </si>
  <si>
    <t>Negatives</t>
  </si>
  <si>
    <t>20210806_stengard</t>
  </si>
  <si>
    <t>20210807_lundholm</t>
  </si>
  <si>
    <t>20210908_lundholm</t>
  </si>
  <si>
    <t>20211006_stengard</t>
  </si>
  <si>
    <t>Total</t>
  </si>
  <si>
    <t>P/N</t>
  </si>
  <si>
    <t xml:space="preserve"> </t>
  </si>
  <si>
    <t>Train</t>
  </si>
  <si>
    <t>Test</t>
  </si>
  <si>
    <t>224_Duplicated_AC</t>
  </si>
  <si>
    <t>F1</t>
  </si>
  <si>
    <t>EPOCH</t>
  </si>
  <si>
    <t>SENS</t>
  </si>
  <si>
    <t>ESP</t>
  </si>
  <si>
    <t>0.8294485503126776</t>
  </si>
  <si>
    <t>0.9067743940335612</t>
  </si>
  <si>
    <t>1.0</t>
  </si>
  <si>
    <t>0.0</t>
  </si>
  <si>
    <t>0.3649025069637883</t>
  </si>
  <si>
    <t>0.5346938775510204</t>
  </si>
  <si>
    <t>0.8635547576301615</t>
  </si>
  <si>
    <t>0.9267822736030829</t>
  </si>
  <si>
    <t>0.8318401102687801</t>
  </si>
  <si>
    <t>0.908201655379985</t>
  </si>
  <si>
    <t>*</t>
  </si>
  <si>
    <t>0.13644524236983843</t>
  </si>
  <si>
    <t>0.16815988973121984</t>
  </si>
  <si>
    <t>20210806_hegnstrup/seq</t>
  </si>
  <si>
    <t>20210806_stengard/seq</t>
  </si>
  <si>
    <t>20210807_lundholm/seq</t>
  </si>
  <si>
    <t>20210908_lundholm/seq</t>
  </si>
  <si>
    <t>20211006_stengard/seq</t>
  </si>
  <si>
    <t>Sem augmentation</t>
  </si>
  <si>
    <t>Rotacionando 3 vezes as negativas</t>
  </si>
  <si>
    <t>Obs: num. de épocas com * significa que para todas as épocas o resultado foi o mesmo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</si>
</sst>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B3C0-416F-46EF-A9D9-AB81619EDEA5}">
  <dimension ref="B1:P34"/>
  <sheetViews>
    <sheetView tabSelected="1" zoomScaleNormal="100" workbookViewId="0">
      <selection activeCell="K32" sqref="K32"/>
    </sheetView>
  </sheetViews>
  <sheetFormatPr defaultRowHeight="15" x14ac:dyDescent="0.25"/>
  <cols>
    <col min="2" max="2" width="19.42578125" customWidth="1"/>
    <col min="3" max="3" width="10.5703125" customWidth="1"/>
    <col min="4" max="4" width="11.5703125" customWidth="1"/>
    <col min="10" max="10" width="28" customWidth="1"/>
    <col min="11" max="11" width="36.42578125" customWidth="1"/>
    <col min="12" max="12" width="22.140625" customWidth="1"/>
    <col min="13" max="13" width="20.7109375" customWidth="1"/>
    <col min="14" max="14" width="16.7109375" customWidth="1"/>
    <col min="15" max="15" width="15.28515625" customWidth="1"/>
  </cols>
  <sheetData>
    <row r="1" spans="2:16" x14ac:dyDescent="0.25">
      <c r="B1" s="10" t="s">
        <v>35</v>
      </c>
      <c r="C1" s="10"/>
      <c r="D1" s="10"/>
      <c r="E1" s="10"/>
      <c r="F1" s="10"/>
    </row>
    <row r="2" spans="2:16" x14ac:dyDescent="0.25">
      <c r="C2" s="1" t="s">
        <v>1</v>
      </c>
      <c r="D2" s="1" t="s">
        <v>2</v>
      </c>
      <c r="E2" s="1" t="s">
        <v>7</v>
      </c>
      <c r="F2" s="1" t="s">
        <v>8</v>
      </c>
      <c r="I2" s="1"/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</row>
    <row r="3" spans="2:16" x14ac:dyDescent="0.25">
      <c r="B3" s="1" t="s">
        <v>0</v>
      </c>
      <c r="C3" s="1">
        <v>454</v>
      </c>
      <c r="D3" s="1">
        <v>126</v>
      </c>
      <c r="E3" s="1">
        <f>(C3+D3)</f>
        <v>580</v>
      </c>
      <c r="F3" s="1">
        <f>C3/D3</f>
        <v>3.6031746031746033</v>
      </c>
      <c r="J3" s="4" t="s">
        <v>30</v>
      </c>
      <c r="K3" s="4" t="s">
        <v>31</v>
      </c>
      <c r="L3" s="4" t="s">
        <v>17</v>
      </c>
      <c r="M3" s="7" t="s">
        <v>18</v>
      </c>
      <c r="N3" s="4">
        <v>13</v>
      </c>
      <c r="O3" s="4" t="s">
        <v>19</v>
      </c>
      <c r="P3" s="4" t="s">
        <v>20</v>
      </c>
    </row>
    <row r="4" spans="2:16" x14ac:dyDescent="0.25">
      <c r="B4" s="1" t="s">
        <v>3</v>
      </c>
      <c r="C4" s="1">
        <v>1459</v>
      </c>
      <c r="D4" s="1">
        <v>75</v>
      </c>
      <c r="E4" s="1">
        <f t="shared" ref="E4:E8" si="0">(C4+D4)</f>
        <v>1534</v>
      </c>
      <c r="F4" s="1">
        <f t="shared" ref="F4:F7" si="1">C4/D4</f>
        <v>19.453333333333333</v>
      </c>
      <c r="J4" s="1" t="s">
        <v>30</v>
      </c>
      <c r="K4" s="1" t="s">
        <v>32</v>
      </c>
      <c r="L4" s="1" t="s">
        <v>21</v>
      </c>
      <c r="M4" s="1" t="s">
        <v>22</v>
      </c>
      <c r="N4" s="1">
        <v>11</v>
      </c>
      <c r="O4" s="1" t="s">
        <v>19</v>
      </c>
      <c r="P4" s="1" t="s">
        <v>20</v>
      </c>
    </row>
    <row r="5" spans="2:16" x14ac:dyDescent="0.25">
      <c r="B5" s="1" t="s">
        <v>4</v>
      </c>
      <c r="C5" s="1">
        <v>786</v>
      </c>
      <c r="D5" s="1">
        <v>342</v>
      </c>
      <c r="E5" s="1">
        <f t="shared" si="0"/>
        <v>1128</v>
      </c>
      <c r="F5" s="1">
        <f t="shared" si="1"/>
        <v>2.2982456140350878</v>
      </c>
      <c r="J5" s="1" t="s">
        <v>30</v>
      </c>
      <c r="K5" s="1" t="s">
        <v>33</v>
      </c>
      <c r="L5" s="1" t="s">
        <v>23</v>
      </c>
      <c r="M5" s="5" t="s">
        <v>24</v>
      </c>
      <c r="N5" s="1">
        <v>9</v>
      </c>
      <c r="O5" s="1" t="s">
        <v>19</v>
      </c>
      <c r="P5" s="1" t="s">
        <v>20</v>
      </c>
    </row>
    <row r="6" spans="2:16" x14ac:dyDescent="0.25">
      <c r="B6" s="1" t="s">
        <v>5</v>
      </c>
      <c r="C6" s="1">
        <v>962</v>
      </c>
      <c r="D6" s="1">
        <v>38</v>
      </c>
      <c r="E6" s="1">
        <f t="shared" si="0"/>
        <v>1000</v>
      </c>
      <c r="F6" s="1">
        <f t="shared" si="1"/>
        <v>25.315789473684209</v>
      </c>
      <c r="J6" s="1" t="s">
        <v>30</v>
      </c>
      <c r="K6" s="1" t="s">
        <v>34</v>
      </c>
      <c r="L6" s="1" t="s">
        <v>25</v>
      </c>
      <c r="M6" s="5" t="s">
        <v>26</v>
      </c>
      <c r="N6" s="1">
        <v>15</v>
      </c>
      <c r="O6" s="1" t="s">
        <v>19</v>
      </c>
      <c r="P6" s="1" t="s">
        <v>20</v>
      </c>
    </row>
    <row r="7" spans="2:16" x14ac:dyDescent="0.25">
      <c r="B7" s="1" t="s">
        <v>6</v>
      </c>
      <c r="C7" s="1">
        <v>1207</v>
      </c>
      <c r="D7" s="1">
        <v>61</v>
      </c>
      <c r="E7" s="1">
        <f t="shared" si="0"/>
        <v>1268</v>
      </c>
      <c r="F7" s="1">
        <f t="shared" si="1"/>
        <v>19.78688524590164</v>
      </c>
      <c r="J7" s="1" t="s">
        <v>31</v>
      </c>
      <c r="K7" s="1" t="s">
        <v>32</v>
      </c>
      <c r="L7" s="1" t="s">
        <v>21</v>
      </c>
      <c r="M7" s="1" t="s">
        <v>22</v>
      </c>
      <c r="N7" s="1" t="s">
        <v>27</v>
      </c>
      <c r="O7" s="1" t="s">
        <v>19</v>
      </c>
      <c r="P7" s="1" t="s">
        <v>20</v>
      </c>
    </row>
    <row r="8" spans="2:16" x14ac:dyDescent="0.25">
      <c r="B8" s="1"/>
      <c r="C8" s="1">
        <f>(SUM(C3:C7))</f>
        <v>4868</v>
      </c>
      <c r="D8" s="1">
        <f>(SUM(D3:D7))</f>
        <v>642</v>
      </c>
      <c r="E8" s="1">
        <f t="shared" si="0"/>
        <v>5510</v>
      </c>
      <c r="F8" s="1">
        <f>C8/D8</f>
        <v>7.5825545171339561</v>
      </c>
      <c r="J8" s="1" t="s">
        <v>31</v>
      </c>
      <c r="K8" s="1" t="s">
        <v>33</v>
      </c>
      <c r="L8" s="1" t="s">
        <v>23</v>
      </c>
      <c r="M8" s="5" t="s">
        <v>24</v>
      </c>
      <c r="N8" s="1" t="s">
        <v>27</v>
      </c>
      <c r="O8" s="1" t="s">
        <v>19</v>
      </c>
      <c r="P8" s="1" t="s">
        <v>20</v>
      </c>
    </row>
    <row r="9" spans="2:16" x14ac:dyDescent="0.25">
      <c r="B9" s="1"/>
      <c r="C9" s="1"/>
      <c r="D9" s="1"/>
      <c r="E9" s="1"/>
      <c r="F9" s="1"/>
      <c r="G9" s="2"/>
      <c r="J9" s="1" t="s">
        <v>31</v>
      </c>
      <c r="K9" s="1" t="s">
        <v>34</v>
      </c>
      <c r="L9" s="1" t="s">
        <v>25</v>
      </c>
      <c r="M9" s="5" t="s">
        <v>26</v>
      </c>
      <c r="N9" s="1">
        <v>15</v>
      </c>
      <c r="O9" s="1" t="s">
        <v>19</v>
      </c>
      <c r="P9" s="1" t="s">
        <v>20</v>
      </c>
    </row>
    <row r="10" spans="2:16" x14ac:dyDescent="0.25">
      <c r="B10" s="1"/>
      <c r="C10" s="1"/>
      <c r="D10" s="1"/>
      <c r="E10" s="1"/>
      <c r="F10" s="1"/>
      <c r="J10" s="1" t="s">
        <v>32</v>
      </c>
      <c r="K10" s="1" t="s">
        <v>33</v>
      </c>
      <c r="L10" s="1" t="s">
        <v>28</v>
      </c>
      <c r="M10" s="1" t="s">
        <v>20</v>
      </c>
      <c r="N10" s="1" t="s">
        <v>27</v>
      </c>
      <c r="O10" s="1" t="s">
        <v>20</v>
      </c>
      <c r="P10" s="1" t="s">
        <v>19</v>
      </c>
    </row>
    <row r="11" spans="2:16" x14ac:dyDescent="0.25">
      <c r="B11" s="1"/>
      <c r="J11" s="1" t="s">
        <v>32</v>
      </c>
      <c r="K11" s="1" t="s">
        <v>34</v>
      </c>
      <c r="L11" s="1" t="s">
        <v>29</v>
      </c>
      <c r="M11" s="1" t="s">
        <v>20</v>
      </c>
      <c r="N11" s="1" t="s">
        <v>27</v>
      </c>
      <c r="O11" s="1" t="s">
        <v>20</v>
      </c>
      <c r="P11" s="1" t="s">
        <v>19</v>
      </c>
    </row>
    <row r="12" spans="2:16" x14ac:dyDescent="0.25">
      <c r="B12" s="10" t="s">
        <v>36</v>
      </c>
      <c r="C12" s="10"/>
      <c r="D12" s="10"/>
      <c r="E12" s="10"/>
      <c r="F12" s="10"/>
      <c r="J12" s="6" t="s">
        <v>33</v>
      </c>
      <c r="K12" s="6" t="s">
        <v>34</v>
      </c>
      <c r="L12" s="6" t="s">
        <v>25</v>
      </c>
      <c r="M12" s="8" t="s">
        <v>26</v>
      </c>
      <c r="N12" s="6" t="s">
        <v>27</v>
      </c>
      <c r="O12" s="6" t="s">
        <v>19</v>
      </c>
      <c r="P12" s="6" t="s">
        <v>20</v>
      </c>
    </row>
    <row r="13" spans="2:16" x14ac:dyDescent="0.25">
      <c r="C13" s="1" t="s">
        <v>1</v>
      </c>
      <c r="D13" s="1" t="s">
        <v>2</v>
      </c>
      <c r="E13" s="1" t="s">
        <v>7</v>
      </c>
      <c r="F13" s="1" t="s">
        <v>8</v>
      </c>
      <c r="J13" s="2"/>
    </row>
    <row r="14" spans="2:16" x14ac:dyDescent="0.25">
      <c r="B14" s="1" t="s">
        <v>0</v>
      </c>
      <c r="C14" s="1">
        <v>454</v>
      </c>
      <c r="D14" s="1">
        <f>D3*4</f>
        <v>504</v>
      </c>
      <c r="E14" s="1">
        <f>(C14+D14)</f>
        <v>958</v>
      </c>
      <c r="F14" s="1">
        <f>C14/D14</f>
        <v>0.90079365079365081</v>
      </c>
      <c r="J14" s="9" t="s">
        <v>37</v>
      </c>
    </row>
    <row r="15" spans="2:16" x14ac:dyDescent="0.25">
      <c r="B15" s="1" t="s">
        <v>3</v>
      </c>
      <c r="C15" s="1">
        <v>1459</v>
      </c>
      <c r="D15" s="1">
        <f>D4*4</f>
        <v>300</v>
      </c>
      <c r="E15" s="1">
        <f t="shared" ref="E15:E18" si="2">(C15+D15)</f>
        <v>1759</v>
      </c>
      <c r="F15" s="1">
        <f t="shared" ref="F15:F18" si="3">C15/D15</f>
        <v>4.8633333333333333</v>
      </c>
    </row>
    <row r="16" spans="2:16" x14ac:dyDescent="0.25">
      <c r="B16" s="1" t="s">
        <v>4</v>
      </c>
      <c r="C16" s="1">
        <v>786</v>
      </c>
      <c r="D16" s="1">
        <f t="shared" ref="D16:D19" si="4">D5*4</f>
        <v>1368</v>
      </c>
      <c r="E16" s="1">
        <f t="shared" si="2"/>
        <v>2154</v>
      </c>
      <c r="F16" s="1">
        <f t="shared" si="3"/>
        <v>0.57456140350877194</v>
      </c>
    </row>
    <row r="17" spans="2:12" x14ac:dyDescent="0.25">
      <c r="B17" s="1" t="s">
        <v>5</v>
      </c>
      <c r="C17" s="1">
        <v>962</v>
      </c>
      <c r="D17" s="1">
        <f t="shared" si="4"/>
        <v>152</v>
      </c>
      <c r="E17" s="1">
        <f t="shared" si="2"/>
        <v>1114</v>
      </c>
      <c r="F17" s="1">
        <f t="shared" si="3"/>
        <v>6.3289473684210522</v>
      </c>
    </row>
    <row r="18" spans="2:12" x14ac:dyDescent="0.25">
      <c r="B18" s="1" t="s">
        <v>6</v>
      </c>
      <c r="C18" s="1">
        <v>1207</v>
      </c>
      <c r="D18" s="1">
        <f t="shared" si="4"/>
        <v>244</v>
      </c>
      <c r="E18" s="1">
        <f t="shared" si="2"/>
        <v>1451</v>
      </c>
      <c r="F18" s="1">
        <f t="shared" si="3"/>
        <v>4.9467213114754101</v>
      </c>
    </row>
    <row r="19" spans="2:12" x14ac:dyDescent="0.25">
      <c r="B19" s="1"/>
      <c r="C19" s="1">
        <f>(SUM(C14:C18))</f>
        <v>4868</v>
      </c>
      <c r="D19" s="1">
        <f t="shared" si="4"/>
        <v>2568</v>
      </c>
      <c r="E19" s="1">
        <f>(C19+D19)</f>
        <v>7436</v>
      </c>
      <c r="F19" s="1">
        <f>C19/D19</f>
        <v>1.895638629283489</v>
      </c>
    </row>
    <row r="24" spans="2:12" x14ac:dyDescent="0.25">
      <c r="D24" s="1"/>
      <c r="E24" s="1"/>
      <c r="F24" s="1"/>
      <c r="G24" s="1"/>
      <c r="H24" s="1"/>
    </row>
    <row r="25" spans="2:12" x14ac:dyDescent="0.25">
      <c r="C25" s="1"/>
      <c r="D25" s="1"/>
      <c r="E25" s="1"/>
      <c r="F25" s="1"/>
      <c r="G25" s="1"/>
      <c r="H25" s="1"/>
    </row>
    <row r="26" spans="2:12" x14ac:dyDescent="0.25">
      <c r="C26" s="1"/>
      <c r="D26" s="1"/>
      <c r="E26" s="1"/>
      <c r="F26" s="1"/>
      <c r="G26" s="1"/>
      <c r="H26" s="1"/>
      <c r="L26" t="s">
        <v>9</v>
      </c>
    </row>
    <row r="27" spans="2:12" x14ac:dyDescent="0.25">
      <c r="C27" s="1"/>
      <c r="D27" s="1"/>
      <c r="E27" s="1"/>
      <c r="F27" s="1"/>
      <c r="G27" s="1"/>
      <c r="H27" s="1"/>
    </row>
    <row r="28" spans="2:12" x14ac:dyDescent="0.25">
      <c r="C28" s="1"/>
      <c r="D28" s="1"/>
      <c r="E28" s="1"/>
      <c r="F28" s="1"/>
      <c r="G28" s="1"/>
      <c r="H28" s="1"/>
    </row>
    <row r="29" spans="2:12" x14ac:dyDescent="0.25">
      <c r="C29" s="1"/>
      <c r="D29" s="1"/>
      <c r="E29" s="1"/>
      <c r="F29" s="1"/>
      <c r="G29" s="1"/>
      <c r="H29" s="1"/>
    </row>
    <row r="30" spans="2:12" x14ac:dyDescent="0.25">
      <c r="C30" s="1"/>
      <c r="D30" s="1"/>
      <c r="E30" s="1"/>
      <c r="F30" s="1"/>
      <c r="G30" s="1"/>
      <c r="H30" s="1"/>
    </row>
    <row r="31" spans="2:12" x14ac:dyDescent="0.25">
      <c r="C31" s="1"/>
      <c r="D31" s="1"/>
      <c r="E31" s="1"/>
      <c r="F31" s="1"/>
      <c r="G31" s="1"/>
      <c r="H31" s="1"/>
    </row>
    <row r="32" spans="2:12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</sheetData>
  <mergeCells count="2">
    <mergeCell ref="B1:F1"/>
    <mergeCell ref="B12:F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Tadioto Oliveira22</dc:creator>
  <cp:lastModifiedBy>Gabriel Tadioto Oliveira22</cp:lastModifiedBy>
  <dcterms:created xsi:type="dcterms:W3CDTF">2025-01-07T21:44:17Z</dcterms:created>
  <dcterms:modified xsi:type="dcterms:W3CDTF">2025-02-17T17:41:45Z</dcterms:modified>
</cp:coreProperties>
</file>