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9" i="1" l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148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91" i="1"/>
  <c r="B91" i="1"/>
  <c r="B92" i="1"/>
  <c r="B93" i="1"/>
  <c r="B94" i="1"/>
  <c r="B95" i="1"/>
  <c r="B96" i="1"/>
  <c r="B97" i="1"/>
  <c r="B98" i="1"/>
  <c r="B99" i="1"/>
  <c r="B100" i="1"/>
  <c r="D100" i="1" s="1"/>
  <c r="E100" i="1" s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D116" i="1" s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D132" i="1" s="1"/>
  <c r="E132" i="1" s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8" i="1"/>
  <c r="B149" i="1"/>
  <c r="D149" i="1" s="1"/>
  <c r="B150" i="1"/>
  <c r="B151" i="1"/>
  <c r="B152" i="1"/>
  <c r="B153" i="1"/>
  <c r="D153" i="1" s="1"/>
  <c r="B154" i="1"/>
  <c r="B155" i="1"/>
  <c r="B156" i="1"/>
  <c r="B157" i="1"/>
  <c r="D157" i="1" s="1"/>
  <c r="B158" i="1"/>
  <c r="B159" i="1"/>
  <c r="B160" i="1"/>
  <c r="B161" i="1"/>
  <c r="D161" i="1" s="1"/>
  <c r="B162" i="1"/>
  <c r="B163" i="1"/>
  <c r="B164" i="1"/>
  <c r="B165" i="1"/>
  <c r="D165" i="1" s="1"/>
  <c r="B166" i="1"/>
  <c r="B167" i="1"/>
  <c r="B168" i="1"/>
  <c r="B169" i="1"/>
  <c r="D169" i="1" s="1"/>
  <c r="B170" i="1"/>
  <c r="B171" i="1"/>
  <c r="B172" i="1"/>
  <c r="B173" i="1"/>
  <c r="D173" i="1" s="1"/>
  <c r="B174" i="1"/>
  <c r="B175" i="1"/>
  <c r="B176" i="1"/>
  <c r="B177" i="1"/>
  <c r="D177" i="1" s="1"/>
  <c r="B178" i="1"/>
  <c r="B179" i="1"/>
  <c r="B180" i="1"/>
  <c r="B181" i="1"/>
  <c r="D181" i="1" s="1"/>
  <c r="B182" i="1"/>
  <c r="B183" i="1"/>
  <c r="B184" i="1"/>
  <c r="B185" i="1"/>
  <c r="D185" i="1" s="1"/>
  <c r="B186" i="1"/>
  <c r="B187" i="1"/>
  <c r="B188" i="1"/>
  <c r="B189" i="1"/>
  <c r="D189" i="1" s="1"/>
  <c r="B190" i="1"/>
  <c r="B191" i="1"/>
  <c r="B192" i="1"/>
  <c r="B193" i="1"/>
  <c r="D193" i="1" s="1"/>
  <c r="B194" i="1"/>
  <c r="B195" i="1"/>
  <c r="B196" i="1"/>
  <c r="B197" i="1"/>
  <c r="D197" i="1" s="1"/>
  <c r="B198" i="1"/>
  <c r="B199" i="1"/>
  <c r="B200" i="1"/>
  <c r="B201" i="1"/>
  <c r="D201" i="1" s="1"/>
  <c r="B202" i="1"/>
  <c r="B203" i="1"/>
  <c r="B204" i="1"/>
  <c r="B205" i="1"/>
  <c r="D205" i="1" s="1"/>
  <c r="B206" i="1"/>
  <c r="B207" i="1"/>
  <c r="B208" i="1"/>
  <c r="B209" i="1"/>
  <c r="D209" i="1" s="1"/>
  <c r="B210" i="1"/>
  <c r="B211" i="1"/>
  <c r="B212" i="1"/>
  <c r="B213" i="1"/>
  <c r="D213" i="1" s="1"/>
  <c r="B214" i="1"/>
  <c r="B215" i="1"/>
  <c r="B216" i="1"/>
  <c r="B217" i="1"/>
  <c r="D217" i="1" s="1"/>
  <c r="B218" i="1"/>
  <c r="B219" i="1"/>
  <c r="B220" i="1"/>
  <c r="B221" i="1"/>
  <c r="D221" i="1" s="1"/>
  <c r="B222" i="1"/>
  <c r="B223" i="1"/>
  <c r="B224" i="1"/>
  <c r="B225" i="1"/>
  <c r="D225" i="1" s="1"/>
  <c r="B226" i="1"/>
  <c r="B227" i="1"/>
  <c r="B228" i="1"/>
  <c r="B229" i="1"/>
  <c r="D229" i="1" s="1"/>
  <c r="B230" i="1"/>
  <c r="B231" i="1"/>
  <c r="B232" i="1"/>
  <c r="B233" i="1"/>
  <c r="D233" i="1" s="1"/>
  <c r="B234" i="1"/>
  <c r="B235" i="1"/>
  <c r="B236" i="1"/>
  <c r="B237" i="1"/>
  <c r="D237" i="1" s="1"/>
  <c r="B238" i="1"/>
  <c r="B239" i="1"/>
  <c r="B240" i="1"/>
  <c r="B241" i="1"/>
  <c r="D241" i="1" s="1"/>
  <c r="B242" i="1"/>
  <c r="B243" i="1"/>
  <c r="B244" i="1"/>
  <c r="B245" i="1"/>
  <c r="D245" i="1" s="1"/>
  <c r="B246" i="1"/>
  <c r="B247" i="1"/>
  <c r="B248" i="1"/>
  <c r="B249" i="1"/>
  <c r="D249" i="1" s="1"/>
  <c r="B250" i="1"/>
  <c r="B251" i="1"/>
  <c r="B252" i="1"/>
  <c r="B253" i="1"/>
  <c r="D253" i="1" s="1"/>
  <c r="B254" i="1"/>
  <c r="B255" i="1"/>
  <c r="B256" i="1"/>
  <c r="B257" i="1"/>
  <c r="D257" i="1" s="1"/>
  <c r="B258" i="1"/>
  <c r="B259" i="1"/>
  <c r="B260" i="1"/>
  <c r="B261" i="1"/>
  <c r="D261" i="1" s="1"/>
  <c r="B262" i="1"/>
  <c r="B263" i="1"/>
  <c r="B264" i="1"/>
  <c r="B265" i="1"/>
  <c r="D265" i="1" s="1"/>
  <c r="B266" i="1"/>
  <c r="B267" i="1"/>
  <c r="B268" i="1"/>
  <c r="B269" i="1"/>
  <c r="D269" i="1" s="1"/>
  <c r="B270" i="1"/>
  <c r="B271" i="1"/>
  <c r="B272" i="1"/>
  <c r="B273" i="1"/>
  <c r="D273" i="1" s="1"/>
  <c r="B274" i="1"/>
  <c r="B275" i="1"/>
  <c r="B276" i="1"/>
  <c r="B277" i="1"/>
  <c r="D277" i="1" s="1"/>
  <c r="B278" i="1"/>
  <c r="B279" i="1"/>
  <c r="B280" i="1"/>
  <c r="B281" i="1"/>
  <c r="D281" i="1" s="1"/>
  <c r="B282" i="1"/>
  <c r="B28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D63" i="1" s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C2" i="1"/>
  <c r="B2" i="1"/>
  <c r="D280" i="1" l="1"/>
  <c r="D276" i="1"/>
  <c r="E276" i="1" s="1"/>
  <c r="F276" i="1" s="1"/>
  <c r="D272" i="1"/>
  <c r="E272" i="1" s="1"/>
  <c r="D268" i="1"/>
  <c r="E268" i="1" s="1"/>
  <c r="D264" i="1"/>
  <c r="D260" i="1"/>
  <c r="E260" i="1" s="1"/>
  <c r="F260" i="1" s="1"/>
  <c r="D256" i="1"/>
  <c r="E256" i="1" s="1"/>
  <c r="D252" i="1"/>
  <c r="E252" i="1" s="1"/>
  <c r="D248" i="1"/>
  <c r="D244" i="1"/>
  <c r="E244" i="1" s="1"/>
  <c r="F244" i="1" s="1"/>
  <c r="D240" i="1"/>
  <c r="D236" i="1"/>
  <c r="E236" i="1" s="1"/>
  <c r="D232" i="1"/>
  <c r="D228" i="1"/>
  <c r="E228" i="1" s="1"/>
  <c r="D224" i="1"/>
  <c r="E224" i="1" s="1"/>
  <c r="D220" i="1"/>
  <c r="E220" i="1" s="1"/>
  <c r="D216" i="1"/>
  <c r="D212" i="1"/>
  <c r="E212" i="1" s="1"/>
  <c r="D208" i="1"/>
  <c r="E208" i="1" s="1"/>
  <c r="I208" i="1" s="1"/>
  <c r="L208" i="1" s="1"/>
  <c r="D204" i="1"/>
  <c r="D200" i="1"/>
  <c r="D196" i="1"/>
  <c r="E196" i="1" s="1"/>
  <c r="F196" i="1" s="1"/>
  <c r="D192" i="1"/>
  <c r="E192" i="1" s="1"/>
  <c r="F192" i="1" s="1"/>
  <c r="D188" i="1"/>
  <c r="E188" i="1" s="1"/>
  <c r="I188" i="1" s="1"/>
  <c r="L188" i="1" s="1"/>
  <c r="D184" i="1"/>
  <c r="D180" i="1"/>
  <c r="E180" i="1" s="1"/>
  <c r="F180" i="1" s="1"/>
  <c r="D176" i="1"/>
  <c r="D172" i="1"/>
  <c r="D168" i="1"/>
  <c r="D164" i="1"/>
  <c r="D160" i="1"/>
  <c r="D156" i="1"/>
  <c r="E156" i="1" s="1"/>
  <c r="F156" i="1" s="1"/>
  <c r="D152" i="1"/>
  <c r="D148" i="1"/>
  <c r="E148" i="1" s="1"/>
  <c r="D95" i="1"/>
  <c r="E95" i="1" s="1"/>
  <c r="F95" i="1" s="1"/>
  <c r="D87" i="1"/>
  <c r="E87" i="1" s="1"/>
  <c r="I87" i="1" s="1"/>
  <c r="L87" i="1" s="1"/>
  <c r="D83" i="1"/>
  <c r="D71" i="1"/>
  <c r="E71" i="1" s="1"/>
  <c r="I71" i="1" s="1"/>
  <c r="L71" i="1" s="1"/>
  <c r="D67" i="1"/>
  <c r="E67" i="1" s="1"/>
  <c r="I67" i="1" s="1"/>
  <c r="L67" i="1" s="1"/>
  <c r="D55" i="1"/>
  <c r="E55" i="1" s="1"/>
  <c r="I55" i="1" s="1"/>
  <c r="L55" i="1" s="1"/>
  <c r="D51" i="1"/>
  <c r="E51" i="1" s="1"/>
  <c r="F51" i="1" s="1"/>
  <c r="D47" i="1"/>
  <c r="D39" i="1"/>
  <c r="D35" i="1"/>
  <c r="E35" i="1" s="1"/>
  <c r="F35" i="1" s="1"/>
  <c r="G35" i="1" s="1"/>
  <c r="H35" i="1" s="1"/>
  <c r="D31" i="1"/>
  <c r="D23" i="1"/>
  <c r="D19" i="1"/>
  <c r="E19" i="1" s="1"/>
  <c r="I19" i="1" s="1"/>
  <c r="L19" i="1" s="1"/>
  <c r="D15" i="1"/>
  <c r="E15" i="1" s="1"/>
  <c r="I15" i="1" s="1"/>
  <c r="L15" i="1" s="1"/>
  <c r="D7" i="1"/>
  <c r="E7" i="1" s="1"/>
  <c r="F7" i="1" s="1"/>
  <c r="D3" i="1"/>
  <c r="D283" i="1"/>
  <c r="E283" i="1" s="1"/>
  <c r="D279" i="1"/>
  <c r="E279" i="1" s="1"/>
  <c r="I279" i="1" s="1"/>
  <c r="L279" i="1" s="1"/>
  <c r="D275" i="1"/>
  <c r="E275" i="1" s="1"/>
  <c r="F275" i="1" s="1"/>
  <c r="D271" i="1"/>
  <c r="E271" i="1" s="1"/>
  <c r="I271" i="1" s="1"/>
  <c r="L271" i="1" s="1"/>
  <c r="D267" i="1"/>
  <c r="E267" i="1" s="1"/>
  <c r="D263" i="1"/>
  <c r="E263" i="1" s="1"/>
  <c r="D259" i="1"/>
  <c r="D255" i="1"/>
  <c r="E255" i="1" s="1"/>
  <c r="F255" i="1" s="1"/>
  <c r="D251" i="1"/>
  <c r="E251" i="1" s="1"/>
  <c r="D247" i="1"/>
  <c r="E247" i="1" s="1"/>
  <c r="F247" i="1" s="1"/>
  <c r="D243" i="1"/>
  <c r="E243" i="1" s="1"/>
  <c r="F243" i="1" s="1"/>
  <c r="D239" i="1"/>
  <c r="E239" i="1" s="1"/>
  <c r="D235" i="1"/>
  <c r="E235" i="1" s="1"/>
  <c r="D231" i="1"/>
  <c r="E231" i="1" s="1"/>
  <c r="D227" i="1"/>
  <c r="E227" i="1" s="1"/>
  <c r="I227" i="1" s="1"/>
  <c r="L227" i="1" s="1"/>
  <c r="D223" i="1"/>
  <c r="E223" i="1" s="1"/>
  <c r="D219" i="1"/>
  <c r="E219" i="1" s="1"/>
  <c r="D215" i="1"/>
  <c r="E215" i="1" s="1"/>
  <c r="F215" i="1" s="1"/>
  <c r="D211" i="1"/>
  <c r="E211" i="1" s="1"/>
  <c r="F211" i="1" s="1"/>
  <c r="D207" i="1"/>
  <c r="E207" i="1" s="1"/>
  <c r="D203" i="1"/>
  <c r="E203" i="1" s="1"/>
  <c r="D199" i="1"/>
  <c r="E199" i="1" s="1"/>
  <c r="D195" i="1"/>
  <c r="E195" i="1" s="1"/>
  <c r="F195" i="1" s="1"/>
  <c r="D191" i="1"/>
  <c r="E191" i="1" s="1"/>
  <c r="D187" i="1"/>
  <c r="E187" i="1" s="1"/>
  <c r="D183" i="1"/>
  <c r="D179" i="1"/>
  <c r="E179" i="1" s="1"/>
  <c r="F179" i="1" s="1"/>
  <c r="D175" i="1"/>
  <c r="E175" i="1" s="1"/>
  <c r="D171" i="1"/>
  <c r="E171" i="1" s="1"/>
  <c r="D167" i="1"/>
  <c r="E167" i="1" s="1"/>
  <c r="D163" i="1"/>
  <c r="D159" i="1"/>
  <c r="D155" i="1"/>
  <c r="E155" i="1" s="1"/>
  <c r="I155" i="1" s="1"/>
  <c r="L155" i="1" s="1"/>
  <c r="D151" i="1"/>
  <c r="D146" i="1"/>
  <c r="E146" i="1" s="1"/>
  <c r="D134" i="1"/>
  <c r="E134" i="1" s="1"/>
  <c r="D126" i="1"/>
  <c r="E126" i="1" s="1"/>
  <c r="D114" i="1"/>
  <c r="I114" i="1" s="1"/>
  <c r="L114" i="1" s="1"/>
  <c r="D110" i="1"/>
  <c r="E110" i="1" s="1"/>
  <c r="D106" i="1"/>
  <c r="E106" i="1" s="1"/>
  <c r="I106" i="1" s="1"/>
  <c r="L106" i="1" s="1"/>
  <c r="D98" i="1"/>
  <c r="E98" i="1" s="1"/>
  <c r="F98" i="1" s="1"/>
  <c r="D115" i="1"/>
  <c r="E115" i="1" s="1"/>
  <c r="D76" i="1"/>
  <c r="D75" i="1"/>
  <c r="E75" i="1" s="1"/>
  <c r="D59" i="1"/>
  <c r="E59" i="1" s="1"/>
  <c r="I59" i="1" s="1"/>
  <c r="L59" i="1" s="1"/>
  <c r="D43" i="1"/>
  <c r="E43" i="1" s="1"/>
  <c r="F43" i="1" s="1"/>
  <c r="D27" i="1"/>
  <c r="D11" i="1"/>
  <c r="D145" i="1"/>
  <c r="E145" i="1" s="1"/>
  <c r="I145" i="1" s="1"/>
  <c r="L145" i="1" s="1"/>
  <c r="D141" i="1"/>
  <c r="D137" i="1"/>
  <c r="E137" i="1" s="1"/>
  <c r="I137" i="1" s="1"/>
  <c r="L137" i="1" s="1"/>
  <c r="D133" i="1"/>
  <c r="E133" i="1" s="1"/>
  <c r="I133" i="1" s="1"/>
  <c r="L133" i="1" s="1"/>
  <c r="D129" i="1"/>
  <c r="E129" i="1" s="1"/>
  <c r="I129" i="1" s="1"/>
  <c r="L129" i="1" s="1"/>
  <c r="D125" i="1"/>
  <c r="E125" i="1" s="1"/>
  <c r="F125" i="1" s="1"/>
  <c r="D121" i="1"/>
  <c r="D117" i="1"/>
  <c r="E117" i="1" s="1"/>
  <c r="I117" i="1" s="1"/>
  <c r="L117" i="1" s="1"/>
  <c r="D113" i="1"/>
  <c r="E113" i="1" s="1"/>
  <c r="I113" i="1" s="1"/>
  <c r="L113" i="1" s="1"/>
  <c r="D109" i="1"/>
  <c r="E109" i="1" s="1"/>
  <c r="F109" i="1" s="1"/>
  <c r="D105" i="1"/>
  <c r="D101" i="1"/>
  <c r="D97" i="1"/>
  <c r="E97" i="1" s="1"/>
  <c r="I97" i="1" s="1"/>
  <c r="L97" i="1" s="1"/>
  <c r="D93" i="1"/>
  <c r="E93" i="1" s="1"/>
  <c r="F93" i="1" s="1"/>
  <c r="D2" i="1"/>
  <c r="F228" i="1"/>
  <c r="G228" i="1" s="1"/>
  <c r="H228" i="1" s="1"/>
  <c r="F212" i="1"/>
  <c r="G212" i="1" s="1"/>
  <c r="H212" i="1" s="1"/>
  <c r="E114" i="1"/>
  <c r="F114" i="1" s="1"/>
  <c r="G114" i="1" s="1"/>
  <c r="H114" i="1" s="1"/>
  <c r="D88" i="1"/>
  <c r="D72" i="1"/>
  <c r="E72" i="1" s="1"/>
  <c r="I72" i="1" s="1"/>
  <c r="L72" i="1" s="1"/>
  <c r="D84" i="1"/>
  <c r="E84" i="1" s="1"/>
  <c r="F84" i="1" s="1"/>
  <c r="D80" i="1"/>
  <c r="E80" i="1" s="1"/>
  <c r="I80" i="1" s="1"/>
  <c r="L80" i="1" s="1"/>
  <c r="D68" i="1"/>
  <c r="D64" i="1"/>
  <c r="E64" i="1" s="1"/>
  <c r="I64" i="1" s="1"/>
  <c r="L64" i="1" s="1"/>
  <c r="D60" i="1"/>
  <c r="E60" i="1" s="1"/>
  <c r="I60" i="1" s="1"/>
  <c r="L60" i="1" s="1"/>
  <c r="D56" i="1"/>
  <c r="E56" i="1" s="1"/>
  <c r="F56" i="1" s="1"/>
  <c r="G56" i="1" s="1"/>
  <c r="H56" i="1" s="1"/>
  <c r="D52" i="1"/>
  <c r="D48" i="1"/>
  <c r="E48" i="1" s="1"/>
  <c r="D44" i="1"/>
  <c r="E44" i="1" s="1"/>
  <c r="D40" i="1"/>
  <c r="D36" i="1"/>
  <c r="E36" i="1" s="1"/>
  <c r="D32" i="1"/>
  <c r="D28" i="1"/>
  <c r="E28" i="1" s="1"/>
  <c r="F28" i="1" s="1"/>
  <c r="D24" i="1"/>
  <c r="E24" i="1" s="1"/>
  <c r="I24" i="1" s="1"/>
  <c r="L24" i="1" s="1"/>
  <c r="D20" i="1"/>
  <c r="E20" i="1" s="1"/>
  <c r="F20" i="1" s="1"/>
  <c r="D16" i="1"/>
  <c r="E16" i="1" s="1"/>
  <c r="F16" i="1" s="1"/>
  <c r="D12" i="1"/>
  <c r="E12" i="1" s="1"/>
  <c r="F12" i="1" s="1"/>
  <c r="D8" i="1"/>
  <c r="E8" i="1" s="1"/>
  <c r="F8" i="1" s="1"/>
  <c r="G8" i="1" s="1"/>
  <c r="H8" i="1" s="1"/>
  <c r="D4" i="1"/>
  <c r="E4" i="1" s="1"/>
  <c r="I4" i="1" s="1"/>
  <c r="L4" i="1" s="1"/>
  <c r="D79" i="1"/>
  <c r="E79" i="1" s="1"/>
  <c r="I79" i="1" s="1"/>
  <c r="L79" i="1" s="1"/>
  <c r="D66" i="1"/>
  <c r="E66" i="1" s="1"/>
  <c r="I66" i="1" s="1"/>
  <c r="L66" i="1" s="1"/>
  <c r="D62" i="1"/>
  <c r="E62" i="1" s="1"/>
  <c r="I62" i="1" s="1"/>
  <c r="L62" i="1" s="1"/>
  <c r="D58" i="1"/>
  <c r="D54" i="1"/>
  <c r="D50" i="1"/>
  <c r="E50" i="1" s="1"/>
  <c r="I50" i="1" s="1"/>
  <c r="L50" i="1" s="1"/>
  <c r="D46" i="1"/>
  <c r="E46" i="1" s="1"/>
  <c r="F46" i="1" s="1"/>
  <c r="D42" i="1"/>
  <c r="D38" i="1"/>
  <c r="E38" i="1" s="1"/>
  <c r="I38" i="1" s="1"/>
  <c r="L38" i="1" s="1"/>
  <c r="D34" i="1"/>
  <c r="E34" i="1" s="1"/>
  <c r="F34" i="1" s="1"/>
  <c r="D30" i="1"/>
  <c r="E30" i="1" s="1"/>
  <c r="F30" i="1" s="1"/>
  <c r="D26" i="1"/>
  <c r="D22" i="1"/>
  <c r="E22" i="1" s="1"/>
  <c r="I22" i="1" s="1"/>
  <c r="L22" i="1" s="1"/>
  <c r="D18" i="1"/>
  <c r="E18" i="1" s="1"/>
  <c r="I18" i="1" s="1"/>
  <c r="L18" i="1" s="1"/>
  <c r="D14" i="1"/>
  <c r="E14" i="1" s="1"/>
  <c r="F14" i="1" s="1"/>
  <c r="D10" i="1"/>
  <c r="E10" i="1" s="1"/>
  <c r="I10" i="1" s="1"/>
  <c r="L10" i="1" s="1"/>
  <c r="D6" i="1"/>
  <c r="E6" i="1" s="1"/>
  <c r="I6" i="1" s="1"/>
  <c r="L6" i="1" s="1"/>
  <c r="D77" i="1"/>
  <c r="E77" i="1" s="1"/>
  <c r="I77" i="1" s="1"/>
  <c r="L77" i="1" s="1"/>
  <c r="D282" i="1"/>
  <c r="E282" i="1" s="1"/>
  <c r="I282" i="1" s="1"/>
  <c r="L282" i="1" s="1"/>
  <c r="D278" i="1"/>
  <c r="D274" i="1"/>
  <c r="E274" i="1" s="1"/>
  <c r="I274" i="1" s="1"/>
  <c r="L274" i="1" s="1"/>
  <c r="D270" i="1"/>
  <c r="E270" i="1" s="1"/>
  <c r="D266" i="1"/>
  <c r="E266" i="1" s="1"/>
  <c r="I266" i="1" s="1"/>
  <c r="L266" i="1" s="1"/>
  <c r="D262" i="1"/>
  <c r="D258" i="1"/>
  <c r="E258" i="1" s="1"/>
  <c r="I258" i="1" s="1"/>
  <c r="L258" i="1" s="1"/>
  <c r="D254" i="1"/>
  <c r="D250" i="1"/>
  <c r="E250" i="1" s="1"/>
  <c r="F250" i="1" s="1"/>
  <c r="D246" i="1"/>
  <c r="E246" i="1" s="1"/>
  <c r="I246" i="1" s="1"/>
  <c r="L246" i="1" s="1"/>
  <c r="D242" i="1"/>
  <c r="E242" i="1" s="1"/>
  <c r="I242" i="1" s="1"/>
  <c r="L242" i="1" s="1"/>
  <c r="D238" i="1"/>
  <c r="E238" i="1" s="1"/>
  <c r="I238" i="1" s="1"/>
  <c r="L238" i="1" s="1"/>
  <c r="D234" i="1"/>
  <c r="E234" i="1" s="1"/>
  <c r="I234" i="1" s="1"/>
  <c r="L234" i="1" s="1"/>
  <c r="D230" i="1"/>
  <c r="D226" i="1"/>
  <c r="E226" i="1" s="1"/>
  <c r="D222" i="1"/>
  <c r="E222" i="1" s="1"/>
  <c r="I222" i="1" s="1"/>
  <c r="L222" i="1" s="1"/>
  <c r="D218" i="1"/>
  <c r="D214" i="1"/>
  <c r="D210" i="1"/>
  <c r="D206" i="1"/>
  <c r="E206" i="1" s="1"/>
  <c r="F206" i="1" s="1"/>
  <c r="D202" i="1"/>
  <c r="E202" i="1" s="1"/>
  <c r="I202" i="1" s="1"/>
  <c r="L202" i="1" s="1"/>
  <c r="D198" i="1"/>
  <c r="E198" i="1" s="1"/>
  <c r="D194" i="1"/>
  <c r="D190" i="1"/>
  <c r="E190" i="1" s="1"/>
  <c r="I190" i="1" s="1"/>
  <c r="L190" i="1" s="1"/>
  <c r="D186" i="1"/>
  <c r="E186" i="1" s="1"/>
  <c r="F186" i="1" s="1"/>
  <c r="D182" i="1"/>
  <c r="D178" i="1"/>
  <c r="D174" i="1"/>
  <c r="E174" i="1" s="1"/>
  <c r="F174" i="1" s="1"/>
  <c r="D170" i="1"/>
  <c r="E170" i="1" s="1"/>
  <c r="F170" i="1" s="1"/>
  <c r="D166" i="1"/>
  <c r="E166" i="1" s="1"/>
  <c r="D162" i="1"/>
  <c r="E162" i="1" s="1"/>
  <c r="F162" i="1" s="1"/>
  <c r="D158" i="1"/>
  <c r="E158" i="1" s="1"/>
  <c r="D154" i="1"/>
  <c r="E154" i="1" s="1"/>
  <c r="I154" i="1" s="1"/>
  <c r="L154" i="1" s="1"/>
  <c r="D150" i="1"/>
  <c r="D142" i="1"/>
  <c r="E142" i="1" s="1"/>
  <c r="D138" i="1"/>
  <c r="E138" i="1" s="1"/>
  <c r="F138" i="1" s="1"/>
  <c r="D130" i="1"/>
  <c r="D122" i="1"/>
  <c r="D118" i="1"/>
  <c r="E118" i="1" s="1"/>
  <c r="F118" i="1" s="1"/>
  <c r="D102" i="1"/>
  <c r="D94" i="1"/>
  <c r="E94" i="1" s="1"/>
  <c r="F94" i="1" s="1"/>
  <c r="D143" i="1"/>
  <c r="E143" i="1" s="1"/>
  <c r="D131" i="1"/>
  <c r="D127" i="1"/>
  <c r="E127" i="1" s="1"/>
  <c r="I127" i="1" s="1"/>
  <c r="L127" i="1" s="1"/>
  <c r="D111" i="1"/>
  <c r="D99" i="1"/>
  <c r="E99" i="1" s="1"/>
  <c r="F99" i="1" s="1"/>
  <c r="D91" i="1"/>
  <c r="G276" i="1"/>
  <c r="H276" i="1" s="1"/>
  <c r="G14" i="1"/>
  <c r="H14" i="1" s="1"/>
  <c r="G260" i="1"/>
  <c r="H260" i="1" s="1"/>
  <c r="G196" i="1"/>
  <c r="H196" i="1" s="1"/>
  <c r="G244" i="1"/>
  <c r="H244" i="1" s="1"/>
  <c r="E269" i="1"/>
  <c r="I269" i="1" s="1"/>
  <c r="L269" i="1" s="1"/>
  <c r="E205" i="1"/>
  <c r="F205" i="1" s="1"/>
  <c r="G180" i="1"/>
  <c r="H180" i="1" s="1"/>
  <c r="G51" i="1"/>
  <c r="H51" i="1" s="1"/>
  <c r="E11" i="1"/>
  <c r="F11" i="1" s="1"/>
  <c r="E237" i="1"/>
  <c r="F237" i="1" s="1"/>
  <c r="E58" i="1"/>
  <c r="I58" i="1" s="1"/>
  <c r="L58" i="1" s="1"/>
  <c r="E26" i="1"/>
  <c r="E39" i="1"/>
  <c r="F39" i="1" s="1"/>
  <c r="E281" i="1"/>
  <c r="I281" i="1" s="1"/>
  <c r="L281" i="1" s="1"/>
  <c r="E273" i="1"/>
  <c r="I273" i="1" s="1"/>
  <c r="L273" i="1" s="1"/>
  <c r="E265" i="1"/>
  <c r="I265" i="1" s="1"/>
  <c r="L265" i="1" s="1"/>
  <c r="E261" i="1"/>
  <c r="F261" i="1" s="1"/>
  <c r="E253" i="1"/>
  <c r="F253" i="1" s="1"/>
  <c r="E249" i="1"/>
  <c r="F249" i="1" s="1"/>
  <c r="E241" i="1"/>
  <c r="I241" i="1" s="1"/>
  <c r="L241" i="1" s="1"/>
  <c r="E233" i="1"/>
  <c r="I233" i="1" s="1"/>
  <c r="L233" i="1" s="1"/>
  <c r="E225" i="1"/>
  <c r="F225" i="1" s="1"/>
  <c r="E221" i="1"/>
  <c r="I221" i="1" s="1"/>
  <c r="L221" i="1" s="1"/>
  <c r="E213" i="1"/>
  <c r="F213" i="1" s="1"/>
  <c r="E201" i="1"/>
  <c r="I201" i="1" s="1"/>
  <c r="L201" i="1" s="1"/>
  <c r="E197" i="1"/>
  <c r="I197" i="1" s="1"/>
  <c r="L197" i="1" s="1"/>
  <c r="E189" i="1"/>
  <c r="I189" i="1" s="1"/>
  <c r="L189" i="1" s="1"/>
  <c r="E185" i="1"/>
  <c r="F185" i="1" s="1"/>
  <c r="E177" i="1"/>
  <c r="I177" i="1" s="1"/>
  <c r="L177" i="1" s="1"/>
  <c r="E173" i="1"/>
  <c r="F173" i="1" s="1"/>
  <c r="E165" i="1"/>
  <c r="I165" i="1" s="1"/>
  <c r="L165" i="1" s="1"/>
  <c r="E161" i="1"/>
  <c r="F161" i="1" s="1"/>
  <c r="E153" i="1"/>
  <c r="F153" i="1" s="1"/>
  <c r="E248" i="1"/>
  <c r="I248" i="1" s="1"/>
  <c r="L248" i="1" s="1"/>
  <c r="E184" i="1"/>
  <c r="I184" i="1" s="1"/>
  <c r="L184" i="1" s="1"/>
  <c r="F184" i="1"/>
  <c r="D89" i="1"/>
  <c r="D85" i="1"/>
  <c r="E85" i="1" s="1"/>
  <c r="F85" i="1" s="1"/>
  <c r="D81" i="1"/>
  <c r="E81" i="1" s="1"/>
  <c r="D73" i="1"/>
  <c r="E73" i="1" s="1"/>
  <c r="I73" i="1" s="1"/>
  <c r="L73" i="1" s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E83" i="1"/>
  <c r="I83" i="1" s="1"/>
  <c r="L83" i="1" s="1"/>
  <c r="G179" i="1"/>
  <c r="H179" i="1" s="1"/>
  <c r="E157" i="1"/>
  <c r="F157" i="1" s="1"/>
  <c r="E3" i="1"/>
  <c r="I3" i="1" s="1"/>
  <c r="L3" i="1" s="1"/>
  <c r="E264" i="1"/>
  <c r="I264" i="1" s="1"/>
  <c r="L264" i="1" s="1"/>
  <c r="I260" i="1"/>
  <c r="L260" i="1" s="1"/>
  <c r="F236" i="1"/>
  <c r="E232" i="1"/>
  <c r="I232" i="1" s="1"/>
  <c r="L232" i="1" s="1"/>
  <c r="E204" i="1"/>
  <c r="F204" i="1" s="1"/>
  <c r="E200" i="1"/>
  <c r="I200" i="1" s="1"/>
  <c r="L200" i="1" s="1"/>
  <c r="E164" i="1"/>
  <c r="I164" i="1" s="1"/>
  <c r="L164" i="1" s="1"/>
  <c r="I148" i="1"/>
  <c r="L148" i="1" s="1"/>
  <c r="F148" i="1"/>
  <c r="E131" i="1"/>
  <c r="F131" i="1" s="1"/>
  <c r="G131" i="1" s="1"/>
  <c r="H131" i="1" s="1"/>
  <c r="E27" i="1"/>
  <c r="F27" i="1" s="1"/>
  <c r="E259" i="1"/>
  <c r="I259" i="1" s="1"/>
  <c r="L259" i="1" s="1"/>
  <c r="E42" i="1"/>
  <c r="I42" i="1" s="1"/>
  <c r="L42" i="1" s="1"/>
  <c r="E23" i="1"/>
  <c r="F23" i="1" s="1"/>
  <c r="G275" i="1"/>
  <c r="H275" i="1" s="1"/>
  <c r="G243" i="1"/>
  <c r="E277" i="1"/>
  <c r="I277" i="1" s="1"/>
  <c r="L277" i="1" s="1"/>
  <c r="F277" i="1"/>
  <c r="E257" i="1"/>
  <c r="I257" i="1" s="1"/>
  <c r="L257" i="1" s="1"/>
  <c r="E245" i="1"/>
  <c r="F245" i="1" s="1"/>
  <c r="E229" i="1"/>
  <c r="F229" i="1" s="1"/>
  <c r="E217" i="1"/>
  <c r="I217" i="1" s="1"/>
  <c r="L217" i="1" s="1"/>
  <c r="E209" i="1"/>
  <c r="I209" i="1" s="1"/>
  <c r="L209" i="1" s="1"/>
  <c r="E193" i="1"/>
  <c r="I193" i="1" s="1"/>
  <c r="L193" i="1" s="1"/>
  <c r="F193" i="1"/>
  <c r="E181" i="1"/>
  <c r="F181" i="1" s="1"/>
  <c r="E169" i="1"/>
  <c r="I169" i="1" s="1"/>
  <c r="L169" i="1" s="1"/>
  <c r="F169" i="1"/>
  <c r="E149" i="1"/>
  <c r="I149" i="1" s="1"/>
  <c r="L149" i="1" s="1"/>
  <c r="I56" i="1"/>
  <c r="L56" i="1" s="1"/>
  <c r="E63" i="1"/>
  <c r="F63" i="1" s="1"/>
  <c r="E47" i="1"/>
  <c r="I47" i="1" s="1"/>
  <c r="L47" i="1" s="1"/>
  <c r="E31" i="1"/>
  <c r="I31" i="1" s="1"/>
  <c r="L31" i="1" s="1"/>
  <c r="G211" i="1"/>
  <c r="H211" i="1" s="1"/>
  <c r="E40" i="1"/>
  <c r="F40" i="1" s="1"/>
  <c r="E280" i="1"/>
  <c r="I280" i="1" s="1"/>
  <c r="L280" i="1" s="1"/>
  <c r="E216" i="1"/>
  <c r="I216" i="1" s="1"/>
  <c r="L216" i="1" s="1"/>
  <c r="F87" i="1"/>
  <c r="G87" i="1" s="1"/>
  <c r="H87" i="1" s="1"/>
  <c r="I212" i="1"/>
  <c r="L212" i="1" s="1"/>
  <c r="I180" i="1"/>
  <c r="L180" i="1" s="1"/>
  <c r="E160" i="1"/>
  <c r="I160" i="1" s="1"/>
  <c r="L160" i="1" s="1"/>
  <c r="I196" i="1"/>
  <c r="L196" i="1" s="1"/>
  <c r="I239" i="1"/>
  <c r="L239" i="1" s="1"/>
  <c r="F239" i="1"/>
  <c r="F223" i="1"/>
  <c r="I191" i="1"/>
  <c r="L191" i="1" s="1"/>
  <c r="I175" i="1"/>
  <c r="L175" i="1" s="1"/>
  <c r="F175" i="1"/>
  <c r="E159" i="1"/>
  <c r="I159" i="1" s="1"/>
  <c r="L159" i="1" s="1"/>
  <c r="E151" i="1"/>
  <c r="F151" i="1" s="1"/>
  <c r="I275" i="1"/>
  <c r="L275" i="1" s="1"/>
  <c r="I243" i="1"/>
  <c r="L243" i="1" s="1"/>
  <c r="I211" i="1"/>
  <c r="L211" i="1" s="1"/>
  <c r="I276" i="1"/>
  <c r="L276" i="1" s="1"/>
  <c r="I256" i="1"/>
  <c r="L256" i="1" s="1"/>
  <c r="F256" i="1"/>
  <c r="I244" i="1"/>
  <c r="L244" i="1" s="1"/>
  <c r="I228" i="1"/>
  <c r="L228" i="1" s="1"/>
  <c r="I224" i="1"/>
  <c r="L224" i="1" s="1"/>
  <c r="F224" i="1"/>
  <c r="E176" i="1"/>
  <c r="F176" i="1" s="1"/>
  <c r="E168" i="1"/>
  <c r="I168" i="1" s="1"/>
  <c r="L168" i="1" s="1"/>
  <c r="E152" i="1"/>
  <c r="I152" i="1" s="1"/>
  <c r="L152" i="1" s="1"/>
  <c r="E240" i="1"/>
  <c r="I240" i="1" s="1"/>
  <c r="L240" i="1" s="1"/>
  <c r="D86" i="1"/>
  <c r="E86" i="1" s="1"/>
  <c r="F86" i="1" s="1"/>
  <c r="D82" i="1"/>
  <c r="E82" i="1" s="1"/>
  <c r="I82" i="1" s="1"/>
  <c r="L82" i="1" s="1"/>
  <c r="D78" i="1"/>
  <c r="E78" i="1" s="1"/>
  <c r="D74" i="1"/>
  <c r="E74" i="1" s="1"/>
  <c r="I74" i="1" s="1"/>
  <c r="L74" i="1" s="1"/>
  <c r="D70" i="1"/>
  <c r="E70" i="1" s="1"/>
  <c r="E183" i="1"/>
  <c r="I183" i="1" s="1"/>
  <c r="L183" i="1" s="1"/>
  <c r="E278" i="1"/>
  <c r="I278" i="1" s="1"/>
  <c r="L278" i="1" s="1"/>
  <c r="E262" i="1"/>
  <c r="I262" i="1" s="1"/>
  <c r="L262" i="1" s="1"/>
  <c r="E230" i="1"/>
  <c r="I230" i="1" s="1"/>
  <c r="L230" i="1" s="1"/>
  <c r="E218" i="1"/>
  <c r="I218" i="1" s="1"/>
  <c r="L218" i="1" s="1"/>
  <c r="E214" i="1"/>
  <c r="E182" i="1"/>
  <c r="E150" i="1"/>
  <c r="I150" i="1" s="1"/>
  <c r="L150" i="1" s="1"/>
  <c r="E130" i="1"/>
  <c r="F130" i="1" s="1"/>
  <c r="F231" i="1"/>
  <c r="E163" i="1"/>
  <c r="I163" i="1" s="1"/>
  <c r="L163" i="1" s="1"/>
  <c r="F235" i="1"/>
  <c r="D144" i="1"/>
  <c r="E144" i="1" s="1"/>
  <c r="I144" i="1" s="1"/>
  <c r="L144" i="1" s="1"/>
  <c r="D140" i="1"/>
  <c r="E140" i="1" s="1"/>
  <c r="D136" i="1"/>
  <c r="D128" i="1"/>
  <c r="E128" i="1" s="1"/>
  <c r="F128" i="1" s="1"/>
  <c r="D124" i="1"/>
  <c r="D120" i="1"/>
  <c r="D112" i="1"/>
  <c r="E112" i="1" s="1"/>
  <c r="F112" i="1" s="1"/>
  <c r="D108" i="1"/>
  <c r="D104" i="1"/>
  <c r="E104" i="1" s="1"/>
  <c r="I104" i="1" s="1"/>
  <c r="L104" i="1" s="1"/>
  <c r="D96" i="1"/>
  <c r="D92" i="1"/>
  <c r="D139" i="1"/>
  <c r="E139" i="1" s="1"/>
  <c r="I139" i="1" s="1"/>
  <c r="L139" i="1" s="1"/>
  <c r="D135" i="1"/>
  <c r="D123" i="1"/>
  <c r="E123" i="1" s="1"/>
  <c r="I123" i="1" s="1"/>
  <c r="L123" i="1" s="1"/>
  <c r="D119" i="1"/>
  <c r="E119" i="1" s="1"/>
  <c r="I119" i="1" s="1"/>
  <c r="L119" i="1" s="1"/>
  <c r="D107" i="1"/>
  <c r="E107" i="1" s="1"/>
  <c r="D103" i="1"/>
  <c r="E103" i="1" s="1"/>
  <c r="F143" i="1"/>
  <c r="I132" i="1"/>
  <c r="L132" i="1" s="1"/>
  <c r="F132" i="1"/>
  <c r="E89" i="1"/>
  <c r="F89" i="1"/>
  <c r="E141" i="1"/>
  <c r="F141" i="1" s="1"/>
  <c r="E121" i="1"/>
  <c r="I121" i="1" s="1"/>
  <c r="L121" i="1" s="1"/>
  <c r="E105" i="1"/>
  <c r="I105" i="1" s="1"/>
  <c r="L105" i="1" s="1"/>
  <c r="E101" i="1"/>
  <c r="I101" i="1" s="1"/>
  <c r="L101" i="1" s="1"/>
  <c r="E122" i="1"/>
  <c r="F122" i="1" s="1"/>
  <c r="E135" i="1"/>
  <c r="I135" i="1" s="1"/>
  <c r="L135" i="1" s="1"/>
  <c r="F78" i="1"/>
  <c r="F75" i="1"/>
  <c r="E69" i="1"/>
  <c r="F69" i="1" s="1"/>
  <c r="E116" i="1"/>
  <c r="I116" i="1" s="1"/>
  <c r="L116" i="1" s="1"/>
  <c r="E111" i="1"/>
  <c r="I111" i="1" s="1"/>
  <c r="L111" i="1" s="1"/>
  <c r="F100" i="1"/>
  <c r="I100" i="1"/>
  <c r="L100" i="1" s="1"/>
  <c r="I126" i="1"/>
  <c r="L126" i="1" s="1"/>
  <c r="I146" i="1"/>
  <c r="L146" i="1" s="1"/>
  <c r="I110" i="1"/>
  <c r="L110" i="1" s="1"/>
  <c r="E88" i="1"/>
  <c r="F88" i="1" s="1"/>
  <c r="E76" i="1"/>
  <c r="F76" i="1" s="1"/>
  <c r="E68" i="1"/>
  <c r="I68" i="1" s="1"/>
  <c r="L68" i="1" s="1"/>
  <c r="E2" i="1"/>
  <c r="I115" i="1" l="1"/>
  <c r="L115" i="1" s="1"/>
  <c r="I231" i="1"/>
  <c r="L231" i="1" s="1"/>
  <c r="I30" i="1"/>
  <c r="L30" i="1" s="1"/>
  <c r="F188" i="1"/>
  <c r="F220" i="1"/>
  <c r="I236" i="1"/>
  <c r="L236" i="1" s="1"/>
  <c r="F199" i="1"/>
  <c r="G199" i="1" s="1"/>
  <c r="H199" i="1" s="1"/>
  <c r="F263" i="1"/>
  <c r="F272" i="1"/>
  <c r="F167" i="1"/>
  <c r="I220" i="1"/>
  <c r="L220" i="1" s="1"/>
  <c r="F252" i="1"/>
  <c r="F268" i="1"/>
  <c r="I213" i="1"/>
  <c r="L213" i="1" s="1"/>
  <c r="I14" i="1"/>
  <c r="L14" i="1" s="1"/>
  <c r="E172" i="1"/>
  <c r="I172" i="1" s="1"/>
  <c r="L172" i="1" s="1"/>
  <c r="F3" i="1"/>
  <c r="I23" i="1"/>
  <c r="L23" i="1" s="1"/>
  <c r="I35" i="1"/>
  <c r="L35" i="1" s="1"/>
  <c r="F155" i="1"/>
  <c r="F126" i="1"/>
  <c r="F171" i="1"/>
  <c r="I199" i="1"/>
  <c r="L199" i="1" s="1"/>
  <c r="I263" i="1"/>
  <c r="L263" i="1" s="1"/>
  <c r="I272" i="1"/>
  <c r="L272" i="1" s="1"/>
  <c r="I167" i="1"/>
  <c r="L167" i="1" s="1"/>
  <c r="I219" i="1"/>
  <c r="L219" i="1" s="1"/>
  <c r="I283" i="1"/>
  <c r="L283" i="1" s="1"/>
  <c r="I8" i="1"/>
  <c r="L8" i="1" s="1"/>
  <c r="I252" i="1"/>
  <c r="L252" i="1" s="1"/>
  <c r="I268" i="1"/>
  <c r="L268" i="1" s="1"/>
  <c r="F115" i="1"/>
  <c r="G115" i="1" s="1"/>
  <c r="H115" i="1" s="1"/>
  <c r="F197" i="1"/>
  <c r="F265" i="1"/>
  <c r="I205" i="1"/>
  <c r="L205" i="1" s="1"/>
  <c r="H243" i="1"/>
  <c r="F187" i="1"/>
  <c r="G187" i="1" s="1"/>
  <c r="H187" i="1" s="1"/>
  <c r="F251" i="1"/>
  <c r="G251" i="1" s="1"/>
  <c r="H251" i="1" s="1"/>
  <c r="I203" i="1"/>
  <c r="L203" i="1" s="1"/>
  <c r="E102" i="1"/>
  <c r="I102" i="1" s="1"/>
  <c r="L102" i="1" s="1"/>
  <c r="I134" i="1"/>
  <c r="L134" i="1" s="1"/>
  <c r="E136" i="1"/>
  <c r="F136" i="1" s="1"/>
  <c r="G136" i="1" s="1"/>
  <c r="H136" i="1" s="1"/>
  <c r="F203" i="1"/>
  <c r="F267" i="1"/>
  <c r="I187" i="1"/>
  <c r="L187" i="1" s="1"/>
  <c r="F207" i="1"/>
  <c r="G207" i="1" s="1"/>
  <c r="H207" i="1" s="1"/>
  <c r="I223" i="1"/>
  <c r="L223" i="1" s="1"/>
  <c r="I251" i="1"/>
  <c r="L251" i="1" s="1"/>
  <c r="I171" i="1"/>
  <c r="L171" i="1" s="1"/>
  <c r="I2" i="1"/>
  <c r="L2" i="1" s="1"/>
  <c r="F110" i="1"/>
  <c r="I75" i="1"/>
  <c r="L75" i="1" s="1"/>
  <c r="F219" i="1"/>
  <c r="F283" i="1"/>
  <c r="G283" i="1" s="1"/>
  <c r="H283" i="1" s="1"/>
  <c r="F134" i="1"/>
  <c r="G134" i="1" s="1"/>
  <c r="I170" i="1"/>
  <c r="L170" i="1" s="1"/>
  <c r="I179" i="1"/>
  <c r="L179" i="1" s="1"/>
  <c r="F146" i="1"/>
  <c r="F191" i="1"/>
  <c r="G191" i="1" s="1"/>
  <c r="H191" i="1" s="1"/>
  <c r="I207" i="1"/>
  <c r="L207" i="1" s="1"/>
  <c r="I235" i="1"/>
  <c r="L235" i="1" s="1"/>
  <c r="I267" i="1"/>
  <c r="L267" i="1" s="1"/>
  <c r="I51" i="1"/>
  <c r="L51" i="1" s="1"/>
  <c r="I253" i="1"/>
  <c r="L253" i="1" s="1"/>
  <c r="I141" i="1"/>
  <c r="L141" i="1" s="1"/>
  <c r="G130" i="1"/>
  <c r="H130" i="1" s="1"/>
  <c r="F44" i="1"/>
  <c r="I44" i="1"/>
  <c r="L44" i="1" s="1"/>
  <c r="I130" i="1"/>
  <c r="L130" i="1" s="1"/>
  <c r="I93" i="1"/>
  <c r="L93" i="1" s="1"/>
  <c r="F158" i="1"/>
  <c r="G158" i="1" s="1"/>
  <c r="H158" i="1" s="1"/>
  <c r="E254" i="1"/>
  <c r="I254" i="1" s="1"/>
  <c r="L254" i="1" s="1"/>
  <c r="I270" i="1"/>
  <c r="L270" i="1" s="1"/>
  <c r="F152" i="1"/>
  <c r="F160" i="1"/>
  <c r="I39" i="1"/>
  <c r="L39" i="1" s="1"/>
  <c r="I131" i="1"/>
  <c r="L131" i="1" s="1"/>
  <c r="F79" i="1"/>
  <c r="F111" i="1"/>
  <c r="F116" i="1"/>
  <c r="I109" i="1"/>
  <c r="L109" i="1" s="1"/>
  <c r="F154" i="1"/>
  <c r="I158" i="1"/>
  <c r="L158" i="1" s="1"/>
  <c r="F238" i="1"/>
  <c r="F270" i="1"/>
  <c r="G270" i="1" s="1"/>
  <c r="H270" i="1" s="1"/>
  <c r="F282" i="1"/>
  <c r="I245" i="1"/>
  <c r="L245" i="1" s="1"/>
  <c r="I27" i="1"/>
  <c r="L27" i="1" s="1"/>
  <c r="F200" i="1"/>
  <c r="G200" i="1" s="1"/>
  <c r="H200" i="1" s="1"/>
  <c r="I89" i="1"/>
  <c r="L89" i="1" s="1"/>
  <c r="I185" i="1"/>
  <c r="L185" i="1" s="1"/>
  <c r="F241" i="1"/>
  <c r="G241" i="1" s="1"/>
  <c r="H241" i="1" s="1"/>
  <c r="I7" i="1"/>
  <c r="L7" i="1" s="1"/>
  <c r="I11" i="1"/>
  <c r="L11" i="1" s="1"/>
  <c r="I182" i="1"/>
  <c r="L182" i="1" s="1"/>
  <c r="I198" i="1"/>
  <c r="L198" i="1" s="1"/>
  <c r="I214" i="1"/>
  <c r="L214" i="1" s="1"/>
  <c r="I26" i="1"/>
  <c r="L26" i="1" s="1"/>
  <c r="I76" i="1"/>
  <c r="L76" i="1" s="1"/>
  <c r="I128" i="1"/>
  <c r="L128" i="1" s="1"/>
  <c r="I247" i="1"/>
  <c r="L247" i="1" s="1"/>
  <c r="F217" i="1"/>
  <c r="I173" i="1"/>
  <c r="L173" i="1" s="1"/>
  <c r="I225" i="1"/>
  <c r="L225" i="1" s="1"/>
  <c r="F281" i="1"/>
  <c r="G281" i="1" s="1"/>
  <c r="H281" i="1" s="1"/>
  <c r="I237" i="1"/>
  <c r="L237" i="1" s="1"/>
  <c r="I48" i="1"/>
  <c r="L48" i="1" s="1"/>
  <c r="F48" i="1"/>
  <c r="G48" i="1" s="1"/>
  <c r="H48" i="1" s="1"/>
  <c r="F166" i="1"/>
  <c r="I166" i="1"/>
  <c r="L166" i="1" s="1"/>
  <c r="I36" i="1"/>
  <c r="L36" i="1" s="1"/>
  <c r="F36" i="1"/>
  <c r="G36" i="1" s="1"/>
  <c r="E210" i="1"/>
  <c r="I210" i="1" s="1"/>
  <c r="L210" i="1" s="1"/>
  <c r="E91" i="1"/>
  <c r="F91" i="1" s="1"/>
  <c r="G91" i="1" s="1"/>
  <c r="E32" i="1"/>
  <c r="I32" i="1" s="1"/>
  <c r="L32" i="1" s="1"/>
  <c r="E54" i="1"/>
  <c r="I54" i="1" s="1"/>
  <c r="L54" i="1" s="1"/>
  <c r="F66" i="1"/>
  <c r="G66" i="1" s="1"/>
  <c r="H66" i="1" s="1"/>
  <c r="I34" i="1"/>
  <c r="L34" i="1" s="1"/>
  <c r="F142" i="1"/>
  <c r="G142" i="1" s="1"/>
  <c r="H142" i="1" s="1"/>
  <c r="I99" i="1"/>
  <c r="L99" i="1" s="1"/>
  <c r="I142" i="1"/>
  <c r="L142" i="1" s="1"/>
  <c r="I143" i="1"/>
  <c r="L143" i="1" s="1"/>
  <c r="F163" i="1"/>
  <c r="G163" i="1" s="1"/>
  <c r="H163" i="1" s="1"/>
  <c r="F182" i="1"/>
  <c r="G182" i="1" s="1"/>
  <c r="F198" i="1"/>
  <c r="G198" i="1" s="1"/>
  <c r="H198" i="1" s="1"/>
  <c r="F214" i="1"/>
  <c r="G214" i="1" s="1"/>
  <c r="H214" i="1" s="1"/>
  <c r="F222" i="1"/>
  <c r="G222" i="1" s="1"/>
  <c r="H222" i="1" s="1"/>
  <c r="I226" i="1"/>
  <c r="L226" i="1" s="1"/>
  <c r="I250" i="1"/>
  <c r="L250" i="1" s="1"/>
  <c r="F266" i="1"/>
  <c r="G266" i="1" s="1"/>
  <c r="H266" i="1" s="1"/>
  <c r="F168" i="1"/>
  <c r="G168" i="1" s="1"/>
  <c r="H168" i="1" s="1"/>
  <c r="I192" i="1"/>
  <c r="L192" i="1" s="1"/>
  <c r="I156" i="1"/>
  <c r="L156" i="1" s="1"/>
  <c r="I63" i="1"/>
  <c r="L63" i="1" s="1"/>
  <c r="I12" i="1"/>
  <c r="L12" i="1" s="1"/>
  <c r="E52" i="1"/>
  <c r="I52" i="1" s="1"/>
  <c r="L52" i="1" s="1"/>
  <c r="F60" i="1"/>
  <c r="F209" i="1"/>
  <c r="G209" i="1" s="1"/>
  <c r="H209" i="1" s="1"/>
  <c r="F257" i="1"/>
  <c r="F54" i="1"/>
  <c r="G54" i="1" s="1"/>
  <c r="H54" i="1" s="1"/>
  <c r="F259" i="1"/>
  <c r="F227" i="1"/>
  <c r="G227" i="1" s="1"/>
  <c r="H227" i="1" s="1"/>
  <c r="I157" i="1"/>
  <c r="L157" i="1" s="1"/>
  <c r="F165" i="1"/>
  <c r="G165" i="1" s="1"/>
  <c r="H165" i="1" s="1"/>
  <c r="F189" i="1"/>
  <c r="G189" i="1" s="1"/>
  <c r="F221" i="1"/>
  <c r="G221" i="1" s="1"/>
  <c r="H221" i="1" s="1"/>
  <c r="I249" i="1"/>
  <c r="L249" i="1" s="1"/>
  <c r="F273" i="1"/>
  <c r="G273" i="1" s="1"/>
  <c r="H273" i="1" s="1"/>
  <c r="F26" i="1"/>
  <c r="I43" i="1"/>
  <c r="L43" i="1" s="1"/>
  <c r="I176" i="1"/>
  <c r="L176" i="1" s="1"/>
  <c r="E120" i="1"/>
  <c r="I120" i="1" s="1"/>
  <c r="L120" i="1" s="1"/>
  <c r="E178" i="1"/>
  <c r="I178" i="1" s="1"/>
  <c r="L178" i="1" s="1"/>
  <c r="E194" i="1"/>
  <c r="I194" i="1" s="1"/>
  <c r="L194" i="1" s="1"/>
  <c r="F226" i="1"/>
  <c r="G226" i="1" s="1"/>
  <c r="H226" i="1" s="1"/>
  <c r="F71" i="1"/>
  <c r="G71" i="1" s="1"/>
  <c r="H71" i="1" s="1"/>
  <c r="F280" i="1"/>
  <c r="G280" i="1" s="1"/>
  <c r="I16" i="1"/>
  <c r="L16" i="1" s="1"/>
  <c r="I161" i="1"/>
  <c r="L161" i="1" s="1"/>
  <c r="I94" i="1"/>
  <c r="L94" i="1" s="1"/>
  <c r="E96" i="1"/>
  <c r="F96" i="1" s="1"/>
  <c r="G96" i="1" s="1"/>
  <c r="H96" i="1" s="1"/>
  <c r="I125" i="1"/>
  <c r="L125" i="1" s="1"/>
  <c r="I151" i="1"/>
  <c r="L151" i="1" s="1"/>
  <c r="I255" i="1"/>
  <c r="L255" i="1" s="1"/>
  <c r="F240" i="1"/>
  <c r="F19" i="1"/>
  <c r="G19" i="1" s="1"/>
  <c r="H19" i="1" s="1"/>
  <c r="F31" i="1"/>
  <c r="G31" i="1" s="1"/>
  <c r="H31" i="1" s="1"/>
  <c r="I28" i="1"/>
  <c r="L28" i="1" s="1"/>
  <c r="F67" i="1"/>
  <c r="G67" i="1" s="1"/>
  <c r="H67" i="1" s="1"/>
  <c r="F81" i="1"/>
  <c r="I46" i="1"/>
  <c r="L46" i="1" s="1"/>
  <c r="I103" i="1"/>
  <c r="L103" i="1" s="1"/>
  <c r="F103" i="1"/>
  <c r="G12" i="1"/>
  <c r="H12" i="1" s="1"/>
  <c r="G245" i="1"/>
  <c r="H245" i="1" s="1"/>
  <c r="G46" i="1"/>
  <c r="H46" i="1" s="1"/>
  <c r="G153" i="1"/>
  <c r="H153" i="1" s="1"/>
  <c r="G185" i="1"/>
  <c r="H185" i="1" s="1"/>
  <c r="G213" i="1"/>
  <c r="H213" i="1" s="1"/>
  <c r="G7" i="1"/>
  <c r="H7" i="1" s="1"/>
  <c r="G237" i="1"/>
  <c r="H237" i="1" s="1"/>
  <c r="G43" i="1"/>
  <c r="H43" i="1" s="1"/>
  <c r="G205" i="1"/>
  <c r="H205" i="1" s="1"/>
  <c r="G255" i="1"/>
  <c r="H255" i="1" s="1"/>
  <c r="G118" i="1"/>
  <c r="H118" i="1" s="1"/>
  <c r="G40" i="1"/>
  <c r="H40" i="1" s="1"/>
  <c r="F107" i="1"/>
  <c r="G107" i="1" s="1"/>
  <c r="H107" i="1" s="1"/>
  <c r="I107" i="1"/>
  <c r="L107" i="1" s="1"/>
  <c r="G174" i="1"/>
  <c r="H174" i="1" s="1"/>
  <c r="G206" i="1"/>
  <c r="H206" i="1" s="1"/>
  <c r="G215" i="1"/>
  <c r="H215" i="1" s="1"/>
  <c r="G99" i="1"/>
  <c r="H99" i="1" s="1"/>
  <c r="G20" i="1"/>
  <c r="H20" i="1" s="1"/>
  <c r="G204" i="1"/>
  <c r="H204" i="1" s="1"/>
  <c r="G173" i="1"/>
  <c r="H173" i="1" s="1"/>
  <c r="G225" i="1"/>
  <c r="H225" i="1" s="1"/>
  <c r="G253" i="1"/>
  <c r="H253" i="1" s="1"/>
  <c r="F140" i="1"/>
  <c r="G140" i="1" s="1"/>
  <c r="H140" i="1" s="1"/>
  <c r="I140" i="1"/>
  <c r="L140" i="1" s="1"/>
  <c r="G151" i="1"/>
  <c r="H151" i="1" s="1"/>
  <c r="G28" i="1"/>
  <c r="H28" i="1" s="1"/>
  <c r="G195" i="1"/>
  <c r="H195" i="1" s="1"/>
  <c r="G34" i="1"/>
  <c r="H34" i="1" s="1"/>
  <c r="G186" i="1"/>
  <c r="H186" i="1" s="1"/>
  <c r="G192" i="1"/>
  <c r="H192" i="1" s="1"/>
  <c r="G156" i="1"/>
  <c r="H156" i="1" s="1"/>
  <c r="G247" i="1"/>
  <c r="H247" i="1" s="1"/>
  <c r="I70" i="1"/>
  <c r="L70" i="1" s="1"/>
  <c r="F70" i="1"/>
  <c r="G70" i="1" s="1"/>
  <c r="H70" i="1" s="1"/>
  <c r="G181" i="1"/>
  <c r="H181" i="1" s="1"/>
  <c r="G229" i="1"/>
  <c r="H229" i="1" s="1"/>
  <c r="G157" i="1"/>
  <c r="H157" i="1" s="1"/>
  <c r="G261" i="1"/>
  <c r="H261" i="1" s="1"/>
  <c r="G231" i="1"/>
  <c r="H231" i="1" s="1"/>
  <c r="G154" i="1"/>
  <c r="H154" i="1" s="1"/>
  <c r="G166" i="1"/>
  <c r="H166" i="1" s="1"/>
  <c r="G176" i="1"/>
  <c r="H176" i="1" s="1"/>
  <c r="G224" i="1"/>
  <c r="H224" i="1" s="1"/>
  <c r="I40" i="1"/>
  <c r="L40" i="1" s="1"/>
  <c r="G169" i="1"/>
  <c r="H169" i="1" s="1"/>
  <c r="G277" i="1"/>
  <c r="H277" i="1" s="1"/>
  <c r="G27" i="1"/>
  <c r="H27" i="1" s="1"/>
  <c r="E13" i="1"/>
  <c r="I13" i="1" s="1"/>
  <c r="L13" i="1" s="1"/>
  <c r="E45" i="1"/>
  <c r="I45" i="1" s="1"/>
  <c r="L45" i="1" s="1"/>
  <c r="G197" i="1"/>
  <c r="H197" i="1" s="1"/>
  <c r="G30" i="1"/>
  <c r="H30" i="1" s="1"/>
  <c r="F24" i="1"/>
  <c r="F119" i="1"/>
  <c r="I81" i="1"/>
  <c r="L81" i="1" s="1"/>
  <c r="F105" i="1"/>
  <c r="F121" i="1"/>
  <c r="G121" i="1" s="1"/>
  <c r="H121" i="1" s="1"/>
  <c r="F137" i="1"/>
  <c r="E108" i="1"/>
  <c r="F108" i="1" s="1"/>
  <c r="G108" i="1" s="1"/>
  <c r="H108" i="1" s="1"/>
  <c r="I174" i="1"/>
  <c r="L174" i="1" s="1"/>
  <c r="G203" i="1"/>
  <c r="H203" i="1" s="1"/>
  <c r="G267" i="1"/>
  <c r="H267" i="1" s="1"/>
  <c r="F190" i="1"/>
  <c r="I206" i="1"/>
  <c r="L206" i="1" s="1"/>
  <c r="F234" i="1"/>
  <c r="F246" i="1"/>
  <c r="G250" i="1"/>
  <c r="H250" i="1" s="1"/>
  <c r="F262" i="1"/>
  <c r="F278" i="1"/>
  <c r="I215" i="1"/>
  <c r="L215" i="1" s="1"/>
  <c r="F208" i="1"/>
  <c r="G167" i="1"/>
  <c r="H167" i="1" s="1"/>
  <c r="F271" i="1"/>
  <c r="F216" i="1"/>
  <c r="F15" i="1"/>
  <c r="F47" i="1"/>
  <c r="F4" i="1"/>
  <c r="F149" i="1"/>
  <c r="G193" i="1"/>
  <c r="H193" i="1" s="1"/>
  <c r="F18" i="1"/>
  <c r="F42" i="1"/>
  <c r="I195" i="1"/>
  <c r="L195" i="1" s="1"/>
  <c r="G188" i="1"/>
  <c r="H188" i="1" s="1"/>
  <c r="I204" i="1"/>
  <c r="L204" i="1" s="1"/>
  <c r="F232" i="1"/>
  <c r="G252" i="1"/>
  <c r="H252" i="1" s="1"/>
  <c r="F264" i="1"/>
  <c r="G3" i="1"/>
  <c r="H3" i="1" s="1"/>
  <c r="F83" i="1"/>
  <c r="G83" i="1" s="1"/>
  <c r="H83" i="1" s="1"/>
  <c r="E17" i="1"/>
  <c r="F17" i="1" s="1"/>
  <c r="E33" i="1"/>
  <c r="F33" i="1" s="1"/>
  <c r="E49" i="1"/>
  <c r="I49" i="1" s="1"/>
  <c r="L49" i="1" s="1"/>
  <c r="E65" i="1"/>
  <c r="I65" i="1" s="1"/>
  <c r="L65" i="1" s="1"/>
  <c r="G184" i="1"/>
  <c r="H184" i="1" s="1"/>
  <c r="F248" i="1"/>
  <c r="I153" i="1"/>
  <c r="L153" i="1" s="1"/>
  <c r="G161" i="1"/>
  <c r="H161" i="1" s="1"/>
  <c r="G249" i="1"/>
  <c r="H249" i="1" s="1"/>
  <c r="G265" i="1"/>
  <c r="H265" i="1" s="1"/>
  <c r="F10" i="1"/>
  <c r="F22" i="1"/>
  <c r="F58" i="1"/>
  <c r="E124" i="1"/>
  <c r="F124" i="1" s="1"/>
  <c r="G238" i="1"/>
  <c r="H238" i="1" s="1"/>
  <c r="G282" i="1"/>
  <c r="H282" i="1" s="1"/>
  <c r="G152" i="1"/>
  <c r="H152" i="1" s="1"/>
  <c r="G256" i="1"/>
  <c r="H256" i="1" s="1"/>
  <c r="G223" i="1"/>
  <c r="H223" i="1" s="1"/>
  <c r="G160" i="1"/>
  <c r="H160" i="1" s="1"/>
  <c r="G60" i="1"/>
  <c r="G217" i="1"/>
  <c r="H217" i="1" s="1"/>
  <c r="G257" i="1"/>
  <c r="H257" i="1" s="1"/>
  <c r="E29" i="1"/>
  <c r="F29" i="1" s="1"/>
  <c r="E61" i="1"/>
  <c r="F61" i="1" s="1"/>
  <c r="I61" i="1"/>
  <c r="L61" i="1" s="1"/>
  <c r="G26" i="1"/>
  <c r="H26" i="1" s="1"/>
  <c r="G11" i="1"/>
  <c r="H11" i="1" s="1"/>
  <c r="I118" i="1"/>
  <c r="L118" i="1" s="1"/>
  <c r="F72" i="1"/>
  <c r="I138" i="1"/>
  <c r="L138" i="1" s="1"/>
  <c r="F127" i="1"/>
  <c r="G127" i="1" s="1"/>
  <c r="H127" i="1" s="1"/>
  <c r="I78" i="1"/>
  <c r="L78" i="1" s="1"/>
  <c r="F77" i="1"/>
  <c r="G77" i="1" s="1"/>
  <c r="H77" i="1" s="1"/>
  <c r="E92" i="1"/>
  <c r="I92" i="1" s="1"/>
  <c r="L92" i="1" s="1"/>
  <c r="F150" i="1"/>
  <c r="G219" i="1"/>
  <c r="H219" i="1" s="1"/>
  <c r="G263" i="1"/>
  <c r="H263" i="1" s="1"/>
  <c r="I162" i="1"/>
  <c r="L162" i="1" s="1"/>
  <c r="I186" i="1"/>
  <c r="L186" i="1" s="1"/>
  <c r="F202" i="1"/>
  <c r="F218" i="1"/>
  <c r="F230" i="1"/>
  <c r="F242" i="1"/>
  <c r="F258" i="1"/>
  <c r="F274" i="1"/>
  <c r="F183" i="1"/>
  <c r="F279" i="1"/>
  <c r="G272" i="1"/>
  <c r="H272" i="1" s="1"/>
  <c r="F159" i="1"/>
  <c r="I20" i="1"/>
  <c r="L20" i="1" s="1"/>
  <c r="F62" i="1"/>
  <c r="F64" i="1"/>
  <c r="I181" i="1"/>
  <c r="L181" i="1" s="1"/>
  <c r="I229" i="1"/>
  <c r="L229" i="1" s="1"/>
  <c r="F6" i="1"/>
  <c r="F164" i="1"/>
  <c r="G220" i="1"/>
  <c r="H220" i="1" s="1"/>
  <c r="E5" i="1"/>
  <c r="I5" i="1" s="1"/>
  <c r="L5" i="1" s="1"/>
  <c r="E21" i="1"/>
  <c r="F21" i="1" s="1"/>
  <c r="E37" i="1"/>
  <c r="F37" i="1" s="1"/>
  <c r="E53" i="1"/>
  <c r="I53" i="1" s="1"/>
  <c r="L53" i="1" s="1"/>
  <c r="F177" i="1"/>
  <c r="F201" i="1"/>
  <c r="F233" i="1"/>
  <c r="I261" i="1"/>
  <c r="L261" i="1" s="1"/>
  <c r="F55" i="1"/>
  <c r="F38" i="1"/>
  <c r="F50" i="1"/>
  <c r="F59" i="1"/>
  <c r="F269" i="1"/>
  <c r="F80" i="1"/>
  <c r="G80" i="1" s="1"/>
  <c r="H80" i="1" s="1"/>
  <c r="I98" i="1"/>
  <c r="L98" i="1" s="1"/>
  <c r="F101" i="1"/>
  <c r="G101" i="1" s="1"/>
  <c r="H101" i="1" s="1"/>
  <c r="F117" i="1"/>
  <c r="G117" i="1" s="1"/>
  <c r="H117" i="1" s="1"/>
  <c r="F133" i="1"/>
  <c r="F73" i="1"/>
  <c r="G73" i="1" s="1"/>
  <c r="H73" i="1" s="1"/>
  <c r="G171" i="1"/>
  <c r="H171" i="1" s="1"/>
  <c r="G235" i="1"/>
  <c r="H235" i="1" s="1"/>
  <c r="G162" i="1"/>
  <c r="H162" i="1"/>
  <c r="H170" i="1"/>
  <c r="G170" i="1"/>
  <c r="G155" i="1"/>
  <c r="H155" i="1" s="1"/>
  <c r="G175" i="1"/>
  <c r="H175" i="1" s="1"/>
  <c r="G239" i="1"/>
  <c r="H239" i="1" s="1"/>
  <c r="G63" i="1"/>
  <c r="H63" i="1" s="1"/>
  <c r="G16" i="1"/>
  <c r="H16" i="1" s="1"/>
  <c r="G44" i="1"/>
  <c r="H44" i="1" s="1"/>
  <c r="G23" i="1"/>
  <c r="H23" i="1" s="1"/>
  <c r="G259" i="1"/>
  <c r="G148" i="1"/>
  <c r="H148" i="1" s="1"/>
  <c r="G236" i="1"/>
  <c r="H236" i="1" s="1"/>
  <c r="G268" i="1"/>
  <c r="H268" i="1" s="1"/>
  <c r="E9" i="1"/>
  <c r="F9" i="1" s="1"/>
  <c r="E25" i="1"/>
  <c r="F25" i="1" s="1"/>
  <c r="E41" i="1"/>
  <c r="F41" i="1" s="1"/>
  <c r="E57" i="1"/>
  <c r="I57" i="1" s="1"/>
  <c r="L57" i="1" s="1"/>
  <c r="G39" i="1"/>
  <c r="H39" i="1" s="1"/>
  <c r="G84" i="1"/>
  <c r="H84" i="1" s="1"/>
  <c r="G69" i="1"/>
  <c r="H69" i="1" s="1"/>
  <c r="G88" i="1"/>
  <c r="H88" i="1" s="1"/>
  <c r="G95" i="1"/>
  <c r="H95" i="1" s="1"/>
  <c r="G93" i="1"/>
  <c r="H93" i="1" s="1"/>
  <c r="G109" i="1"/>
  <c r="H109" i="1" s="1"/>
  <c r="G125" i="1"/>
  <c r="H125" i="1" s="1"/>
  <c r="G141" i="1"/>
  <c r="H141" i="1" s="1"/>
  <c r="G94" i="1"/>
  <c r="H94" i="1" s="1"/>
  <c r="G85" i="1"/>
  <c r="H85" i="1" s="1"/>
  <c r="G122" i="1"/>
  <c r="H122" i="1" s="1"/>
  <c r="G112" i="1"/>
  <c r="H112" i="1" s="1"/>
  <c r="G128" i="1"/>
  <c r="H128" i="1" s="1"/>
  <c r="G86" i="1"/>
  <c r="H86" i="1" s="1"/>
  <c r="G110" i="1"/>
  <c r="H110" i="1" s="1"/>
  <c r="I84" i="1"/>
  <c r="L84" i="1" s="1"/>
  <c r="G103" i="1"/>
  <c r="G100" i="1"/>
  <c r="H100" i="1" s="1"/>
  <c r="G105" i="1"/>
  <c r="H105" i="1" s="1"/>
  <c r="G137" i="1"/>
  <c r="H137" i="1" s="1"/>
  <c r="G126" i="1"/>
  <c r="H126" i="1" s="1"/>
  <c r="I88" i="1"/>
  <c r="L88" i="1" s="1"/>
  <c r="G119" i="1"/>
  <c r="H119" i="1" s="1"/>
  <c r="G111" i="1"/>
  <c r="H111" i="1" s="1"/>
  <c r="G138" i="1"/>
  <c r="H138" i="1" s="1"/>
  <c r="F104" i="1"/>
  <c r="I112" i="1"/>
  <c r="L112" i="1" s="1"/>
  <c r="F74" i="1"/>
  <c r="I69" i="1"/>
  <c r="L69" i="1" s="1"/>
  <c r="I85" i="1"/>
  <c r="L85" i="1" s="1"/>
  <c r="G81" i="1"/>
  <c r="H81" i="1" s="1"/>
  <c r="I86" i="1"/>
  <c r="L86" i="1" s="1"/>
  <c r="I95" i="1"/>
  <c r="L95" i="1" s="1"/>
  <c r="F139" i="1"/>
  <c r="G143" i="1"/>
  <c r="H143" i="1" s="1"/>
  <c r="F68" i="1"/>
  <c r="G98" i="1"/>
  <c r="H98" i="1" s="1"/>
  <c r="F135" i="1"/>
  <c r="F144" i="1"/>
  <c r="G75" i="1"/>
  <c r="H75" i="1" s="1"/>
  <c r="I122" i="1"/>
  <c r="L122" i="1" s="1"/>
  <c r="F97" i="1"/>
  <c r="F113" i="1"/>
  <c r="F129" i="1"/>
  <c r="F145" i="1"/>
  <c r="F123" i="1"/>
  <c r="G89" i="1"/>
  <c r="H89" i="1" s="1"/>
  <c r="F106" i="1"/>
  <c r="F82" i="1"/>
  <c r="G79" i="1"/>
  <c r="H79" i="1" s="1"/>
  <c r="G76" i="1"/>
  <c r="H76" i="1" s="1"/>
  <c r="G78" i="1"/>
  <c r="H78" i="1" s="1"/>
  <c r="G116" i="1"/>
  <c r="H116" i="1" s="1"/>
  <c r="G132" i="1"/>
  <c r="H132" i="1" s="1"/>
  <c r="F2" i="1"/>
  <c r="L284" i="1" l="1"/>
  <c r="O284" i="1" s="1"/>
  <c r="I21" i="1"/>
  <c r="L21" i="1" s="1"/>
  <c r="F210" i="1"/>
  <c r="G210" i="1" s="1"/>
  <c r="I136" i="1"/>
  <c r="L136" i="1" s="1"/>
  <c r="F172" i="1"/>
  <c r="G172" i="1" s="1"/>
  <c r="H172" i="1" s="1"/>
  <c r="H182" i="1"/>
  <c r="G146" i="1"/>
  <c r="H146" i="1"/>
  <c r="I108" i="1"/>
  <c r="L108" i="1" s="1"/>
  <c r="I41" i="1"/>
  <c r="L41" i="1" s="1"/>
  <c r="H134" i="1"/>
  <c r="I17" i="1"/>
  <c r="L17" i="1" s="1"/>
  <c r="F102" i="1"/>
  <c r="H103" i="1"/>
  <c r="H259" i="1"/>
  <c r="H60" i="1"/>
  <c r="F194" i="1"/>
  <c r="I9" i="1"/>
  <c r="L9" i="1" s="1"/>
  <c r="F92" i="1"/>
  <c r="I124" i="1"/>
  <c r="L124" i="1" s="1"/>
  <c r="H36" i="1"/>
  <c r="F254" i="1"/>
  <c r="G254" i="1" s="1"/>
  <c r="H254" i="1" s="1"/>
  <c r="G72" i="1"/>
  <c r="H72" i="1" s="1"/>
  <c r="H133" i="1"/>
  <c r="F13" i="1"/>
  <c r="G13" i="1" s="1"/>
  <c r="H13" i="1" s="1"/>
  <c r="G133" i="1"/>
  <c r="G240" i="1"/>
  <c r="H240" i="1" s="1"/>
  <c r="I37" i="1"/>
  <c r="L37" i="1" s="1"/>
  <c r="H189" i="1"/>
  <c r="H280" i="1"/>
  <c r="I33" i="1"/>
  <c r="L33" i="1" s="1"/>
  <c r="H91" i="1"/>
  <c r="I96" i="1"/>
  <c r="L96" i="1" s="1"/>
  <c r="F32" i="1"/>
  <c r="G32" i="1" s="1"/>
  <c r="H32" i="1" s="1"/>
  <c r="F178" i="1"/>
  <c r="F53" i="1"/>
  <c r="G53" i="1" s="1"/>
  <c r="H53" i="1" s="1"/>
  <c r="F49" i="1"/>
  <c r="I25" i="1"/>
  <c r="L25" i="1" s="1"/>
  <c r="I29" i="1"/>
  <c r="L29" i="1" s="1"/>
  <c r="F120" i="1"/>
  <c r="G120" i="1" s="1"/>
  <c r="H120" i="1" s="1"/>
  <c r="F52" i="1"/>
  <c r="G52" i="1" s="1"/>
  <c r="H52" i="1" s="1"/>
  <c r="I91" i="1"/>
  <c r="L91" i="1" s="1"/>
  <c r="G37" i="1"/>
  <c r="H37" i="1" s="1"/>
  <c r="G33" i="1"/>
  <c r="H33" i="1" s="1"/>
  <c r="G9" i="1"/>
  <c r="H9" i="1" s="1"/>
  <c r="G25" i="1"/>
  <c r="H25" i="1" s="1"/>
  <c r="G29" i="1"/>
  <c r="H29" i="1" s="1"/>
  <c r="G21" i="1"/>
  <c r="H21" i="1" s="1"/>
  <c r="G124" i="1"/>
  <c r="H124" i="1" s="1"/>
  <c r="G17" i="1"/>
  <c r="H17" i="1" s="1"/>
  <c r="G38" i="1"/>
  <c r="H38" i="1" s="1"/>
  <c r="G269" i="1"/>
  <c r="H269" i="1" s="1"/>
  <c r="G55" i="1"/>
  <c r="H55" i="1" s="1"/>
  <c r="G177" i="1"/>
  <c r="H177" i="1"/>
  <c r="F5" i="1"/>
  <c r="G6" i="1"/>
  <c r="H6" i="1" s="1"/>
  <c r="G62" i="1"/>
  <c r="H62" i="1" s="1"/>
  <c r="G159" i="1"/>
  <c r="H159" i="1" s="1"/>
  <c r="G183" i="1"/>
  <c r="H183" i="1" s="1"/>
  <c r="G230" i="1"/>
  <c r="H230" i="1" s="1"/>
  <c r="G22" i="1"/>
  <c r="H22" i="1" s="1"/>
  <c r="F65" i="1"/>
  <c r="G232" i="1"/>
  <c r="H232" i="1" s="1"/>
  <c r="G15" i="1"/>
  <c r="H15" i="1" s="1"/>
  <c r="G190" i="1"/>
  <c r="H190" i="1" s="1"/>
  <c r="F45" i="1"/>
  <c r="G64" i="1"/>
  <c r="H64" i="1" s="1"/>
  <c r="G242" i="1"/>
  <c r="H242" i="1" s="1"/>
  <c r="G248" i="1"/>
  <c r="H248" i="1" s="1"/>
  <c r="G47" i="1"/>
  <c r="H47" i="1" s="1"/>
  <c r="G59" i="1"/>
  <c r="H59" i="1" s="1"/>
  <c r="G274" i="1"/>
  <c r="H274" i="1" s="1"/>
  <c r="G218" i="1"/>
  <c r="H218" i="1" s="1"/>
  <c r="G150" i="1"/>
  <c r="H150" i="1" s="1"/>
  <c r="G10" i="1"/>
  <c r="H10" i="1" s="1"/>
  <c r="G264" i="1"/>
  <c r="H264" i="1" s="1"/>
  <c r="G42" i="1"/>
  <c r="H42" i="1" s="1"/>
  <c r="G149" i="1"/>
  <c r="H149" i="1" s="1"/>
  <c r="G216" i="1"/>
  <c r="H216" i="1" s="1"/>
  <c r="G278" i="1"/>
  <c r="H278" i="1" s="1"/>
  <c r="G246" i="1"/>
  <c r="H246" i="1" s="1"/>
  <c r="G24" i="1"/>
  <c r="H24" i="1" s="1"/>
  <c r="G41" i="1"/>
  <c r="H41" i="1" s="1"/>
  <c r="G201" i="1"/>
  <c r="H201" i="1" s="1"/>
  <c r="G164" i="1"/>
  <c r="H164" i="1" s="1"/>
  <c r="G279" i="1"/>
  <c r="H279" i="1" s="1"/>
  <c r="G92" i="1"/>
  <c r="H92" i="1" s="1"/>
  <c r="G61" i="1"/>
  <c r="H61" i="1" s="1"/>
  <c r="G58" i="1"/>
  <c r="H58" i="1" s="1"/>
  <c r="G49" i="1"/>
  <c r="H49" i="1" s="1"/>
  <c r="G208" i="1"/>
  <c r="H208" i="1" s="1"/>
  <c r="F57" i="1"/>
  <c r="G50" i="1"/>
  <c r="H50" i="1" s="1"/>
  <c r="G233" i="1"/>
  <c r="H233" i="1" s="1"/>
  <c r="H258" i="1"/>
  <c r="G258" i="1"/>
  <c r="G202" i="1"/>
  <c r="H202" i="1" s="1"/>
  <c r="G18" i="1"/>
  <c r="H18" i="1" s="1"/>
  <c r="G4" i="1"/>
  <c r="H4" i="1" s="1"/>
  <c r="G271" i="1"/>
  <c r="H271" i="1" s="1"/>
  <c r="G262" i="1"/>
  <c r="H262" i="1" s="1"/>
  <c r="G234" i="1"/>
  <c r="H234" i="1" s="1"/>
  <c r="G82" i="1"/>
  <c r="H82" i="1" s="1"/>
  <c r="G123" i="1"/>
  <c r="H123" i="1" s="1"/>
  <c r="G97" i="1"/>
  <c r="H97" i="1" s="1"/>
  <c r="G68" i="1"/>
  <c r="H68" i="1" s="1"/>
  <c r="G74" i="1"/>
  <c r="H74" i="1" s="1"/>
  <c r="G106" i="1"/>
  <c r="H106" i="1" s="1"/>
  <c r="G145" i="1"/>
  <c r="H145" i="1" s="1"/>
  <c r="G135" i="1"/>
  <c r="H135" i="1" s="1"/>
  <c r="G113" i="1"/>
  <c r="H113" i="1" s="1"/>
  <c r="G139" i="1"/>
  <c r="H139" i="1"/>
  <c r="G144" i="1"/>
  <c r="H144" i="1" s="1"/>
  <c r="G129" i="1"/>
  <c r="H129" i="1" s="1"/>
  <c r="G104" i="1"/>
  <c r="H104" i="1" s="1"/>
  <c r="G2" i="1"/>
  <c r="H2" i="1" s="1"/>
  <c r="L90" i="1" l="1"/>
  <c r="O90" i="1" s="1"/>
  <c r="H210" i="1"/>
  <c r="L147" i="1"/>
  <c r="O147" i="1" s="1"/>
  <c r="G102" i="1"/>
  <c r="H102" i="1" s="1"/>
  <c r="G194" i="1"/>
  <c r="H194" i="1" s="1"/>
  <c r="G178" i="1"/>
  <c r="H178" i="1" s="1"/>
  <c r="G65" i="1"/>
  <c r="H65" i="1" s="1"/>
  <c r="G57" i="1"/>
  <c r="H57" i="1" s="1"/>
  <c r="G45" i="1"/>
  <c r="H45" i="1" s="1"/>
  <c r="G5" i="1"/>
  <c r="H5" i="1" s="1"/>
</calcChain>
</file>

<file path=xl/sharedStrings.xml><?xml version="1.0" encoding="utf-8"?>
<sst xmlns="http://schemas.openxmlformats.org/spreadsheetml/2006/main" count="285" uniqueCount="285">
  <si>
    <t>ه 1688.000 مفتاح 0002-000001 مخزن النظام</t>
  </si>
  <si>
    <t>كرتونه 3.000 ديفاتير 0002-000002 مخزن النظام</t>
  </si>
  <si>
    <t>كرتونه 22.000 ديجاتوري 0002-000003 مخزن النظام</t>
  </si>
  <si>
    <t>كرتونه 46.000 ديمر مروحه 0002-000004 مخزن النظام</t>
  </si>
  <si>
    <t>كرتونه 20.000 فوليوم صوت 0002-000006 مخزن النظام</t>
  </si>
  <si>
    <t>كرتونه 50.000 امبير 20 مفتاح سخان 0002-000007 مخزن النظام</t>
  </si>
  <si>
    <t>كرتونه 121.000 امبير ابيض 45 مفتاح سخان 0002-000008 مخزن النظام</t>
  </si>
  <si>
    <t>كرتونه 4.000 امبير احمر 45 مفتاح سخان 0002-000009 مخزن النظام</t>
  </si>
  <si>
    <t>كرتونه 2589.000 بريزه 0002-000010 مخزن النظام</t>
  </si>
  <si>
    <t>كرتونه 91.000 امبير 16 بريزه مجوفه 0002-000011 مخزن النظام</t>
  </si>
  <si>
    <t>كرتونه 34.000 بريزه ثلثيه 0002-000012 مخزن النظام</t>
  </si>
  <si>
    <t>كرتونه 89.000 تليفون 0002-000013 مخزن النظام</t>
  </si>
  <si>
    <t>كرتونه 79.000 دش 0002-000014 مخزن النظام</t>
  </si>
  <si>
    <t>كرتونه 17.000 نت 0002-000015 مخزن النظام</t>
  </si>
  <si>
    <t>كرتونه 12.000 بريزه سماعه 0002-000016 مخزن النظام</t>
  </si>
  <si>
    <t>كرتونه 26.000 اوديو فيديو 0002-000017 مخزن النظام</t>
  </si>
  <si>
    <t>كرتونه 19.000 بريزه يو اس بي جراند 0002-000018 مخزن النظام</t>
  </si>
  <si>
    <t>كرتونه 116.000 زر جرس مفرد 0002-000019 مخزن النظام</t>
  </si>
  <si>
    <t>كرتونه 137.000 زر جرس كبير 0002-000020 مخزن النظام</t>
  </si>
  <si>
    <t>كرتونه 10.000 قلب زر جرس كبير 0002-000021 مخزن النظام</t>
  </si>
  <si>
    <t>كرتونه 29.000 لقمه جرس رنان 0002-000022 مخزن النظام</t>
  </si>
  <si>
    <t>كرتونه 40.000 لقمه جرس عصفوره 0002-000023 مخزن النظام</t>
  </si>
  <si>
    <t>كرتونه 31.000 وناسه ليد 0002-000024 مخزن النظام</t>
  </si>
  <si>
    <t>كرتونه 523.000 سداده 0002-000026 مخزن النظام</t>
  </si>
  <si>
    <t>كرتونه 94.000 نص سداده 0002-000027 مخزن النظام</t>
  </si>
  <si>
    <t>كرتونه 1.000 بريزه اسود 0002-000030 مخزن النظام</t>
  </si>
  <si>
    <t>كرتونه 3.000 سداده اسود 0002-000031 مخزن النظام</t>
  </si>
  <si>
    <t>كرتونه 8.000 تليفون اسود 0002-000032 مخزن النظام</t>
  </si>
  <si>
    <t>كرتونه 86.000 وش ابيض بيضاوي 0002-000033 مخزن النظام</t>
  </si>
  <si>
    <t>كرتونه 18.000 وش اسود بيضاوي 0002-000034 مخزن النظام</t>
  </si>
  <si>
    <t>كرتونه 17.000 وش احمر بيضاوي 0002-000035 مخزن النظام</t>
  </si>
  <si>
    <t>كرتونه 14.000 وش ازرق بيضاوي 0002-000036 مخزن النظام</t>
  </si>
  <si>
    <t>كرتونه 30.000 وش بيج بيضاوي 0002-000037 مخزن النظام</t>
  </si>
  <si>
    <t>كرتونه 46.000 وش روز غامق بيضاوي 0002-000038 مخزن النظام</t>
  </si>
  <si>
    <t>كرتونه 20.000 وش موف بيضاوي 0002-000039 مخزن النظام</t>
  </si>
  <si>
    <t>كرتونه 65.000 وش لبني بيضاوي 0002-000040 مخزن النظام</t>
  </si>
  <si>
    <t>كرتونه 13.000 وش تركواز بيضاوي 0002-000041 مخزن النظام</t>
  </si>
  <si>
    <t>كرتونه 17.000 وش زيتوني بيضاوي 0002-000042 مخزن النظام</t>
  </si>
  <si>
    <t>كرتونه 37.000 وش اصفر بيضاوي 0002-000043 مخزن النظام</t>
  </si>
  <si>
    <t>كرتونه 20.000 وش اخضر بيضاوي 0002-000044 مخزن النظام</t>
  </si>
  <si>
    <t>كرتونه 23.000 وش سيموني بيضاوي 0002-000045 مخزن النظام</t>
  </si>
  <si>
    <t>كرتونه 36.000 وش دهبي بيضاوي 0002-000046 مخزن النظام</t>
  </si>
  <si>
    <t>كرتونه 60.000 وش فضي لمع بيضاوي 0002-000047 مخزن النظام</t>
  </si>
  <si>
    <t>كرتونه 70.000 وش فضي مط بيضاوي 0002-000048 مخزن النظام</t>
  </si>
  <si>
    <t>كرتونه 34.000 وش خشبي مط بيضاوي 0002-000049 مخزن النظام</t>
  </si>
  <si>
    <t>كرتونه 26.000 وش خشبي ارو بيضاوي 0002-000050 مخزن النظام</t>
  </si>
  <si>
    <t>كرتونه 5.000 ف ابيض 1 وش خشبي 0002-000051 مخزن النظام</t>
  </si>
  <si>
    <t>كرتونه 2.000 ف ابيض 2 وش خشبي 0002-000052 مخزن النظام</t>
  </si>
  <si>
    <t>كرتونه 18.000 وش خشبي ارو ف فضي 0002-000053 مخزن النظام</t>
  </si>
  <si>
    <t>كرتونه 12.000 وش خشبي ارو ف دهبي 0002-000054 مخزن النظام</t>
  </si>
  <si>
    <t>كرتونه 31.000 وش خشبي ف فضي 0002-000055 مخزن النظام</t>
  </si>
  <si>
    <t>كرتونه 32.000 وش خشبي ف دهبي 0002-000056 مخزن النظام</t>
  </si>
  <si>
    <t>كرتونه 20.000 وش ابيض ف فضي 0002-000057 مخزن النظام</t>
  </si>
  <si>
    <t>كرتونه 32.000 وش ابيض ف دهبي 0002-000058 مخزن النظام</t>
  </si>
  <si>
    <t>كرتونه 20.000 وش بيج ف فضي 0002-000059 مخزن النظام</t>
  </si>
  <si>
    <t>كرتونه 24.000 وش بيج ف دهبي 0002-000060 مخزن النظام</t>
  </si>
  <si>
    <t>كرتونه 6.000 وش بنفسجي ف فضي 0002-000061 مخزن النظام</t>
  </si>
  <si>
    <t>كرتونه 14.000 وش كناري ف فضي 0002-000063 مخزن النظام</t>
  </si>
  <si>
    <t>كرتونه 19.000 وش تركواز ف فضي 0002-000065 مخزن النظام</t>
  </si>
  <si>
    <t>كرتونه 2.000 وش تركواز ف دهبي 0002-000066 مخزن النظام</t>
  </si>
  <si>
    <t>كرتونه 17.000 وش زيتوني ف فضي 0002-000067 مخزن النظام</t>
  </si>
  <si>
    <t>كرتونه 13.000 وش زيتوني ف دهبي 0002-000068 مخزن النظام</t>
  </si>
  <si>
    <t>كرتونه 38.000 وش رمادي ف فضي 0002-000069 مخزن النظام</t>
  </si>
  <si>
    <t>كرتونه 13.000 وش رمادي ف دهبي 0002-000070 مخزن النظام</t>
  </si>
  <si>
    <t>كرتونه 47.000 وش شامبين ف فضي 0002-000071 مخزن النظام</t>
  </si>
  <si>
    <t>كرتونه 42.000 وش شامبين ف دهبي 0002-000072 مخزن النظام</t>
  </si>
  <si>
    <t>كرتونه 6.000 وش اخضر ف فضي 0002-000075 مخزن النظام</t>
  </si>
  <si>
    <t>كرتونه 2.000 وش اخضر ف دهبي 0002-000076 مخزن النظام</t>
  </si>
  <si>
    <t>كرتونه 6.000 وش اصفر ف دهبي 0002-000078 مخزن النظام</t>
  </si>
  <si>
    <t>كرتونه 29.000 وش فضي ف فضي 0002-000079 مخزن النظام</t>
  </si>
  <si>
    <t>كرتونه 37.000 وش فضي ف دهبي 0002-000080 مخزن النظام</t>
  </si>
  <si>
    <t>كرتونه 21.000 وش اسود ف فضي 0002-000081 مخزن النظام</t>
  </si>
  <si>
    <t>كرتونه 33.000 وش اسود ف دهبي 0002-000082 مخزن النظام</t>
  </si>
  <si>
    <t>كرتونه 4.000 ف فضي 1 وش اطفال 0002-000083 مخزن النظام</t>
  </si>
  <si>
    <t>كرتونه 11.000 ف فضي 2 وش اطفال 0002-000085 مخزن النظام</t>
  </si>
  <si>
    <t>كرتونه 3.000 وش برتقالي ف ابيض 0002-000088 مخزن النظام</t>
  </si>
  <si>
    <t>كرتونه 12.000 وش هافان بيضاوي 0002-000090 مخزن النظام</t>
  </si>
  <si>
    <t>كرتونه 35.000 وش شامبين بيضاوي 0002-000091 مخزن النظام</t>
  </si>
  <si>
    <t>كرتونه 11.000 وش كافيه ف فضي 0002-000095 مخزن النظام</t>
  </si>
  <si>
    <t>كرتونه 21.000 وش كافيه ف دهبي 0002-000096 مخزن النظام</t>
  </si>
  <si>
    <t>كرتونه 13.000 وش بيستاج بيضاوي 0002-000097 مخزن النظام</t>
  </si>
  <si>
    <t>كرتونه 22.000 وش نبيتي ف فضي 0002-000099 مخزن النظام</t>
  </si>
  <si>
    <t>كرتونه 8.000 وش نبيتي ف دهبي 0002-000100 مخزن النظام</t>
  </si>
  <si>
    <t>كرتونه 20.000 وش فيراني ف فضي 0002-000102 مخزن النظام</t>
  </si>
  <si>
    <t>كرتونه 18.000 وش فيراني ف دهبي 0002-000103 مخزن النظام</t>
  </si>
  <si>
    <t>كرتونه 251.000 400 × شاسيه معدن جراند 0002-000104 مخزن النظام</t>
  </si>
  <si>
    <t>كرتونه 35.000 وش وتر بروف جراند 0002-000105 مخزن النظام</t>
  </si>
  <si>
    <t>كرتونه 140.000 مفتاح دبل جراند 0002-000106 مخزن النظام</t>
  </si>
  <si>
    <t>ه 782.000 مفتاح 0019-000001 مخزن النظام</t>
  </si>
  <si>
    <t>كرتونه 228.000 ديفاتير 0019-000002 مخزن النظام</t>
  </si>
  <si>
    <t>كرتونه 185.000 زر جرس مفرد 0019-000003 مخزن النظام</t>
  </si>
  <si>
    <t>كرتونه 85.000 زر جرس عريض 0019-000004 مخزن النظام</t>
  </si>
  <si>
    <t>كرتونه 237.000 امبير 32 مفتاح سخان 0019-000005 مخزن النظام</t>
  </si>
  <si>
    <t>كرتونه 18.000 ديمر مروحه 0019-000006 مخزن النظام</t>
  </si>
  <si>
    <t>كرتونه 662.000 بريزه 0019-000007 مخزن النظام</t>
  </si>
  <si>
    <t>كرتونه 328.000 امبير 16 بريزه مجوفه 0019-000008 مخزن النظام</t>
  </si>
  <si>
    <t>كرتونه 144.000 امبير 16 بريزه ثلثيه 0019-000009 مخزن النظام</t>
  </si>
  <si>
    <t>كرتونه 118.000 دش 0019-000010 مخزن النظام</t>
  </si>
  <si>
    <t>كرتونه 40.000 تليفون 0019-000011 مخزن النظام</t>
  </si>
  <si>
    <t>كرتونه 14.000 نت 0019-000012 مخزن النظام</t>
  </si>
  <si>
    <t>كرتونه 446.000 سداده 0019-000013 مخزن النظام</t>
  </si>
  <si>
    <t>كرتونه 2924.000 شاسيه فيلو 0019-000014 مخزن النظام</t>
  </si>
  <si>
    <t>كرتونه 243.000 وش ابيض ف دهبي 0019-000016 مخزن النظام</t>
  </si>
  <si>
    <t>كرتونه 343.000 603 وش اسود ف دهبي 0019-000018 مخزن النظام</t>
  </si>
  <si>
    <t>كرتونه 442.000 288 وش بيج ف دهبي 0019-000020 مخزن النظام</t>
  </si>
  <si>
    <t>كرتونه 152.000 278 وش موف ف دهبي 0019-000022 مخزن النظام</t>
  </si>
  <si>
    <t>كرتونه 75.000 501 وش ازرق ف دهبي 0019-000024 مخزن النظام</t>
  </si>
  <si>
    <t>كرتونه 250.000 396 وش ازرق غامق ف دهبي 0019-000026 مخزن النظام</t>
  </si>
  <si>
    <t>كرتونه 108.000 575 وش ازرق فاتح ف دهبي 0019-000028 مخزن النظام</t>
  </si>
  <si>
    <t>كرتونه 117.000 322 وش اصفر ف دهبي 0019-000030 مخزن النظام</t>
  </si>
  <si>
    <t>كرتونه 412.000 658 وش احمر ف دهبي 0019-000032 مخزن النظام</t>
  </si>
  <si>
    <t>كرتونه 113.000 108 وش اخضر غامق ف دهبي 0019-000034 مخزن النظام</t>
  </si>
  <si>
    <t>كرتونه 109.000 101 وش اخضر فاتح ف دهبي 0019-000036 مخزن النظام</t>
  </si>
  <si>
    <t>كرتونه 171.000 706 وش رمادي ف دهبي 0019-000038 مخزن النظام</t>
  </si>
  <si>
    <t>كرتونه 184.000 459 وش برتقالي ف دهبي 0019-000040 مخزن النظام</t>
  </si>
  <si>
    <t>كرتونه 62.000 990 وش زهري ف دهبي 0019-000042 مخزن النظام</t>
  </si>
  <si>
    <t>كرتونه 157.000 462 وش بني ف دهبي 0019-000044 مخزن النظام</t>
  </si>
  <si>
    <t>كرتونه 22.000 وش فضي ف دهبي 0019-000046 مخزن النظام</t>
  </si>
  <si>
    <t>كرتونه 4.000 وش دهبي ف دهبي 0019-000048 مخزن النظام</t>
  </si>
  <si>
    <t>كرتونه 12.000 وش بني غامق مربع 0019-000049 مخزن النظام</t>
  </si>
  <si>
    <t>كرتونه 13.000 وش اسود مربع 0019-000050 مخزن النظام</t>
  </si>
  <si>
    <t>كرتونه 16.000 وش رمادي غامق مربع 0019-000051 مخزن النظام</t>
  </si>
  <si>
    <t>كرتونه 20.000 وش روز فاتح مربع 0019-000052 مخزن النظام</t>
  </si>
  <si>
    <t>كرتونه 23.000 وش ابيض مربع 0019-000053 مخزن النظام</t>
  </si>
  <si>
    <t>كرتونه 20.000 وش موف مربع 0019-000054 مخزن النظام</t>
  </si>
  <si>
    <t>كرتونه 5.000 وش اخضر مربع 0019-000055 مخزن النظام</t>
  </si>
  <si>
    <t>كرتونه 7.000 وش سماوي مربع 0019-000056 مخزن النظام</t>
  </si>
  <si>
    <t>كرتونه 16.000 وش برتقالي مربع 0019-000057 مخزن النظام</t>
  </si>
  <si>
    <t>كرتونه 24.000 وش فوشيا مربع 0019-000058 مخزن النظام</t>
  </si>
  <si>
    <t>كرتونه 14.000 وش اصفر مربع 0019-000059 مخزن النظام</t>
  </si>
  <si>
    <t>كرتونه 3.000 وش تركواز مربع 0019-000060 مخزن النظام</t>
  </si>
  <si>
    <t>كرتونه 20.000 وش ازرق مربع 0019-000061 مخزن النظام</t>
  </si>
  <si>
    <t>كرتونه 10.000 وش سن الفيل مربع 0019-000062 مخزن النظام</t>
  </si>
  <si>
    <t>كرتونه 28.000 وش بيج كاكاو مربع 0019-000063 مخزن النظام</t>
  </si>
  <si>
    <t>كرتونه 23.000 وش احمر مربع 0019-000064 مخزن النظام</t>
  </si>
  <si>
    <t>كرتونه 27.000 وش ابنوس بامبو مربع 0019-000065 مخزن النظام</t>
  </si>
  <si>
    <t>كرتونه 20.000 وش خشبي ارو مربع 0019-000066 مخزن النظام</t>
  </si>
  <si>
    <t>كرتونه 48.000 وش ابنوس مط مربع 0019-000067 مخزن النظام</t>
  </si>
  <si>
    <t>كرتونه 26.000 وش شامبين مط مربع 0019-000068 مخزن النظام</t>
  </si>
  <si>
    <t>كرتونه 23.000 وش دهبي لمع مربع 0019-000069 مخزن النظام</t>
  </si>
  <si>
    <t>كرتونه 35.000 وش فضي لمع مربع 0019-000070 مخزن النظام</t>
  </si>
  <si>
    <t>كرتونه 233.000 بريزه بالمان فيلو 0019-000071 مخزن النظام</t>
  </si>
  <si>
    <t>كرتونه 54.000 وش وتر بروف فيلو 0019-000072 مخزن النظام</t>
  </si>
  <si>
    <t>كرتونه 148.000 مفتاح دبل فيلو 0019-000073 مخزن النظام</t>
  </si>
  <si>
    <t>ه 84.000 مفتاح ابيض 0003-000001 مخزن النظام</t>
  </si>
  <si>
    <t>كرتونه 8.000 ديفاتير ابيض 0003-000002 مخزن النظام</t>
  </si>
  <si>
    <t>كرتونه 26.000 طرف ابيض 4 مفتاح 0003-000003 مخزن النظام</t>
  </si>
  <si>
    <t>كرتونه 21.000 زر جرس مفرد ابيض 0003-000004 مخزن النظام</t>
  </si>
  <si>
    <t>كرتونه 40.000 زر جرس عريض ابيض 0003-000005 مخزن النظام</t>
  </si>
  <si>
    <t>كرتونه 4.000 امبير ابيض 20 مفتاح سخان 0003-000006 مخزن النظام</t>
  </si>
  <si>
    <t>كرتونه 14.000 امبير ابيض 45 مفتاح 0003-000007 مخزن النظام</t>
  </si>
  <si>
    <t>كرتونه 14.000 ديمر اناره ابيض 0003-000008 مخزن النظام</t>
  </si>
  <si>
    <t>كرتونه 32.000 ديمر مروحه ابيض 0003-000009 مخزن النظام</t>
  </si>
  <si>
    <t>كرتونه 25.000 امبير ابيض 16 بريزه مجوفه 0003-000011 مخزن النظام</t>
  </si>
  <si>
    <t>كرتونه 27.000 بريزه ام كيه ابيض 0003-000012 مخزن النظام</t>
  </si>
  <si>
    <t>كرتونه 33.000 دش ابيض 0003-000013 مخزن النظام</t>
  </si>
  <si>
    <t>كرتونه 28.000 تليفون ابيض 0003-000014 مخزن النظام</t>
  </si>
  <si>
    <t>كرتونه 7.000 نت ابيض 0003-000015 مخزن النظام</t>
  </si>
  <si>
    <t>كرتونه 10.000 اوديو فيديو ابيض 0003-000016 مخزن النظام</t>
  </si>
  <si>
    <t>كرتونه 247.000 سداده ابيض 0003-000017 مخزن النظام</t>
  </si>
  <si>
    <t>كرتونه 6.000 لقمه جرس رنان ابيض 0003-000019 مخزن النظام</t>
  </si>
  <si>
    <t>كرتونه 6.000 مفتاح ستاره ابيض 0003-000020 مخزن النظام</t>
  </si>
  <si>
    <t>كرتونه 3.000 فوليوم ابيض 0003-000021 مخزن النظام</t>
  </si>
  <si>
    <t>كرتونه 33.000 مفتاح فلت ابيض 0003-000023 مخزن النظام</t>
  </si>
  <si>
    <t>كرتونه 23.000 ديفاتير فلت ابيض 0003-000024 مخزن النظام</t>
  </si>
  <si>
    <t>كرتونه 119.000 مفتاح فضي 0003-000025 مخزن النظام</t>
  </si>
  <si>
    <t>كرتونه 12.000 ديفاتير فضي 0003-000026 مخزن النظام</t>
  </si>
  <si>
    <t>كرتونه 6.000 طرف فضي 4 مفتاح 0003-000027 مخزن النظام</t>
  </si>
  <si>
    <t>كرتونه 15.000 زر جرس مفرد فضي 0003-000028 مخزن النظام</t>
  </si>
  <si>
    <t>كرتونه 57.000 زر جرس عريض فضي 0003-000029 مخزن النظام</t>
  </si>
  <si>
    <t>كرتونه 11.000 امبير فضي 20 مفتاح سخان 0003-000030 مخزن النظام</t>
  </si>
  <si>
    <t>كرتونه 20.000 امبير فضي 45 مفتاح 0003-000031 مخزن النظام</t>
  </si>
  <si>
    <t>كرتونه 3.000 ديمر اناره فضي 0003-000032 مخزن النظام</t>
  </si>
  <si>
    <t>كرتونه 4.000 ديمر مروحه فضي 0003-000033 مخزن النظام</t>
  </si>
  <si>
    <t>كرتونه 71.000 بريزه فضي 0003-000034 مخزن النظام</t>
  </si>
  <si>
    <t>كرتونه 4.000 امبير فضي 16 بريزه مجوفه 0003-000035 مخزن النظام</t>
  </si>
  <si>
    <t>كرتونه 21.000 بريزه ام كيه فضي 0003-000036 مخزن النظام</t>
  </si>
  <si>
    <t>كرتونه 22.000 دش فضي 0003-000037 مخزن النظام</t>
  </si>
  <si>
    <t>كرتونه 22.000 تليفون فضي 0003-000038 مخزن النظام</t>
  </si>
  <si>
    <t>كرتونه 12.000 نت فضي 0003-000039 مخزن النظام</t>
  </si>
  <si>
    <t>كرتونه 3.000 اوديو فيديو فضي 0003-000040 مخزن النظام</t>
  </si>
  <si>
    <t>كرتونه 137.000 سداده فضي 0003-000041 مخزن النظام</t>
  </si>
  <si>
    <t>كرتونه 60.000 نص سداده فضي 0003-000042 مخزن النظام</t>
  </si>
  <si>
    <t>كرتونه 5.000 لقمه جرس رنان فضي 0003-000043 مخزن النظام</t>
  </si>
  <si>
    <t>كرتونه 4.000 مفتاح ستاره فضي 0003-000044 مخزن النظام</t>
  </si>
  <si>
    <t>كرتونه 5.000 فوليوم فضي 0003-000045 مخزن النظام</t>
  </si>
  <si>
    <t>كرتونه 2.000 يو اس بي فضي 0003-000046 مخزن النظام</t>
  </si>
  <si>
    <t>كرتونه 25.000 مفتاح فلت فضي 0003-000047 مخزن النظام</t>
  </si>
  <si>
    <t>كرتونه 19.000 ديفاتير فلت فضي 0003-000048 مخزن النظام</t>
  </si>
  <si>
    <t>كرتونه 245.000 مفتاح دهبي 0003-000049 مخزن النظام</t>
  </si>
  <si>
    <t>كرتونه 34.000 ديفاتير دهبي 0003-000050 مخزن النظام</t>
  </si>
  <si>
    <t>كرتونه 3.000 طرف دهبي 4 مفتاح 0003-000051 مخزن النظام</t>
  </si>
  <si>
    <t>كرتونه 31.000 زر جرس مفرد دهبي 0003-000052 مخزن النظام</t>
  </si>
  <si>
    <t>كرتونه 30.000 زر جرس عريض دهبي 0003-000053 مخزن النظام</t>
  </si>
  <si>
    <t>كرتونه 17.000 امبير دهبي 20 مفتاح سخان 0003-000054 مخزن النظام</t>
  </si>
  <si>
    <t>كرتونه 15.000 امبير دهبي 45 مفتاح 0003-000055 مخزن النظام</t>
  </si>
  <si>
    <t>كرتونه 3.000 ديمر مروحه دهبي 0003-000057 مخزن النظام</t>
  </si>
  <si>
    <t>كرتونه 100.000 بريزه دهبي 0003-000058 مخزن النظام</t>
  </si>
  <si>
    <t>كرتونه 26.000 بريزه ام كيه دهبي 0003-000060 مخزن النظام</t>
  </si>
  <si>
    <t>كرتونه 37.000 دش دهبي 0003-000061 مخزن النظام</t>
  </si>
  <si>
    <t>كرتونه 11.000 تليفون دهبي 0003-000062 مخزن النظام</t>
  </si>
  <si>
    <t>كرتونه 11.000 نت دهبي 0003-000063 مخزن النظام</t>
  </si>
  <si>
    <t>كرتونه 2.000 اوديو فيديو دهبي 0003-000064 مخزن النظام</t>
  </si>
  <si>
    <t>كرتونه 200.000 سداده دهبي 0003-000065 مخزن النظام</t>
  </si>
  <si>
    <t>كرتونه 63.000 نص سداده دهبي 0003-000066 مخزن النظام</t>
  </si>
  <si>
    <t>كرتونه 3.000 لقمه جرس رنان دهبي 0003-000067 مخزن النظام</t>
  </si>
  <si>
    <t>كرتونه 6.000 مفتاح ستاره دهبي 0003-000068 مخزن النظام</t>
  </si>
  <si>
    <t>كرتونه 4.000 فوليوم دهبي 0003-000069 مخزن النظام</t>
  </si>
  <si>
    <t>كرتونه 7.000 ديفاتير فلت دهبي 0003-000072 مخزن النظام</t>
  </si>
  <si>
    <t>كرتونه 297.000 شاسيه معدن ميرلوت 0003-000073 مخزن النظام</t>
  </si>
  <si>
    <t>كرتونه 15.000 ف فضي 1 وش اكلريك 0003-000074 مخزن النظام</t>
  </si>
  <si>
    <t>كرتونه 54.000 ف دهبي 1 وش اكلريك 0003-000075 مخزن النظام</t>
  </si>
  <si>
    <t>كرتونه 17.000 ف فضي 2 وش اكلريك 0003-000076 مخزن النظام</t>
  </si>
  <si>
    <t>كرتونه 25.000 ف دهبي 2 وش اكلريك 0003-000077 مخزن النظام</t>
  </si>
  <si>
    <t>كرتونه 21.000 ف دهبي 3 وش اكلريك 0003-000079 مخزن النظام</t>
  </si>
  <si>
    <t>كرتونه 53.000 ف فضي 4 وش اكلريك 0003-000080 مخزن النظام</t>
  </si>
  <si>
    <t>كرتونه 12.000 ف دهبي 4 وش اكلريك 0003-000081 مخزن النظام</t>
  </si>
  <si>
    <t>كرتونه 22.000 ف فضي 5 وش اكلريك 0003-000082 مخزن النظام</t>
  </si>
  <si>
    <t>كرتونه 21.000 ف دهبي 5 وش اكلريك 0003-000083 مخزن النظام</t>
  </si>
  <si>
    <t>كرتونه 16.000 ف فضي 6 وش اكلريك 0003-000084 مخزن النظام</t>
  </si>
  <si>
    <t>كرتونه 1.000 ف دهبي 6 وش اكلريك 0003-000085 مخزن النظام</t>
  </si>
  <si>
    <t>كرتونه 2.000 ف فضي 7 وش اكلريك 0003-000086 مخزن النظام</t>
  </si>
  <si>
    <t>كرتونه 2.000 ف دهبي 7 وش اكلريك 0003-000087 مخزن النظام</t>
  </si>
  <si>
    <t>كرتونه 1.000 ف فضي 8 وش اكلريك 0003-000088 مخزن النظام</t>
  </si>
  <si>
    <t>كرتونه 2.000 ف دهبي 8 وش اكلريك 0003-000089 مخزن النظام</t>
  </si>
  <si>
    <t>كرتونه 14.000 ف فضي 10 وش اكلريك 0003-000092 مخزن النظام</t>
  </si>
  <si>
    <t>كرتونه 4.000 ف دهبي 10 وش اكلريك 0003-000093 مخزن النظام</t>
  </si>
  <si>
    <t>كرتونه 1.000 ف فضي 13 وش اكلريك 0003-000098 مخزن النظام</t>
  </si>
  <si>
    <t>كرتونه 18.000 ف فضي 14 وش اكلريك 0003-000100 مخزن النظام</t>
  </si>
  <si>
    <t>كرتونه 1.000 ف دهبي 14 وش اكلريك 0003-000101 مخزن النظام</t>
  </si>
  <si>
    <t>كرتونه 40.000 ف فضي 15 وش اكلريك 0003-000102 مخزن النظام</t>
  </si>
  <si>
    <t>كرتونه 15.000 ف دهبي 15 وش اكلريك 0003-000103 مخزن النظام</t>
  </si>
  <si>
    <t>كرتونه 42.000 ف فضي 1 وش بي 0003-000104 مخزن النظام</t>
  </si>
  <si>
    <t>كرتونه 9.000 ف دهبي 1 وش بي 0003-000105 مخزن النظام</t>
  </si>
  <si>
    <t>كرتونه 57.000 ف فضي 2 وش بي 0003-000106 مخزن النظام</t>
  </si>
  <si>
    <t>كرتونه 28.000 ف دهبي 2 وش بي 0003-000107 مخزن النظام</t>
  </si>
  <si>
    <t>كرتونه 7.000 ف فضي 4 وش بي 0003-000108 مخزن النظام</t>
  </si>
  <si>
    <t>كرتونه 3.000 ف دهبي 4 وش بي 0003-000109 مخزن النظام</t>
  </si>
  <si>
    <t>كرتونه 49.000 ف فضي 8 وش بي 0003-000110 مخزن النظام</t>
  </si>
  <si>
    <t>كرتونه 20.000 ف دهبي 8 وش بي 0003-000111 مخزن النظام</t>
  </si>
  <si>
    <t>كرتونه 11.000 ف فضي 9 وش بي 0003-000112 مخزن النظام</t>
  </si>
  <si>
    <t>كرتونه 4.000 ف دهبي 9 وش بي 0003-000113 مخزن النظام</t>
  </si>
  <si>
    <t>كرتونه 8.000 ف فضي 12 وش بي 0003-000114 مخزن النظام</t>
  </si>
  <si>
    <t>كرتونه 6.000 ف دهبي 12 وش بي 0003-000115 مخزن النظام</t>
  </si>
  <si>
    <t>كرتونه 34.000 ف فضي 13 وش بي 0003-000116 مخزن النظام</t>
  </si>
  <si>
    <t>كرتونه 11.000 ف دهبي 13 وش بي 0003-000117 مخزن النظام</t>
  </si>
  <si>
    <t>كرتونه 3.000 ف فضي 14 وش بي 0003-000118 مخزن النظام</t>
  </si>
  <si>
    <t>كرتونه 127.000 ف فضي 15 وش بي 0003-000120 مخزن النظام</t>
  </si>
  <si>
    <t>كرتونه 100.000 ف دهبي 15 وش بي 0003-000121 مخزن النظام</t>
  </si>
  <si>
    <t>كرتونه 18.000 بريزه ام كيه دبل ابيض 0003-000122 مخزن النظام</t>
  </si>
  <si>
    <t>كرتونه 7.000 بريزه ام كيه دبل فضي 0003-000123 مخزن النظام</t>
  </si>
  <si>
    <t>كرتونه 19.000 بريزه ام كيه دبل دهبي 0003-000124 مخزن النظام</t>
  </si>
  <si>
    <t>كرتونه 5.000 سينسور ابيض 0003-000125 مخزن النظام</t>
  </si>
  <si>
    <t>كرتونه 5.000 سينسور فضي 0003-000126 مخزن النظام</t>
  </si>
  <si>
    <t>كرتونه 4.000 سينسور دهبي 0003-000127 مخزن النظام</t>
  </si>
  <si>
    <t>كرتونه 36.000 مفتاح مجوز ابيض 0003-000128 مخزن النظام</t>
  </si>
  <si>
    <t>كرتونه 21.000 مفتاح مجوز فضي 0003-000129 مخزن النظام</t>
  </si>
  <si>
    <t>كرتونه 51.000 مفتاح مجوز دهبي 0003-000130 مخزن النظام</t>
  </si>
  <si>
    <t>كرتونه 3.000 وش وتر بروف 0003-000132 مخزن النظام</t>
  </si>
  <si>
    <t>كرتونه 28.000 1 وش يو في 0003-000133 مخزن النظام</t>
  </si>
  <si>
    <t>كرتونه 29.000 2 وش يو في 0003-000134 مخزن النظام</t>
  </si>
  <si>
    <t>كرتونه 33.000 3 وش يو في 0003-000135 مخزن النظام</t>
  </si>
  <si>
    <t>كرتونه 32.000 4 وش يو في 0003-000136 مخزن النظام</t>
  </si>
  <si>
    <t>كرتونه 29.000 5 وش يو في 0003-000137 مخزن النظام</t>
  </si>
  <si>
    <t>كرتونه 42.000 6 وش يو في 0003-000138 مخزن النظام</t>
  </si>
  <si>
    <t>كرتونه 38.000 7 وش يو في 0003-000139 مخزن النظام</t>
  </si>
  <si>
    <t>كرتونه 23.000 8 وش يو في 0003-000140 مخزن النظام</t>
  </si>
  <si>
    <t>كرتونه 28.000 9 وش يو في 0003-000141 مخزن النظام</t>
  </si>
  <si>
    <t>كرتونه 30.000 10 وش يو في 0003-000142 مخزن النظام</t>
  </si>
  <si>
    <t>كرتونه 8.000 11 وش يو في 0003-000143 مخزن النظام</t>
  </si>
  <si>
    <t>كرتونه 34.000 12 وش يو في 0003-000144 مخزن النظام</t>
  </si>
  <si>
    <t>كرتونه 6.000 13 وش يو في 0003-000145 مخزن النظام</t>
  </si>
  <si>
    <t>كرتونه 9.000 14 وش يو في 0003-000146 مخزن النظام</t>
  </si>
  <si>
    <t>كرتونه 11.000 15 وش يو في 0003-000147 مخزن النظام</t>
  </si>
  <si>
    <t>كرتونه 11.000 16 وش يو في 0003-000148 مخزن النظام</t>
  </si>
  <si>
    <t>كرتونه 9.000 17 وش يو في 0003-000149 مخزن النظام</t>
  </si>
  <si>
    <t>كرتونه 7.000 18 وش يو في 0003-000150 مخزن النظام</t>
  </si>
  <si>
    <t>كرتونه 8.000 19 وش يو في 0003-000151 مخزن النظام</t>
  </si>
  <si>
    <t>كرتونه 2.000 20 وش يو في 0003-000152 مخزن النظام</t>
  </si>
  <si>
    <t>كرتونه 1.000 لقمه طوارئ فضي 0003-000153 مخزن النظام</t>
  </si>
  <si>
    <t>الصنف</t>
  </si>
  <si>
    <t>الكمية</t>
  </si>
  <si>
    <t>العدد بالكرتونة</t>
  </si>
  <si>
    <t>السعر</t>
  </si>
  <si>
    <t>الاجمالى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</si>
</sst>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rightToLeft="1" tabSelected="1" workbookViewId="0">
      <selection activeCell="A19" sqref="A19"/>
    </sheetView>
  </sheetViews>
  <sheetFormatPr defaultRowHeight="15" x14ac:dyDescent="0.25"/>
  <cols>
    <col min="1" max="1" width="56.140625" bestFit="1" customWidth="1"/>
    <col min="4" max="4" width="30.28515625" bestFit="1" customWidth="1"/>
    <col min="5" max="5" width="2" bestFit="1" customWidth="1"/>
    <col min="6" max="6" width="23" bestFit="1" customWidth="1"/>
    <col min="7" max="7" width="3" bestFit="1" customWidth="1"/>
    <col min="8" max="8" width="20.42578125" bestFit="1" customWidth="1"/>
    <col min="10" max="10" width="11.42578125" bestFit="1" customWidth="1"/>
  </cols>
  <sheetData>
    <row r="1" spans="1:12" x14ac:dyDescent="0.25">
      <c r="H1" t="s">
        <v>280</v>
      </c>
      <c r="I1" t="s">
        <v>281</v>
      </c>
      <c r="J1" t="s">
        <v>282</v>
      </c>
      <c r="K1" t="s">
        <v>283</v>
      </c>
      <c r="L1" t="s">
        <v>284</v>
      </c>
    </row>
    <row r="2" spans="1:12" x14ac:dyDescent="0.25">
      <c r="A2" t="s">
        <v>0</v>
      </c>
      <c r="B2">
        <f>FIND(" ",A2)</f>
        <v>2</v>
      </c>
      <c r="C2">
        <f>FIND("02",A2)</f>
        <v>20</v>
      </c>
      <c r="D2" t="str">
        <f>CLEAN(TRIM(MID(A2,B2,C2-B2)))</f>
        <v>1688.000 مفتاح 00</v>
      </c>
      <c r="E2">
        <f t="shared" ref="E2:E65" si="0">FIND(" ",D2)</f>
        <v>9</v>
      </c>
      <c r="F2" t="str">
        <f t="shared" ref="F2:F65" si="1">RIGHT(D2,LEN(D2)-E2)</f>
        <v>مفتاح 00</v>
      </c>
      <c r="G2">
        <f t="shared" ref="G2:G65" si="2">FIND("00",F2)</f>
        <v>7</v>
      </c>
      <c r="H2" t="str">
        <f t="shared" ref="H2:H65" si="3">LEFT(F2,G2-2)</f>
        <v>مفتاح</v>
      </c>
      <c r="I2">
        <f>VALUE(LEFT(D2,E2-3))</f>
        <v>1688</v>
      </c>
      <c r="J2">
        <v>400</v>
      </c>
      <c r="K2">
        <v>7.9</v>
      </c>
      <c r="L2">
        <f>K2*J2*I2</f>
        <v>5334080</v>
      </c>
    </row>
    <row r="3" spans="1:12" x14ac:dyDescent="0.25">
      <c r="A3" t="s">
        <v>1</v>
      </c>
      <c r="B3">
        <f t="shared" ref="B3:B66" si="4">FIND(" ",A3)</f>
        <v>7</v>
      </c>
      <c r="C3">
        <f t="shared" ref="C3:C66" si="5">FIND("02",A3)</f>
        <v>24</v>
      </c>
      <c r="D3" t="str">
        <f t="shared" ref="D3:D66" si="6">CLEAN(TRIM(MID(A3,B3,C3-B3)))</f>
        <v>3.000 ديفاتير 00</v>
      </c>
      <c r="E3">
        <f t="shared" si="0"/>
        <v>6</v>
      </c>
      <c r="F3" t="str">
        <f t="shared" si="1"/>
        <v>ديفاتير 00</v>
      </c>
      <c r="G3">
        <f t="shared" si="2"/>
        <v>9</v>
      </c>
      <c r="H3" t="str">
        <f t="shared" si="3"/>
        <v>ديفاتير</v>
      </c>
      <c r="I3">
        <f t="shared" ref="I2:I65" si="7">VALUE(LEFT(D3,E3-3))</f>
        <v>3</v>
      </c>
      <c r="J3">
        <v>400</v>
      </c>
      <c r="K3">
        <v>12.5</v>
      </c>
      <c r="L3">
        <f t="shared" ref="L3:L66" si="8">K3*J3*I3</f>
        <v>15000</v>
      </c>
    </row>
    <row r="4" spans="1:12" x14ac:dyDescent="0.25">
      <c r="A4" t="s">
        <v>2</v>
      </c>
      <c r="B4">
        <f t="shared" si="4"/>
        <v>7</v>
      </c>
      <c r="C4">
        <f t="shared" si="5"/>
        <v>26</v>
      </c>
      <c r="D4" t="str">
        <f t="shared" si="6"/>
        <v>22.000 ديجاتوري 00</v>
      </c>
      <c r="E4">
        <f t="shared" si="0"/>
        <v>7</v>
      </c>
      <c r="F4" t="str">
        <f t="shared" si="1"/>
        <v>ديجاتوري 00</v>
      </c>
      <c r="G4">
        <f t="shared" si="2"/>
        <v>10</v>
      </c>
      <c r="H4" t="str">
        <f t="shared" si="3"/>
        <v>ديجاتوري</v>
      </c>
      <c r="I4">
        <f t="shared" si="7"/>
        <v>22</v>
      </c>
      <c r="J4">
        <v>400</v>
      </c>
      <c r="K4">
        <v>30</v>
      </c>
      <c r="L4">
        <f t="shared" si="8"/>
        <v>264000</v>
      </c>
    </row>
    <row r="5" spans="1:12" x14ac:dyDescent="0.25">
      <c r="A5" t="s">
        <v>3</v>
      </c>
      <c r="B5">
        <f t="shared" si="4"/>
        <v>7</v>
      </c>
      <c r="C5">
        <f t="shared" si="5"/>
        <v>28</v>
      </c>
      <c r="D5" t="str">
        <f t="shared" si="6"/>
        <v>46.000 ديمر مروحه 00</v>
      </c>
      <c r="E5">
        <f t="shared" si="0"/>
        <v>7</v>
      </c>
      <c r="F5" t="str">
        <f t="shared" si="1"/>
        <v>ديمر مروحه 00</v>
      </c>
      <c r="G5">
        <f t="shared" si="2"/>
        <v>12</v>
      </c>
      <c r="H5" t="str">
        <f t="shared" si="3"/>
        <v>ديمر مروحه</v>
      </c>
      <c r="I5">
        <f t="shared" si="7"/>
        <v>46</v>
      </c>
      <c r="J5">
        <v>300</v>
      </c>
      <c r="K5">
        <v>57</v>
      </c>
      <c r="L5">
        <f t="shared" si="8"/>
        <v>786600</v>
      </c>
    </row>
    <row r="6" spans="1:12" x14ac:dyDescent="0.25">
      <c r="A6" t="s">
        <v>4</v>
      </c>
      <c r="B6">
        <f t="shared" si="4"/>
        <v>7</v>
      </c>
      <c r="C6">
        <f t="shared" si="5"/>
        <v>28</v>
      </c>
      <c r="D6" t="str">
        <f t="shared" si="6"/>
        <v>20.000 فوليوم صوت 00</v>
      </c>
      <c r="E6">
        <f t="shared" si="0"/>
        <v>7</v>
      </c>
      <c r="F6" t="str">
        <f t="shared" si="1"/>
        <v>فوليوم صوت 00</v>
      </c>
      <c r="G6">
        <f t="shared" si="2"/>
        <v>12</v>
      </c>
      <c r="H6" t="str">
        <f t="shared" si="3"/>
        <v>فوليوم صوت</v>
      </c>
      <c r="I6">
        <f t="shared" si="7"/>
        <v>20</v>
      </c>
      <c r="J6">
        <v>240</v>
      </c>
      <c r="K6">
        <v>45</v>
      </c>
      <c r="L6">
        <f t="shared" si="8"/>
        <v>216000</v>
      </c>
    </row>
    <row r="7" spans="1:12" x14ac:dyDescent="0.25">
      <c r="A7" t="s">
        <v>5</v>
      </c>
      <c r="B7">
        <f t="shared" si="4"/>
        <v>7</v>
      </c>
      <c r="C7">
        <f t="shared" si="5"/>
        <v>37</v>
      </c>
      <c r="D7" t="str">
        <f t="shared" si="6"/>
        <v>50.000 امبير 20 مفتاح سخان 00</v>
      </c>
      <c r="E7">
        <f t="shared" si="0"/>
        <v>7</v>
      </c>
      <c r="F7" t="str">
        <f t="shared" si="1"/>
        <v>امبير 20 مفتاح سخان 00</v>
      </c>
      <c r="G7">
        <f t="shared" si="2"/>
        <v>21</v>
      </c>
      <c r="H7" t="str">
        <f t="shared" si="3"/>
        <v>امبير 20 مفتاح سخان</v>
      </c>
      <c r="I7">
        <f t="shared" si="7"/>
        <v>50</v>
      </c>
      <c r="J7">
        <v>400</v>
      </c>
      <c r="K7">
        <v>35</v>
      </c>
      <c r="L7">
        <f t="shared" si="8"/>
        <v>700000</v>
      </c>
    </row>
    <row r="8" spans="1:12" x14ac:dyDescent="0.25">
      <c r="A8" t="s">
        <v>6</v>
      </c>
      <c r="B8">
        <f t="shared" si="4"/>
        <v>7</v>
      </c>
      <c r="C8">
        <f t="shared" si="5"/>
        <v>43</v>
      </c>
      <c r="D8" t="str">
        <f t="shared" si="6"/>
        <v>121.000 امبير ابيض 45 مفتاح سخان 00</v>
      </c>
      <c r="E8">
        <f t="shared" si="0"/>
        <v>8</v>
      </c>
      <c r="F8" t="str">
        <f t="shared" si="1"/>
        <v>امبير ابيض 45 مفتاح سخان 00</v>
      </c>
      <c r="G8">
        <f t="shared" si="2"/>
        <v>26</v>
      </c>
      <c r="H8" t="str">
        <f t="shared" si="3"/>
        <v>امبير ابيض 45 مفتاح سخان</v>
      </c>
      <c r="I8">
        <f t="shared" si="7"/>
        <v>121</v>
      </c>
      <c r="J8">
        <v>200</v>
      </c>
      <c r="K8">
        <v>78</v>
      </c>
      <c r="L8">
        <f t="shared" si="8"/>
        <v>1887600</v>
      </c>
    </row>
    <row r="9" spans="1:12" x14ac:dyDescent="0.25">
      <c r="A9" t="s">
        <v>7</v>
      </c>
      <c r="B9">
        <f t="shared" si="4"/>
        <v>7</v>
      </c>
      <c r="C9">
        <f t="shared" si="5"/>
        <v>41</v>
      </c>
      <c r="D9" t="str">
        <f t="shared" si="6"/>
        <v>4.000 امبير احمر 45 مفتاح سخان 00</v>
      </c>
      <c r="E9">
        <f t="shared" si="0"/>
        <v>6</v>
      </c>
      <c r="F9" t="str">
        <f t="shared" si="1"/>
        <v>امبير احمر 45 مفتاح سخان 00</v>
      </c>
      <c r="G9">
        <f t="shared" si="2"/>
        <v>26</v>
      </c>
      <c r="H9" t="str">
        <f t="shared" si="3"/>
        <v>امبير احمر 45 مفتاح سخان</v>
      </c>
      <c r="I9">
        <f t="shared" si="7"/>
        <v>4</v>
      </c>
      <c r="J9">
        <v>200</v>
      </c>
      <c r="K9">
        <v>78</v>
      </c>
      <c r="L9">
        <f t="shared" si="8"/>
        <v>62400</v>
      </c>
    </row>
    <row r="10" spans="1:12" x14ac:dyDescent="0.25">
      <c r="A10" t="s">
        <v>8</v>
      </c>
      <c r="B10">
        <f t="shared" si="4"/>
        <v>7</v>
      </c>
      <c r="C10">
        <f t="shared" si="5"/>
        <v>25</v>
      </c>
      <c r="D10" t="str">
        <f t="shared" si="6"/>
        <v>2589.000 بريزه 00</v>
      </c>
      <c r="E10">
        <f t="shared" si="0"/>
        <v>9</v>
      </c>
      <c r="F10" t="str">
        <f t="shared" si="1"/>
        <v>بريزه 00</v>
      </c>
      <c r="G10">
        <f t="shared" si="2"/>
        <v>7</v>
      </c>
      <c r="H10" t="str">
        <f t="shared" si="3"/>
        <v>بريزه</v>
      </c>
      <c r="I10">
        <f t="shared" si="7"/>
        <v>2589</v>
      </c>
      <c r="J10">
        <v>400</v>
      </c>
      <c r="K10">
        <v>7.9</v>
      </c>
      <c r="L10">
        <f t="shared" si="8"/>
        <v>8181240</v>
      </c>
    </row>
    <row r="11" spans="1:12" x14ac:dyDescent="0.25">
      <c r="A11" t="s">
        <v>9</v>
      </c>
      <c r="B11">
        <f t="shared" si="4"/>
        <v>7</v>
      </c>
      <c r="C11">
        <f t="shared" si="5"/>
        <v>38</v>
      </c>
      <c r="D11" t="str">
        <f t="shared" si="6"/>
        <v>91.000 امبير 16 بريزه مجوفه 00</v>
      </c>
      <c r="E11">
        <f t="shared" si="0"/>
        <v>7</v>
      </c>
      <c r="F11" t="str">
        <f t="shared" si="1"/>
        <v>امبير 16 بريزه مجوفه 00</v>
      </c>
      <c r="G11">
        <f t="shared" si="2"/>
        <v>22</v>
      </c>
      <c r="H11" t="str">
        <f t="shared" si="3"/>
        <v>امبير 16 بريزه مجوفه</v>
      </c>
      <c r="I11">
        <f t="shared" si="7"/>
        <v>91</v>
      </c>
      <c r="J11">
        <v>200</v>
      </c>
      <c r="K11">
        <v>25</v>
      </c>
      <c r="L11">
        <f t="shared" si="8"/>
        <v>455000</v>
      </c>
    </row>
    <row r="12" spans="1:12" x14ac:dyDescent="0.25">
      <c r="A12" t="s">
        <v>10</v>
      </c>
      <c r="B12">
        <f t="shared" si="4"/>
        <v>7</v>
      </c>
      <c r="C12">
        <f t="shared" si="5"/>
        <v>29</v>
      </c>
      <c r="D12" t="str">
        <f t="shared" si="6"/>
        <v>34.000 بريزه ثلثيه 00</v>
      </c>
      <c r="E12">
        <f t="shared" si="0"/>
        <v>7</v>
      </c>
      <c r="F12" t="str">
        <f t="shared" si="1"/>
        <v>بريزه ثلثيه 00</v>
      </c>
      <c r="G12">
        <f t="shared" si="2"/>
        <v>13</v>
      </c>
      <c r="H12" t="str">
        <f t="shared" si="3"/>
        <v>بريزه ثلثيه</v>
      </c>
      <c r="I12">
        <f t="shared" si="7"/>
        <v>34</v>
      </c>
      <c r="J12">
        <v>200</v>
      </c>
      <c r="K12">
        <v>25</v>
      </c>
      <c r="L12">
        <f t="shared" si="8"/>
        <v>170000</v>
      </c>
    </row>
    <row r="13" spans="1:12" x14ac:dyDescent="0.25">
      <c r="A13" t="s">
        <v>11</v>
      </c>
      <c r="B13">
        <f t="shared" si="4"/>
        <v>7</v>
      </c>
      <c r="C13">
        <f t="shared" si="5"/>
        <v>24</v>
      </c>
      <c r="D13" t="str">
        <f t="shared" si="6"/>
        <v>89.000 تليفون 00</v>
      </c>
      <c r="E13">
        <f t="shared" si="0"/>
        <v>7</v>
      </c>
      <c r="F13" t="str">
        <f t="shared" si="1"/>
        <v>تليفون 00</v>
      </c>
      <c r="G13">
        <f t="shared" si="2"/>
        <v>8</v>
      </c>
      <c r="H13" t="str">
        <f t="shared" si="3"/>
        <v>تليفون</v>
      </c>
      <c r="I13">
        <f t="shared" si="7"/>
        <v>89</v>
      </c>
      <c r="J13">
        <v>400</v>
      </c>
      <c r="K13">
        <v>17.5</v>
      </c>
      <c r="L13">
        <f t="shared" si="8"/>
        <v>623000</v>
      </c>
    </row>
    <row r="14" spans="1:12" x14ac:dyDescent="0.25">
      <c r="A14" t="s">
        <v>12</v>
      </c>
      <c r="B14">
        <f t="shared" si="4"/>
        <v>7</v>
      </c>
      <c r="C14">
        <f t="shared" si="5"/>
        <v>20</v>
      </c>
      <c r="D14" t="str">
        <f t="shared" si="6"/>
        <v>79.000 دش 00</v>
      </c>
      <c r="E14">
        <f t="shared" si="0"/>
        <v>7</v>
      </c>
      <c r="F14" t="str">
        <f t="shared" si="1"/>
        <v>دش 00</v>
      </c>
      <c r="G14">
        <f t="shared" si="2"/>
        <v>4</v>
      </c>
      <c r="H14" t="str">
        <f t="shared" si="3"/>
        <v>دش</v>
      </c>
      <c r="I14">
        <f t="shared" si="7"/>
        <v>79</v>
      </c>
      <c r="J14">
        <v>400</v>
      </c>
      <c r="K14">
        <v>10</v>
      </c>
      <c r="L14">
        <f t="shared" si="8"/>
        <v>316000</v>
      </c>
    </row>
    <row r="15" spans="1:12" x14ac:dyDescent="0.25">
      <c r="A15" t="s">
        <v>13</v>
      </c>
      <c r="B15">
        <f t="shared" si="4"/>
        <v>7</v>
      </c>
      <c r="C15">
        <f t="shared" si="5"/>
        <v>20</v>
      </c>
      <c r="D15" t="str">
        <f t="shared" si="6"/>
        <v>17.000 نت 00</v>
      </c>
      <c r="E15">
        <f t="shared" si="0"/>
        <v>7</v>
      </c>
      <c r="F15" t="str">
        <f t="shared" si="1"/>
        <v>نت 00</v>
      </c>
      <c r="G15">
        <f t="shared" si="2"/>
        <v>4</v>
      </c>
      <c r="H15" t="str">
        <f t="shared" si="3"/>
        <v>نت</v>
      </c>
      <c r="I15">
        <f t="shared" si="7"/>
        <v>17</v>
      </c>
      <c r="J15">
        <v>400</v>
      </c>
      <c r="K15">
        <v>28</v>
      </c>
      <c r="L15">
        <f t="shared" si="8"/>
        <v>190400</v>
      </c>
    </row>
    <row r="16" spans="1:12" x14ac:dyDescent="0.25">
      <c r="A16" t="s">
        <v>14</v>
      </c>
      <c r="B16">
        <f t="shared" si="4"/>
        <v>7</v>
      </c>
      <c r="C16">
        <f t="shared" si="5"/>
        <v>29</v>
      </c>
      <c r="D16" t="str">
        <f t="shared" si="6"/>
        <v>12.000 بريزه سماعه 00</v>
      </c>
      <c r="E16">
        <f t="shared" si="0"/>
        <v>7</v>
      </c>
      <c r="F16" t="str">
        <f t="shared" si="1"/>
        <v>بريزه سماعه 00</v>
      </c>
      <c r="G16">
        <f t="shared" si="2"/>
        <v>13</v>
      </c>
      <c r="H16" t="str">
        <f t="shared" si="3"/>
        <v>بريزه سماعه</v>
      </c>
      <c r="I16">
        <f t="shared" si="7"/>
        <v>12</v>
      </c>
      <c r="J16">
        <v>400</v>
      </c>
      <c r="K16">
        <v>12</v>
      </c>
      <c r="L16">
        <f t="shared" si="8"/>
        <v>57600</v>
      </c>
    </row>
    <row r="17" spans="1:12" x14ac:dyDescent="0.25">
      <c r="A17" t="s">
        <v>15</v>
      </c>
      <c r="B17">
        <f t="shared" si="4"/>
        <v>7</v>
      </c>
      <c r="C17">
        <f t="shared" si="5"/>
        <v>29</v>
      </c>
      <c r="D17" t="str">
        <f t="shared" si="6"/>
        <v>26.000 اوديو فيديو 00</v>
      </c>
      <c r="E17">
        <f t="shared" si="0"/>
        <v>7</v>
      </c>
      <c r="F17" t="str">
        <f t="shared" si="1"/>
        <v>اوديو فيديو 00</v>
      </c>
      <c r="G17">
        <f t="shared" si="2"/>
        <v>13</v>
      </c>
      <c r="H17" t="str">
        <f t="shared" si="3"/>
        <v>اوديو فيديو</v>
      </c>
      <c r="I17">
        <f t="shared" si="7"/>
        <v>26</v>
      </c>
      <c r="J17">
        <v>200</v>
      </c>
      <c r="K17">
        <v>28</v>
      </c>
      <c r="L17">
        <f t="shared" si="8"/>
        <v>145600</v>
      </c>
    </row>
    <row r="18" spans="1:12" x14ac:dyDescent="0.25">
      <c r="A18" t="s">
        <v>16</v>
      </c>
      <c r="B18">
        <f t="shared" si="4"/>
        <v>7</v>
      </c>
      <c r="C18">
        <f t="shared" si="5"/>
        <v>38</v>
      </c>
      <c r="D18" t="str">
        <f t="shared" si="6"/>
        <v>19.000 بريزه يو اس بي جراند 00</v>
      </c>
      <c r="E18">
        <f t="shared" si="0"/>
        <v>7</v>
      </c>
      <c r="F18" t="str">
        <f t="shared" si="1"/>
        <v>بريزه يو اس بي جراند 00</v>
      </c>
      <c r="G18">
        <f t="shared" si="2"/>
        <v>22</v>
      </c>
      <c r="H18" t="str">
        <f t="shared" si="3"/>
        <v>بريزه يو اس بي جراند</v>
      </c>
      <c r="I18">
        <f t="shared" si="7"/>
        <v>19</v>
      </c>
      <c r="J18">
        <v>400</v>
      </c>
      <c r="K18">
        <v>90</v>
      </c>
      <c r="L18">
        <f t="shared" si="8"/>
        <v>684000</v>
      </c>
    </row>
    <row r="19" spans="1:12" x14ac:dyDescent="0.25">
      <c r="A19" t="s">
        <v>17</v>
      </c>
      <c r="B19">
        <f t="shared" si="4"/>
        <v>7</v>
      </c>
      <c r="C19">
        <f t="shared" si="5"/>
        <v>30</v>
      </c>
      <c r="D19" t="str">
        <f t="shared" si="6"/>
        <v>116.000 زر جرس مفرد 00</v>
      </c>
      <c r="E19">
        <f t="shared" si="0"/>
        <v>8</v>
      </c>
      <c r="F19" t="str">
        <f t="shared" si="1"/>
        <v>زر جرس مفرد 00</v>
      </c>
      <c r="G19">
        <f t="shared" si="2"/>
        <v>13</v>
      </c>
      <c r="H19" t="str">
        <f t="shared" si="3"/>
        <v>زر جرس مفرد</v>
      </c>
      <c r="I19">
        <f t="shared" si="7"/>
        <v>116</v>
      </c>
      <c r="J19">
        <v>400</v>
      </c>
      <c r="K19">
        <v>12.5</v>
      </c>
      <c r="L19">
        <f t="shared" si="8"/>
        <v>580000</v>
      </c>
    </row>
    <row r="20" spans="1:12" x14ac:dyDescent="0.25">
      <c r="A20" t="s">
        <v>18</v>
      </c>
      <c r="B20">
        <f t="shared" si="4"/>
        <v>7</v>
      </c>
      <c r="C20">
        <f t="shared" si="5"/>
        <v>30</v>
      </c>
      <c r="D20" t="str">
        <f t="shared" si="6"/>
        <v>137.000 زر جرس كبير 00</v>
      </c>
      <c r="E20">
        <f t="shared" si="0"/>
        <v>8</v>
      </c>
      <c r="F20" t="str">
        <f t="shared" si="1"/>
        <v>زر جرس كبير 00</v>
      </c>
      <c r="G20">
        <f t="shared" si="2"/>
        <v>13</v>
      </c>
      <c r="H20" t="str">
        <f t="shared" si="3"/>
        <v>زر جرس كبير</v>
      </c>
      <c r="I20">
        <f t="shared" si="7"/>
        <v>137</v>
      </c>
      <c r="J20">
        <v>120</v>
      </c>
      <c r="K20">
        <v>17</v>
      </c>
      <c r="L20">
        <f t="shared" si="8"/>
        <v>279480</v>
      </c>
    </row>
    <row r="21" spans="1:12" x14ac:dyDescent="0.25">
      <c r="A21" t="s">
        <v>19</v>
      </c>
      <c r="B21">
        <f t="shared" si="4"/>
        <v>7</v>
      </c>
      <c r="C21">
        <f t="shared" si="5"/>
        <v>33</v>
      </c>
      <c r="D21" t="str">
        <f t="shared" si="6"/>
        <v>10.000 قلب زر جرس كبير 00</v>
      </c>
      <c r="E21">
        <f t="shared" si="0"/>
        <v>7</v>
      </c>
      <c r="F21" t="str">
        <f t="shared" si="1"/>
        <v>قلب زر جرس كبير 00</v>
      </c>
      <c r="G21">
        <f t="shared" si="2"/>
        <v>17</v>
      </c>
      <c r="H21" t="str">
        <f t="shared" si="3"/>
        <v>قلب زر جرس كبير</v>
      </c>
      <c r="I21">
        <f t="shared" si="7"/>
        <v>10</v>
      </c>
      <c r="L21">
        <f t="shared" si="8"/>
        <v>0</v>
      </c>
    </row>
    <row r="22" spans="1:12" x14ac:dyDescent="0.25">
      <c r="A22" t="s">
        <v>20</v>
      </c>
      <c r="B22">
        <f t="shared" si="4"/>
        <v>7</v>
      </c>
      <c r="C22">
        <f t="shared" si="5"/>
        <v>31</v>
      </c>
      <c r="D22" t="str">
        <f t="shared" si="6"/>
        <v>29.000 لقمه جرس رنان 00</v>
      </c>
      <c r="E22">
        <f t="shared" si="0"/>
        <v>7</v>
      </c>
      <c r="F22" t="str">
        <f t="shared" si="1"/>
        <v>لقمه جرس رنان 00</v>
      </c>
      <c r="G22">
        <f t="shared" si="2"/>
        <v>15</v>
      </c>
      <c r="H22" t="str">
        <f t="shared" si="3"/>
        <v>لقمه جرس رنان</v>
      </c>
      <c r="I22">
        <f t="shared" si="7"/>
        <v>29</v>
      </c>
      <c r="J22">
        <v>200</v>
      </c>
      <c r="K22">
        <v>75</v>
      </c>
      <c r="L22">
        <f t="shared" si="8"/>
        <v>435000</v>
      </c>
    </row>
    <row r="23" spans="1:12" x14ac:dyDescent="0.25">
      <c r="A23" t="s">
        <v>21</v>
      </c>
      <c r="B23">
        <f t="shared" si="4"/>
        <v>7</v>
      </c>
      <c r="C23">
        <f t="shared" si="5"/>
        <v>33</v>
      </c>
      <c r="D23" t="str">
        <f t="shared" si="6"/>
        <v>40.000 لقمه جرس عصفوره 00</v>
      </c>
      <c r="E23">
        <f t="shared" si="0"/>
        <v>7</v>
      </c>
      <c r="F23" t="str">
        <f t="shared" si="1"/>
        <v>لقمه جرس عصفوره 00</v>
      </c>
      <c r="G23">
        <f t="shared" si="2"/>
        <v>17</v>
      </c>
      <c r="H23" t="str">
        <f t="shared" si="3"/>
        <v>لقمه جرس عصفوره</v>
      </c>
      <c r="I23">
        <f t="shared" si="7"/>
        <v>40</v>
      </c>
      <c r="J23">
        <v>200</v>
      </c>
      <c r="K23">
        <v>75</v>
      </c>
      <c r="L23">
        <f t="shared" si="8"/>
        <v>600000</v>
      </c>
    </row>
    <row r="24" spans="1:12" x14ac:dyDescent="0.25">
      <c r="A24" t="s">
        <v>22</v>
      </c>
      <c r="B24">
        <f t="shared" si="4"/>
        <v>7</v>
      </c>
      <c r="C24">
        <f t="shared" si="5"/>
        <v>27</v>
      </c>
      <c r="D24" t="str">
        <f t="shared" si="6"/>
        <v>31.000 وناسه ليد 00</v>
      </c>
      <c r="E24">
        <f t="shared" si="0"/>
        <v>7</v>
      </c>
      <c r="F24" t="str">
        <f t="shared" si="1"/>
        <v>وناسه ليد 00</v>
      </c>
      <c r="G24">
        <f t="shared" si="2"/>
        <v>11</v>
      </c>
      <c r="H24" t="str">
        <f t="shared" si="3"/>
        <v>وناسه ليد</v>
      </c>
      <c r="I24">
        <f t="shared" si="7"/>
        <v>31</v>
      </c>
      <c r="J24">
        <v>200</v>
      </c>
      <c r="K24">
        <v>40</v>
      </c>
      <c r="L24">
        <f t="shared" si="8"/>
        <v>248000</v>
      </c>
    </row>
    <row r="25" spans="1:12" x14ac:dyDescent="0.25">
      <c r="A25" t="s">
        <v>23</v>
      </c>
      <c r="B25">
        <f t="shared" si="4"/>
        <v>7</v>
      </c>
      <c r="C25">
        <f t="shared" si="5"/>
        <v>24</v>
      </c>
      <c r="D25" t="str">
        <f t="shared" si="6"/>
        <v>523.000 سداده 00</v>
      </c>
      <c r="E25">
        <f t="shared" si="0"/>
        <v>8</v>
      </c>
      <c r="F25" t="str">
        <f t="shared" si="1"/>
        <v>سداده 00</v>
      </c>
      <c r="G25">
        <f t="shared" si="2"/>
        <v>7</v>
      </c>
      <c r="H25" t="str">
        <f t="shared" si="3"/>
        <v>سداده</v>
      </c>
      <c r="I25">
        <f t="shared" si="7"/>
        <v>523</v>
      </c>
      <c r="J25">
        <v>400</v>
      </c>
      <c r="K25">
        <v>1.6</v>
      </c>
      <c r="L25">
        <f t="shared" si="8"/>
        <v>334720</v>
      </c>
    </row>
    <row r="26" spans="1:12" x14ac:dyDescent="0.25">
      <c r="A26" t="s">
        <v>24</v>
      </c>
      <c r="B26">
        <f t="shared" si="4"/>
        <v>7</v>
      </c>
      <c r="C26">
        <f t="shared" si="5"/>
        <v>26</v>
      </c>
      <c r="D26" t="str">
        <f t="shared" si="6"/>
        <v>94.000 نص سداده 00</v>
      </c>
      <c r="E26">
        <f t="shared" si="0"/>
        <v>7</v>
      </c>
      <c r="F26" t="str">
        <f t="shared" si="1"/>
        <v>نص سداده 00</v>
      </c>
      <c r="G26">
        <f t="shared" si="2"/>
        <v>10</v>
      </c>
      <c r="H26" t="str">
        <f t="shared" si="3"/>
        <v>نص سداده</v>
      </c>
      <c r="I26">
        <f t="shared" si="7"/>
        <v>94</v>
      </c>
      <c r="J26">
        <v>3120</v>
      </c>
      <c r="K26">
        <v>1.3</v>
      </c>
      <c r="L26">
        <f t="shared" si="8"/>
        <v>381264</v>
      </c>
    </row>
    <row r="27" spans="1:12" x14ac:dyDescent="0.25">
      <c r="A27" t="s">
        <v>25</v>
      </c>
      <c r="B27">
        <f t="shared" si="4"/>
        <v>7</v>
      </c>
      <c r="C27">
        <f t="shared" si="5"/>
        <v>27</v>
      </c>
      <c r="D27" t="str">
        <f t="shared" si="6"/>
        <v>1.000 بريزه اسود 00</v>
      </c>
      <c r="E27">
        <f t="shared" si="0"/>
        <v>6</v>
      </c>
      <c r="F27" t="str">
        <f t="shared" si="1"/>
        <v>بريزه اسود 00</v>
      </c>
      <c r="G27">
        <f t="shared" si="2"/>
        <v>12</v>
      </c>
      <c r="H27" t="str">
        <f t="shared" si="3"/>
        <v>بريزه اسود</v>
      </c>
      <c r="I27">
        <f t="shared" si="7"/>
        <v>1</v>
      </c>
      <c r="J27">
        <v>400</v>
      </c>
      <c r="K27">
        <v>7.9</v>
      </c>
      <c r="L27">
        <f t="shared" si="8"/>
        <v>3160</v>
      </c>
    </row>
    <row r="28" spans="1:12" x14ac:dyDescent="0.25">
      <c r="A28" t="s">
        <v>26</v>
      </c>
      <c r="B28">
        <f t="shared" si="4"/>
        <v>7</v>
      </c>
      <c r="C28">
        <f t="shared" si="5"/>
        <v>27</v>
      </c>
      <c r="D28" t="str">
        <f t="shared" si="6"/>
        <v>3.000 سداده اسود 00</v>
      </c>
      <c r="E28">
        <f t="shared" si="0"/>
        <v>6</v>
      </c>
      <c r="F28" t="str">
        <f t="shared" si="1"/>
        <v>سداده اسود 00</v>
      </c>
      <c r="G28">
        <f t="shared" si="2"/>
        <v>12</v>
      </c>
      <c r="H28" t="str">
        <f t="shared" si="3"/>
        <v>سداده اسود</v>
      </c>
      <c r="I28">
        <f t="shared" si="7"/>
        <v>3</v>
      </c>
      <c r="J28">
        <v>400</v>
      </c>
      <c r="K28">
        <v>1.6</v>
      </c>
      <c r="L28">
        <f t="shared" si="8"/>
        <v>1920</v>
      </c>
    </row>
    <row r="29" spans="1:12" x14ac:dyDescent="0.25">
      <c r="A29" t="s">
        <v>27</v>
      </c>
      <c r="B29">
        <f t="shared" si="4"/>
        <v>7</v>
      </c>
      <c r="C29">
        <f t="shared" si="5"/>
        <v>28</v>
      </c>
      <c r="D29" t="str">
        <f t="shared" si="6"/>
        <v>8.000 تليفون اسود 00</v>
      </c>
      <c r="E29">
        <f t="shared" si="0"/>
        <v>6</v>
      </c>
      <c r="F29" t="str">
        <f t="shared" si="1"/>
        <v>تليفون اسود 00</v>
      </c>
      <c r="G29">
        <f t="shared" si="2"/>
        <v>13</v>
      </c>
      <c r="H29" t="str">
        <f t="shared" si="3"/>
        <v>تليفون اسود</v>
      </c>
      <c r="I29">
        <f t="shared" si="7"/>
        <v>8</v>
      </c>
      <c r="J29">
        <v>400</v>
      </c>
      <c r="K29">
        <v>17.5</v>
      </c>
      <c r="L29">
        <f t="shared" si="8"/>
        <v>56000</v>
      </c>
    </row>
    <row r="30" spans="1:12" x14ac:dyDescent="0.25">
      <c r="A30" t="s">
        <v>28</v>
      </c>
      <c r="B30">
        <f t="shared" si="4"/>
        <v>7</v>
      </c>
      <c r="C30">
        <f t="shared" si="5"/>
        <v>32</v>
      </c>
      <c r="D30" t="str">
        <f t="shared" si="6"/>
        <v>86.000 وش ابيض بيضاوي 00</v>
      </c>
      <c r="E30">
        <f t="shared" si="0"/>
        <v>7</v>
      </c>
      <c r="F30" t="str">
        <f t="shared" si="1"/>
        <v>وش ابيض بيضاوي 00</v>
      </c>
      <c r="G30">
        <f t="shared" si="2"/>
        <v>16</v>
      </c>
      <c r="H30" t="str">
        <f t="shared" si="3"/>
        <v>وش ابيض بيضاوي</v>
      </c>
      <c r="I30">
        <f t="shared" si="7"/>
        <v>86</v>
      </c>
      <c r="J30">
        <v>400</v>
      </c>
      <c r="K30">
        <v>5</v>
      </c>
      <c r="L30">
        <f t="shared" si="8"/>
        <v>172000</v>
      </c>
    </row>
    <row r="31" spans="1:12" x14ac:dyDescent="0.25">
      <c r="A31" t="s">
        <v>29</v>
      </c>
      <c r="B31">
        <f t="shared" si="4"/>
        <v>7</v>
      </c>
      <c r="C31">
        <f t="shared" si="5"/>
        <v>32</v>
      </c>
      <c r="D31" t="str">
        <f t="shared" si="6"/>
        <v>18.000 وش اسود بيضاوي 00</v>
      </c>
      <c r="E31">
        <f t="shared" si="0"/>
        <v>7</v>
      </c>
      <c r="F31" t="str">
        <f t="shared" si="1"/>
        <v>وش اسود بيضاوي 00</v>
      </c>
      <c r="G31">
        <f t="shared" si="2"/>
        <v>16</v>
      </c>
      <c r="H31" t="str">
        <f t="shared" si="3"/>
        <v>وش اسود بيضاوي</v>
      </c>
      <c r="I31">
        <f t="shared" si="7"/>
        <v>18</v>
      </c>
      <c r="J31">
        <v>400</v>
      </c>
      <c r="K31">
        <v>6</v>
      </c>
      <c r="L31">
        <f t="shared" si="8"/>
        <v>43200</v>
      </c>
    </row>
    <row r="32" spans="1:12" x14ac:dyDescent="0.25">
      <c r="A32" t="s">
        <v>30</v>
      </c>
      <c r="B32">
        <f t="shared" si="4"/>
        <v>7</v>
      </c>
      <c r="C32">
        <f t="shared" si="5"/>
        <v>32</v>
      </c>
      <c r="D32" t="str">
        <f t="shared" si="6"/>
        <v>17.000 وش احمر بيضاوي 00</v>
      </c>
      <c r="E32">
        <f t="shared" si="0"/>
        <v>7</v>
      </c>
      <c r="F32" t="str">
        <f t="shared" si="1"/>
        <v>وش احمر بيضاوي 00</v>
      </c>
      <c r="G32">
        <f t="shared" si="2"/>
        <v>16</v>
      </c>
      <c r="H32" t="str">
        <f t="shared" si="3"/>
        <v>وش احمر بيضاوي</v>
      </c>
      <c r="I32">
        <f t="shared" si="7"/>
        <v>17</v>
      </c>
      <c r="J32">
        <v>400</v>
      </c>
      <c r="K32">
        <v>6</v>
      </c>
      <c r="L32">
        <f t="shared" si="8"/>
        <v>40800</v>
      </c>
    </row>
    <row r="33" spans="1:12" x14ac:dyDescent="0.25">
      <c r="A33" t="s">
        <v>31</v>
      </c>
      <c r="B33">
        <f t="shared" si="4"/>
        <v>7</v>
      </c>
      <c r="C33">
        <f t="shared" si="5"/>
        <v>32</v>
      </c>
      <c r="D33" t="str">
        <f t="shared" si="6"/>
        <v>14.000 وش ازرق بيضاوي 00</v>
      </c>
      <c r="E33">
        <f t="shared" si="0"/>
        <v>7</v>
      </c>
      <c r="F33" t="str">
        <f t="shared" si="1"/>
        <v>وش ازرق بيضاوي 00</v>
      </c>
      <c r="G33">
        <f t="shared" si="2"/>
        <v>16</v>
      </c>
      <c r="H33" t="str">
        <f t="shared" si="3"/>
        <v>وش ازرق بيضاوي</v>
      </c>
      <c r="I33">
        <f t="shared" si="7"/>
        <v>14</v>
      </c>
      <c r="J33">
        <v>400</v>
      </c>
      <c r="K33">
        <v>6</v>
      </c>
      <c r="L33">
        <f t="shared" si="8"/>
        <v>33600</v>
      </c>
    </row>
    <row r="34" spans="1:12" x14ac:dyDescent="0.25">
      <c r="A34" t="s">
        <v>32</v>
      </c>
      <c r="B34">
        <f t="shared" si="4"/>
        <v>7</v>
      </c>
      <c r="C34">
        <f t="shared" si="5"/>
        <v>31</v>
      </c>
      <c r="D34" t="str">
        <f t="shared" si="6"/>
        <v>30.000 وش بيج بيضاوي 00</v>
      </c>
      <c r="E34">
        <f t="shared" si="0"/>
        <v>7</v>
      </c>
      <c r="F34" t="str">
        <f t="shared" si="1"/>
        <v>وش بيج بيضاوي 00</v>
      </c>
      <c r="G34">
        <f t="shared" si="2"/>
        <v>15</v>
      </c>
      <c r="H34" t="str">
        <f t="shared" si="3"/>
        <v>وش بيج بيضاوي</v>
      </c>
      <c r="I34">
        <f t="shared" si="7"/>
        <v>30</v>
      </c>
      <c r="J34">
        <v>400</v>
      </c>
      <c r="K34">
        <v>6</v>
      </c>
      <c r="L34">
        <f t="shared" si="8"/>
        <v>72000</v>
      </c>
    </row>
    <row r="35" spans="1:12" x14ac:dyDescent="0.25">
      <c r="A35" t="s">
        <v>33</v>
      </c>
      <c r="B35">
        <f t="shared" si="4"/>
        <v>7</v>
      </c>
      <c r="C35">
        <f t="shared" si="5"/>
        <v>36</v>
      </c>
      <c r="D35" t="str">
        <f t="shared" si="6"/>
        <v>46.000 وش روز غامق بيضاوي 00</v>
      </c>
      <c r="E35">
        <f t="shared" si="0"/>
        <v>7</v>
      </c>
      <c r="F35" t="str">
        <f t="shared" si="1"/>
        <v>وش روز غامق بيضاوي 00</v>
      </c>
      <c r="G35">
        <f t="shared" si="2"/>
        <v>20</v>
      </c>
      <c r="H35" t="str">
        <f t="shared" si="3"/>
        <v>وش روز غامق بيضاوي</v>
      </c>
      <c r="I35">
        <f t="shared" si="7"/>
        <v>46</v>
      </c>
      <c r="J35">
        <v>400</v>
      </c>
      <c r="K35">
        <v>6</v>
      </c>
      <c r="L35">
        <f t="shared" si="8"/>
        <v>110400</v>
      </c>
    </row>
    <row r="36" spans="1:12" x14ac:dyDescent="0.25">
      <c r="A36" t="s">
        <v>34</v>
      </c>
      <c r="B36">
        <f t="shared" si="4"/>
        <v>7</v>
      </c>
      <c r="C36">
        <f t="shared" si="5"/>
        <v>31</v>
      </c>
      <c r="D36" t="str">
        <f t="shared" si="6"/>
        <v>20.000 وش موف بيضاوي 00</v>
      </c>
      <c r="E36">
        <f t="shared" si="0"/>
        <v>7</v>
      </c>
      <c r="F36" t="str">
        <f t="shared" si="1"/>
        <v>وش موف بيضاوي 00</v>
      </c>
      <c r="G36">
        <f t="shared" si="2"/>
        <v>15</v>
      </c>
      <c r="H36" t="str">
        <f t="shared" si="3"/>
        <v>وش موف بيضاوي</v>
      </c>
      <c r="I36">
        <f t="shared" si="7"/>
        <v>20</v>
      </c>
      <c r="J36">
        <v>400</v>
      </c>
      <c r="K36">
        <v>6</v>
      </c>
      <c r="L36">
        <f t="shared" si="8"/>
        <v>48000</v>
      </c>
    </row>
    <row r="37" spans="1:12" x14ac:dyDescent="0.25">
      <c r="A37" t="s">
        <v>35</v>
      </c>
      <c r="B37">
        <f t="shared" si="4"/>
        <v>7</v>
      </c>
      <c r="C37">
        <f t="shared" si="5"/>
        <v>32</v>
      </c>
      <c r="D37" t="str">
        <f t="shared" si="6"/>
        <v>65.000 وش لبني بيضاوي 00</v>
      </c>
      <c r="E37">
        <f t="shared" si="0"/>
        <v>7</v>
      </c>
      <c r="F37" t="str">
        <f t="shared" si="1"/>
        <v>وش لبني بيضاوي 00</v>
      </c>
      <c r="G37">
        <f t="shared" si="2"/>
        <v>16</v>
      </c>
      <c r="H37" t="str">
        <f t="shared" si="3"/>
        <v>وش لبني بيضاوي</v>
      </c>
      <c r="I37">
        <f t="shared" si="7"/>
        <v>65</v>
      </c>
      <c r="J37">
        <v>400</v>
      </c>
      <c r="K37">
        <v>6</v>
      </c>
      <c r="L37">
        <f t="shared" si="8"/>
        <v>156000</v>
      </c>
    </row>
    <row r="38" spans="1:12" x14ac:dyDescent="0.25">
      <c r="A38" t="s">
        <v>36</v>
      </c>
      <c r="B38">
        <f t="shared" si="4"/>
        <v>7</v>
      </c>
      <c r="C38">
        <f t="shared" si="5"/>
        <v>34</v>
      </c>
      <c r="D38" t="str">
        <f t="shared" si="6"/>
        <v>13.000 وش تركواز بيضاوي 00</v>
      </c>
      <c r="E38">
        <f t="shared" si="0"/>
        <v>7</v>
      </c>
      <c r="F38" t="str">
        <f t="shared" si="1"/>
        <v>وش تركواز بيضاوي 00</v>
      </c>
      <c r="G38">
        <f t="shared" si="2"/>
        <v>18</v>
      </c>
      <c r="H38" t="str">
        <f t="shared" si="3"/>
        <v>وش تركواز بيضاوي</v>
      </c>
      <c r="I38">
        <f t="shared" si="7"/>
        <v>13</v>
      </c>
      <c r="J38">
        <v>400</v>
      </c>
      <c r="K38">
        <v>6</v>
      </c>
      <c r="L38">
        <f t="shared" si="8"/>
        <v>31200</v>
      </c>
    </row>
    <row r="39" spans="1:12" x14ac:dyDescent="0.25">
      <c r="A39" t="s">
        <v>37</v>
      </c>
      <c r="B39">
        <f t="shared" si="4"/>
        <v>7</v>
      </c>
      <c r="C39">
        <f t="shared" si="5"/>
        <v>34</v>
      </c>
      <c r="D39" t="str">
        <f t="shared" si="6"/>
        <v>17.000 وش زيتوني بيضاوي 00</v>
      </c>
      <c r="E39">
        <f t="shared" si="0"/>
        <v>7</v>
      </c>
      <c r="F39" t="str">
        <f t="shared" si="1"/>
        <v>وش زيتوني بيضاوي 00</v>
      </c>
      <c r="G39">
        <f t="shared" si="2"/>
        <v>18</v>
      </c>
      <c r="H39" t="str">
        <f t="shared" si="3"/>
        <v>وش زيتوني بيضاوي</v>
      </c>
      <c r="I39">
        <f t="shared" si="7"/>
        <v>17</v>
      </c>
      <c r="J39">
        <v>400</v>
      </c>
      <c r="K39">
        <v>6</v>
      </c>
      <c r="L39">
        <f t="shared" si="8"/>
        <v>40800</v>
      </c>
    </row>
    <row r="40" spans="1:12" x14ac:dyDescent="0.25">
      <c r="A40" t="s">
        <v>38</v>
      </c>
      <c r="B40">
        <f t="shared" si="4"/>
        <v>7</v>
      </c>
      <c r="C40">
        <f t="shared" si="5"/>
        <v>32</v>
      </c>
      <c r="D40" t="str">
        <f t="shared" si="6"/>
        <v>37.000 وش اصفر بيضاوي 00</v>
      </c>
      <c r="E40">
        <f t="shared" si="0"/>
        <v>7</v>
      </c>
      <c r="F40" t="str">
        <f t="shared" si="1"/>
        <v>وش اصفر بيضاوي 00</v>
      </c>
      <c r="G40">
        <f t="shared" si="2"/>
        <v>16</v>
      </c>
      <c r="H40" t="str">
        <f t="shared" si="3"/>
        <v>وش اصفر بيضاوي</v>
      </c>
      <c r="I40">
        <f t="shared" si="7"/>
        <v>37</v>
      </c>
      <c r="J40">
        <v>400</v>
      </c>
      <c r="K40">
        <v>6</v>
      </c>
      <c r="L40">
        <f t="shared" si="8"/>
        <v>88800</v>
      </c>
    </row>
    <row r="41" spans="1:12" x14ac:dyDescent="0.25">
      <c r="A41" t="s">
        <v>39</v>
      </c>
      <c r="B41">
        <f t="shared" si="4"/>
        <v>7</v>
      </c>
      <c r="C41">
        <f t="shared" si="5"/>
        <v>32</v>
      </c>
      <c r="D41" t="str">
        <f t="shared" si="6"/>
        <v>20.000 وش اخضر بيضاوي 00</v>
      </c>
      <c r="E41">
        <f t="shared" si="0"/>
        <v>7</v>
      </c>
      <c r="F41" t="str">
        <f t="shared" si="1"/>
        <v>وش اخضر بيضاوي 00</v>
      </c>
      <c r="G41">
        <f t="shared" si="2"/>
        <v>16</v>
      </c>
      <c r="H41" t="str">
        <f t="shared" si="3"/>
        <v>وش اخضر بيضاوي</v>
      </c>
      <c r="I41">
        <f t="shared" si="7"/>
        <v>20</v>
      </c>
      <c r="J41">
        <v>400</v>
      </c>
      <c r="K41">
        <v>6</v>
      </c>
      <c r="L41">
        <f t="shared" si="8"/>
        <v>48000</v>
      </c>
    </row>
    <row r="42" spans="1:12" x14ac:dyDescent="0.25">
      <c r="A42" t="s">
        <v>40</v>
      </c>
      <c r="B42">
        <f t="shared" si="4"/>
        <v>7</v>
      </c>
      <c r="C42">
        <f t="shared" si="5"/>
        <v>34</v>
      </c>
      <c r="D42" t="str">
        <f t="shared" si="6"/>
        <v>23.000 وش سيموني بيضاوي 00</v>
      </c>
      <c r="E42">
        <f t="shared" si="0"/>
        <v>7</v>
      </c>
      <c r="F42" t="str">
        <f t="shared" si="1"/>
        <v>وش سيموني بيضاوي 00</v>
      </c>
      <c r="G42">
        <f t="shared" si="2"/>
        <v>18</v>
      </c>
      <c r="H42" t="str">
        <f t="shared" si="3"/>
        <v>وش سيموني بيضاوي</v>
      </c>
      <c r="I42">
        <f t="shared" si="7"/>
        <v>23</v>
      </c>
      <c r="J42">
        <v>400</v>
      </c>
      <c r="K42">
        <v>6</v>
      </c>
      <c r="L42">
        <f t="shared" si="8"/>
        <v>55200</v>
      </c>
    </row>
    <row r="43" spans="1:12" x14ac:dyDescent="0.25">
      <c r="A43" t="s">
        <v>41</v>
      </c>
      <c r="B43">
        <f t="shared" si="4"/>
        <v>7</v>
      </c>
      <c r="C43">
        <f t="shared" si="5"/>
        <v>32</v>
      </c>
      <c r="D43" t="str">
        <f t="shared" si="6"/>
        <v>36.000 وش دهبي بيضاوي 00</v>
      </c>
      <c r="E43">
        <f t="shared" si="0"/>
        <v>7</v>
      </c>
      <c r="F43" t="str">
        <f t="shared" si="1"/>
        <v>وش دهبي بيضاوي 00</v>
      </c>
      <c r="G43">
        <f t="shared" si="2"/>
        <v>16</v>
      </c>
      <c r="H43" t="str">
        <f t="shared" si="3"/>
        <v>وش دهبي بيضاوي</v>
      </c>
      <c r="I43">
        <f t="shared" si="7"/>
        <v>36</v>
      </c>
      <c r="J43">
        <v>400</v>
      </c>
      <c r="K43">
        <v>9.5</v>
      </c>
      <c r="L43">
        <f t="shared" si="8"/>
        <v>136800</v>
      </c>
    </row>
    <row r="44" spans="1:12" x14ac:dyDescent="0.25">
      <c r="A44" t="s">
        <v>42</v>
      </c>
      <c r="B44">
        <f t="shared" si="4"/>
        <v>7</v>
      </c>
      <c r="C44">
        <f t="shared" si="5"/>
        <v>35</v>
      </c>
      <c r="D44" t="str">
        <f t="shared" si="6"/>
        <v>60.000 وش فضي لمع بيضاوي 00</v>
      </c>
      <c r="E44">
        <f t="shared" si="0"/>
        <v>7</v>
      </c>
      <c r="F44" t="str">
        <f t="shared" si="1"/>
        <v>وش فضي لمع بيضاوي 00</v>
      </c>
      <c r="G44">
        <f t="shared" si="2"/>
        <v>19</v>
      </c>
      <c r="H44" t="str">
        <f t="shared" si="3"/>
        <v>وش فضي لمع بيضاوي</v>
      </c>
      <c r="I44">
        <f t="shared" si="7"/>
        <v>60</v>
      </c>
      <c r="J44">
        <v>400</v>
      </c>
      <c r="K44">
        <v>9.5</v>
      </c>
      <c r="L44">
        <f t="shared" si="8"/>
        <v>228000</v>
      </c>
    </row>
    <row r="45" spans="1:12" x14ac:dyDescent="0.25">
      <c r="A45" t="s">
        <v>43</v>
      </c>
      <c r="B45">
        <f t="shared" si="4"/>
        <v>7</v>
      </c>
      <c r="C45">
        <f t="shared" si="5"/>
        <v>34</v>
      </c>
      <c r="D45" t="str">
        <f t="shared" si="6"/>
        <v>70.000 وش فضي مط بيضاوي 00</v>
      </c>
      <c r="E45">
        <f t="shared" si="0"/>
        <v>7</v>
      </c>
      <c r="F45" t="str">
        <f t="shared" si="1"/>
        <v>وش فضي مط بيضاوي 00</v>
      </c>
      <c r="G45">
        <f t="shared" si="2"/>
        <v>18</v>
      </c>
      <c r="H45" t="str">
        <f t="shared" si="3"/>
        <v>وش فضي مط بيضاوي</v>
      </c>
      <c r="I45">
        <f t="shared" si="7"/>
        <v>70</v>
      </c>
      <c r="J45">
        <v>400</v>
      </c>
      <c r="K45">
        <v>9.5</v>
      </c>
      <c r="L45">
        <f t="shared" si="8"/>
        <v>266000</v>
      </c>
    </row>
    <row r="46" spans="1:12" x14ac:dyDescent="0.25">
      <c r="A46" t="s">
        <v>44</v>
      </c>
      <c r="B46">
        <f t="shared" si="4"/>
        <v>7</v>
      </c>
      <c r="C46">
        <f t="shared" si="5"/>
        <v>35</v>
      </c>
      <c r="D46" t="str">
        <f t="shared" si="6"/>
        <v>34.000 وش خشبي مط بيضاوي 00</v>
      </c>
      <c r="E46">
        <f t="shared" si="0"/>
        <v>7</v>
      </c>
      <c r="F46" t="str">
        <f t="shared" si="1"/>
        <v>وش خشبي مط بيضاوي 00</v>
      </c>
      <c r="G46">
        <f t="shared" si="2"/>
        <v>19</v>
      </c>
      <c r="H46" t="str">
        <f t="shared" si="3"/>
        <v>وش خشبي مط بيضاوي</v>
      </c>
      <c r="I46">
        <f t="shared" si="7"/>
        <v>34</v>
      </c>
      <c r="J46">
        <v>400</v>
      </c>
      <c r="K46">
        <v>9.5</v>
      </c>
      <c r="L46">
        <f t="shared" si="8"/>
        <v>129200</v>
      </c>
    </row>
    <row r="47" spans="1:12" x14ac:dyDescent="0.25">
      <c r="A47" t="s">
        <v>45</v>
      </c>
      <c r="B47">
        <f t="shared" si="4"/>
        <v>7</v>
      </c>
      <c r="C47">
        <f t="shared" si="5"/>
        <v>36</v>
      </c>
      <c r="D47" t="str">
        <f t="shared" si="6"/>
        <v>26.000 وش خشبي ارو بيضاوي 00</v>
      </c>
      <c r="E47">
        <f t="shared" si="0"/>
        <v>7</v>
      </c>
      <c r="F47" t="str">
        <f t="shared" si="1"/>
        <v>وش خشبي ارو بيضاوي 00</v>
      </c>
      <c r="G47">
        <f t="shared" si="2"/>
        <v>20</v>
      </c>
      <c r="H47" t="str">
        <f t="shared" si="3"/>
        <v>وش خشبي ارو بيضاوي</v>
      </c>
      <c r="I47">
        <f t="shared" si="7"/>
        <v>26</v>
      </c>
      <c r="J47">
        <v>400</v>
      </c>
      <c r="K47">
        <v>9.5</v>
      </c>
      <c r="L47">
        <f t="shared" si="8"/>
        <v>98800</v>
      </c>
    </row>
    <row r="48" spans="1:12" x14ac:dyDescent="0.25">
      <c r="A48" t="s">
        <v>46</v>
      </c>
      <c r="B48">
        <f t="shared" si="4"/>
        <v>7</v>
      </c>
      <c r="C48">
        <f t="shared" si="5"/>
        <v>33</v>
      </c>
      <c r="D48" t="str">
        <f t="shared" si="6"/>
        <v>5.000 ف ابيض 1 وش خشبي 00</v>
      </c>
      <c r="E48">
        <f t="shared" si="0"/>
        <v>6</v>
      </c>
      <c r="F48" t="str">
        <f t="shared" si="1"/>
        <v>ف ابيض 1 وش خشبي 00</v>
      </c>
      <c r="G48">
        <f t="shared" si="2"/>
        <v>18</v>
      </c>
      <c r="H48" t="str">
        <f t="shared" si="3"/>
        <v>ف ابيض 1 وش خشبي</v>
      </c>
      <c r="I48">
        <f t="shared" si="7"/>
        <v>5</v>
      </c>
      <c r="J48">
        <v>400</v>
      </c>
      <c r="K48">
        <v>6</v>
      </c>
      <c r="L48">
        <f t="shared" si="8"/>
        <v>12000</v>
      </c>
    </row>
    <row r="49" spans="1:12" x14ac:dyDescent="0.25">
      <c r="A49" t="s">
        <v>47</v>
      </c>
      <c r="B49">
        <f t="shared" si="4"/>
        <v>7</v>
      </c>
      <c r="C49">
        <f t="shared" si="5"/>
        <v>33</v>
      </c>
      <c r="D49" t="str">
        <f t="shared" si="6"/>
        <v>2.000 ف ابيض 2 وش خشبي 00</v>
      </c>
      <c r="E49">
        <f t="shared" si="0"/>
        <v>6</v>
      </c>
      <c r="F49" t="str">
        <f t="shared" si="1"/>
        <v>ف ابيض 2 وش خشبي 00</v>
      </c>
      <c r="G49">
        <f t="shared" si="2"/>
        <v>18</v>
      </c>
      <c r="H49" t="str">
        <f t="shared" si="3"/>
        <v>ف ابيض 2 وش خشبي</v>
      </c>
      <c r="I49">
        <f t="shared" si="7"/>
        <v>2</v>
      </c>
      <c r="J49">
        <v>400</v>
      </c>
      <c r="K49">
        <v>6</v>
      </c>
      <c r="L49">
        <f t="shared" si="8"/>
        <v>4800</v>
      </c>
    </row>
    <row r="50" spans="1:12" x14ac:dyDescent="0.25">
      <c r="A50" t="s">
        <v>48</v>
      </c>
      <c r="B50">
        <f t="shared" si="4"/>
        <v>7</v>
      </c>
      <c r="C50">
        <f t="shared" si="5"/>
        <v>35</v>
      </c>
      <c r="D50" t="str">
        <f t="shared" si="6"/>
        <v>18.000 وش خشبي ارو ف فضي 00</v>
      </c>
      <c r="E50">
        <f t="shared" si="0"/>
        <v>7</v>
      </c>
      <c r="F50" t="str">
        <f t="shared" si="1"/>
        <v>وش خشبي ارو ف فضي 00</v>
      </c>
      <c r="G50">
        <f t="shared" si="2"/>
        <v>19</v>
      </c>
      <c r="H50" t="str">
        <f t="shared" si="3"/>
        <v>وش خشبي ارو ف فضي</v>
      </c>
      <c r="I50">
        <f t="shared" si="7"/>
        <v>18</v>
      </c>
      <c r="J50">
        <v>400</v>
      </c>
      <c r="K50">
        <v>13</v>
      </c>
      <c r="L50">
        <f t="shared" si="8"/>
        <v>93600</v>
      </c>
    </row>
    <row r="51" spans="1:12" x14ac:dyDescent="0.25">
      <c r="A51" t="s">
        <v>49</v>
      </c>
      <c r="B51">
        <f t="shared" si="4"/>
        <v>7</v>
      </c>
      <c r="C51">
        <f t="shared" si="5"/>
        <v>36</v>
      </c>
      <c r="D51" t="str">
        <f t="shared" si="6"/>
        <v>12.000 وش خشبي ارو ف دهبي 00</v>
      </c>
      <c r="E51">
        <f t="shared" si="0"/>
        <v>7</v>
      </c>
      <c r="F51" t="str">
        <f t="shared" si="1"/>
        <v>وش خشبي ارو ف دهبي 00</v>
      </c>
      <c r="G51">
        <f t="shared" si="2"/>
        <v>20</v>
      </c>
      <c r="H51" t="str">
        <f t="shared" si="3"/>
        <v>وش خشبي ارو ف دهبي</v>
      </c>
      <c r="I51">
        <f t="shared" si="7"/>
        <v>12</v>
      </c>
      <c r="J51">
        <v>400</v>
      </c>
      <c r="K51">
        <v>13</v>
      </c>
      <c r="L51">
        <f t="shared" si="8"/>
        <v>62400</v>
      </c>
    </row>
    <row r="52" spans="1:12" x14ac:dyDescent="0.25">
      <c r="A52" t="s">
        <v>50</v>
      </c>
      <c r="B52">
        <f t="shared" si="4"/>
        <v>7</v>
      </c>
      <c r="C52">
        <f t="shared" si="5"/>
        <v>31</v>
      </c>
      <c r="D52" t="str">
        <f t="shared" si="6"/>
        <v>31.000 وش خشبي ف فضي 00</v>
      </c>
      <c r="E52">
        <f t="shared" si="0"/>
        <v>7</v>
      </c>
      <c r="F52" t="str">
        <f t="shared" si="1"/>
        <v>وش خشبي ف فضي 00</v>
      </c>
      <c r="G52">
        <f t="shared" si="2"/>
        <v>15</v>
      </c>
      <c r="H52" t="str">
        <f t="shared" si="3"/>
        <v>وش خشبي ف فضي</v>
      </c>
      <c r="I52">
        <f t="shared" si="7"/>
        <v>31</v>
      </c>
      <c r="J52">
        <v>400</v>
      </c>
      <c r="K52">
        <v>13</v>
      </c>
      <c r="L52">
        <f t="shared" si="8"/>
        <v>161200</v>
      </c>
    </row>
    <row r="53" spans="1:12" x14ac:dyDescent="0.25">
      <c r="A53" t="s">
        <v>51</v>
      </c>
      <c r="B53">
        <f t="shared" si="4"/>
        <v>7</v>
      </c>
      <c r="C53">
        <f t="shared" si="5"/>
        <v>32</v>
      </c>
      <c r="D53" t="str">
        <f t="shared" si="6"/>
        <v>32.000 وش خشبي ف دهبي 00</v>
      </c>
      <c r="E53">
        <f t="shared" si="0"/>
        <v>7</v>
      </c>
      <c r="F53" t="str">
        <f t="shared" si="1"/>
        <v>وش خشبي ف دهبي 00</v>
      </c>
      <c r="G53">
        <f t="shared" si="2"/>
        <v>16</v>
      </c>
      <c r="H53" t="str">
        <f t="shared" si="3"/>
        <v>وش خشبي ف دهبي</v>
      </c>
      <c r="I53">
        <f t="shared" si="7"/>
        <v>32</v>
      </c>
      <c r="J53">
        <v>400</v>
      </c>
      <c r="K53">
        <v>13</v>
      </c>
      <c r="L53">
        <f t="shared" si="8"/>
        <v>166400</v>
      </c>
    </row>
    <row r="54" spans="1:12" x14ac:dyDescent="0.25">
      <c r="A54" t="s">
        <v>52</v>
      </c>
      <c r="B54">
        <f t="shared" si="4"/>
        <v>7</v>
      </c>
      <c r="C54">
        <f t="shared" si="5"/>
        <v>31</v>
      </c>
      <c r="D54" t="str">
        <f t="shared" si="6"/>
        <v>20.000 وش ابيض ف فضي 00</v>
      </c>
      <c r="E54">
        <f t="shared" si="0"/>
        <v>7</v>
      </c>
      <c r="F54" t="str">
        <f t="shared" si="1"/>
        <v>وش ابيض ف فضي 00</v>
      </c>
      <c r="G54">
        <f t="shared" si="2"/>
        <v>15</v>
      </c>
      <c r="H54" t="str">
        <f t="shared" si="3"/>
        <v>وش ابيض ف فضي</v>
      </c>
      <c r="I54">
        <f t="shared" si="7"/>
        <v>20</v>
      </c>
      <c r="J54">
        <v>400</v>
      </c>
      <c r="K54">
        <v>7</v>
      </c>
      <c r="L54">
        <f t="shared" si="8"/>
        <v>56000</v>
      </c>
    </row>
    <row r="55" spans="1:12" x14ac:dyDescent="0.25">
      <c r="A55" t="s">
        <v>53</v>
      </c>
      <c r="B55">
        <f t="shared" si="4"/>
        <v>7</v>
      </c>
      <c r="C55">
        <f t="shared" si="5"/>
        <v>32</v>
      </c>
      <c r="D55" t="str">
        <f t="shared" si="6"/>
        <v>32.000 وش ابيض ف دهبي 00</v>
      </c>
      <c r="E55">
        <f t="shared" si="0"/>
        <v>7</v>
      </c>
      <c r="F55" t="str">
        <f t="shared" si="1"/>
        <v>وش ابيض ف دهبي 00</v>
      </c>
      <c r="G55">
        <f t="shared" si="2"/>
        <v>16</v>
      </c>
      <c r="H55" t="str">
        <f t="shared" si="3"/>
        <v>وش ابيض ف دهبي</v>
      </c>
      <c r="I55">
        <f t="shared" si="7"/>
        <v>32</v>
      </c>
      <c r="J55">
        <v>400</v>
      </c>
      <c r="K55">
        <v>7</v>
      </c>
      <c r="L55">
        <f t="shared" si="8"/>
        <v>89600</v>
      </c>
    </row>
    <row r="56" spans="1:12" x14ac:dyDescent="0.25">
      <c r="A56" t="s">
        <v>54</v>
      </c>
      <c r="B56">
        <f t="shared" si="4"/>
        <v>7</v>
      </c>
      <c r="C56">
        <f t="shared" si="5"/>
        <v>30</v>
      </c>
      <c r="D56" t="str">
        <f t="shared" si="6"/>
        <v>20.000 وش بيج ف فضي 00</v>
      </c>
      <c r="E56">
        <f t="shared" si="0"/>
        <v>7</v>
      </c>
      <c r="F56" t="str">
        <f t="shared" si="1"/>
        <v>وش بيج ف فضي 00</v>
      </c>
      <c r="G56">
        <f t="shared" si="2"/>
        <v>14</v>
      </c>
      <c r="H56" t="str">
        <f t="shared" si="3"/>
        <v>وش بيج ف فضي</v>
      </c>
      <c r="I56">
        <f t="shared" si="7"/>
        <v>20</v>
      </c>
      <c r="J56">
        <v>400</v>
      </c>
      <c r="K56">
        <v>8</v>
      </c>
      <c r="L56">
        <f t="shared" si="8"/>
        <v>64000</v>
      </c>
    </row>
    <row r="57" spans="1:12" x14ac:dyDescent="0.25">
      <c r="A57" t="s">
        <v>55</v>
      </c>
      <c r="B57">
        <f t="shared" si="4"/>
        <v>7</v>
      </c>
      <c r="C57">
        <f t="shared" si="5"/>
        <v>31</v>
      </c>
      <c r="D57" t="str">
        <f t="shared" si="6"/>
        <v>24.000 وش بيج ف دهبي 00</v>
      </c>
      <c r="E57">
        <f t="shared" si="0"/>
        <v>7</v>
      </c>
      <c r="F57" t="str">
        <f t="shared" si="1"/>
        <v>وش بيج ف دهبي 00</v>
      </c>
      <c r="G57">
        <f t="shared" si="2"/>
        <v>15</v>
      </c>
      <c r="H57" t="str">
        <f t="shared" si="3"/>
        <v>وش بيج ف دهبي</v>
      </c>
      <c r="I57">
        <f t="shared" si="7"/>
        <v>24</v>
      </c>
      <c r="J57">
        <v>400</v>
      </c>
      <c r="K57">
        <v>8</v>
      </c>
      <c r="L57">
        <f t="shared" si="8"/>
        <v>76800</v>
      </c>
    </row>
    <row r="58" spans="1:12" x14ac:dyDescent="0.25">
      <c r="A58" t="s">
        <v>56</v>
      </c>
      <c r="B58">
        <f t="shared" si="4"/>
        <v>7</v>
      </c>
      <c r="C58">
        <f t="shared" si="5"/>
        <v>32</v>
      </c>
      <c r="D58" t="str">
        <f t="shared" si="6"/>
        <v>6.000 وش بنفسجي ف فضي 00</v>
      </c>
      <c r="E58">
        <f t="shared" si="0"/>
        <v>6</v>
      </c>
      <c r="F58" t="str">
        <f t="shared" si="1"/>
        <v>وش بنفسجي ف فضي 00</v>
      </c>
      <c r="G58">
        <f t="shared" si="2"/>
        <v>17</v>
      </c>
      <c r="H58" t="str">
        <f t="shared" si="3"/>
        <v>وش بنفسجي ف فضي</v>
      </c>
      <c r="I58">
        <f t="shared" si="7"/>
        <v>6</v>
      </c>
      <c r="J58">
        <v>400</v>
      </c>
      <c r="K58">
        <v>8</v>
      </c>
      <c r="L58">
        <f t="shared" si="8"/>
        <v>19200</v>
      </c>
    </row>
    <row r="59" spans="1:12" x14ac:dyDescent="0.25">
      <c r="A59" t="s">
        <v>57</v>
      </c>
      <c r="B59">
        <f t="shared" si="4"/>
        <v>7</v>
      </c>
      <c r="C59">
        <f t="shared" si="5"/>
        <v>32</v>
      </c>
      <c r="D59" t="str">
        <f t="shared" si="6"/>
        <v>14.000 وش كناري ف فضي 00</v>
      </c>
      <c r="E59">
        <f t="shared" si="0"/>
        <v>7</v>
      </c>
      <c r="F59" t="str">
        <f t="shared" si="1"/>
        <v>وش كناري ف فضي 00</v>
      </c>
      <c r="G59">
        <f t="shared" si="2"/>
        <v>16</v>
      </c>
      <c r="H59" t="str">
        <f t="shared" si="3"/>
        <v>وش كناري ف فضي</v>
      </c>
      <c r="I59">
        <f t="shared" si="7"/>
        <v>14</v>
      </c>
      <c r="J59">
        <v>400</v>
      </c>
      <c r="K59">
        <v>8</v>
      </c>
      <c r="L59">
        <f t="shared" si="8"/>
        <v>44800</v>
      </c>
    </row>
    <row r="60" spans="1:12" x14ac:dyDescent="0.25">
      <c r="A60" t="s">
        <v>58</v>
      </c>
      <c r="B60">
        <f t="shared" si="4"/>
        <v>7</v>
      </c>
      <c r="C60">
        <f t="shared" si="5"/>
        <v>33</v>
      </c>
      <c r="D60" t="str">
        <f t="shared" si="6"/>
        <v>19.000 وش تركواز ف فضي 00</v>
      </c>
      <c r="E60">
        <f t="shared" si="0"/>
        <v>7</v>
      </c>
      <c r="F60" t="str">
        <f t="shared" si="1"/>
        <v>وش تركواز ف فضي 00</v>
      </c>
      <c r="G60">
        <f t="shared" si="2"/>
        <v>17</v>
      </c>
      <c r="H60" t="str">
        <f t="shared" si="3"/>
        <v>وش تركواز ف فضي</v>
      </c>
      <c r="I60">
        <f t="shared" si="7"/>
        <v>19</v>
      </c>
      <c r="J60">
        <v>400</v>
      </c>
      <c r="K60">
        <v>8</v>
      </c>
      <c r="L60">
        <f t="shared" si="8"/>
        <v>60800</v>
      </c>
    </row>
    <row r="61" spans="1:12" x14ac:dyDescent="0.25">
      <c r="A61" t="s">
        <v>59</v>
      </c>
      <c r="B61">
        <f t="shared" si="4"/>
        <v>7</v>
      </c>
      <c r="C61">
        <f t="shared" si="5"/>
        <v>33</v>
      </c>
      <c r="D61" t="str">
        <f t="shared" si="6"/>
        <v>2.000 وش تركواز ف دهبي 00</v>
      </c>
      <c r="E61">
        <f t="shared" si="0"/>
        <v>6</v>
      </c>
      <c r="F61" t="str">
        <f t="shared" si="1"/>
        <v>وش تركواز ف دهبي 00</v>
      </c>
      <c r="G61">
        <f t="shared" si="2"/>
        <v>18</v>
      </c>
      <c r="H61" t="str">
        <f t="shared" si="3"/>
        <v>وش تركواز ف دهبي</v>
      </c>
      <c r="I61">
        <f t="shared" si="7"/>
        <v>2</v>
      </c>
      <c r="J61">
        <v>400</v>
      </c>
      <c r="K61">
        <v>8</v>
      </c>
      <c r="L61">
        <f t="shared" si="8"/>
        <v>6400</v>
      </c>
    </row>
    <row r="62" spans="1:12" x14ac:dyDescent="0.25">
      <c r="A62" t="s">
        <v>60</v>
      </c>
      <c r="B62">
        <f t="shared" si="4"/>
        <v>7</v>
      </c>
      <c r="C62">
        <f t="shared" si="5"/>
        <v>33</v>
      </c>
      <c r="D62" t="str">
        <f t="shared" si="6"/>
        <v>17.000 وش زيتوني ف فضي 00</v>
      </c>
      <c r="E62">
        <f t="shared" si="0"/>
        <v>7</v>
      </c>
      <c r="F62" t="str">
        <f t="shared" si="1"/>
        <v>وش زيتوني ف فضي 00</v>
      </c>
      <c r="G62">
        <f t="shared" si="2"/>
        <v>17</v>
      </c>
      <c r="H62" t="str">
        <f t="shared" si="3"/>
        <v>وش زيتوني ف فضي</v>
      </c>
      <c r="I62">
        <f t="shared" si="7"/>
        <v>17</v>
      </c>
      <c r="J62">
        <v>400</v>
      </c>
      <c r="K62">
        <v>8</v>
      </c>
      <c r="L62">
        <f t="shared" si="8"/>
        <v>54400</v>
      </c>
    </row>
    <row r="63" spans="1:12" x14ac:dyDescent="0.25">
      <c r="A63" t="s">
        <v>61</v>
      </c>
      <c r="B63">
        <f t="shared" si="4"/>
        <v>7</v>
      </c>
      <c r="C63">
        <f t="shared" si="5"/>
        <v>34</v>
      </c>
      <c r="D63" t="str">
        <f t="shared" si="6"/>
        <v>13.000 وش زيتوني ف دهبي 00</v>
      </c>
      <c r="E63">
        <f t="shared" si="0"/>
        <v>7</v>
      </c>
      <c r="F63" t="str">
        <f t="shared" si="1"/>
        <v>وش زيتوني ف دهبي 00</v>
      </c>
      <c r="G63">
        <f t="shared" si="2"/>
        <v>18</v>
      </c>
      <c r="H63" t="str">
        <f t="shared" si="3"/>
        <v>وش زيتوني ف دهبي</v>
      </c>
      <c r="I63">
        <f t="shared" si="7"/>
        <v>13</v>
      </c>
      <c r="J63">
        <v>400</v>
      </c>
      <c r="K63">
        <v>8</v>
      </c>
      <c r="L63">
        <f t="shared" si="8"/>
        <v>41600</v>
      </c>
    </row>
    <row r="64" spans="1:12" x14ac:dyDescent="0.25">
      <c r="A64" t="s">
        <v>62</v>
      </c>
      <c r="B64">
        <f t="shared" si="4"/>
        <v>7</v>
      </c>
      <c r="C64">
        <f t="shared" si="5"/>
        <v>32</v>
      </c>
      <c r="D64" t="str">
        <f t="shared" si="6"/>
        <v>38.000 وش رمادي ف فضي 00</v>
      </c>
      <c r="E64">
        <f t="shared" si="0"/>
        <v>7</v>
      </c>
      <c r="F64" t="str">
        <f t="shared" si="1"/>
        <v>وش رمادي ف فضي 00</v>
      </c>
      <c r="G64">
        <f t="shared" si="2"/>
        <v>16</v>
      </c>
      <c r="H64" t="str">
        <f t="shared" si="3"/>
        <v>وش رمادي ف فضي</v>
      </c>
      <c r="I64">
        <f t="shared" si="7"/>
        <v>38</v>
      </c>
      <c r="J64">
        <v>400</v>
      </c>
      <c r="K64">
        <v>8</v>
      </c>
      <c r="L64">
        <f t="shared" si="8"/>
        <v>121600</v>
      </c>
    </row>
    <row r="65" spans="1:12" x14ac:dyDescent="0.25">
      <c r="A65" t="s">
        <v>63</v>
      </c>
      <c r="B65">
        <f t="shared" si="4"/>
        <v>7</v>
      </c>
      <c r="C65">
        <f t="shared" si="5"/>
        <v>33</v>
      </c>
      <c r="D65" t="str">
        <f t="shared" si="6"/>
        <v>13.000 وش رمادي ف دهبي 00</v>
      </c>
      <c r="E65">
        <f t="shared" si="0"/>
        <v>7</v>
      </c>
      <c r="F65" t="str">
        <f t="shared" si="1"/>
        <v>وش رمادي ف دهبي 00</v>
      </c>
      <c r="G65">
        <f t="shared" si="2"/>
        <v>17</v>
      </c>
      <c r="H65" t="str">
        <f t="shared" si="3"/>
        <v>وش رمادي ف دهبي</v>
      </c>
      <c r="I65">
        <f t="shared" si="7"/>
        <v>13</v>
      </c>
      <c r="J65">
        <v>400</v>
      </c>
      <c r="K65">
        <v>8</v>
      </c>
      <c r="L65">
        <f t="shared" si="8"/>
        <v>41600</v>
      </c>
    </row>
    <row r="66" spans="1:12" x14ac:dyDescent="0.25">
      <c r="A66" t="s">
        <v>64</v>
      </c>
      <c r="B66">
        <f t="shared" si="4"/>
        <v>7</v>
      </c>
      <c r="C66">
        <f t="shared" si="5"/>
        <v>33</v>
      </c>
      <c r="D66" t="str">
        <f t="shared" si="6"/>
        <v>47.000 وش شامبين ف فضي 00</v>
      </c>
      <c r="E66">
        <f t="shared" ref="E66:E130" si="9">FIND(" ",D66)</f>
        <v>7</v>
      </c>
      <c r="F66" t="str">
        <f t="shared" ref="F66:F130" si="10">RIGHT(D66,LEN(D66)-E66)</f>
        <v>وش شامبين ف فضي 00</v>
      </c>
      <c r="G66">
        <f t="shared" ref="G66:G130" si="11">FIND("00",F66)</f>
        <v>17</v>
      </c>
      <c r="H66" t="str">
        <f t="shared" ref="H66:H130" si="12">LEFT(F66,G66-2)</f>
        <v>وش شامبين ف فضي</v>
      </c>
      <c r="I66">
        <f t="shared" ref="I66:I130" si="13">VALUE(LEFT(D66,E66-3))</f>
        <v>47</v>
      </c>
      <c r="J66">
        <v>400</v>
      </c>
      <c r="K66">
        <v>13</v>
      </c>
      <c r="L66">
        <f t="shared" si="8"/>
        <v>244400</v>
      </c>
    </row>
    <row r="67" spans="1:12" x14ac:dyDescent="0.25">
      <c r="A67" t="s">
        <v>65</v>
      </c>
      <c r="B67">
        <f t="shared" ref="B67:B131" si="14">FIND(" ",A67)</f>
        <v>7</v>
      </c>
      <c r="C67">
        <f t="shared" ref="C67:C89" si="15">FIND("02",A67)</f>
        <v>34</v>
      </c>
      <c r="D67" t="str">
        <f t="shared" ref="D67:D131" si="16">CLEAN(TRIM(MID(A67,B67,C67-B67)))</f>
        <v>42.000 وش شامبين ف دهبي 00</v>
      </c>
      <c r="E67">
        <f t="shared" si="9"/>
        <v>7</v>
      </c>
      <c r="F67" t="str">
        <f t="shared" si="10"/>
        <v>وش شامبين ف دهبي 00</v>
      </c>
      <c r="G67">
        <f t="shared" si="11"/>
        <v>18</v>
      </c>
      <c r="H67" t="str">
        <f t="shared" si="12"/>
        <v>وش شامبين ف دهبي</v>
      </c>
      <c r="I67">
        <f t="shared" si="13"/>
        <v>42</v>
      </c>
      <c r="J67">
        <v>400</v>
      </c>
      <c r="K67">
        <v>13</v>
      </c>
      <c r="L67">
        <f t="shared" ref="L67:L131" si="17">K67*J67*I67</f>
        <v>218400</v>
      </c>
    </row>
    <row r="68" spans="1:12" x14ac:dyDescent="0.25">
      <c r="A68" t="s">
        <v>66</v>
      </c>
      <c r="B68">
        <f t="shared" si="14"/>
        <v>7</v>
      </c>
      <c r="C68">
        <f t="shared" si="15"/>
        <v>30</v>
      </c>
      <c r="D68" t="str">
        <f t="shared" si="16"/>
        <v>6.000 وش اخضر ف فضي 00</v>
      </c>
      <c r="E68">
        <f t="shared" si="9"/>
        <v>6</v>
      </c>
      <c r="F68" t="str">
        <f t="shared" si="10"/>
        <v>وش اخضر ف فضي 00</v>
      </c>
      <c r="G68">
        <f t="shared" si="11"/>
        <v>15</v>
      </c>
      <c r="H68" t="str">
        <f t="shared" si="12"/>
        <v>وش اخضر ف فضي</v>
      </c>
      <c r="I68">
        <f t="shared" si="13"/>
        <v>6</v>
      </c>
      <c r="J68">
        <v>400</v>
      </c>
      <c r="K68">
        <v>8</v>
      </c>
      <c r="L68">
        <f t="shared" si="17"/>
        <v>19200</v>
      </c>
    </row>
    <row r="69" spans="1:12" x14ac:dyDescent="0.25">
      <c r="A69" t="s">
        <v>67</v>
      </c>
      <c r="B69">
        <f t="shared" si="14"/>
        <v>7</v>
      </c>
      <c r="C69">
        <f t="shared" si="15"/>
        <v>31</v>
      </c>
      <c r="D69" t="str">
        <f t="shared" si="16"/>
        <v>2.000 وش اخضر ف دهبي 00</v>
      </c>
      <c r="E69">
        <f t="shared" si="9"/>
        <v>6</v>
      </c>
      <c r="F69" t="str">
        <f t="shared" si="10"/>
        <v>وش اخضر ف دهبي 00</v>
      </c>
      <c r="G69">
        <f t="shared" si="11"/>
        <v>16</v>
      </c>
      <c r="H69" t="str">
        <f t="shared" si="12"/>
        <v>وش اخضر ف دهبي</v>
      </c>
      <c r="I69">
        <f t="shared" si="13"/>
        <v>2</v>
      </c>
      <c r="J69">
        <v>400</v>
      </c>
      <c r="K69">
        <v>8</v>
      </c>
      <c r="L69">
        <f t="shared" si="17"/>
        <v>6400</v>
      </c>
    </row>
    <row r="70" spans="1:12" x14ac:dyDescent="0.25">
      <c r="A70" t="s">
        <v>68</v>
      </c>
      <c r="B70">
        <f t="shared" si="14"/>
        <v>7</v>
      </c>
      <c r="C70">
        <f t="shared" si="15"/>
        <v>31</v>
      </c>
      <c r="D70" t="str">
        <f t="shared" si="16"/>
        <v>6.000 وش اصفر ف دهبي 00</v>
      </c>
      <c r="E70">
        <f t="shared" si="9"/>
        <v>6</v>
      </c>
      <c r="F70" t="str">
        <f t="shared" si="10"/>
        <v>وش اصفر ف دهبي 00</v>
      </c>
      <c r="G70">
        <f t="shared" si="11"/>
        <v>16</v>
      </c>
      <c r="H70" t="str">
        <f t="shared" si="12"/>
        <v>وش اصفر ف دهبي</v>
      </c>
      <c r="I70">
        <f t="shared" si="13"/>
        <v>6</v>
      </c>
      <c r="J70">
        <v>400</v>
      </c>
      <c r="K70">
        <v>8</v>
      </c>
      <c r="L70">
        <f t="shared" si="17"/>
        <v>19200</v>
      </c>
    </row>
    <row r="71" spans="1:12" x14ac:dyDescent="0.25">
      <c r="A71" t="s">
        <v>69</v>
      </c>
      <c r="B71">
        <f t="shared" si="14"/>
        <v>7</v>
      </c>
      <c r="C71">
        <f t="shared" si="15"/>
        <v>30</v>
      </c>
      <c r="D71" t="str">
        <f t="shared" si="16"/>
        <v>29.000 وش فضي ف فضي 00</v>
      </c>
      <c r="E71">
        <f t="shared" si="9"/>
        <v>7</v>
      </c>
      <c r="F71" t="str">
        <f t="shared" si="10"/>
        <v>وش فضي ف فضي 00</v>
      </c>
      <c r="G71">
        <f t="shared" si="11"/>
        <v>14</v>
      </c>
      <c r="H71" t="str">
        <f t="shared" si="12"/>
        <v>وش فضي ف فضي</v>
      </c>
      <c r="I71">
        <f t="shared" si="13"/>
        <v>29</v>
      </c>
      <c r="J71">
        <v>400</v>
      </c>
      <c r="K71">
        <v>8</v>
      </c>
      <c r="L71">
        <f t="shared" si="17"/>
        <v>92800</v>
      </c>
    </row>
    <row r="72" spans="1:12" x14ac:dyDescent="0.25">
      <c r="A72" t="s">
        <v>70</v>
      </c>
      <c r="B72">
        <f t="shared" si="14"/>
        <v>7</v>
      </c>
      <c r="C72">
        <f t="shared" si="15"/>
        <v>31</v>
      </c>
      <c r="D72" t="str">
        <f t="shared" si="16"/>
        <v>37.000 وش فضي ف دهبي 00</v>
      </c>
      <c r="E72">
        <f t="shared" si="9"/>
        <v>7</v>
      </c>
      <c r="F72" t="str">
        <f t="shared" si="10"/>
        <v>وش فضي ف دهبي 00</v>
      </c>
      <c r="G72">
        <f t="shared" si="11"/>
        <v>15</v>
      </c>
      <c r="H72" t="str">
        <f t="shared" si="12"/>
        <v>وش فضي ف دهبي</v>
      </c>
      <c r="I72">
        <f t="shared" si="13"/>
        <v>37</v>
      </c>
      <c r="J72">
        <v>400</v>
      </c>
      <c r="K72">
        <v>8</v>
      </c>
      <c r="L72">
        <f t="shared" si="17"/>
        <v>118400</v>
      </c>
    </row>
    <row r="73" spans="1:12" x14ac:dyDescent="0.25">
      <c r="A73" t="s">
        <v>71</v>
      </c>
      <c r="B73">
        <f t="shared" si="14"/>
        <v>7</v>
      </c>
      <c r="C73">
        <f t="shared" si="15"/>
        <v>31</v>
      </c>
      <c r="D73" t="str">
        <f t="shared" si="16"/>
        <v>21.000 وش اسود ف فضي 00</v>
      </c>
      <c r="E73">
        <f t="shared" si="9"/>
        <v>7</v>
      </c>
      <c r="F73" t="str">
        <f t="shared" si="10"/>
        <v>وش اسود ف فضي 00</v>
      </c>
      <c r="G73">
        <f t="shared" si="11"/>
        <v>15</v>
      </c>
      <c r="H73" t="str">
        <f t="shared" si="12"/>
        <v>وش اسود ف فضي</v>
      </c>
      <c r="I73">
        <f t="shared" si="13"/>
        <v>21</v>
      </c>
      <c r="J73">
        <v>400</v>
      </c>
      <c r="K73">
        <v>8</v>
      </c>
      <c r="L73">
        <f t="shared" si="17"/>
        <v>67200</v>
      </c>
    </row>
    <row r="74" spans="1:12" x14ac:dyDescent="0.25">
      <c r="A74" t="s">
        <v>72</v>
      </c>
      <c r="B74">
        <f t="shared" si="14"/>
        <v>7</v>
      </c>
      <c r="C74">
        <f t="shared" si="15"/>
        <v>32</v>
      </c>
      <c r="D74" t="str">
        <f t="shared" si="16"/>
        <v>33.000 وش اسود ف دهبي 00</v>
      </c>
      <c r="E74">
        <f t="shared" si="9"/>
        <v>7</v>
      </c>
      <c r="F74" t="str">
        <f t="shared" si="10"/>
        <v>وش اسود ف دهبي 00</v>
      </c>
      <c r="G74">
        <f t="shared" si="11"/>
        <v>16</v>
      </c>
      <c r="H74" t="str">
        <f t="shared" si="12"/>
        <v>وش اسود ف دهبي</v>
      </c>
      <c r="I74">
        <f t="shared" si="13"/>
        <v>33</v>
      </c>
      <c r="J74">
        <v>400</v>
      </c>
      <c r="K74">
        <v>8</v>
      </c>
      <c r="L74">
        <f t="shared" si="17"/>
        <v>105600</v>
      </c>
    </row>
    <row r="75" spans="1:12" x14ac:dyDescent="0.25">
      <c r="A75" t="s">
        <v>73</v>
      </c>
      <c r="B75">
        <f t="shared" si="14"/>
        <v>7</v>
      </c>
      <c r="C75">
        <f t="shared" si="15"/>
        <v>33</v>
      </c>
      <c r="D75" t="str">
        <f t="shared" si="16"/>
        <v>4.000 ف فضي 1 وش اطفال 00</v>
      </c>
      <c r="E75">
        <f t="shared" si="9"/>
        <v>6</v>
      </c>
      <c r="F75" t="str">
        <f t="shared" si="10"/>
        <v>ف فضي 1 وش اطفال 00</v>
      </c>
      <c r="G75">
        <f t="shared" si="11"/>
        <v>18</v>
      </c>
      <c r="H75" t="str">
        <f t="shared" si="12"/>
        <v>ف فضي 1 وش اطفال</v>
      </c>
      <c r="I75">
        <f t="shared" si="13"/>
        <v>4</v>
      </c>
      <c r="J75">
        <v>400</v>
      </c>
      <c r="K75">
        <v>13</v>
      </c>
      <c r="L75">
        <f t="shared" si="17"/>
        <v>20800</v>
      </c>
    </row>
    <row r="76" spans="1:12" x14ac:dyDescent="0.25">
      <c r="A76" t="s">
        <v>74</v>
      </c>
      <c r="B76">
        <f t="shared" si="14"/>
        <v>7</v>
      </c>
      <c r="C76">
        <f t="shared" si="15"/>
        <v>34</v>
      </c>
      <c r="D76" t="str">
        <f t="shared" si="16"/>
        <v>11.000 ف فضي 2 وش اطفال 00</v>
      </c>
      <c r="E76">
        <f t="shared" si="9"/>
        <v>7</v>
      </c>
      <c r="F76" t="str">
        <f t="shared" si="10"/>
        <v>ف فضي 2 وش اطفال 00</v>
      </c>
      <c r="G76">
        <f t="shared" si="11"/>
        <v>18</v>
      </c>
      <c r="H76" t="str">
        <f t="shared" si="12"/>
        <v>ف فضي 2 وش اطفال</v>
      </c>
      <c r="I76">
        <f t="shared" si="13"/>
        <v>11</v>
      </c>
      <c r="J76">
        <v>400</v>
      </c>
      <c r="K76">
        <v>13</v>
      </c>
      <c r="L76">
        <f t="shared" si="17"/>
        <v>57200</v>
      </c>
    </row>
    <row r="77" spans="1:12" x14ac:dyDescent="0.25">
      <c r="A77" t="s">
        <v>75</v>
      </c>
      <c r="B77">
        <f t="shared" si="14"/>
        <v>7</v>
      </c>
      <c r="C77">
        <f t="shared" si="15"/>
        <v>34</v>
      </c>
      <c r="D77" t="str">
        <f t="shared" si="16"/>
        <v>3.000 وش برتقالي ف ابيض 00</v>
      </c>
      <c r="E77">
        <f t="shared" si="9"/>
        <v>6</v>
      </c>
      <c r="F77" t="str">
        <f t="shared" si="10"/>
        <v>وش برتقالي ف ابيض 00</v>
      </c>
      <c r="G77">
        <f t="shared" si="11"/>
        <v>19</v>
      </c>
      <c r="H77" t="str">
        <f t="shared" si="12"/>
        <v>وش برتقالي ف ابيض</v>
      </c>
      <c r="I77">
        <f t="shared" si="13"/>
        <v>3</v>
      </c>
      <c r="J77">
        <v>400</v>
      </c>
      <c r="K77">
        <v>5</v>
      </c>
      <c r="L77">
        <f t="shared" si="17"/>
        <v>6000</v>
      </c>
    </row>
    <row r="78" spans="1:12" x14ac:dyDescent="0.25">
      <c r="A78" t="s">
        <v>76</v>
      </c>
      <c r="B78">
        <f t="shared" si="14"/>
        <v>7</v>
      </c>
      <c r="C78">
        <f t="shared" si="15"/>
        <v>33</v>
      </c>
      <c r="D78" t="str">
        <f t="shared" si="16"/>
        <v>12.000 وش هافان بيضاوي 00</v>
      </c>
      <c r="E78">
        <f t="shared" si="9"/>
        <v>7</v>
      </c>
      <c r="F78" t="str">
        <f t="shared" si="10"/>
        <v>وش هافان بيضاوي 00</v>
      </c>
      <c r="G78">
        <f t="shared" si="11"/>
        <v>17</v>
      </c>
      <c r="H78" t="str">
        <f t="shared" si="12"/>
        <v>وش هافان بيضاوي</v>
      </c>
      <c r="I78">
        <f t="shared" si="13"/>
        <v>12</v>
      </c>
      <c r="J78">
        <v>400</v>
      </c>
      <c r="K78">
        <v>9.5</v>
      </c>
      <c r="L78">
        <f t="shared" si="17"/>
        <v>45600</v>
      </c>
    </row>
    <row r="79" spans="1:12" x14ac:dyDescent="0.25">
      <c r="A79" t="s">
        <v>77</v>
      </c>
      <c r="B79">
        <f t="shared" si="14"/>
        <v>7</v>
      </c>
      <c r="C79">
        <f t="shared" si="15"/>
        <v>34</v>
      </c>
      <c r="D79" t="str">
        <f t="shared" si="16"/>
        <v>35.000 وش شامبين بيضاوي 00</v>
      </c>
      <c r="E79">
        <f t="shared" si="9"/>
        <v>7</v>
      </c>
      <c r="F79" t="str">
        <f t="shared" si="10"/>
        <v>وش شامبين بيضاوي 00</v>
      </c>
      <c r="G79">
        <f t="shared" si="11"/>
        <v>18</v>
      </c>
      <c r="H79" t="str">
        <f t="shared" si="12"/>
        <v>وش شامبين بيضاوي</v>
      </c>
      <c r="I79">
        <f t="shared" si="13"/>
        <v>35</v>
      </c>
      <c r="J79">
        <v>400</v>
      </c>
      <c r="K79">
        <v>9.5</v>
      </c>
      <c r="L79">
        <f t="shared" si="17"/>
        <v>133000</v>
      </c>
    </row>
    <row r="80" spans="1:12" x14ac:dyDescent="0.25">
      <c r="A80" t="s">
        <v>78</v>
      </c>
      <c r="B80">
        <f t="shared" si="14"/>
        <v>7</v>
      </c>
      <c r="C80">
        <f t="shared" si="15"/>
        <v>32</v>
      </c>
      <c r="D80" t="str">
        <f t="shared" si="16"/>
        <v>11.000 وش كافيه ف فضي 00</v>
      </c>
      <c r="E80">
        <f t="shared" si="9"/>
        <v>7</v>
      </c>
      <c r="F80" t="str">
        <f t="shared" si="10"/>
        <v>وش كافيه ف فضي 00</v>
      </c>
      <c r="G80">
        <f t="shared" si="11"/>
        <v>16</v>
      </c>
      <c r="H80" t="str">
        <f t="shared" si="12"/>
        <v>وش كافيه ف فضي</v>
      </c>
      <c r="I80">
        <f t="shared" si="13"/>
        <v>11</v>
      </c>
      <c r="J80">
        <v>400</v>
      </c>
      <c r="K80">
        <v>13</v>
      </c>
      <c r="L80">
        <f t="shared" si="17"/>
        <v>57200</v>
      </c>
    </row>
    <row r="81" spans="1:15" x14ac:dyDescent="0.25">
      <c r="A81" t="s">
        <v>79</v>
      </c>
      <c r="B81">
        <f t="shared" si="14"/>
        <v>7</v>
      </c>
      <c r="C81">
        <f t="shared" si="15"/>
        <v>33</v>
      </c>
      <c r="D81" t="str">
        <f t="shared" si="16"/>
        <v>21.000 وش كافيه ف دهبي 00</v>
      </c>
      <c r="E81">
        <f t="shared" si="9"/>
        <v>7</v>
      </c>
      <c r="F81" t="str">
        <f t="shared" si="10"/>
        <v>وش كافيه ف دهبي 00</v>
      </c>
      <c r="G81">
        <f t="shared" si="11"/>
        <v>17</v>
      </c>
      <c r="H81" t="str">
        <f t="shared" si="12"/>
        <v>وش كافيه ف دهبي</v>
      </c>
      <c r="I81">
        <f t="shared" si="13"/>
        <v>21</v>
      </c>
      <c r="J81">
        <v>400</v>
      </c>
      <c r="K81">
        <v>13</v>
      </c>
      <c r="L81">
        <f t="shared" si="17"/>
        <v>109200</v>
      </c>
    </row>
    <row r="82" spans="1:15" x14ac:dyDescent="0.25">
      <c r="A82" t="s">
        <v>80</v>
      </c>
      <c r="B82">
        <f t="shared" si="14"/>
        <v>7</v>
      </c>
      <c r="C82">
        <f t="shared" si="15"/>
        <v>34</v>
      </c>
      <c r="D82" t="str">
        <f t="shared" si="16"/>
        <v>13.000 وش بيستاج بيضاوي 00</v>
      </c>
      <c r="E82">
        <f t="shared" si="9"/>
        <v>7</v>
      </c>
      <c r="F82" t="str">
        <f t="shared" si="10"/>
        <v>وش بيستاج بيضاوي 00</v>
      </c>
      <c r="G82">
        <f t="shared" si="11"/>
        <v>18</v>
      </c>
      <c r="H82" t="str">
        <f t="shared" si="12"/>
        <v>وش بيستاج بيضاوي</v>
      </c>
      <c r="I82">
        <f t="shared" si="13"/>
        <v>13</v>
      </c>
      <c r="J82">
        <v>400</v>
      </c>
      <c r="K82">
        <v>9.5</v>
      </c>
      <c r="L82">
        <f t="shared" si="17"/>
        <v>49400</v>
      </c>
    </row>
    <row r="83" spans="1:15" x14ac:dyDescent="0.25">
      <c r="A83" t="s">
        <v>81</v>
      </c>
      <c r="B83">
        <f t="shared" si="14"/>
        <v>7</v>
      </c>
      <c r="C83">
        <f t="shared" si="15"/>
        <v>32</v>
      </c>
      <c r="D83" t="str">
        <f t="shared" si="16"/>
        <v>22.000 وش نبيتي ف فضي 00</v>
      </c>
      <c r="E83">
        <f t="shared" si="9"/>
        <v>7</v>
      </c>
      <c r="F83" t="str">
        <f t="shared" si="10"/>
        <v>وش نبيتي ف فضي 00</v>
      </c>
      <c r="G83">
        <f t="shared" si="11"/>
        <v>16</v>
      </c>
      <c r="H83" t="str">
        <f t="shared" si="12"/>
        <v>وش نبيتي ف فضي</v>
      </c>
      <c r="I83">
        <f t="shared" si="13"/>
        <v>22</v>
      </c>
      <c r="J83">
        <v>400</v>
      </c>
      <c r="K83">
        <v>8</v>
      </c>
      <c r="L83">
        <f t="shared" si="17"/>
        <v>70400</v>
      </c>
    </row>
    <row r="84" spans="1:15" x14ac:dyDescent="0.25">
      <c r="A84" t="s">
        <v>82</v>
      </c>
      <c r="B84">
        <f t="shared" si="14"/>
        <v>7</v>
      </c>
      <c r="C84">
        <f t="shared" si="15"/>
        <v>32</v>
      </c>
      <c r="D84" t="str">
        <f t="shared" si="16"/>
        <v>8.000 وش نبيتي ف دهبي 00</v>
      </c>
      <c r="E84">
        <f t="shared" si="9"/>
        <v>6</v>
      </c>
      <c r="F84" t="str">
        <f t="shared" si="10"/>
        <v>وش نبيتي ف دهبي 00</v>
      </c>
      <c r="G84">
        <f t="shared" si="11"/>
        <v>17</v>
      </c>
      <c r="H84" t="str">
        <f t="shared" si="12"/>
        <v>وش نبيتي ف دهبي</v>
      </c>
      <c r="I84">
        <f t="shared" si="13"/>
        <v>8</v>
      </c>
      <c r="J84">
        <v>400</v>
      </c>
      <c r="K84">
        <v>8</v>
      </c>
      <c r="L84">
        <f t="shared" si="17"/>
        <v>25600</v>
      </c>
    </row>
    <row r="85" spans="1:15" x14ac:dyDescent="0.25">
      <c r="A85" t="s">
        <v>83</v>
      </c>
      <c r="B85">
        <f t="shared" si="14"/>
        <v>7</v>
      </c>
      <c r="C85">
        <f t="shared" si="15"/>
        <v>33</v>
      </c>
      <c r="D85" t="str">
        <f t="shared" si="16"/>
        <v>20.000 وش فيراني ف فضي 00</v>
      </c>
      <c r="E85">
        <f t="shared" si="9"/>
        <v>7</v>
      </c>
      <c r="F85" t="str">
        <f t="shared" si="10"/>
        <v>وش فيراني ف فضي 00</v>
      </c>
      <c r="G85">
        <f t="shared" si="11"/>
        <v>17</v>
      </c>
      <c r="H85" t="str">
        <f t="shared" si="12"/>
        <v>وش فيراني ف فضي</v>
      </c>
      <c r="I85">
        <f t="shared" si="13"/>
        <v>20</v>
      </c>
      <c r="J85">
        <v>400</v>
      </c>
      <c r="K85">
        <v>13</v>
      </c>
      <c r="L85">
        <f t="shared" si="17"/>
        <v>104000</v>
      </c>
    </row>
    <row r="86" spans="1:15" x14ac:dyDescent="0.25">
      <c r="A86" t="s">
        <v>84</v>
      </c>
      <c r="B86">
        <f t="shared" si="14"/>
        <v>7</v>
      </c>
      <c r="C86">
        <f t="shared" si="15"/>
        <v>34</v>
      </c>
      <c r="D86" t="str">
        <f t="shared" si="16"/>
        <v>18.000 وش فيراني ف دهبي 00</v>
      </c>
      <c r="E86">
        <f t="shared" si="9"/>
        <v>7</v>
      </c>
      <c r="F86" t="str">
        <f t="shared" si="10"/>
        <v>وش فيراني ف دهبي 00</v>
      </c>
      <c r="G86">
        <f t="shared" si="11"/>
        <v>18</v>
      </c>
      <c r="H86" t="str">
        <f t="shared" si="12"/>
        <v>وش فيراني ف دهبي</v>
      </c>
      <c r="I86">
        <f t="shared" si="13"/>
        <v>18</v>
      </c>
      <c r="J86">
        <v>400</v>
      </c>
      <c r="K86">
        <v>13</v>
      </c>
      <c r="L86">
        <f t="shared" si="17"/>
        <v>93600</v>
      </c>
    </row>
    <row r="87" spans="1:15" x14ac:dyDescent="0.25">
      <c r="A87" t="s">
        <v>85</v>
      </c>
      <c r="B87">
        <f t="shared" si="14"/>
        <v>7</v>
      </c>
      <c r="C87">
        <f t="shared" si="15"/>
        <v>41</v>
      </c>
      <c r="D87" t="str">
        <f t="shared" si="16"/>
        <v>251.000 400 × شاسيه معدن جراند 00</v>
      </c>
      <c r="E87">
        <f t="shared" si="9"/>
        <v>8</v>
      </c>
      <c r="F87" t="str">
        <f t="shared" si="10"/>
        <v>400 × شاسيه معدن جراند 00</v>
      </c>
      <c r="G87">
        <f>FIND(" 00",F87)</f>
        <v>23</v>
      </c>
      <c r="H87" t="str">
        <f>LEFT(F87,G87-2)</f>
        <v>400 × شاسيه معدن جران</v>
      </c>
      <c r="I87">
        <f t="shared" si="13"/>
        <v>251</v>
      </c>
      <c r="J87">
        <v>400</v>
      </c>
      <c r="K87">
        <v>4.5</v>
      </c>
      <c r="L87">
        <f t="shared" si="17"/>
        <v>451800</v>
      </c>
    </row>
    <row r="88" spans="1:15" x14ac:dyDescent="0.25">
      <c r="A88" t="s">
        <v>86</v>
      </c>
      <c r="B88">
        <f t="shared" si="14"/>
        <v>7</v>
      </c>
      <c r="C88">
        <f t="shared" si="15"/>
        <v>35</v>
      </c>
      <c r="D88" t="str">
        <f t="shared" si="16"/>
        <v>35.000 وش وتر بروف جراند 00</v>
      </c>
      <c r="E88">
        <f t="shared" si="9"/>
        <v>7</v>
      </c>
      <c r="F88" t="str">
        <f t="shared" si="10"/>
        <v>وش وتر بروف جراند 00</v>
      </c>
      <c r="G88">
        <f t="shared" si="11"/>
        <v>19</v>
      </c>
      <c r="H88" t="str">
        <f t="shared" si="12"/>
        <v>وش وتر بروف جراند</v>
      </c>
      <c r="I88">
        <f t="shared" si="13"/>
        <v>35</v>
      </c>
      <c r="J88">
        <v>400</v>
      </c>
      <c r="K88">
        <v>55</v>
      </c>
      <c r="L88">
        <f t="shared" si="17"/>
        <v>770000</v>
      </c>
    </row>
    <row r="89" spans="1:15" x14ac:dyDescent="0.25">
      <c r="A89" t="s">
        <v>87</v>
      </c>
      <c r="B89">
        <f t="shared" si="14"/>
        <v>7</v>
      </c>
      <c r="C89">
        <f t="shared" si="15"/>
        <v>34</v>
      </c>
      <c r="D89" t="str">
        <f t="shared" si="16"/>
        <v>140.000 مفتاح دبل جراند 00</v>
      </c>
      <c r="E89">
        <f t="shared" si="9"/>
        <v>8</v>
      </c>
      <c r="F89" t="str">
        <f t="shared" si="10"/>
        <v>مفتاح دبل جراند 00</v>
      </c>
      <c r="G89">
        <f t="shared" si="11"/>
        <v>17</v>
      </c>
      <c r="H89" t="str">
        <f t="shared" si="12"/>
        <v>مفتاح دبل جراند</v>
      </c>
      <c r="I89">
        <f t="shared" si="13"/>
        <v>140</v>
      </c>
      <c r="J89">
        <v>400</v>
      </c>
      <c r="K89">
        <v>18</v>
      </c>
      <c r="L89">
        <f t="shared" si="17"/>
        <v>1008000</v>
      </c>
    </row>
    <row r="90" spans="1:15" x14ac:dyDescent="0.25">
      <c r="L90">
        <f>SUM(L2:L89)</f>
        <v>29877464</v>
      </c>
      <c r="O90">
        <f>L90</f>
        <v>29877464</v>
      </c>
    </row>
    <row r="91" spans="1:15" x14ac:dyDescent="0.25">
      <c r="A91" t="s">
        <v>88</v>
      </c>
      <c r="B91">
        <f t="shared" si="14"/>
        <v>2</v>
      </c>
      <c r="C91">
        <f>FIND("19",A91)</f>
        <v>19</v>
      </c>
      <c r="D91" t="str">
        <f t="shared" si="16"/>
        <v>782.000 مفتاح 00</v>
      </c>
      <c r="E91">
        <f t="shared" si="9"/>
        <v>8</v>
      </c>
      <c r="F91" t="str">
        <f t="shared" si="10"/>
        <v>مفتاح 00</v>
      </c>
      <c r="G91">
        <f t="shared" si="11"/>
        <v>7</v>
      </c>
      <c r="H91" t="str">
        <f t="shared" si="12"/>
        <v>مفتاح</v>
      </c>
      <c r="I91">
        <f t="shared" si="13"/>
        <v>782</v>
      </c>
      <c r="J91">
        <v>400</v>
      </c>
      <c r="K91">
        <v>6</v>
      </c>
      <c r="L91">
        <f t="shared" si="17"/>
        <v>1876800</v>
      </c>
    </row>
    <row r="92" spans="1:15" x14ac:dyDescent="0.25">
      <c r="A92" t="s">
        <v>89</v>
      </c>
      <c r="B92">
        <f t="shared" si="14"/>
        <v>7</v>
      </c>
      <c r="C92">
        <f t="shared" ref="C92:C146" si="18">FIND("19",A92)</f>
        <v>26</v>
      </c>
      <c r="D92" t="str">
        <f t="shared" si="16"/>
        <v>228.000 ديفاتير 00</v>
      </c>
      <c r="E92">
        <f t="shared" si="9"/>
        <v>8</v>
      </c>
      <c r="F92" t="str">
        <f t="shared" si="10"/>
        <v>ديفاتير 00</v>
      </c>
      <c r="G92">
        <f t="shared" si="11"/>
        <v>9</v>
      </c>
      <c r="H92" t="str">
        <f t="shared" si="12"/>
        <v>ديفاتير</v>
      </c>
      <c r="I92">
        <f t="shared" si="13"/>
        <v>228</v>
      </c>
      <c r="J92">
        <v>400</v>
      </c>
      <c r="K92">
        <v>8.5</v>
      </c>
      <c r="L92">
        <f t="shared" si="17"/>
        <v>775200</v>
      </c>
    </row>
    <row r="93" spans="1:15" x14ac:dyDescent="0.25">
      <c r="A93" t="s">
        <v>90</v>
      </c>
      <c r="B93">
        <f t="shared" si="14"/>
        <v>7</v>
      </c>
      <c r="C93">
        <f t="shared" si="18"/>
        <v>30</v>
      </c>
      <c r="D93" t="str">
        <f t="shared" si="16"/>
        <v>185.000 زر جرس مفرد 00</v>
      </c>
      <c r="E93">
        <f t="shared" si="9"/>
        <v>8</v>
      </c>
      <c r="F93" t="str">
        <f t="shared" si="10"/>
        <v>زر جرس مفرد 00</v>
      </c>
      <c r="G93">
        <f t="shared" si="11"/>
        <v>13</v>
      </c>
      <c r="H93" t="str">
        <f t="shared" si="12"/>
        <v>زر جرس مفرد</v>
      </c>
      <c r="I93">
        <f t="shared" si="13"/>
        <v>185</v>
      </c>
      <c r="J93">
        <v>400</v>
      </c>
      <c r="K93">
        <v>8.5</v>
      </c>
      <c r="L93">
        <f t="shared" si="17"/>
        <v>629000</v>
      </c>
    </row>
    <row r="94" spans="1:15" x14ac:dyDescent="0.25">
      <c r="A94" t="s">
        <v>91</v>
      </c>
      <c r="B94">
        <f t="shared" si="14"/>
        <v>7</v>
      </c>
      <c r="C94">
        <f t="shared" si="18"/>
        <v>29</v>
      </c>
      <c r="D94" t="str">
        <f t="shared" si="16"/>
        <v>85.000 زر جرس عريض 00</v>
      </c>
      <c r="E94">
        <f t="shared" si="9"/>
        <v>7</v>
      </c>
      <c r="F94" t="str">
        <f t="shared" si="10"/>
        <v>زر جرس عريض 00</v>
      </c>
      <c r="G94">
        <f t="shared" si="11"/>
        <v>13</v>
      </c>
      <c r="H94" t="str">
        <f t="shared" si="12"/>
        <v>زر جرس عريض</v>
      </c>
      <c r="I94">
        <f t="shared" si="13"/>
        <v>85</v>
      </c>
      <c r="J94">
        <v>140</v>
      </c>
      <c r="K94">
        <v>14</v>
      </c>
      <c r="L94">
        <f t="shared" si="17"/>
        <v>166600</v>
      </c>
    </row>
    <row r="95" spans="1:15" x14ac:dyDescent="0.25">
      <c r="A95" t="s">
        <v>92</v>
      </c>
      <c r="B95">
        <f t="shared" si="14"/>
        <v>7</v>
      </c>
      <c r="C95">
        <f t="shared" si="18"/>
        <v>38</v>
      </c>
      <c r="D95" t="str">
        <f t="shared" si="16"/>
        <v>237.000 امبير 32 مفتاح سخان 00</v>
      </c>
      <c r="E95">
        <f t="shared" si="9"/>
        <v>8</v>
      </c>
      <c r="F95" t="str">
        <f t="shared" si="10"/>
        <v>امبير 32 مفتاح سخان 00</v>
      </c>
      <c r="G95">
        <f t="shared" si="11"/>
        <v>21</v>
      </c>
      <c r="H95" t="str">
        <f t="shared" si="12"/>
        <v>امبير 32 مفتاح سخان</v>
      </c>
      <c r="I95">
        <f t="shared" si="13"/>
        <v>237</v>
      </c>
      <c r="J95">
        <v>200</v>
      </c>
      <c r="K95">
        <v>50</v>
      </c>
      <c r="L95">
        <f t="shared" si="17"/>
        <v>2370000</v>
      </c>
    </row>
    <row r="96" spans="1:15" x14ac:dyDescent="0.25">
      <c r="A96" t="s">
        <v>93</v>
      </c>
      <c r="B96">
        <f t="shared" si="14"/>
        <v>7</v>
      </c>
      <c r="C96">
        <f t="shared" si="18"/>
        <v>28</v>
      </c>
      <c r="D96" t="str">
        <f t="shared" si="16"/>
        <v>18.000 ديمر مروحه 00</v>
      </c>
      <c r="E96">
        <f t="shared" si="9"/>
        <v>7</v>
      </c>
      <c r="F96" t="str">
        <f t="shared" si="10"/>
        <v>ديمر مروحه 00</v>
      </c>
      <c r="G96">
        <f t="shared" si="11"/>
        <v>12</v>
      </c>
      <c r="H96" t="str">
        <f t="shared" si="12"/>
        <v>ديمر مروحه</v>
      </c>
      <c r="I96">
        <f t="shared" si="13"/>
        <v>18</v>
      </c>
      <c r="J96">
        <v>360</v>
      </c>
      <c r="K96">
        <v>38</v>
      </c>
      <c r="L96">
        <f t="shared" si="17"/>
        <v>246240</v>
      </c>
    </row>
    <row r="97" spans="1:12" x14ac:dyDescent="0.25">
      <c r="A97" t="s">
        <v>94</v>
      </c>
      <c r="B97">
        <f t="shared" si="14"/>
        <v>7</v>
      </c>
      <c r="C97">
        <f t="shared" si="18"/>
        <v>24</v>
      </c>
      <c r="D97" t="str">
        <f t="shared" si="16"/>
        <v>662.000 بريزه 00</v>
      </c>
      <c r="E97">
        <f t="shared" si="9"/>
        <v>8</v>
      </c>
      <c r="F97" t="str">
        <f t="shared" si="10"/>
        <v>بريزه 00</v>
      </c>
      <c r="G97">
        <f t="shared" si="11"/>
        <v>7</v>
      </c>
      <c r="H97" t="str">
        <f t="shared" si="12"/>
        <v>بريزه</v>
      </c>
      <c r="I97">
        <f t="shared" si="13"/>
        <v>662</v>
      </c>
      <c r="J97">
        <v>400</v>
      </c>
      <c r="K97">
        <v>6</v>
      </c>
      <c r="L97">
        <f t="shared" si="17"/>
        <v>1588800</v>
      </c>
    </row>
    <row r="98" spans="1:12" x14ac:dyDescent="0.25">
      <c r="A98" t="s">
        <v>95</v>
      </c>
      <c r="B98">
        <f t="shared" si="14"/>
        <v>7</v>
      </c>
      <c r="C98">
        <f t="shared" si="18"/>
        <v>39</v>
      </c>
      <c r="D98" t="str">
        <f t="shared" si="16"/>
        <v>328.000 امبير 16 بريزه مجوفه 00</v>
      </c>
      <c r="E98">
        <f t="shared" si="9"/>
        <v>8</v>
      </c>
      <c r="F98" t="str">
        <f t="shared" si="10"/>
        <v>امبير 16 بريزه مجوفه 00</v>
      </c>
      <c r="G98">
        <f t="shared" si="11"/>
        <v>22</v>
      </c>
      <c r="H98" t="str">
        <f t="shared" si="12"/>
        <v>امبير 16 بريزه مجوفه</v>
      </c>
      <c r="I98">
        <f t="shared" si="13"/>
        <v>328</v>
      </c>
      <c r="J98">
        <v>200</v>
      </c>
      <c r="K98">
        <v>20</v>
      </c>
      <c r="L98">
        <f t="shared" si="17"/>
        <v>1312000</v>
      </c>
    </row>
    <row r="99" spans="1:12" x14ac:dyDescent="0.25">
      <c r="A99" t="s">
        <v>96</v>
      </c>
      <c r="B99">
        <f t="shared" si="14"/>
        <v>7</v>
      </c>
      <c r="C99">
        <f t="shared" si="18"/>
        <v>39</v>
      </c>
      <c r="D99" t="str">
        <f t="shared" si="16"/>
        <v>144.000 امبير 16 بريزه ثلثيه 00</v>
      </c>
      <c r="E99">
        <f t="shared" si="9"/>
        <v>8</v>
      </c>
      <c r="F99" t="str">
        <f t="shared" si="10"/>
        <v>امبير 16 بريزه ثلثيه 00</v>
      </c>
      <c r="G99">
        <f t="shared" si="11"/>
        <v>22</v>
      </c>
      <c r="H99" t="str">
        <f t="shared" si="12"/>
        <v>امبير 16 بريزه ثلثيه</v>
      </c>
      <c r="I99">
        <f t="shared" si="13"/>
        <v>144</v>
      </c>
      <c r="J99">
        <v>200</v>
      </c>
      <c r="K99">
        <v>20</v>
      </c>
      <c r="L99">
        <f t="shared" si="17"/>
        <v>576000</v>
      </c>
    </row>
    <row r="100" spans="1:12" x14ac:dyDescent="0.25">
      <c r="A100" t="s">
        <v>97</v>
      </c>
      <c r="B100">
        <f t="shared" si="14"/>
        <v>7</v>
      </c>
      <c r="C100">
        <f t="shared" si="18"/>
        <v>21</v>
      </c>
      <c r="D100" t="str">
        <f t="shared" si="16"/>
        <v>118.000 دش 00</v>
      </c>
      <c r="E100">
        <f t="shared" si="9"/>
        <v>8</v>
      </c>
      <c r="F100" t="str">
        <f t="shared" si="10"/>
        <v>دش 00</v>
      </c>
      <c r="G100">
        <f t="shared" si="11"/>
        <v>4</v>
      </c>
      <c r="H100" t="str">
        <f t="shared" si="12"/>
        <v>دش</v>
      </c>
      <c r="I100">
        <f t="shared" si="13"/>
        <v>118</v>
      </c>
      <c r="J100">
        <v>400</v>
      </c>
      <c r="K100">
        <v>10</v>
      </c>
      <c r="L100">
        <f t="shared" si="17"/>
        <v>472000</v>
      </c>
    </row>
    <row r="101" spans="1:12" x14ac:dyDescent="0.25">
      <c r="A101" t="s">
        <v>98</v>
      </c>
      <c r="B101">
        <f t="shared" si="14"/>
        <v>7</v>
      </c>
      <c r="C101">
        <f t="shared" si="18"/>
        <v>24</v>
      </c>
      <c r="D101" t="str">
        <f t="shared" si="16"/>
        <v>40.000 تليفون 00</v>
      </c>
      <c r="E101">
        <f t="shared" si="9"/>
        <v>7</v>
      </c>
      <c r="F101" t="str">
        <f t="shared" si="10"/>
        <v>تليفون 00</v>
      </c>
      <c r="G101">
        <f t="shared" si="11"/>
        <v>8</v>
      </c>
      <c r="H101" t="str">
        <f t="shared" si="12"/>
        <v>تليفون</v>
      </c>
      <c r="I101">
        <f t="shared" si="13"/>
        <v>40</v>
      </c>
      <c r="J101">
        <v>400</v>
      </c>
      <c r="K101">
        <v>12</v>
      </c>
      <c r="L101">
        <f t="shared" si="17"/>
        <v>192000</v>
      </c>
    </row>
    <row r="102" spans="1:12" x14ac:dyDescent="0.25">
      <c r="A102" t="s">
        <v>99</v>
      </c>
      <c r="B102">
        <f t="shared" si="14"/>
        <v>7</v>
      </c>
      <c r="C102">
        <f t="shared" si="18"/>
        <v>20</v>
      </c>
      <c r="D102" t="str">
        <f t="shared" si="16"/>
        <v>14.000 نت 00</v>
      </c>
      <c r="E102">
        <f t="shared" si="9"/>
        <v>7</v>
      </c>
      <c r="F102" t="str">
        <f t="shared" si="10"/>
        <v>نت 00</v>
      </c>
      <c r="G102">
        <f t="shared" si="11"/>
        <v>4</v>
      </c>
      <c r="H102" t="str">
        <f t="shared" si="12"/>
        <v>نت</v>
      </c>
      <c r="I102">
        <f t="shared" si="13"/>
        <v>14</v>
      </c>
      <c r="J102">
        <v>400</v>
      </c>
      <c r="K102">
        <v>17</v>
      </c>
      <c r="L102">
        <f t="shared" si="17"/>
        <v>95200</v>
      </c>
    </row>
    <row r="103" spans="1:12" x14ac:dyDescent="0.25">
      <c r="A103" t="s">
        <v>100</v>
      </c>
      <c r="B103">
        <f t="shared" si="14"/>
        <v>7</v>
      </c>
      <c r="C103">
        <f t="shared" si="18"/>
        <v>24</v>
      </c>
      <c r="D103" t="str">
        <f t="shared" si="16"/>
        <v>446.000 سداده 00</v>
      </c>
      <c r="E103">
        <f t="shared" si="9"/>
        <v>8</v>
      </c>
      <c r="F103" t="str">
        <f t="shared" si="10"/>
        <v>سداده 00</v>
      </c>
      <c r="G103">
        <f t="shared" si="11"/>
        <v>7</v>
      </c>
      <c r="H103" t="str">
        <f t="shared" si="12"/>
        <v>سداده</v>
      </c>
      <c r="I103">
        <f t="shared" si="13"/>
        <v>446</v>
      </c>
      <c r="J103">
        <v>1296</v>
      </c>
      <c r="K103">
        <v>1.5</v>
      </c>
      <c r="L103">
        <f t="shared" si="17"/>
        <v>867024</v>
      </c>
    </row>
    <row r="104" spans="1:12" x14ac:dyDescent="0.25">
      <c r="A104" t="s">
        <v>101</v>
      </c>
      <c r="B104">
        <f t="shared" si="14"/>
        <v>7</v>
      </c>
      <c r="C104">
        <f t="shared" si="18"/>
        <v>30</v>
      </c>
      <c r="D104" t="str">
        <f t="shared" si="16"/>
        <v>2924.000 شاسيه فيلو 00</v>
      </c>
      <c r="E104">
        <f t="shared" si="9"/>
        <v>9</v>
      </c>
      <c r="F104" t="str">
        <f t="shared" si="10"/>
        <v>شاسيه فيلو 00</v>
      </c>
      <c r="G104">
        <f t="shared" si="11"/>
        <v>12</v>
      </c>
      <c r="H104" t="str">
        <f t="shared" si="12"/>
        <v>شاسيه فيلو</v>
      </c>
      <c r="I104">
        <f t="shared" si="13"/>
        <v>2924</v>
      </c>
      <c r="J104">
        <v>200</v>
      </c>
      <c r="K104">
        <v>3.5</v>
      </c>
      <c r="L104">
        <f t="shared" si="17"/>
        <v>2046800</v>
      </c>
    </row>
    <row r="105" spans="1:12" x14ac:dyDescent="0.25">
      <c r="A105" t="s">
        <v>102</v>
      </c>
      <c r="B105">
        <f t="shared" si="14"/>
        <v>7</v>
      </c>
      <c r="C105">
        <f t="shared" si="18"/>
        <v>33</v>
      </c>
      <c r="D105" t="str">
        <f t="shared" si="16"/>
        <v>243.000 وش ابيض ف دهبي 00</v>
      </c>
      <c r="E105">
        <f t="shared" si="9"/>
        <v>8</v>
      </c>
      <c r="F105" t="str">
        <f t="shared" si="10"/>
        <v>وش ابيض ف دهبي 00</v>
      </c>
      <c r="G105">
        <f t="shared" si="11"/>
        <v>16</v>
      </c>
      <c r="H105" t="str">
        <f t="shared" si="12"/>
        <v>وش ابيض ف دهبي</v>
      </c>
      <c r="I105">
        <f t="shared" si="13"/>
        <v>243</v>
      </c>
      <c r="J105">
        <v>200</v>
      </c>
      <c r="K105">
        <v>5</v>
      </c>
      <c r="L105">
        <f t="shared" si="17"/>
        <v>243000</v>
      </c>
    </row>
    <row r="106" spans="1:12" x14ac:dyDescent="0.25">
      <c r="A106" t="s">
        <v>103</v>
      </c>
      <c r="B106">
        <f t="shared" si="14"/>
        <v>7</v>
      </c>
      <c r="C106">
        <f t="shared" si="18"/>
        <v>37</v>
      </c>
      <c r="D106" t="str">
        <f t="shared" si="16"/>
        <v>343.000 603 وش اسود ف دهبي 00</v>
      </c>
      <c r="E106">
        <f t="shared" si="9"/>
        <v>8</v>
      </c>
      <c r="F106" t="str">
        <f t="shared" si="10"/>
        <v>603 وش اسود ف دهبي 00</v>
      </c>
      <c r="G106">
        <f t="shared" si="11"/>
        <v>20</v>
      </c>
      <c r="H106" t="str">
        <f t="shared" si="12"/>
        <v>603 وش اسود ف دهبي</v>
      </c>
      <c r="I106">
        <f t="shared" si="13"/>
        <v>343</v>
      </c>
      <c r="J106">
        <v>200</v>
      </c>
      <c r="K106">
        <v>5</v>
      </c>
      <c r="L106">
        <f t="shared" si="17"/>
        <v>343000</v>
      </c>
    </row>
    <row r="107" spans="1:12" x14ac:dyDescent="0.25">
      <c r="A107" t="s">
        <v>104</v>
      </c>
      <c r="B107">
        <f t="shared" si="14"/>
        <v>7</v>
      </c>
      <c r="C107">
        <f t="shared" si="18"/>
        <v>36</v>
      </c>
      <c r="D107" t="str">
        <f t="shared" si="16"/>
        <v>442.000 288 وش بيج ف دهبي 00</v>
      </c>
      <c r="E107">
        <f t="shared" si="9"/>
        <v>8</v>
      </c>
      <c r="F107" t="str">
        <f t="shared" si="10"/>
        <v>288 وش بيج ف دهبي 00</v>
      </c>
      <c r="G107">
        <f t="shared" si="11"/>
        <v>19</v>
      </c>
      <c r="H107" t="str">
        <f t="shared" si="12"/>
        <v>288 وش بيج ف دهبي</v>
      </c>
      <c r="I107">
        <f t="shared" si="13"/>
        <v>442</v>
      </c>
      <c r="J107">
        <v>200</v>
      </c>
      <c r="K107">
        <v>5</v>
      </c>
      <c r="L107">
        <f t="shared" si="17"/>
        <v>442000</v>
      </c>
    </row>
    <row r="108" spans="1:12" x14ac:dyDescent="0.25">
      <c r="A108" t="s">
        <v>105</v>
      </c>
      <c r="B108">
        <f t="shared" si="14"/>
        <v>7</v>
      </c>
      <c r="C108">
        <f t="shared" si="18"/>
        <v>36</v>
      </c>
      <c r="D108" t="str">
        <f t="shared" si="16"/>
        <v>152.000 278 وش موف ف دهبي 00</v>
      </c>
      <c r="E108">
        <f t="shared" si="9"/>
        <v>8</v>
      </c>
      <c r="F108" t="str">
        <f t="shared" si="10"/>
        <v>278 وش موف ف دهبي 00</v>
      </c>
      <c r="G108">
        <f t="shared" si="11"/>
        <v>19</v>
      </c>
      <c r="H108" t="str">
        <f t="shared" si="12"/>
        <v>278 وش موف ف دهبي</v>
      </c>
      <c r="I108">
        <f t="shared" si="13"/>
        <v>152</v>
      </c>
      <c r="J108">
        <v>200</v>
      </c>
      <c r="K108">
        <v>5</v>
      </c>
      <c r="L108">
        <f t="shared" si="17"/>
        <v>152000</v>
      </c>
    </row>
    <row r="109" spans="1:12" x14ac:dyDescent="0.25">
      <c r="A109" t="s">
        <v>106</v>
      </c>
      <c r="B109">
        <f t="shared" si="14"/>
        <v>7</v>
      </c>
      <c r="C109">
        <f t="shared" si="18"/>
        <v>36</v>
      </c>
      <c r="D109" t="str">
        <f t="shared" si="16"/>
        <v>75.000 501 وش ازرق ف دهبي 00</v>
      </c>
      <c r="E109">
        <f t="shared" si="9"/>
        <v>7</v>
      </c>
      <c r="F109" t="str">
        <f t="shared" si="10"/>
        <v>501 وش ازرق ف دهبي 00</v>
      </c>
      <c r="G109">
        <f t="shared" si="11"/>
        <v>20</v>
      </c>
      <c r="H109" t="str">
        <f t="shared" si="12"/>
        <v>501 وش ازرق ف دهبي</v>
      </c>
      <c r="I109">
        <f t="shared" si="13"/>
        <v>75</v>
      </c>
      <c r="J109">
        <v>200</v>
      </c>
      <c r="K109">
        <v>5</v>
      </c>
      <c r="L109">
        <f t="shared" si="17"/>
        <v>75000</v>
      </c>
    </row>
    <row r="110" spans="1:12" x14ac:dyDescent="0.25">
      <c r="A110" t="s">
        <v>107</v>
      </c>
      <c r="B110">
        <f t="shared" si="14"/>
        <v>7</v>
      </c>
      <c r="C110">
        <f t="shared" si="18"/>
        <v>42</v>
      </c>
      <c r="D110" t="str">
        <f t="shared" si="16"/>
        <v>250.000 396 وش ازرق غامق ف دهبي 00</v>
      </c>
      <c r="E110">
        <f t="shared" si="9"/>
        <v>8</v>
      </c>
      <c r="F110" t="str">
        <f t="shared" si="10"/>
        <v>396 وش ازرق غامق ف دهبي 00</v>
      </c>
      <c r="G110">
        <f t="shared" si="11"/>
        <v>25</v>
      </c>
      <c r="H110" t="str">
        <f t="shared" si="12"/>
        <v>396 وش ازرق غامق ف دهبي</v>
      </c>
      <c r="I110">
        <f t="shared" si="13"/>
        <v>250</v>
      </c>
      <c r="J110">
        <v>200</v>
      </c>
      <c r="K110">
        <v>5</v>
      </c>
      <c r="L110">
        <f t="shared" si="17"/>
        <v>250000</v>
      </c>
    </row>
    <row r="111" spans="1:12" x14ac:dyDescent="0.25">
      <c r="A111" t="s">
        <v>108</v>
      </c>
      <c r="B111">
        <f t="shared" si="14"/>
        <v>7</v>
      </c>
      <c r="C111">
        <f t="shared" si="18"/>
        <v>42</v>
      </c>
      <c r="D111" t="str">
        <f t="shared" si="16"/>
        <v>108.000 575 وش ازرق فاتح ف دهبي 00</v>
      </c>
      <c r="E111">
        <f t="shared" si="9"/>
        <v>8</v>
      </c>
      <c r="F111" t="str">
        <f t="shared" si="10"/>
        <v>575 وش ازرق فاتح ف دهبي 00</v>
      </c>
      <c r="G111">
        <f t="shared" si="11"/>
        <v>25</v>
      </c>
      <c r="H111" t="str">
        <f t="shared" si="12"/>
        <v>575 وش ازرق فاتح ف دهبي</v>
      </c>
      <c r="I111">
        <f t="shared" si="13"/>
        <v>108</v>
      </c>
      <c r="J111">
        <v>200</v>
      </c>
      <c r="K111">
        <v>5</v>
      </c>
      <c r="L111">
        <f t="shared" si="17"/>
        <v>108000</v>
      </c>
    </row>
    <row r="112" spans="1:12" x14ac:dyDescent="0.25">
      <c r="A112" t="s">
        <v>109</v>
      </c>
      <c r="B112">
        <f t="shared" si="14"/>
        <v>7</v>
      </c>
      <c r="C112">
        <f t="shared" si="18"/>
        <v>37</v>
      </c>
      <c r="D112" t="str">
        <f t="shared" si="16"/>
        <v>117.000 322 وش اصفر ف دهبي 00</v>
      </c>
      <c r="E112">
        <f t="shared" si="9"/>
        <v>8</v>
      </c>
      <c r="F112" t="str">
        <f t="shared" si="10"/>
        <v>322 وش اصفر ف دهبي 00</v>
      </c>
      <c r="G112">
        <f t="shared" si="11"/>
        <v>20</v>
      </c>
      <c r="H112" t="str">
        <f t="shared" si="12"/>
        <v>322 وش اصفر ف دهبي</v>
      </c>
      <c r="I112">
        <f t="shared" si="13"/>
        <v>117</v>
      </c>
      <c r="J112">
        <v>200</v>
      </c>
      <c r="K112">
        <v>5</v>
      </c>
      <c r="L112">
        <f t="shared" si="17"/>
        <v>117000</v>
      </c>
    </row>
    <row r="113" spans="1:12" x14ac:dyDescent="0.25">
      <c r="A113" t="s">
        <v>110</v>
      </c>
      <c r="B113">
        <f t="shared" si="14"/>
        <v>7</v>
      </c>
      <c r="C113">
        <f t="shared" si="18"/>
        <v>37</v>
      </c>
      <c r="D113" t="str">
        <f t="shared" si="16"/>
        <v>412.000 658 وش احمر ف دهبي 00</v>
      </c>
      <c r="E113">
        <f t="shared" si="9"/>
        <v>8</v>
      </c>
      <c r="F113" t="str">
        <f t="shared" si="10"/>
        <v>658 وش احمر ف دهبي 00</v>
      </c>
      <c r="G113">
        <f t="shared" si="11"/>
        <v>20</v>
      </c>
      <c r="H113" t="str">
        <f t="shared" si="12"/>
        <v>658 وش احمر ف دهبي</v>
      </c>
      <c r="I113">
        <f t="shared" si="13"/>
        <v>412</v>
      </c>
      <c r="J113">
        <v>200</v>
      </c>
      <c r="K113">
        <v>5</v>
      </c>
      <c r="L113">
        <f t="shared" si="17"/>
        <v>412000</v>
      </c>
    </row>
    <row r="114" spans="1:12" x14ac:dyDescent="0.25">
      <c r="A114" t="s">
        <v>111</v>
      </c>
      <c r="B114">
        <f t="shared" si="14"/>
        <v>7</v>
      </c>
      <c r="C114">
        <f t="shared" si="18"/>
        <v>42</v>
      </c>
      <c r="D114" t="str">
        <f t="shared" si="16"/>
        <v>113.000 108 وش اخضر غامق ف دهبي 00</v>
      </c>
      <c r="E114">
        <f t="shared" si="9"/>
        <v>8</v>
      </c>
      <c r="F114" t="str">
        <f t="shared" si="10"/>
        <v>108 وش اخضر غامق ف دهبي 00</v>
      </c>
      <c r="G114">
        <f t="shared" si="11"/>
        <v>25</v>
      </c>
      <c r="H114" t="str">
        <f t="shared" si="12"/>
        <v>108 وش اخضر غامق ف دهبي</v>
      </c>
      <c r="I114">
        <f t="shared" si="13"/>
        <v>113</v>
      </c>
      <c r="J114">
        <v>200</v>
      </c>
      <c r="K114">
        <v>5</v>
      </c>
      <c r="L114">
        <f t="shared" si="17"/>
        <v>113000</v>
      </c>
    </row>
    <row r="115" spans="1:12" x14ac:dyDescent="0.25">
      <c r="A115" t="s">
        <v>112</v>
      </c>
      <c r="B115">
        <f t="shared" si="14"/>
        <v>7</v>
      </c>
      <c r="C115">
        <f t="shared" si="18"/>
        <v>42</v>
      </c>
      <c r="D115" t="str">
        <f t="shared" si="16"/>
        <v>109.000 101 وش اخضر فاتح ف دهبي 00</v>
      </c>
      <c r="E115">
        <f t="shared" si="9"/>
        <v>8</v>
      </c>
      <c r="F115" t="str">
        <f t="shared" si="10"/>
        <v>101 وش اخضر فاتح ف دهبي 00</v>
      </c>
      <c r="G115">
        <f t="shared" si="11"/>
        <v>25</v>
      </c>
      <c r="H115" t="str">
        <f t="shared" si="12"/>
        <v>101 وش اخضر فاتح ف دهبي</v>
      </c>
      <c r="I115">
        <f t="shared" si="13"/>
        <v>109</v>
      </c>
      <c r="J115">
        <v>200</v>
      </c>
      <c r="K115">
        <v>5</v>
      </c>
      <c r="L115">
        <f t="shared" si="17"/>
        <v>109000</v>
      </c>
    </row>
    <row r="116" spans="1:12" x14ac:dyDescent="0.25">
      <c r="A116" t="s">
        <v>113</v>
      </c>
      <c r="B116">
        <f t="shared" si="14"/>
        <v>7</v>
      </c>
      <c r="C116">
        <f t="shared" si="18"/>
        <v>38</v>
      </c>
      <c r="D116" t="str">
        <f t="shared" si="16"/>
        <v>171.000 706 وش رمادي ف دهبي 00</v>
      </c>
      <c r="E116">
        <f t="shared" si="9"/>
        <v>8</v>
      </c>
      <c r="F116" t="str">
        <f t="shared" si="10"/>
        <v>706 وش رمادي ف دهبي 00</v>
      </c>
      <c r="G116">
        <f t="shared" si="11"/>
        <v>21</v>
      </c>
      <c r="H116" t="str">
        <f t="shared" si="12"/>
        <v>706 وش رمادي ف دهبي</v>
      </c>
      <c r="I116">
        <f t="shared" si="13"/>
        <v>171</v>
      </c>
      <c r="J116">
        <v>200</v>
      </c>
      <c r="K116">
        <v>5</v>
      </c>
      <c r="L116">
        <f t="shared" si="17"/>
        <v>171000</v>
      </c>
    </row>
    <row r="117" spans="1:12" x14ac:dyDescent="0.25">
      <c r="A117" t="s">
        <v>114</v>
      </c>
      <c r="B117">
        <f t="shared" si="14"/>
        <v>7</v>
      </c>
      <c r="C117">
        <f t="shared" si="18"/>
        <v>40</v>
      </c>
      <c r="D117" t="str">
        <f t="shared" si="16"/>
        <v>184.000 459 وش برتقالي ف دهبي 00</v>
      </c>
      <c r="E117">
        <f t="shared" si="9"/>
        <v>8</v>
      </c>
      <c r="F117" t="str">
        <f t="shared" si="10"/>
        <v>459 وش برتقالي ف دهبي 00</v>
      </c>
      <c r="G117">
        <f t="shared" si="11"/>
        <v>23</v>
      </c>
      <c r="H117" t="str">
        <f t="shared" si="12"/>
        <v>459 وش برتقالي ف دهبي</v>
      </c>
      <c r="I117">
        <f t="shared" si="13"/>
        <v>184</v>
      </c>
      <c r="J117">
        <v>200</v>
      </c>
      <c r="K117">
        <v>5</v>
      </c>
      <c r="L117">
        <f t="shared" si="17"/>
        <v>184000</v>
      </c>
    </row>
    <row r="118" spans="1:12" x14ac:dyDescent="0.25">
      <c r="A118" t="s">
        <v>115</v>
      </c>
      <c r="B118">
        <f t="shared" si="14"/>
        <v>7</v>
      </c>
      <c r="C118">
        <f t="shared" si="18"/>
        <v>36</v>
      </c>
      <c r="D118" t="str">
        <f t="shared" si="16"/>
        <v>62.000 990 وش زهري ف دهبي 00</v>
      </c>
      <c r="E118">
        <f t="shared" si="9"/>
        <v>7</v>
      </c>
      <c r="F118" t="str">
        <f t="shared" si="10"/>
        <v>990 وش زهري ف دهبي 00</v>
      </c>
      <c r="G118">
        <f t="shared" si="11"/>
        <v>20</v>
      </c>
      <c r="H118" t="str">
        <f t="shared" si="12"/>
        <v>990 وش زهري ف دهبي</v>
      </c>
      <c r="I118">
        <f t="shared" si="13"/>
        <v>62</v>
      </c>
      <c r="J118">
        <v>200</v>
      </c>
      <c r="K118">
        <v>5</v>
      </c>
      <c r="L118">
        <f t="shared" si="17"/>
        <v>62000</v>
      </c>
    </row>
    <row r="119" spans="1:12" x14ac:dyDescent="0.25">
      <c r="A119" t="s">
        <v>116</v>
      </c>
      <c r="B119">
        <f t="shared" si="14"/>
        <v>7</v>
      </c>
      <c r="C119">
        <f t="shared" si="18"/>
        <v>36</v>
      </c>
      <c r="D119" t="str">
        <f t="shared" si="16"/>
        <v>157.000 462 وش بني ف دهبي 00</v>
      </c>
      <c r="E119">
        <f t="shared" si="9"/>
        <v>8</v>
      </c>
      <c r="F119" t="str">
        <f t="shared" si="10"/>
        <v>462 وش بني ف دهبي 00</v>
      </c>
      <c r="G119">
        <f t="shared" si="11"/>
        <v>19</v>
      </c>
      <c r="H119" t="str">
        <f t="shared" si="12"/>
        <v>462 وش بني ف دهبي</v>
      </c>
      <c r="I119">
        <f t="shared" si="13"/>
        <v>157</v>
      </c>
      <c r="J119">
        <v>200</v>
      </c>
      <c r="K119">
        <v>5</v>
      </c>
      <c r="L119">
        <f t="shared" si="17"/>
        <v>157000</v>
      </c>
    </row>
    <row r="120" spans="1:12" x14ac:dyDescent="0.25">
      <c r="A120" t="s">
        <v>117</v>
      </c>
      <c r="B120">
        <f t="shared" si="14"/>
        <v>7</v>
      </c>
      <c r="C120">
        <f t="shared" si="18"/>
        <v>31</v>
      </c>
      <c r="D120" t="str">
        <f t="shared" si="16"/>
        <v>22.000 وش فضي ف دهبي 00</v>
      </c>
      <c r="E120">
        <f t="shared" si="9"/>
        <v>7</v>
      </c>
      <c r="F120" t="str">
        <f t="shared" si="10"/>
        <v>وش فضي ف دهبي 00</v>
      </c>
      <c r="G120">
        <f t="shared" si="11"/>
        <v>15</v>
      </c>
      <c r="H120" t="str">
        <f t="shared" si="12"/>
        <v>وش فضي ف دهبي</v>
      </c>
      <c r="I120">
        <f t="shared" si="13"/>
        <v>22</v>
      </c>
      <c r="J120">
        <v>200</v>
      </c>
      <c r="K120">
        <v>8</v>
      </c>
      <c r="L120">
        <f t="shared" si="17"/>
        <v>35200</v>
      </c>
    </row>
    <row r="121" spans="1:12" x14ac:dyDescent="0.25">
      <c r="A121" t="s">
        <v>118</v>
      </c>
      <c r="B121">
        <f t="shared" si="14"/>
        <v>7</v>
      </c>
      <c r="C121">
        <f t="shared" si="18"/>
        <v>31</v>
      </c>
      <c r="D121" t="str">
        <f t="shared" si="16"/>
        <v>4.000 وش دهبي ف دهبي 00</v>
      </c>
      <c r="E121">
        <f t="shared" si="9"/>
        <v>6</v>
      </c>
      <c r="F121" t="str">
        <f t="shared" si="10"/>
        <v>وش دهبي ف دهبي 00</v>
      </c>
      <c r="G121">
        <f t="shared" si="11"/>
        <v>16</v>
      </c>
      <c r="H121" t="str">
        <f t="shared" si="12"/>
        <v>وش دهبي ف دهبي</v>
      </c>
      <c r="I121">
        <f t="shared" si="13"/>
        <v>4</v>
      </c>
      <c r="J121">
        <v>200</v>
      </c>
      <c r="K121">
        <v>8</v>
      </c>
      <c r="L121">
        <f t="shared" si="17"/>
        <v>6400</v>
      </c>
    </row>
    <row r="122" spans="1:12" x14ac:dyDescent="0.25">
      <c r="A122" t="s">
        <v>119</v>
      </c>
      <c r="B122">
        <f t="shared" si="14"/>
        <v>7</v>
      </c>
      <c r="C122">
        <f t="shared" si="18"/>
        <v>34</v>
      </c>
      <c r="D122" t="str">
        <f t="shared" si="16"/>
        <v>12.000 وش بني غامق مربع 00</v>
      </c>
      <c r="E122">
        <f t="shared" si="9"/>
        <v>7</v>
      </c>
      <c r="F122" t="str">
        <f t="shared" si="10"/>
        <v>وش بني غامق مربع 00</v>
      </c>
      <c r="G122">
        <f t="shared" si="11"/>
        <v>18</v>
      </c>
      <c r="H122" t="str">
        <f t="shared" si="12"/>
        <v>وش بني غامق مربع</v>
      </c>
      <c r="I122">
        <f t="shared" si="13"/>
        <v>12</v>
      </c>
      <c r="J122">
        <v>200</v>
      </c>
      <c r="K122">
        <v>6</v>
      </c>
      <c r="L122">
        <f t="shared" si="17"/>
        <v>14400</v>
      </c>
    </row>
    <row r="123" spans="1:12" x14ac:dyDescent="0.25">
      <c r="A123" t="s">
        <v>120</v>
      </c>
      <c r="B123">
        <f t="shared" si="14"/>
        <v>7</v>
      </c>
      <c r="C123">
        <f t="shared" si="18"/>
        <v>30</v>
      </c>
      <c r="D123" t="str">
        <f t="shared" si="16"/>
        <v>13.000 وش اسود مربع 00</v>
      </c>
      <c r="E123">
        <f t="shared" si="9"/>
        <v>7</v>
      </c>
      <c r="F123" t="str">
        <f t="shared" si="10"/>
        <v>وش اسود مربع 00</v>
      </c>
      <c r="G123">
        <f t="shared" si="11"/>
        <v>14</v>
      </c>
      <c r="H123" t="str">
        <f t="shared" si="12"/>
        <v>وش اسود مربع</v>
      </c>
      <c r="I123">
        <f t="shared" si="13"/>
        <v>13</v>
      </c>
      <c r="J123">
        <v>200</v>
      </c>
      <c r="K123">
        <v>6</v>
      </c>
      <c r="L123">
        <f t="shared" si="17"/>
        <v>15600</v>
      </c>
    </row>
    <row r="124" spans="1:12" x14ac:dyDescent="0.25">
      <c r="A124" t="s">
        <v>121</v>
      </c>
      <c r="B124">
        <f t="shared" si="14"/>
        <v>7</v>
      </c>
      <c r="C124">
        <f t="shared" si="18"/>
        <v>36</v>
      </c>
      <c r="D124" t="str">
        <f t="shared" si="16"/>
        <v>16.000 وش رمادي غامق مربع 00</v>
      </c>
      <c r="E124">
        <f t="shared" si="9"/>
        <v>7</v>
      </c>
      <c r="F124" t="str">
        <f t="shared" si="10"/>
        <v>وش رمادي غامق مربع 00</v>
      </c>
      <c r="G124">
        <f t="shared" si="11"/>
        <v>20</v>
      </c>
      <c r="H124" t="str">
        <f t="shared" si="12"/>
        <v>وش رمادي غامق مربع</v>
      </c>
      <c r="I124">
        <f t="shared" si="13"/>
        <v>16</v>
      </c>
      <c r="J124">
        <v>200</v>
      </c>
      <c r="K124">
        <v>6</v>
      </c>
      <c r="L124">
        <f t="shared" si="17"/>
        <v>19200</v>
      </c>
    </row>
    <row r="125" spans="1:12" x14ac:dyDescent="0.25">
      <c r="A125" t="s">
        <v>122</v>
      </c>
      <c r="B125">
        <f t="shared" si="14"/>
        <v>7</v>
      </c>
      <c r="C125">
        <f t="shared" si="18"/>
        <v>34</v>
      </c>
      <c r="D125" t="str">
        <f t="shared" si="16"/>
        <v>20.000 وش روز فاتح مربع 00</v>
      </c>
      <c r="E125">
        <f t="shared" si="9"/>
        <v>7</v>
      </c>
      <c r="F125" t="str">
        <f t="shared" si="10"/>
        <v>وش روز فاتح مربع 00</v>
      </c>
      <c r="G125">
        <f t="shared" si="11"/>
        <v>18</v>
      </c>
      <c r="H125" t="str">
        <f t="shared" si="12"/>
        <v>وش روز فاتح مربع</v>
      </c>
      <c r="I125">
        <f t="shared" si="13"/>
        <v>20</v>
      </c>
      <c r="J125">
        <v>200</v>
      </c>
      <c r="K125">
        <v>6</v>
      </c>
      <c r="L125">
        <f t="shared" si="17"/>
        <v>24000</v>
      </c>
    </row>
    <row r="126" spans="1:12" x14ac:dyDescent="0.25">
      <c r="A126" t="s">
        <v>123</v>
      </c>
      <c r="B126">
        <f t="shared" si="14"/>
        <v>7</v>
      </c>
      <c r="C126">
        <f t="shared" si="18"/>
        <v>30</v>
      </c>
      <c r="D126" t="str">
        <f t="shared" si="16"/>
        <v>23.000 وش ابيض مربع 00</v>
      </c>
      <c r="E126">
        <f t="shared" si="9"/>
        <v>7</v>
      </c>
      <c r="F126" t="str">
        <f t="shared" si="10"/>
        <v>وش ابيض مربع 00</v>
      </c>
      <c r="G126">
        <f t="shared" si="11"/>
        <v>14</v>
      </c>
      <c r="H126" t="str">
        <f t="shared" si="12"/>
        <v>وش ابيض مربع</v>
      </c>
      <c r="I126">
        <f t="shared" si="13"/>
        <v>23</v>
      </c>
      <c r="J126">
        <v>200</v>
      </c>
      <c r="K126">
        <v>6</v>
      </c>
      <c r="L126">
        <f t="shared" si="17"/>
        <v>27600</v>
      </c>
    </row>
    <row r="127" spans="1:12" x14ac:dyDescent="0.25">
      <c r="A127" t="s">
        <v>124</v>
      </c>
      <c r="B127">
        <f t="shared" si="14"/>
        <v>7</v>
      </c>
      <c r="C127">
        <f t="shared" si="18"/>
        <v>29</v>
      </c>
      <c r="D127" t="str">
        <f t="shared" si="16"/>
        <v>20.000 وش موف مربع 00</v>
      </c>
      <c r="E127">
        <f t="shared" si="9"/>
        <v>7</v>
      </c>
      <c r="F127" t="str">
        <f t="shared" si="10"/>
        <v>وش موف مربع 00</v>
      </c>
      <c r="G127">
        <f t="shared" si="11"/>
        <v>13</v>
      </c>
      <c r="H127" t="str">
        <f t="shared" si="12"/>
        <v>وش موف مربع</v>
      </c>
      <c r="I127">
        <f t="shared" si="13"/>
        <v>20</v>
      </c>
      <c r="J127">
        <v>200</v>
      </c>
      <c r="K127">
        <v>6</v>
      </c>
      <c r="L127">
        <f t="shared" si="17"/>
        <v>24000</v>
      </c>
    </row>
    <row r="128" spans="1:12" x14ac:dyDescent="0.25">
      <c r="A128" t="s">
        <v>125</v>
      </c>
      <c r="B128">
        <f t="shared" si="14"/>
        <v>7</v>
      </c>
      <c r="C128">
        <f t="shared" si="18"/>
        <v>29</v>
      </c>
      <c r="D128" t="str">
        <f t="shared" si="16"/>
        <v>5.000 وش اخضر مربع 00</v>
      </c>
      <c r="E128">
        <f t="shared" si="9"/>
        <v>6</v>
      </c>
      <c r="F128" t="str">
        <f t="shared" si="10"/>
        <v>وش اخضر مربع 00</v>
      </c>
      <c r="G128">
        <f t="shared" si="11"/>
        <v>14</v>
      </c>
      <c r="H128" t="str">
        <f t="shared" si="12"/>
        <v>وش اخضر مربع</v>
      </c>
      <c r="I128">
        <f t="shared" si="13"/>
        <v>5</v>
      </c>
      <c r="J128">
        <v>200</v>
      </c>
      <c r="K128">
        <v>6</v>
      </c>
      <c r="L128">
        <f t="shared" si="17"/>
        <v>6000</v>
      </c>
    </row>
    <row r="129" spans="1:12" x14ac:dyDescent="0.25">
      <c r="A129" t="s">
        <v>126</v>
      </c>
      <c r="B129">
        <f t="shared" si="14"/>
        <v>7</v>
      </c>
      <c r="C129">
        <f t="shared" si="18"/>
        <v>30</v>
      </c>
      <c r="D129" t="str">
        <f t="shared" si="16"/>
        <v>7.000 وش سماوي مربع 00</v>
      </c>
      <c r="E129">
        <f t="shared" si="9"/>
        <v>6</v>
      </c>
      <c r="F129" t="str">
        <f t="shared" si="10"/>
        <v>وش سماوي مربع 00</v>
      </c>
      <c r="G129">
        <f t="shared" si="11"/>
        <v>15</v>
      </c>
      <c r="H129" t="str">
        <f t="shared" si="12"/>
        <v>وش سماوي مربع</v>
      </c>
      <c r="I129">
        <f t="shared" si="13"/>
        <v>7</v>
      </c>
      <c r="J129">
        <v>200</v>
      </c>
      <c r="K129">
        <v>6</v>
      </c>
      <c r="L129">
        <f t="shared" si="17"/>
        <v>8400</v>
      </c>
    </row>
    <row r="130" spans="1:12" x14ac:dyDescent="0.25">
      <c r="A130" t="s">
        <v>127</v>
      </c>
      <c r="B130">
        <f t="shared" si="14"/>
        <v>7</v>
      </c>
      <c r="C130">
        <f t="shared" si="18"/>
        <v>33</v>
      </c>
      <c r="D130" t="str">
        <f t="shared" si="16"/>
        <v>16.000 وش برتقالي مربع 00</v>
      </c>
      <c r="E130">
        <f t="shared" si="9"/>
        <v>7</v>
      </c>
      <c r="F130" t="str">
        <f t="shared" si="10"/>
        <v>وش برتقالي مربع 00</v>
      </c>
      <c r="G130">
        <f t="shared" si="11"/>
        <v>17</v>
      </c>
      <c r="H130" t="str">
        <f t="shared" si="12"/>
        <v>وش برتقالي مربع</v>
      </c>
      <c r="I130">
        <f t="shared" si="13"/>
        <v>16</v>
      </c>
      <c r="J130">
        <v>200</v>
      </c>
      <c r="K130">
        <v>6</v>
      </c>
      <c r="L130">
        <f t="shared" si="17"/>
        <v>19200</v>
      </c>
    </row>
    <row r="131" spans="1:12" x14ac:dyDescent="0.25">
      <c r="A131" t="s">
        <v>128</v>
      </c>
      <c r="B131">
        <f t="shared" si="14"/>
        <v>7</v>
      </c>
      <c r="C131">
        <f t="shared" si="18"/>
        <v>31</v>
      </c>
      <c r="D131" t="str">
        <f t="shared" si="16"/>
        <v>24.000 وش فوشيا مربع 00</v>
      </c>
      <c r="E131">
        <f t="shared" ref="E131:E194" si="19">FIND(" ",D131)</f>
        <v>7</v>
      </c>
      <c r="F131" t="str">
        <f t="shared" ref="F131:F194" si="20">RIGHT(D131,LEN(D131)-E131)</f>
        <v>وش فوشيا مربع 00</v>
      </c>
      <c r="G131">
        <f t="shared" ref="G131:G194" si="21">FIND("00",F131)</f>
        <v>15</v>
      </c>
      <c r="H131" t="str">
        <f t="shared" ref="H131:H194" si="22">LEFT(F131,G131-2)</f>
        <v>وش فوشيا مربع</v>
      </c>
      <c r="I131">
        <f t="shared" ref="I131:I194" si="23">VALUE(LEFT(D131,E131-3))</f>
        <v>24</v>
      </c>
      <c r="J131">
        <v>200</v>
      </c>
      <c r="K131">
        <v>6</v>
      </c>
      <c r="L131">
        <f t="shared" si="17"/>
        <v>28800</v>
      </c>
    </row>
    <row r="132" spans="1:12" x14ac:dyDescent="0.25">
      <c r="A132" t="s">
        <v>129</v>
      </c>
      <c r="B132">
        <f t="shared" ref="B132:B195" si="24">FIND(" ",A132)</f>
        <v>7</v>
      </c>
      <c r="C132">
        <f t="shared" si="18"/>
        <v>30</v>
      </c>
      <c r="D132" t="str">
        <f t="shared" ref="D132:D195" si="25">CLEAN(TRIM(MID(A132,B132,C132-B132)))</f>
        <v>14.000 وش اصفر مربع 00</v>
      </c>
      <c r="E132">
        <f t="shared" si="19"/>
        <v>7</v>
      </c>
      <c r="F132" t="str">
        <f t="shared" si="20"/>
        <v>وش اصفر مربع 00</v>
      </c>
      <c r="G132">
        <f t="shared" si="21"/>
        <v>14</v>
      </c>
      <c r="H132" t="str">
        <f t="shared" si="22"/>
        <v>وش اصفر مربع</v>
      </c>
      <c r="I132">
        <f t="shared" si="23"/>
        <v>14</v>
      </c>
      <c r="J132">
        <v>200</v>
      </c>
      <c r="K132">
        <v>6</v>
      </c>
      <c r="L132">
        <f t="shared" ref="L132:L196" si="26">K132*J132*I132</f>
        <v>16800</v>
      </c>
    </row>
    <row r="133" spans="1:12" x14ac:dyDescent="0.25">
      <c r="A133" t="s">
        <v>130</v>
      </c>
      <c r="B133">
        <f t="shared" si="24"/>
        <v>7</v>
      </c>
      <c r="C133">
        <f t="shared" si="18"/>
        <v>31</v>
      </c>
      <c r="D133" t="str">
        <f t="shared" si="25"/>
        <v>3.000 وش تركواز مربع 00</v>
      </c>
      <c r="E133">
        <f t="shared" si="19"/>
        <v>6</v>
      </c>
      <c r="F133" t="str">
        <f t="shared" si="20"/>
        <v>وش تركواز مربع 00</v>
      </c>
      <c r="G133">
        <f t="shared" si="21"/>
        <v>16</v>
      </c>
      <c r="H133" t="str">
        <f t="shared" si="22"/>
        <v>وش تركواز مربع</v>
      </c>
      <c r="I133">
        <f t="shared" si="23"/>
        <v>3</v>
      </c>
      <c r="J133">
        <v>200</v>
      </c>
      <c r="K133">
        <v>6</v>
      </c>
      <c r="L133">
        <f t="shared" si="26"/>
        <v>3600</v>
      </c>
    </row>
    <row r="134" spans="1:12" x14ac:dyDescent="0.25">
      <c r="A134" t="s">
        <v>131</v>
      </c>
      <c r="B134">
        <f t="shared" si="24"/>
        <v>7</v>
      </c>
      <c r="C134">
        <f t="shared" si="18"/>
        <v>30</v>
      </c>
      <c r="D134" t="str">
        <f t="shared" si="25"/>
        <v>20.000 وش ازرق مربع 00</v>
      </c>
      <c r="E134">
        <f t="shared" si="19"/>
        <v>7</v>
      </c>
      <c r="F134" t="str">
        <f t="shared" si="20"/>
        <v>وش ازرق مربع 00</v>
      </c>
      <c r="G134">
        <f t="shared" si="21"/>
        <v>14</v>
      </c>
      <c r="H134" t="str">
        <f t="shared" si="22"/>
        <v>وش ازرق مربع</v>
      </c>
      <c r="I134">
        <f t="shared" si="23"/>
        <v>20</v>
      </c>
      <c r="J134">
        <v>200</v>
      </c>
      <c r="K134">
        <v>6</v>
      </c>
      <c r="L134">
        <f t="shared" si="26"/>
        <v>24000</v>
      </c>
    </row>
    <row r="135" spans="1:12" x14ac:dyDescent="0.25">
      <c r="A135" t="s">
        <v>132</v>
      </c>
      <c r="B135">
        <f t="shared" si="24"/>
        <v>7</v>
      </c>
      <c r="C135">
        <f t="shared" si="18"/>
        <v>34</v>
      </c>
      <c r="D135" t="str">
        <f t="shared" si="25"/>
        <v>10.000 وش سن الفيل مربع 00</v>
      </c>
      <c r="E135">
        <f t="shared" si="19"/>
        <v>7</v>
      </c>
      <c r="F135" t="str">
        <f t="shared" si="20"/>
        <v>وش سن الفيل مربع 00</v>
      </c>
      <c r="G135">
        <f t="shared" si="21"/>
        <v>18</v>
      </c>
      <c r="H135" t="str">
        <f t="shared" si="22"/>
        <v>وش سن الفيل مربع</v>
      </c>
      <c r="I135">
        <f t="shared" si="23"/>
        <v>10</v>
      </c>
      <c r="J135">
        <v>200</v>
      </c>
      <c r="K135">
        <v>6</v>
      </c>
      <c r="L135">
        <f t="shared" si="26"/>
        <v>12000</v>
      </c>
    </row>
    <row r="136" spans="1:12" x14ac:dyDescent="0.25">
      <c r="A136" t="s">
        <v>133</v>
      </c>
      <c r="B136">
        <f t="shared" si="24"/>
        <v>7</v>
      </c>
      <c r="C136">
        <f t="shared" si="18"/>
        <v>35</v>
      </c>
      <c r="D136" t="str">
        <f t="shared" si="25"/>
        <v>28.000 وش بيج كاكاو مربع 00</v>
      </c>
      <c r="E136">
        <f t="shared" si="19"/>
        <v>7</v>
      </c>
      <c r="F136" t="str">
        <f t="shared" si="20"/>
        <v>وش بيج كاكاو مربع 00</v>
      </c>
      <c r="G136">
        <f t="shared" si="21"/>
        <v>19</v>
      </c>
      <c r="H136" t="str">
        <f t="shared" si="22"/>
        <v>وش بيج كاكاو مربع</v>
      </c>
      <c r="I136">
        <f t="shared" si="23"/>
        <v>28</v>
      </c>
      <c r="J136">
        <v>200</v>
      </c>
      <c r="K136">
        <v>6</v>
      </c>
      <c r="L136">
        <f t="shared" si="26"/>
        <v>33600</v>
      </c>
    </row>
    <row r="137" spans="1:12" x14ac:dyDescent="0.25">
      <c r="A137" t="s">
        <v>134</v>
      </c>
      <c r="B137">
        <f t="shared" si="24"/>
        <v>7</v>
      </c>
      <c r="C137">
        <f t="shared" si="18"/>
        <v>30</v>
      </c>
      <c r="D137" t="str">
        <f t="shared" si="25"/>
        <v>23.000 وش احمر مربع 00</v>
      </c>
      <c r="E137">
        <f t="shared" si="19"/>
        <v>7</v>
      </c>
      <c r="F137" t="str">
        <f t="shared" si="20"/>
        <v>وش احمر مربع 00</v>
      </c>
      <c r="G137">
        <f t="shared" si="21"/>
        <v>14</v>
      </c>
      <c r="H137" t="str">
        <f t="shared" si="22"/>
        <v>وش احمر مربع</v>
      </c>
      <c r="I137">
        <f t="shared" si="23"/>
        <v>23</v>
      </c>
      <c r="J137">
        <v>200</v>
      </c>
      <c r="K137">
        <v>6</v>
      </c>
      <c r="L137">
        <f t="shared" si="26"/>
        <v>27600</v>
      </c>
    </row>
    <row r="138" spans="1:12" x14ac:dyDescent="0.25">
      <c r="A138" t="s">
        <v>135</v>
      </c>
      <c r="B138">
        <f t="shared" si="24"/>
        <v>7</v>
      </c>
      <c r="C138">
        <f t="shared" si="18"/>
        <v>37</v>
      </c>
      <c r="D138" t="str">
        <f t="shared" si="25"/>
        <v>27.000 وش ابنوس بامبو مربع 00</v>
      </c>
      <c r="E138">
        <f t="shared" si="19"/>
        <v>7</v>
      </c>
      <c r="F138" t="str">
        <f t="shared" si="20"/>
        <v>وش ابنوس بامبو مربع 00</v>
      </c>
      <c r="G138">
        <f t="shared" si="21"/>
        <v>21</v>
      </c>
      <c r="H138" t="str">
        <f t="shared" si="22"/>
        <v>وش ابنوس بامبو مربع</v>
      </c>
      <c r="I138">
        <f t="shared" si="23"/>
        <v>27</v>
      </c>
      <c r="J138">
        <v>200</v>
      </c>
      <c r="K138">
        <v>9</v>
      </c>
      <c r="L138">
        <f t="shared" si="26"/>
        <v>48600</v>
      </c>
    </row>
    <row r="139" spans="1:12" x14ac:dyDescent="0.25">
      <c r="A139" t="s">
        <v>136</v>
      </c>
      <c r="B139">
        <f t="shared" si="24"/>
        <v>7</v>
      </c>
      <c r="C139">
        <f t="shared" si="18"/>
        <v>34</v>
      </c>
      <c r="D139" t="str">
        <f t="shared" si="25"/>
        <v>20.000 وش خشبي ارو مربع 00</v>
      </c>
      <c r="E139">
        <f t="shared" si="19"/>
        <v>7</v>
      </c>
      <c r="F139" t="str">
        <f t="shared" si="20"/>
        <v>وش خشبي ارو مربع 00</v>
      </c>
      <c r="G139">
        <f t="shared" si="21"/>
        <v>18</v>
      </c>
      <c r="H139" t="str">
        <f t="shared" si="22"/>
        <v>وش خشبي ارو مربع</v>
      </c>
      <c r="I139">
        <f t="shared" si="23"/>
        <v>20</v>
      </c>
      <c r="J139">
        <v>200</v>
      </c>
      <c r="K139">
        <v>9</v>
      </c>
      <c r="L139">
        <f t="shared" si="26"/>
        <v>36000</v>
      </c>
    </row>
    <row r="140" spans="1:12" x14ac:dyDescent="0.25">
      <c r="A140" t="s">
        <v>137</v>
      </c>
      <c r="B140">
        <f t="shared" si="24"/>
        <v>7</v>
      </c>
      <c r="C140">
        <f t="shared" si="18"/>
        <v>34</v>
      </c>
      <c r="D140" t="str">
        <f t="shared" si="25"/>
        <v>48.000 وش ابنوس مط مربع 00</v>
      </c>
      <c r="E140">
        <f t="shared" si="19"/>
        <v>7</v>
      </c>
      <c r="F140" t="str">
        <f t="shared" si="20"/>
        <v>وش ابنوس مط مربع 00</v>
      </c>
      <c r="G140">
        <f t="shared" si="21"/>
        <v>18</v>
      </c>
      <c r="H140" t="str">
        <f t="shared" si="22"/>
        <v>وش ابنوس مط مربع</v>
      </c>
      <c r="I140">
        <f t="shared" si="23"/>
        <v>48</v>
      </c>
      <c r="J140">
        <v>200</v>
      </c>
      <c r="K140">
        <v>9</v>
      </c>
      <c r="L140">
        <f t="shared" si="26"/>
        <v>86400</v>
      </c>
    </row>
    <row r="141" spans="1:12" x14ac:dyDescent="0.25">
      <c r="A141" t="s">
        <v>138</v>
      </c>
      <c r="B141">
        <f t="shared" si="24"/>
        <v>7</v>
      </c>
      <c r="C141">
        <f t="shared" si="18"/>
        <v>35</v>
      </c>
      <c r="D141" t="str">
        <f t="shared" si="25"/>
        <v>26.000 وش شامبين مط مربع 00</v>
      </c>
      <c r="E141">
        <f t="shared" si="19"/>
        <v>7</v>
      </c>
      <c r="F141" t="str">
        <f t="shared" si="20"/>
        <v>وش شامبين مط مربع 00</v>
      </c>
      <c r="G141">
        <f t="shared" si="21"/>
        <v>19</v>
      </c>
      <c r="H141" t="str">
        <f t="shared" si="22"/>
        <v>وش شامبين مط مربع</v>
      </c>
      <c r="I141">
        <f t="shared" si="23"/>
        <v>26</v>
      </c>
      <c r="J141">
        <v>200</v>
      </c>
      <c r="K141">
        <v>9</v>
      </c>
      <c r="L141">
        <f t="shared" si="26"/>
        <v>46800</v>
      </c>
    </row>
    <row r="142" spans="1:12" x14ac:dyDescent="0.25">
      <c r="A142" t="s">
        <v>139</v>
      </c>
      <c r="B142">
        <f t="shared" si="24"/>
        <v>7</v>
      </c>
      <c r="C142">
        <f t="shared" si="18"/>
        <v>34</v>
      </c>
      <c r="D142" t="str">
        <f t="shared" si="25"/>
        <v>23.000 وش دهبي لمع مربع 00</v>
      </c>
      <c r="E142">
        <f t="shared" si="19"/>
        <v>7</v>
      </c>
      <c r="F142" t="str">
        <f t="shared" si="20"/>
        <v>وش دهبي لمع مربع 00</v>
      </c>
      <c r="G142">
        <f t="shared" si="21"/>
        <v>18</v>
      </c>
      <c r="H142" t="str">
        <f t="shared" si="22"/>
        <v>وش دهبي لمع مربع</v>
      </c>
      <c r="I142">
        <f t="shared" si="23"/>
        <v>23</v>
      </c>
      <c r="J142">
        <v>200</v>
      </c>
      <c r="K142">
        <v>9</v>
      </c>
      <c r="L142">
        <f t="shared" si="26"/>
        <v>41400</v>
      </c>
    </row>
    <row r="143" spans="1:12" x14ac:dyDescent="0.25">
      <c r="A143" t="s">
        <v>140</v>
      </c>
      <c r="B143">
        <f t="shared" si="24"/>
        <v>7</v>
      </c>
      <c r="C143">
        <f t="shared" si="18"/>
        <v>33</v>
      </c>
      <c r="D143" t="str">
        <f t="shared" si="25"/>
        <v>35.000 وش فضي لمع مربع 00</v>
      </c>
      <c r="E143">
        <f t="shared" si="19"/>
        <v>7</v>
      </c>
      <c r="F143" t="str">
        <f t="shared" si="20"/>
        <v>وش فضي لمع مربع 00</v>
      </c>
      <c r="G143">
        <f t="shared" si="21"/>
        <v>17</v>
      </c>
      <c r="H143" t="str">
        <f t="shared" si="22"/>
        <v>وش فضي لمع مربع</v>
      </c>
      <c r="I143">
        <f t="shared" si="23"/>
        <v>35</v>
      </c>
      <c r="J143">
        <v>200</v>
      </c>
      <c r="K143">
        <v>9</v>
      </c>
      <c r="L143">
        <f t="shared" si="26"/>
        <v>63000</v>
      </c>
    </row>
    <row r="144" spans="1:12" x14ac:dyDescent="0.25">
      <c r="A144" t="s">
        <v>141</v>
      </c>
      <c r="B144">
        <f t="shared" si="24"/>
        <v>7</v>
      </c>
      <c r="C144">
        <f t="shared" si="18"/>
        <v>36</v>
      </c>
      <c r="D144" t="str">
        <f t="shared" si="25"/>
        <v>233.000 بريزه بالمان فيلو 00</v>
      </c>
      <c r="E144">
        <f t="shared" si="19"/>
        <v>8</v>
      </c>
      <c r="F144" t="str">
        <f t="shared" si="20"/>
        <v>بريزه بالمان فيلو 00</v>
      </c>
      <c r="G144">
        <f t="shared" si="21"/>
        <v>19</v>
      </c>
      <c r="H144" t="str">
        <f t="shared" si="22"/>
        <v>بريزه بالمان فيلو</v>
      </c>
      <c r="I144">
        <f t="shared" si="23"/>
        <v>233</v>
      </c>
      <c r="J144">
        <v>400</v>
      </c>
      <c r="K144">
        <v>6.75</v>
      </c>
      <c r="L144">
        <f t="shared" si="26"/>
        <v>629100</v>
      </c>
    </row>
    <row r="145" spans="1:15" x14ac:dyDescent="0.25">
      <c r="A145" t="s">
        <v>142</v>
      </c>
      <c r="B145">
        <f t="shared" si="24"/>
        <v>7</v>
      </c>
      <c r="C145">
        <f t="shared" si="18"/>
        <v>34</v>
      </c>
      <c r="D145" t="str">
        <f t="shared" si="25"/>
        <v>54.000 وش وتر بروف فيلو 00</v>
      </c>
      <c r="E145">
        <f t="shared" si="19"/>
        <v>7</v>
      </c>
      <c r="F145" t="str">
        <f t="shared" si="20"/>
        <v>وش وتر بروف فيلو 00</v>
      </c>
      <c r="G145">
        <f t="shared" si="21"/>
        <v>18</v>
      </c>
      <c r="H145" t="str">
        <f t="shared" si="22"/>
        <v>وش وتر بروف فيلو</v>
      </c>
      <c r="I145">
        <f t="shared" si="23"/>
        <v>54</v>
      </c>
      <c r="J145">
        <v>170</v>
      </c>
      <c r="K145">
        <v>45</v>
      </c>
      <c r="L145">
        <f t="shared" si="26"/>
        <v>413100</v>
      </c>
    </row>
    <row r="146" spans="1:15" x14ac:dyDescent="0.25">
      <c r="A146" t="s">
        <v>143</v>
      </c>
      <c r="B146">
        <f t="shared" si="24"/>
        <v>7</v>
      </c>
      <c r="C146">
        <f t="shared" si="18"/>
        <v>33</v>
      </c>
      <c r="D146" t="str">
        <f t="shared" si="25"/>
        <v>148.000 مفتاح دبل فيلو 00</v>
      </c>
      <c r="E146">
        <f t="shared" si="19"/>
        <v>8</v>
      </c>
      <c r="F146" t="str">
        <f t="shared" si="20"/>
        <v>مفتاح دبل فيلو 00</v>
      </c>
      <c r="G146">
        <f t="shared" si="21"/>
        <v>16</v>
      </c>
      <c r="H146" t="str">
        <f t="shared" si="22"/>
        <v>مفتاح دبل فيلو</v>
      </c>
      <c r="I146">
        <f t="shared" si="23"/>
        <v>148</v>
      </c>
      <c r="J146">
        <v>400</v>
      </c>
      <c r="K146">
        <v>14</v>
      </c>
      <c r="L146">
        <f t="shared" si="26"/>
        <v>828800</v>
      </c>
    </row>
    <row r="147" spans="1:15" x14ac:dyDescent="0.25">
      <c r="L147">
        <f>SUM(L91:L146)</f>
        <v>18691264</v>
      </c>
      <c r="O147">
        <f>L147</f>
        <v>18691264</v>
      </c>
    </row>
    <row r="148" spans="1:15" x14ac:dyDescent="0.25">
      <c r="A148" t="s">
        <v>144</v>
      </c>
      <c r="B148">
        <f t="shared" si="24"/>
        <v>2</v>
      </c>
      <c r="C148">
        <f>FIND("03",A148)</f>
        <v>23</v>
      </c>
      <c r="D148" t="str">
        <f t="shared" si="25"/>
        <v>84.000 مفتاح ابيض 00</v>
      </c>
      <c r="E148">
        <f t="shared" si="19"/>
        <v>7</v>
      </c>
      <c r="F148" t="str">
        <f t="shared" si="20"/>
        <v>مفتاح ابيض 00</v>
      </c>
      <c r="G148">
        <f t="shared" si="21"/>
        <v>12</v>
      </c>
      <c r="H148" t="str">
        <f t="shared" si="22"/>
        <v>مفتاح ابيض</v>
      </c>
      <c r="I148">
        <f t="shared" si="23"/>
        <v>84</v>
      </c>
      <c r="J148">
        <v>400</v>
      </c>
      <c r="K148">
        <v>11.5</v>
      </c>
      <c r="L148">
        <f t="shared" si="26"/>
        <v>386400</v>
      </c>
    </row>
    <row r="149" spans="1:15" x14ac:dyDescent="0.25">
      <c r="A149" t="s">
        <v>145</v>
      </c>
      <c r="B149">
        <f t="shared" si="24"/>
        <v>7</v>
      </c>
      <c r="C149">
        <f t="shared" ref="C149:C211" si="27">FIND("03",A149)</f>
        <v>29</v>
      </c>
      <c r="D149" t="str">
        <f t="shared" si="25"/>
        <v>8.000 ديفاتير ابيض 00</v>
      </c>
      <c r="E149">
        <f t="shared" si="19"/>
        <v>6</v>
      </c>
      <c r="F149" t="str">
        <f t="shared" si="20"/>
        <v>ديفاتير ابيض 00</v>
      </c>
      <c r="G149">
        <f t="shared" si="21"/>
        <v>14</v>
      </c>
      <c r="H149" t="str">
        <f t="shared" si="22"/>
        <v>ديفاتير ابيض</v>
      </c>
      <c r="I149">
        <f t="shared" si="23"/>
        <v>8</v>
      </c>
      <c r="J149">
        <v>400</v>
      </c>
      <c r="K149">
        <v>16</v>
      </c>
      <c r="L149">
        <f t="shared" si="26"/>
        <v>51200</v>
      </c>
    </row>
    <row r="150" spans="1:15" x14ac:dyDescent="0.25">
      <c r="A150" t="s">
        <v>146</v>
      </c>
      <c r="B150">
        <f t="shared" si="24"/>
        <v>7</v>
      </c>
      <c r="C150">
        <f t="shared" si="27"/>
        <v>34</v>
      </c>
      <c r="D150" t="str">
        <f t="shared" si="25"/>
        <v>26.000 طرف ابيض 4 مفتاح 00</v>
      </c>
      <c r="E150">
        <f t="shared" si="19"/>
        <v>7</v>
      </c>
      <c r="F150" t="str">
        <f t="shared" si="20"/>
        <v>طرف ابيض 4 مفتاح 00</v>
      </c>
      <c r="G150">
        <f t="shared" si="21"/>
        <v>18</v>
      </c>
      <c r="H150" t="str">
        <f t="shared" si="22"/>
        <v>طرف ابيض 4 مفتاح</v>
      </c>
      <c r="I150">
        <f t="shared" si="23"/>
        <v>26</v>
      </c>
      <c r="J150">
        <v>400</v>
      </c>
      <c r="K150">
        <v>34</v>
      </c>
      <c r="L150">
        <f t="shared" si="26"/>
        <v>353600</v>
      </c>
    </row>
    <row r="151" spans="1:15" x14ac:dyDescent="0.25">
      <c r="A151" t="s">
        <v>147</v>
      </c>
      <c r="B151">
        <f t="shared" si="24"/>
        <v>7</v>
      </c>
      <c r="C151">
        <f t="shared" si="27"/>
        <v>34</v>
      </c>
      <c r="D151" t="str">
        <f t="shared" si="25"/>
        <v>21.000 زر جرس مفرد ابيض 00</v>
      </c>
      <c r="E151">
        <f t="shared" si="19"/>
        <v>7</v>
      </c>
      <c r="F151" t="str">
        <f t="shared" si="20"/>
        <v>زر جرس مفرد ابيض 00</v>
      </c>
      <c r="G151">
        <f t="shared" si="21"/>
        <v>18</v>
      </c>
      <c r="H151" t="str">
        <f t="shared" si="22"/>
        <v>زر جرس مفرد ابيض</v>
      </c>
      <c r="I151">
        <f t="shared" si="23"/>
        <v>21</v>
      </c>
      <c r="J151">
        <v>400</v>
      </c>
      <c r="K151">
        <v>17</v>
      </c>
      <c r="L151">
        <f t="shared" si="26"/>
        <v>142800</v>
      </c>
    </row>
    <row r="152" spans="1:15" x14ac:dyDescent="0.25">
      <c r="A152" t="s">
        <v>148</v>
      </c>
      <c r="B152">
        <f t="shared" si="24"/>
        <v>7</v>
      </c>
      <c r="C152">
        <f t="shared" si="27"/>
        <v>34</v>
      </c>
      <c r="D152" t="str">
        <f t="shared" si="25"/>
        <v>40.000 زر جرس عريض ابيض 00</v>
      </c>
      <c r="E152">
        <f t="shared" si="19"/>
        <v>7</v>
      </c>
      <c r="F152" t="str">
        <f t="shared" si="20"/>
        <v>زر جرس عريض ابيض 00</v>
      </c>
      <c r="G152">
        <f t="shared" si="21"/>
        <v>18</v>
      </c>
      <c r="H152" t="str">
        <f t="shared" si="22"/>
        <v>زر جرس عريض ابيض</v>
      </c>
      <c r="I152">
        <f t="shared" si="23"/>
        <v>40</v>
      </c>
      <c r="J152">
        <v>200</v>
      </c>
      <c r="K152">
        <v>19</v>
      </c>
      <c r="L152">
        <f t="shared" si="26"/>
        <v>152000</v>
      </c>
    </row>
    <row r="153" spans="1:15" x14ac:dyDescent="0.25">
      <c r="A153" t="s">
        <v>149</v>
      </c>
      <c r="B153">
        <f t="shared" si="24"/>
        <v>7</v>
      </c>
      <c r="C153">
        <f t="shared" si="27"/>
        <v>41</v>
      </c>
      <c r="D153" t="str">
        <f t="shared" si="25"/>
        <v>4.000 امبير ابيض 20 مفتاح سخان 00</v>
      </c>
      <c r="E153">
        <f t="shared" si="19"/>
        <v>6</v>
      </c>
      <c r="F153" t="str">
        <f t="shared" si="20"/>
        <v>امبير ابيض 20 مفتاح سخان 00</v>
      </c>
      <c r="G153">
        <f t="shared" si="21"/>
        <v>26</v>
      </c>
      <c r="H153" t="str">
        <f t="shared" si="22"/>
        <v>امبير ابيض 20 مفتاح سخان</v>
      </c>
      <c r="I153">
        <f t="shared" si="23"/>
        <v>4</v>
      </c>
      <c r="J153">
        <v>400</v>
      </c>
      <c r="K153">
        <v>39</v>
      </c>
      <c r="L153">
        <f t="shared" si="26"/>
        <v>62400</v>
      </c>
    </row>
    <row r="154" spans="1:15" x14ac:dyDescent="0.25">
      <c r="A154" t="s">
        <v>150</v>
      </c>
      <c r="B154">
        <f t="shared" si="24"/>
        <v>7</v>
      </c>
      <c r="C154">
        <f t="shared" si="27"/>
        <v>37</v>
      </c>
      <c r="D154" t="str">
        <f t="shared" si="25"/>
        <v>14.000 امبير ابيض 45 مفتاح 00</v>
      </c>
      <c r="E154">
        <f t="shared" si="19"/>
        <v>7</v>
      </c>
      <c r="F154" t="str">
        <f t="shared" si="20"/>
        <v>امبير ابيض 45 مفتاح 00</v>
      </c>
      <c r="G154">
        <f t="shared" si="21"/>
        <v>21</v>
      </c>
      <c r="H154" t="str">
        <f t="shared" si="22"/>
        <v>امبير ابيض 45 مفتاح</v>
      </c>
      <c r="I154">
        <f t="shared" si="23"/>
        <v>14</v>
      </c>
      <c r="J154">
        <v>200</v>
      </c>
      <c r="K154">
        <v>89</v>
      </c>
      <c r="L154">
        <f t="shared" si="26"/>
        <v>249200</v>
      </c>
    </row>
    <row r="155" spans="1:15" x14ac:dyDescent="0.25">
      <c r="A155" t="s">
        <v>151</v>
      </c>
      <c r="B155">
        <f t="shared" si="24"/>
        <v>7</v>
      </c>
      <c r="C155">
        <f t="shared" si="27"/>
        <v>33</v>
      </c>
      <c r="D155" t="str">
        <f t="shared" si="25"/>
        <v>14.000 ديمر اناره ابيض 00</v>
      </c>
      <c r="E155">
        <f t="shared" si="19"/>
        <v>7</v>
      </c>
      <c r="F155" t="str">
        <f t="shared" si="20"/>
        <v>ديمر اناره ابيض 00</v>
      </c>
      <c r="G155">
        <f t="shared" si="21"/>
        <v>17</v>
      </c>
      <c r="H155" t="str">
        <f t="shared" si="22"/>
        <v>ديمر اناره ابيض</v>
      </c>
      <c r="I155">
        <f t="shared" si="23"/>
        <v>14</v>
      </c>
      <c r="J155">
        <v>200</v>
      </c>
      <c r="K155">
        <v>59</v>
      </c>
      <c r="L155">
        <f t="shared" si="26"/>
        <v>165200</v>
      </c>
    </row>
    <row r="156" spans="1:15" x14ac:dyDescent="0.25">
      <c r="A156" t="s">
        <v>152</v>
      </c>
      <c r="B156">
        <f t="shared" si="24"/>
        <v>7</v>
      </c>
      <c r="C156">
        <f t="shared" si="27"/>
        <v>33</v>
      </c>
      <c r="D156" t="str">
        <f t="shared" si="25"/>
        <v>32.000 ديمر مروحه ابيض 00</v>
      </c>
      <c r="E156">
        <f t="shared" si="19"/>
        <v>7</v>
      </c>
      <c r="F156" t="str">
        <f t="shared" si="20"/>
        <v>ديمر مروحه ابيض 00</v>
      </c>
      <c r="G156">
        <f t="shared" si="21"/>
        <v>17</v>
      </c>
      <c r="H156" t="str">
        <f t="shared" si="22"/>
        <v>ديمر مروحه ابيض</v>
      </c>
      <c r="I156">
        <f t="shared" si="23"/>
        <v>32</v>
      </c>
      <c r="J156">
        <v>200</v>
      </c>
      <c r="K156">
        <v>59</v>
      </c>
      <c r="L156">
        <f t="shared" si="26"/>
        <v>377600</v>
      </c>
    </row>
    <row r="157" spans="1:15" x14ac:dyDescent="0.25">
      <c r="A157" t="s">
        <v>153</v>
      </c>
      <c r="B157">
        <f t="shared" si="24"/>
        <v>7</v>
      </c>
      <c r="C157">
        <f t="shared" si="27"/>
        <v>43</v>
      </c>
      <c r="D157" t="str">
        <f t="shared" si="25"/>
        <v>25.000 امبير ابيض 16 بريزه مجوفه 00</v>
      </c>
      <c r="E157">
        <f t="shared" si="19"/>
        <v>7</v>
      </c>
      <c r="F157" t="str">
        <f t="shared" si="20"/>
        <v>امبير ابيض 16 بريزه مجوفه 00</v>
      </c>
      <c r="G157">
        <f t="shared" si="21"/>
        <v>27</v>
      </c>
      <c r="H157" t="str">
        <f t="shared" si="22"/>
        <v>امبير ابيض 16 بريزه مجوفه</v>
      </c>
      <c r="I157">
        <f t="shared" si="23"/>
        <v>25</v>
      </c>
      <c r="J157">
        <v>100</v>
      </c>
      <c r="K157">
        <v>29</v>
      </c>
      <c r="L157">
        <f t="shared" si="26"/>
        <v>72500</v>
      </c>
    </row>
    <row r="158" spans="1:15" x14ac:dyDescent="0.25">
      <c r="A158" t="s">
        <v>154</v>
      </c>
      <c r="B158">
        <f t="shared" si="24"/>
        <v>7</v>
      </c>
      <c r="C158">
        <f t="shared" si="27"/>
        <v>35</v>
      </c>
      <c r="D158" t="str">
        <f t="shared" si="25"/>
        <v>27.000 بريزه ام كيه ابيض 00</v>
      </c>
      <c r="E158">
        <f t="shared" si="19"/>
        <v>7</v>
      </c>
      <c r="F158" t="str">
        <f t="shared" si="20"/>
        <v>بريزه ام كيه ابيض 00</v>
      </c>
      <c r="G158">
        <f t="shared" si="21"/>
        <v>19</v>
      </c>
      <c r="H158" t="str">
        <f t="shared" si="22"/>
        <v>بريزه ام كيه ابيض</v>
      </c>
      <c r="I158">
        <f t="shared" si="23"/>
        <v>27</v>
      </c>
      <c r="J158">
        <v>200</v>
      </c>
      <c r="K158">
        <v>29</v>
      </c>
      <c r="L158">
        <f t="shared" si="26"/>
        <v>156600</v>
      </c>
    </row>
    <row r="159" spans="1:15" x14ac:dyDescent="0.25">
      <c r="A159" t="s">
        <v>155</v>
      </c>
      <c r="B159">
        <f t="shared" si="24"/>
        <v>7</v>
      </c>
      <c r="C159">
        <f t="shared" si="27"/>
        <v>25</v>
      </c>
      <c r="D159" t="str">
        <f t="shared" si="25"/>
        <v>33.000 دش ابيض 00</v>
      </c>
      <c r="E159">
        <f t="shared" si="19"/>
        <v>7</v>
      </c>
      <c r="F159" t="str">
        <f t="shared" si="20"/>
        <v>دش ابيض 00</v>
      </c>
      <c r="G159">
        <f t="shared" si="21"/>
        <v>9</v>
      </c>
      <c r="H159" t="str">
        <f t="shared" si="22"/>
        <v>دش ابيض</v>
      </c>
      <c r="I159">
        <f t="shared" si="23"/>
        <v>33</v>
      </c>
      <c r="J159">
        <v>400</v>
      </c>
      <c r="K159">
        <v>15</v>
      </c>
      <c r="L159">
        <f t="shared" si="26"/>
        <v>198000</v>
      </c>
    </row>
    <row r="160" spans="1:15" x14ac:dyDescent="0.25">
      <c r="A160" t="s">
        <v>156</v>
      </c>
      <c r="B160">
        <f t="shared" si="24"/>
        <v>7</v>
      </c>
      <c r="C160">
        <f t="shared" si="27"/>
        <v>29</v>
      </c>
      <c r="D160" t="str">
        <f t="shared" si="25"/>
        <v>28.000 تليفون ابيض 00</v>
      </c>
      <c r="E160">
        <f t="shared" si="19"/>
        <v>7</v>
      </c>
      <c r="F160" t="str">
        <f t="shared" si="20"/>
        <v>تليفون ابيض 00</v>
      </c>
      <c r="G160">
        <f t="shared" si="21"/>
        <v>13</v>
      </c>
      <c r="H160" t="str">
        <f t="shared" si="22"/>
        <v>تليفون ابيض</v>
      </c>
      <c r="I160">
        <f t="shared" si="23"/>
        <v>28</v>
      </c>
      <c r="J160">
        <v>400</v>
      </c>
      <c r="K160">
        <v>19</v>
      </c>
      <c r="L160">
        <f t="shared" si="26"/>
        <v>212800</v>
      </c>
    </row>
    <row r="161" spans="1:12" x14ac:dyDescent="0.25">
      <c r="A161" t="s">
        <v>157</v>
      </c>
      <c r="B161">
        <f t="shared" si="24"/>
        <v>7</v>
      </c>
      <c r="C161">
        <f t="shared" si="27"/>
        <v>24</v>
      </c>
      <c r="D161" t="str">
        <f t="shared" si="25"/>
        <v>7.000 نت ابيض 00</v>
      </c>
      <c r="E161">
        <f t="shared" si="19"/>
        <v>6</v>
      </c>
      <c r="F161" t="str">
        <f t="shared" si="20"/>
        <v>نت ابيض 00</v>
      </c>
      <c r="G161">
        <f t="shared" si="21"/>
        <v>9</v>
      </c>
      <c r="H161" t="str">
        <f t="shared" si="22"/>
        <v>نت ابيض</v>
      </c>
      <c r="I161">
        <f t="shared" si="23"/>
        <v>7</v>
      </c>
      <c r="J161">
        <v>400</v>
      </c>
      <c r="K161">
        <v>35</v>
      </c>
      <c r="L161">
        <f t="shared" si="26"/>
        <v>98000</v>
      </c>
    </row>
    <row r="162" spans="1:12" x14ac:dyDescent="0.25">
      <c r="A162" t="s">
        <v>158</v>
      </c>
      <c r="B162">
        <f t="shared" si="24"/>
        <v>7</v>
      </c>
      <c r="C162">
        <f t="shared" si="27"/>
        <v>34</v>
      </c>
      <c r="D162" t="str">
        <f t="shared" si="25"/>
        <v>10.000 اوديو فيديو ابيض 00</v>
      </c>
      <c r="E162">
        <f t="shared" si="19"/>
        <v>7</v>
      </c>
      <c r="F162" t="str">
        <f t="shared" si="20"/>
        <v>اوديو فيديو ابيض 00</v>
      </c>
      <c r="G162">
        <f t="shared" si="21"/>
        <v>18</v>
      </c>
      <c r="H162" t="str">
        <f t="shared" si="22"/>
        <v>اوديو فيديو ابيض</v>
      </c>
      <c r="I162">
        <f t="shared" si="23"/>
        <v>10</v>
      </c>
      <c r="J162">
        <v>400</v>
      </c>
      <c r="K162">
        <v>40</v>
      </c>
      <c r="L162">
        <f t="shared" si="26"/>
        <v>160000</v>
      </c>
    </row>
    <row r="163" spans="1:12" x14ac:dyDescent="0.25">
      <c r="A163" t="s">
        <v>159</v>
      </c>
      <c r="B163">
        <f t="shared" si="24"/>
        <v>7</v>
      </c>
      <c r="C163">
        <f t="shared" si="27"/>
        <v>29</v>
      </c>
      <c r="D163" t="str">
        <f t="shared" si="25"/>
        <v>247.000 سداده ابيض 00</v>
      </c>
      <c r="E163">
        <f t="shared" si="19"/>
        <v>8</v>
      </c>
      <c r="F163" t="str">
        <f t="shared" si="20"/>
        <v>سداده ابيض 00</v>
      </c>
      <c r="G163">
        <f t="shared" si="21"/>
        <v>12</v>
      </c>
      <c r="H163" t="str">
        <f t="shared" si="22"/>
        <v>سداده ابيض</v>
      </c>
      <c r="I163">
        <f t="shared" si="23"/>
        <v>247</v>
      </c>
      <c r="J163">
        <v>800</v>
      </c>
      <c r="K163">
        <v>3</v>
      </c>
      <c r="L163">
        <f t="shared" si="26"/>
        <v>592800</v>
      </c>
    </row>
    <row r="164" spans="1:12" x14ac:dyDescent="0.25">
      <c r="A164" t="s">
        <v>160</v>
      </c>
      <c r="B164">
        <f t="shared" si="24"/>
        <v>7</v>
      </c>
      <c r="C164">
        <f t="shared" si="27"/>
        <v>35</v>
      </c>
      <c r="D164" t="str">
        <f t="shared" si="25"/>
        <v>6.000 لقمه جرس رنان ابيض 00</v>
      </c>
      <c r="E164">
        <f t="shared" si="19"/>
        <v>6</v>
      </c>
      <c r="F164" t="str">
        <f t="shared" si="20"/>
        <v>لقمه جرس رنان ابيض 00</v>
      </c>
      <c r="G164">
        <f t="shared" si="21"/>
        <v>20</v>
      </c>
      <c r="H164" t="str">
        <f t="shared" si="22"/>
        <v>لقمه جرس رنان ابيض</v>
      </c>
      <c r="I164">
        <f t="shared" si="23"/>
        <v>6</v>
      </c>
      <c r="J164">
        <v>400</v>
      </c>
      <c r="K164">
        <v>85</v>
      </c>
      <c r="L164">
        <f t="shared" si="26"/>
        <v>204000</v>
      </c>
    </row>
    <row r="165" spans="1:12" x14ac:dyDescent="0.25">
      <c r="A165" t="s">
        <v>161</v>
      </c>
      <c r="B165">
        <f t="shared" si="24"/>
        <v>7</v>
      </c>
      <c r="C165">
        <f t="shared" si="27"/>
        <v>33</v>
      </c>
      <c r="D165" t="str">
        <f t="shared" si="25"/>
        <v>6.000 مفتاح ستاره ابيض 00</v>
      </c>
      <c r="E165">
        <f t="shared" si="19"/>
        <v>6</v>
      </c>
      <c r="F165" t="str">
        <f t="shared" si="20"/>
        <v>مفتاح ستاره ابيض 00</v>
      </c>
      <c r="G165">
        <f t="shared" si="21"/>
        <v>18</v>
      </c>
      <c r="H165" t="str">
        <f t="shared" si="22"/>
        <v>مفتاح ستاره ابيض</v>
      </c>
      <c r="I165">
        <f t="shared" si="23"/>
        <v>6</v>
      </c>
      <c r="J165">
        <v>400</v>
      </c>
      <c r="K165">
        <v>34</v>
      </c>
      <c r="L165">
        <f t="shared" si="26"/>
        <v>81600</v>
      </c>
    </row>
    <row r="166" spans="1:12" x14ac:dyDescent="0.25">
      <c r="A166" t="s">
        <v>162</v>
      </c>
      <c r="B166">
        <f t="shared" si="24"/>
        <v>7</v>
      </c>
      <c r="C166">
        <f t="shared" si="27"/>
        <v>28</v>
      </c>
      <c r="D166" t="str">
        <f t="shared" si="25"/>
        <v>3.000 فوليوم ابيض 00</v>
      </c>
      <c r="E166">
        <f t="shared" si="19"/>
        <v>6</v>
      </c>
      <c r="F166" t="str">
        <f t="shared" si="20"/>
        <v>فوليوم ابيض 00</v>
      </c>
      <c r="G166">
        <f t="shared" si="21"/>
        <v>13</v>
      </c>
      <c r="H166" t="str">
        <f t="shared" si="22"/>
        <v>فوليوم ابيض</v>
      </c>
      <c r="I166">
        <f t="shared" si="23"/>
        <v>3</v>
      </c>
      <c r="J166">
        <v>200</v>
      </c>
      <c r="K166">
        <v>69</v>
      </c>
      <c r="L166">
        <f t="shared" si="26"/>
        <v>41400</v>
      </c>
    </row>
    <row r="167" spans="1:12" x14ac:dyDescent="0.25">
      <c r="A167" t="s">
        <v>163</v>
      </c>
      <c r="B167">
        <f t="shared" si="24"/>
        <v>7</v>
      </c>
      <c r="C167">
        <f t="shared" si="27"/>
        <v>32</v>
      </c>
      <c r="D167" t="str">
        <f t="shared" si="25"/>
        <v>33.000 مفتاح فلت ابيض 00</v>
      </c>
      <c r="E167">
        <f t="shared" si="19"/>
        <v>7</v>
      </c>
      <c r="F167" t="str">
        <f t="shared" si="20"/>
        <v>مفتاح فلت ابيض 00</v>
      </c>
      <c r="G167">
        <f t="shared" si="21"/>
        <v>16</v>
      </c>
      <c r="H167" t="str">
        <f t="shared" si="22"/>
        <v>مفتاح فلت ابيض</v>
      </c>
      <c r="I167">
        <f t="shared" si="23"/>
        <v>33</v>
      </c>
      <c r="J167">
        <v>400</v>
      </c>
      <c r="K167">
        <v>11.5</v>
      </c>
      <c r="L167">
        <f t="shared" si="26"/>
        <v>151800</v>
      </c>
    </row>
    <row r="168" spans="1:12" x14ac:dyDescent="0.25">
      <c r="A168" t="s">
        <v>164</v>
      </c>
      <c r="B168">
        <f t="shared" si="24"/>
        <v>7</v>
      </c>
      <c r="C168">
        <f t="shared" si="27"/>
        <v>34</v>
      </c>
      <c r="D168" t="str">
        <f t="shared" si="25"/>
        <v>23.000 ديفاتير فلت ابيض 00</v>
      </c>
      <c r="E168">
        <f t="shared" si="19"/>
        <v>7</v>
      </c>
      <c r="F168" t="str">
        <f t="shared" si="20"/>
        <v>ديفاتير فلت ابيض 00</v>
      </c>
      <c r="G168">
        <f t="shared" si="21"/>
        <v>18</v>
      </c>
      <c r="H168" t="str">
        <f t="shared" si="22"/>
        <v>ديفاتير فلت ابيض</v>
      </c>
      <c r="I168">
        <f t="shared" si="23"/>
        <v>23</v>
      </c>
      <c r="J168">
        <v>400</v>
      </c>
      <c r="K168">
        <v>16</v>
      </c>
      <c r="L168">
        <f t="shared" si="26"/>
        <v>147200</v>
      </c>
    </row>
    <row r="169" spans="1:12" x14ac:dyDescent="0.25">
      <c r="A169" t="s">
        <v>165</v>
      </c>
      <c r="B169">
        <f t="shared" si="24"/>
        <v>7</v>
      </c>
      <c r="C169">
        <f t="shared" si="27"/>
        <v>28</v>
      </c>
      <c r="D169" t="str">
        <f t="shared" si="25"/>
        <v>119.000 مفتاح فضي 00</v>
      </c>
      <c r="E169">
        <f t="shared" si="19"/>
        <v>8</v>
      </c>
      <c r="F169" t="str">
        <f t="shared" si="20"/>
        <v>مفتاح فضي 00</v>
      </c>
      <c r="G169">
        <f t="shared" si="21"/>
        <v>11</v>
      </c>
      <c r="H169" t="str">
        <f t="shared" si="22"/>
        <v>مفتاح فضي</v>
      </c>
      <c r="I169">
        <f t="shared" si="23"/>
        <v>119</v>
      </c>
      <c r="J169">
        <v>400</v>
      </c>
      <c r="K169">
        <v>12.5</v>
      </c>
      <c r="L169">
        <f t="shared" si="26"/>
        <v>595000</v>
      </c>
    </row>
    <row r="170" spans="1:12" x14ac:dyDescent="0.25">
      <c r="A170" t="s">
        <v>166</v>
      </c>
      <c r="B170">
        <f t="shared" si="24"/>
        <v>7</v>
      </c>
      <c r="C170">
        <f t="shared" si="27"/>
        <v>29</v>
      </c>
      <c r="D170" t="str">
        <f t="shared" si="25"/>
        <v>12.000 ديفاتير فضي 00</v>
      </c>
      <c r="E170">
        <f t="shared" si="19"/>
        <v>7</v>
      </c>
      <c r="F170" t="str">
        <f t="shared" si="20"/>
        <v>ديفاتير فضي 00</v>
      </c>
      <c r="G170">
        <f t="shared" si="21"/>
        <v>13</v>
      </c>
      <c r="H170" t="str">
        <f t="shared" si="22"/>
        <v>ديفاتير فضي</v>
      </c>
      <c r="I170">
        <f t="shared" si="23"/>
        <v>12</v>
      </c>
      <c r="J170">
        <v>400</v>
      </c>
      <c r="K170">
        <v>17</v>
      </c>
      <c r="L170">
        <f t="shared" si="26"/>
        <v>81600</v>
      </c>
    </row>
    <row r="171" spans="1:12" x14ac:dyDescent="0.25">
      <c r="A171" t="s">
        <v>167</v>
      </c>
      <c r="B171">
        <f t="shared" si="24"/>
        <v>7</v>
      </c>
      <c r="C171">
        <f t="shared" si="27"/>
        <v>32</v>
      </c>
      <c r="D171" t="str">
        <f t="shared" si="25"/>
        <v>6.000 طرف فضي 4 مفتاح 00</v>
      </c>
      <c r="E171">
        <f t="shared" si="19"/>
        <v>6</v>
      </c>
      <c r="F171" t="str">
        <f t="shared" si="20"/>
        <v>طرف فضي 4 مفتاح 00</v>
      </c>
      <c r="G171">
        <f t="shared" si="21"/>
        <v>17</v>
      </c>
      <c r="H171" t="str">
        <f t="shared" si="22"/>
        <v>طرف فضي 4 مفتاح</v>
      </c>
      <c r="I171">
        <f t="shared" si="23"/>
        <v>6</v>
      </c>
      <c r="J171">
        <v>400</v>
      </c>
      <c r="K171">
        <v>35</v>
      </c>
      <c r="L171">
        <f t="shared" si="26"/>
        <v>84000</v>
      </c>
    </row>
    <row r="172" spans="1:12" x14ac:dyDescent="0.25">
      <c r="A172" t="s">
        <v>168</v>
      </c>
      <c r="B172">
        <f t="shared" si="24"/>
        <v>7</v>
      </c>
      <c r="C172">
        <f t="shared" si="27"/>
        <v>33</v>
      </c>
      <c r="D172" t="str">
        <f t="shared" si="25"/>
        <v>15.000 زر جرس مفرد فضي 00</v>
      </c>
      <c r="E172">
        <f t="shared" si="19"/>
        <v>7</v>
      </c>
      <c r="F172" t="str">
        <f t="shared" si="20"/>
        <v>زر جرس مفرد فضي 00</v>
      </c>
      <c r="G172">
        <f t="shared" si="21"/>
        <v>17</v>
      </c>
      <c r="H172" t="str">
        <f t="shared" si="22"/>
        <v>زر جرس مفرد فضي</v>
      </c>
      <c r="I172">
        <f t="shared" si="23"/>
        <v>15</v>
      </c>
      <c r="J172">
        <v>400</v>
      </c>
      <c r="K172">
        <v>18</v>
      </c>
      <c r="L172">
        <f t="shared" si="26"/>
        <v>108000</v>
      </c>
    </row>
    <row r="173" spans="1:12" x14ac:dyDescent="0.25">
      <c r="A173" t="s">
        <v>169</v>
      </c>
      <c r="B173">
        <f t="shared" si="24"/>
        <v>7</v>
      </c>
      <c r="C173">
        <f t="shared" si="27"/>
        <v>33</v>
      </c>
      <c r="D173" t="str">
        <f t="shared" si="25"/>
        <v>57.000 زر جرس عريض فضي 00</v>
      </c>
      <c r="E173">
        <f t="shared" si="19"/>
        <v>7</v>
      </c>
      <c r="F173" t="str">
        <f t="shared" si="20"/>
        <v>زر جرس عريض فضي 00</v>
      </c>
      <c r="G173">
        <f t="shared" si="21"/>
        <v>17</v>
      </c>
      <c r="H173" t="str">
        <f t="shared" si="22"/>
        <v>زر جرس عريض فضي</v>
      </c>
      <c r="I173">
        <f t="shared" si="23"/>
        <v>57</v>
      </c>
      <c r="J173">
        <v>200</v>
      </c>
      <c r="K173">
        <v>20</v>
      </c>
      <c r="L173">
        <f t="shared" si="26"/>
        <v>228000</v>
      </c>
    </row>
    <row r="174" spans="1:12" x14ac:dyDescent="0.25">
      <c r="A174" t="s">
        <v>170</v>
      </c>
      <c r="B174">
        <f t="shared" si="24"/>
        <v>7</v>
      </c>
      <c r="C174">
        <f t="shared" si="27"/>
        <v>41</v>
      </c>
      <c r="D174" t="str">
        <f t="shared" si="25"/>
        <v>11.000 امبير فضي 20 مفتاح سخان 00</v>
      </c>
      <c r="E174">
        <f t="shared" si="19"/>
        <v>7</v>
      </c>
      <c r="F174" t="str">
        <f t="shared" si="20"/>
        <v>امبير فضي 20 مفتاح سخان 00</v>
      </c>
      <c r="G174">
        <f t="shared" si="21"/>
        <v>25</v>
      </c>
      <c r="H174" t="str">
        <f t="shared" si="22"/>
        <v>امبير فضي 20 مفتاح سخان</v>
      </c>
      <c r="I174">
        <f t="shared" si="23"/>
        <v>11</v>
      </c>
      <c r="J174">
        <v>400</v>
      </c>
      <c r="K174">
        <v>40</v>
      </c>
      <c r="L174">
        <f t="shared" si="26"/>
        <v>176000</v>
      </c>
    </row>
    <row r="175" spans="1:12" x14ac:dyDescent="0.25">
      <c r="A175" t="s">
        <v>171</v>
      </c>
      <c r="B175">
        <f t="shared" si="24"/>
        <v>7</v>
      </c>
      <c r="C175">
        <f t="shared" si="27"/>
        <v>36</v>
      </c>
      <c r="D175" t="str">
        <f t="shared" si="25"/>
        <v>20.000 امبير فضي 45 مفتاح 00</v>
      </c>
      <c r="E175">
        <f t="shared" si="19"/>
        <v>7</v>
      </c>
      <c r="F175" t="str">
        <f t="shared" si="20"/>
        <v>امبير فضي 45 مفتاح 00</v>
      </c>
      <c r="G175">
        <f t="shared" si="21"/>
        <v>20</v>
      </c>
      <c r="H175" t="str">
        <f t="shared" si="22"/>
        <v>امبير فضي 45 مفتاح</v>
      </c>
      <c r="I175">
        <f t="shared" si="23"/>
        <v>20</v>
      </c>
      <c r="J175">
        <v>200</v>
      </c>
      <c r="K175">
        <v>90</v>
      </c>
      <c r="L175">
        <f t="shared" si="26"/>
        <v>360000</v>
      </c>
    </row>
    <row r="176" spans="1:12" x14ac:dyDescent="0.25">
      <c r="A176" t="s">
        <v>172</v>
      </c>
      <c r="B176">
        <f t="shared" si="24"/>
        <v>7</v>
      </c>
      <c r="C176">
        <f t="shared" si="27"/>
        <v>31</v>
      </c>
      <c r="D176" t="str">
        <f t="shared" si="25"/>
        <v>3.000 ديمر اناره فضي 00</v>
      </c>
      <c r="E176">
        <f t="shared" si="19"/>
        <v>6</v>
      </c>
      <c r="F176" t="str">
        <f t="shared" si="20"/>
        <v>ديمر اناره فضي 00</v>
      </c>
      <c r="G176">
        <f t="shared" si="21"/>
        <v>16</v>
      </c>
      <c r="H176" t="str">
        <f t="shared" si="22"/>
        <v>ديمر اناره فضي</v>
      </c>
      <c r="I176">
        <f t="shared" si="23"/>
        <v>3</v>
      </c>
      <c r="J176">
        <v>200</v>
      </c>
      <c r="K176">
        <v>60</v>
      </c>
      <c r="L176">
        <f t="shared" si="26"/>
        <v>36000</v>
      </c>
    </row>
    <row r="177" spans="1:12" x14ac:dyDescent="0.25">
      <c r="A177" t="s">
        <v>173</v>
      </c>
      <c r="B177">
        <f t="shared" si="24"/>
        <v>7</v>
      </c>
      <c r="C177">
        <f t="shared" si="27"/>
        <v>31</v>
      </c>
      <c r="D177" t="str">
        <f t="shared" si="25"/>
        <v>4.000 ديمر مروحه فضي 00</v>
      </c>
      <c r="E177">
        <f t="shared" si="19"/>
        <v>6</v>
      </c>
      <c r="F177" t="str">
        <f t="shared" si="20"/>
        <v>ديمر مروحه فضي 00</v>
      </c>
      <c r="G177">
        <f t="shared" si="21"/>
        <v>16</v>
      </c>
      <c r="H177" t="str">
        <f t="shared" si="22"/>
        <v>ديمر مروحه فضي</v>
      </c>
      <c r="I177">
        <f t="shared" si="23"/>
        <v>4</v>
      </c>
      <c r="J177">
        <v>200</v>
      </c>
      <c r="K177">
        <v>60</v>
      </c>
      <c r="L177">
        <f t="shared" si="26"/>
        <v>48000</v>
      </c>
    </row>
    <row r="178" spans="1:12" x14ac:dyDescent="0.25">
      <c r="A178" t="s">
        <v>174</v>
      </c>
      <c r="B178">
        <f t="shared" si="24"/>
        <v>7</v>
      </c>
      <c r="C178">
        <f t="shared" si="27"/>
        <v>27</v>
      </c>
      <c r="D178" t="str">
        <f t="shared" si="25"/>
        <v>71.000 بريزه فضي 00</v>
      </c>
      <c r="E178">
        <f t="shared" si="19"/>
        <v>7</v>
      </c>
      <c r="F178" t="str">
        <f t="shared" si="20"/>
        <v>بريزه فضي 00</v>
      </c>
      <c r="G178">
        <f t="shared" si="21"/>
        <v>11</v>
      </c>
      <c r="H178" t="str">
        <f t="shared" si="22"/>
        <v>بريزه فضي</v>
      </c>
      <c r="I178">
        <f t="shared" si="23"/>
        <v>71</v>
      </c>
      <c r="J178">
        <v>100</v>
      </c>
      <c r="K178">
        <v>12.5</v>
      </c>
      <c r="L178">
        <f t="shared" si="26"/>
        <v>88750</v>
      </c>
    </row>
    <row r="179" spans="1:12" x14ac:dyDescent="0.25">
      <c r="A179" t="s">
        <v>175</v>
      </c>
      <c r="B179">
        <f t="shared" si="24"/>
        <v>7</v>
      </c>
      <c r="C179">
        <f t="shared" si="27"/>
        <v>41</v>
      </c>
      <c r="D179" t="str">
        <f t="shared" si="25"/>
        <v>4.000 امبير فضي 16 بريزه مجوفه 00</v>
      </c>
      <c r="E179">
        <f t="shared" si="19"/>
        <v>6</v>
      </c>
      <c r="F179" t="str">
        <f t="shared" si="20"/>
        <v>امبير فضي 16 بريزه مجوفه 00</v>
      </c>
      <c r="G179">
        <f t="shared" si="21"/>
        <v>26</v>
      </c>
      <c r="H179" t="str">
        <f t="shared" si="22"/>
        <v>امبير فضي 16 بريزه مجوفه</v>
      </c>
      <c r="I179">
        <f t="shared" si="23"/>
        <v>4</v>
      </c>
      <c r="J179">
        <v>200</v>
      </c>
      <c r="K179">
        <v>30</v>
      </c>
      <c r="L179">
        <f t="shared" si="26"/>
        <v>24000</v>
      </c>
    </row>
    <row r="180" spans="1:12" x14ac:dyDescent="0.25">
      <c r="A180" t="s">
        <v>176</v>
      </c>
      <c r="B180">
        <f t="shared" si="24"/>
        <v>7</v>
      </c>
      <c r="C180">
        <f t="shared" si="27"/>
        <v>34</v>
      </c>
      <c r="D180" t="str">
        <f t="shared" si="25"/>
        <v>21.000 بريزه ام كيه فضي 00</v>
      </c>
      <c r="E180">
        <f t="shared" si="19"/>
        <v>7</v>
      </c>
      <c r="F180" t="str">
        <f t="shared" si="20"/>
        <v>بريزه ام كيه فضي 00</v>
      </c>
      <c r="G180">
        <f t="shared" si="21"/>
        <v>18</v>
      </c>
      <c r="H180" t="str">
        <f t="shared" si="22"/>
        <v>بريزه ام كيه فضي</v>
      </c>
      <c r="I180">
        <f t="shared" si="23"/>
        <v>21</v>
      </c>
      <c r="J180">
        <v>400</v>
      </c>
      <c r="K180">
        <v>30</v>
      </c>
      <c r="L180">
        <f t="shared" si="26"/>
        <v>252000</v>
      </c>
    </row>
    <row r="181" spans="1:12" x14ac:dyDescent="0.25">
      <c r="A181" t="s">
        <v>177</v>
      </c>
      <c r="B181">
        <f t="shared" si="24"/>
        <v>7</v>
      </c>
      <c r="C181">
        <f t="shared" si="27"/>
        <v>24</v>
      </c>
      <c r="D181" t="str">
        <f t="shared" si="25"/>
        <v>22.000 دش فضي 00</v>
      </c>
      <c r="E181">
        <f t="shared" si="19"/>
        <v>7</v>
      </c>
      <c r="F181" t="str">
        <f t="shared" si="20"/>
        <v>دش فضي 00</v>
      </c>
      <c r="G181">
        <f t="shared" si="21"/>
        <v>8</v>
      </c>
      <c r="H181" t="str">
        <f t="shared" si="22"/>
        <v>دش فضي</v>
      </c>
      <c r="I181">
        <f t="shared" si="23"/>
        <v>22</v>
      </c>
      <c r="J181">
        <v>400</v>
      </c>
      <c r="K181">
        <v>16</v>
      </c>
      <c r="L181">
        <f t="shared" si="26"/>
        <v>140800</v>
      </c>
    </row>
    <row r="182" spans="1:12" x14ac:dyDescent="0.25">
      <c r="A182" t="s">
        <v>178</v>
      </c>
      <c r="B182">
        <f t="shared" si="24"/>
        <v>7</v>
      </c>
      <c r="C182">
        <f t="shared" si="27"/>
        <v>28</v>
      </c>
      <c r="D182" t="str">
        <f t="shared" si="25"/>
        <v>22.000 تليفون فضي 00</v>
      </c>
      <c r="E182">
        <f t="shared" si="19"/>
        <v>7</v>
      </c>
      <c r="F182" t="str">
        <f t="shared" si="20"/>
        <v>تليفون فضي 00</v>
      </c>
      <c r="G182">
        <f t="shared" si="21"/>
        <v>12</v>
      </c>
      <c r="H182" t="str">
        <f t="shared" si="22"/>
        <v>تليفون فضي</v>
      </c>
      <c r="I182">
        <f t="shared" si="23"/>
        <v>22</v>
      </c>
      <c r="J182">
        <v>400</v>
      </c>
      <c r="K182">
        <v>20</v>
      </c>
      <c r="L182">
        <f t="shared" si="26"/>
        <v>176000</v>
      </c>
    </row>
    <row r="183" spans="1:12" x14ac:dyDescent="0.25">
      <c r="A183" t="s">
        <v>179</v>
      </c>
      <c r="B183">
        <f t="shared" si="24"/>
        <v>7</v>
      </c>
      <c r="C183">
        <f t="shared" si="27"/>
        <v>24</v>
      </c>
      <c r="D183" t="str">
        <f t="shared" si="25"/>
        <v>12.000 نت فضي 00</v>
      </c>
      <c r="E183">
        <f t="shared" si="19"/>
        <v>7</v>
      </c>
      <c r="F183" t="str">
        <f t="shared" si="20"/>
        <v>نت فضي 00</v>
      </c>
      <c r="G183">
        <f t="shared" si="21"/>
        <v>8</v>
      </c>
      <c r="H183" t="str">
        <f t="shared" si="22"/>
        <v>نت فضي</v>
      </c>
      <c r="I183">
        <f t="shared" si="23"/>
        <v>12</v>
      </c>
      <c r="J183">
        <v>400</v>
      </c>
      <c r="K183">
        <v>36</v>
      </c>
      <c r="L183">
        <f t="shared" si="26"/>
        <v>172800</v>
      </c>
    </row>
    <row r="184" spans="1:12" x14ac:dyDescent="0.25">
      <c r="A184" t="s">
        <v>180</v>
      </c>
      <c r="B184">
        <f t="shared" si="24"/>
        <v>7</v>
      </c>
      <c r="C184">
        <f t="shared" si="27"/>
        <v>32</v>
      </c>
      <c r="D184" t="str">
        <f t="shared" si="25"/>
        <v>3.000 اوديو فيديو فضي 00</v>
      </c>
      <c r="E184">
        <f t="shared" si="19"/>
        <v>6</v>
      </c>
      <c r="F184" t="str">
        <f t="shared" si="20"/>
        <v>اوديو فيديو فضي 00</v>
      </c>
      <c r="G184">
        <f t="shared" si="21"/>
        <v>17</v>
      </c>
      <c r="H184" t="str">
        <f t="shared" si="22"/>
        <v>اوديو فيديو فضي</v>
      </c>
      <c r="I184">
        <f t="shared" si="23"/>
        <v>3</v>
      </c>
      <c r="J184">
        <v>400</v>
      </c>
      <c r="K184">
        <v>41</v>
      </c>
      <c r="L184">
        <f t="shared" si="26"/>
        <v>49200</v>
      </c>
    </row>
    <row r="185" spans="1:12" x14ac:dyDescent="0.25">
      <c r="A185" t="s">
        <v>181</v>
      </c>
      <c r="B185">
        <f t="shared" si="24"/>
        <v>7</v>
      </c>
      <c r="C185">
        <f t="shared" si="27"/>
        <v>28</v>
      </c>
      <c r="D185" t="str">
        <f t="shared" si="25"/>
        <v>137.000 سداده فضي 00</v>
      </c>
      <c r="E185">
        <f t="shared" si="19"/>
        <v>8</v>
      </c>
      <c r="F185" t="str">
        <f t="shared" si="20"/>
        <v>سداده فضي 00</v>
      </c>
      <c r="G185">
        <f t="shared" si="21"/>
        <v>11</v>
      </c>
      <c r="H185" t="str">
        <f t="shared" si="22"/>
        <v>سداده فضي</v>
      </c>
      <c r="I185">
        <f t="shared" si="23"/>
        <v>137</v>
      </c>
      <c r="J185">
        <v>800</v>
      </c>
      <c r="K185">
        <v>3.5</v>
      </c>
      <c r="L185">
        <f t="shared" si="26"/>
        <v>383600</v>
      </c>
    </row>
    <row r="186" spans="1:12" x14ac:dyDescent="0.25">
      <c r="A186" t="s">
        <v>182</v>
      </c>
      <c r="B186">
        <f t="shared" si="24"/>
        <v>7</v>
      </c>
      <c r="C186">
        <f t="shared" si="27"/>
        <v>30</v>
      </c>
      <c r="D186" t="str">
        <f t="shared" si="25"/>
        <v>60.000 نص سداده فضي 00</v>
      </c>
      <c r="E186">
        <f t="shared" si="19"/>
        <v>7</v>
      </c>
      <c r="F186" t="str">
        <f t="shared" si="20"/>
        <v>نص سداده فضي 00</v>
      </c>
      <c r="G186">
        <f t="shared" si="21"/>
        <v>14</v>
      </c>
      <c r="H186" t="str">
        <f t="shared" si="22"/>
        <v>نص سداده فضي</v>
      </c>
      <c r="I186">
        <f t="shared" si="23"/>
        <v>60</v>
      </c>
      <c r="J186">
        <v>1600</v>
      </c>
      <c r="K186">
        <v>2.75</v>
      </c>
      <c r="L186">
        <f t="shared" si="26"/>
        <v>264000</v>
      </c>
    </row>
    <row r="187" spans="1:12" x14ac:dyDescent="0.25">
      <c r="A187" t="s">
        <v>183</v>
      </c>
      <c r="B187">
        <f t="shared" si="24"/>
        <v>7</v>
      </c>
      <c r="C187">
        <f t="shared" si="27"/>
        <v>34</v>
      </c>
      <c r="D187" t="str">
        <f t="shared" si="25"/>
        <v>5.000 لقمه جرس رنان فضي 00</v>
      </c>
      <c r="E187">
        <f t="shared" si="19"/>
        <v>6</v>
      </c>
      <c r="F187" t="str">
        <f t="shared" si="20"/>
        <v>لقمه جرس رنان فضي 00</v>
      </c>
      <c r="G187">
        <f t="shared" si="21"/>
        <v>19</v>
      </c>
      <c r="H187" t="str">
        <f t="shared" si="22"/>
        <v>لقمه جرس رنان فضي</v>
      </c>
      <c r="I187">
        <f t="shared" si="23"/>
        <v>5</v>
      </c>
      <c r="J187">
        <v>400</v>
      </c>
      <c r="K187">
        <v>86</v>
      </c>
      <c r="L187">
        <f t="shared" si="26"/>
        <v>172000</v>
      </c>
    </row>
    <row r="188" spans="1:12" x14ac:dyDescent="0.25">
      <c r="A188" t="s">
        <v>184</v>
      </c>
      <c r="B188">
        <f t="shared" si="24"/>
        <v>7</v>
      </c>
      <c r="C188">
        <f t="shared" si="27"/>
        <v>32</v>
      </c>
      <c r="D188" t="str">
        <f t="shared" si="25"/>
        <v>4.000 مفتاح ستاره فضي 00</v>
      </c>
      <c r="E188">
        <f t="shared" si="19"/>
        <v>6</v>
      </c>
      <c r="F188" t="str">
        <f t="shared" si="20"/>
        <v>مفتاح ستاره فضي 00</v>
      </c>
      <c r="G188">
        <f t="shared" si="21"/>
        <v>17</v>
      </c>
      <c r="H188" t="str">
        <f t="shared" si="22"/>
        <v>مفتاح ستاره فضي</v>
      </c>
      <c r="I188">
        <f t="shared" si="23"/>
        <v>4</v>
      </c>
      <c r="J188">
        <v>400</v>
      </c>
      <c r="K188">
        <v>35</v>
      </c>
      <c r="L188">
        <f t="shared" si="26"/>
        <v>56000</v>
      </c>
    </row>
    <row r="189" spans="1:12" x14ac:dyDescent="0.25">
      <c r="A189" t="s">
        <v>185</v>
      </c>
      <c r="B189">
        <f t="shared" si="24"/>
        <v>7</v>
      </c>
      <c r="C189">
        <f t="shared" si="27"/>
        <v>27</v>
      </c>
      <c r="D189" t="str">
        <f t="shared" si="25"/>
        <v>5.000 فوليوم فضي 00</v>
      </c>
      <c r="E189">
        <f t="shared" si="19"/>
        <v>6</v>
      </c>
      <c r="F189" t="str">
        <f t="shared" si="20"/>
        <v>فوليوم فضي 00</v>
      </c>
      <c r="G189">
        <f t="shared" si="21"/>
        <v>12</v>
      </c>
      <c r="H189" t="str">
        <f t="shared" si="22"/>
        <v>فوليوم فضي</v>
      </c>
      <c r="I189">
        <f t="shared" si="23"/>
        <v>5</v>
      </c>
      <c r="J189">
        <v>200</v>
      </c>
      <c r="K189">
        <v>70</v>
      </c>
      <c r="L189">
        <f t="shared" si="26"/>
        <v>70000</v>
      </c>
    </row>
    <row r="190" spans="1:12" x14ac:dyDescent="0.25">
      <c r="A190" t="s">
        <v>186</v>
      </c>
      <c r="B190">
        <f t="shared" si="24"/>
        <v>7</v>
      </c>
      <c r="C190">
        <f t="shared" si="27"/>
        <v>29</v>
      </c>
      <c r="D190" t="str">
        <f t="shared" si="25"/>
        <v>2.000 يو اس بي فضي 00</v>
      </c>
      <c r="E190">
        <f t="shared" si="19"/>
        <v>6</v>
      </c>
      <c r="F190" t="str">
        <f t="shared" si="20"/>
        <v>يو اس بي فضي 00</v>
      </c>
      <c r="G190">
        <f t="shared" si="21"/>
        <v>14</v>
      </c>
      <c r="H190" t="str">
        <f t="shared" si="22"/>
        <v>يو اس بي فضي</v>
      </c>
      <c r="I190">
        <f t="shared" si="23"/>
        <v>2</v>
      </c>
      <c r="J190">
        <v>200</v>
      </c>
      <c r="K190">
        <v>136</v>
      </c>
      <c r="L190">
        <f t="shared" si="26"/>
        <v>54400</v>
      </c>
    </row>
    <row r="191" spans="1:12" x14ac:dyDescent="0.25">
      <c r="A191" t="s">
        <v>187</v>
      </c>
      <c r="B191">
        <f t="shared" si="24"/>
        <v>7</v>
      </c>
      <c r="C191">
        <f t="shared" si="27"/>
        <v>31</v>
      </c>
      <c r="D191" t="str">
        <f t="shared" si="25"/>
        <v>25.000 مفتاح فلت فضي 00</v>
      </c>
      <c r="E191">
        <f t="shared" si="19"/>
        <v>7</v>
      </c>
      <c r="F191" t="str">
        <f t="shared" si="20"/>
        <v>مفتاح فلت فضي 00</v>
      </c>
      <c r="G191">
        <f t="shared" si="21"/>
        <v>15</v>
      </c>
      <c r="H191" t="str">
        <f t="shared" si="22"/>
        <v>مفتاح فلت فضي</v>
      </c>
      <c r="I191">
        <f t="shared" si="23"/>
        <v>25</v>
      </c>
      <c r="J191">
        <v>400</v>
      </c>
      <c r="K191">
        <v>12.5</v>
      </c>
      <c r="L191">
        <f t="shared" si="26"/>
        <v>125000</v>
      </c>
    </row>
    <row r="192" spans="1:12" x14ac:dyDescent="0.25">
      <c r="A192" t="s">
        <v>188</v>
      </c>
      <c r="B192">
        <f t="shared" si="24"/>
        <v>7</v>
      </c>
      <c r="C192">
        <f t="shared" si="27"/>
        <v>33</v>
      </c>
      <c r="D192" t="str">
        <f t="shared" si="25"/>
        <v>19.000 ديفاتير فلت فضي 00</v>
      </c>
      <c r="E192">
        <f t="shared" si="19"/>
        <v>7</v>
      </c>
      <c r="F192" t="str">
        <f t="shared" si="20"/>
        <v>ديفاتير فلت فضي 00</v>
      </c>
      <c r="G192">
        <f t="shared" si="21"/>
        <v>17</v>
      </c>
      <c r="H192" t="str">
        <f t="shared" si="22"/>
        <v>ديفاتير فلت فضي</v>
      </c>
      <c r="I192">
        <f t="shared" si="23"/>
        <v>19</v>
      </c>
      <c r="J192">
        <v>400</v>
      </c>
      <c r="K192">
        <v>35</v>
      </c>
      <c r="L192">
        <f t="shared" si="26"/>
        <v>266000</v>
      </c>
    </row>
    <row r="193" spans="1:12" x14ac:dyDescent="0.25">
      <c r="A193" t="s">
        <v>189</v>
      </c>
      <c r="B193">
        <f t="shared" si="24"/>
        <v>7</v>
      </c>
      <c r="C193">
        <f t="shared" si="27"/>
        <v>29</v>
      </c>
      <c r="D193" t="str">
        <f t="shared" si="25"/>
        <v>245.000 مفتاح دهبي 00</v>
      </c>
      <c r="E193">
        <f t="shared" si="19"/>
        <v>8</v>
      </c>
      <c r="F193" t="str">
        <f t="shared" si="20"/>
        <v>مفتاح دهبي 00</v>
      </c>
      <c r="G193">
        <f t="shared" si="21"/>
        <v>12</v>
      </c>
      <c r="H193" t="str">
        <f t="shared" si="22"/>
        <v>مفتاح دهبي</v>
      </c>
      <c r="I193">
        <f t="shared" si="23"/>
        <v>245</v>
      </c>
      <c r="J193">
        <v>400</v>
      </c>
      <c r="K193">
        <v>12.5</v>
      </c>
      <c r="L193">
        <f t="shared" si="26"/>
        <v>1225000</v>
      </c>
    </row>
    <row r="194" spans="1:12" x14ac:dyDescent="0.25">
      <c r="A194" t="s">
        <v>190</v>
      </c>
      <c r="B194">
        <f t="shared" si="24"/>
        <v>7</v>
      </c>
      <c r="C194">
        <f t="shared" si="27"/>
        <v>30</v>
      </c>
      <c r="D194" t="str">
        <f t="shared" si="25"/>
        <v>34.000 ديفاتير دهبي 00</v>
      </c>
      <c r="E194">
        <f t="shared" si="19"/>
        <v>7</v>
      </c>
      <c r="F194" t="str">
        <f t="shared" si="20"/>
        <v>ديفاتير دهبي 00</v>
      </c>
      <c r="G194">
        <f t="shared" si="21"/>
        <v>14</v>
      </c>
      <c r="H194" t="str">
        <f t="shared" si="22"/>
        <v>ديفاتير دهبي</v>
      </c>
      <c r="I194">
        <f t="shared" si="23"/>
        <v>34</v>
      </c>
      <c r="J194">
        <v>400</v>
      </c>
      <c r="K194">
        <v>17</v>
      </c>
      <c r="L194">
        <f t="shared" si="26"/>
        <v>231200</v>
      </c>
    </row>
    <row r="195" spans="1:12" x14ac:dyDescent="0.25">
      <c r="A195" t="s">
        <v>191</v>
      </c>
      <c r="B195">
        <f t="shared" si="24"/>
        <v>7</v>
      </c>
      <c r="C195">
        <f t="shared" si="27"/>
        <v>33</v>
      </c>
      <c r="D195" t="str">
        <f t="shared" si="25"/>
        <v>3.000 طرف دهبي 4 مفتاح 00</v>
      </c>
      <c r="E195">
        <f t="shared" ref="E195:E258" si="28">FIND(" ",D195)</f>
        <v>6</v>
      </c>
      <c r="F195" t="str">
        <f t="shared" ref="F195:F258" si="29">RIGHT(D195,LEN(D195)-E195)</f>
        <v>طرف دهبي 4 مفتاح 00</v>
      </c>
      <c r="G195">
        <f t="shared" ref="G195:G258" si="30">FIND("00",F195)</f>
        <v>18</v>
      </c>
      <c r="H195" t="str">
        <f t="shared" ref="H195:H258" si="31">LEFT(F195,G195-2)</f>
        <v>طرف دهبي 4 مفتاح</v>
      </c>
      <c r="I195">
        <f t="shared" ref="I195:I258" si="32">VALUE(LEFT(D195,E195-3))</f>
        <v>3</v>
      </c>
      <c r="J195">
        <v>400</v>
      </c>
      <c r="K195">
        <v>35</v>
      </c>
      <c r="L195">
        <f t="shared" si="26"/>
        <v>42000</v>
      </c>
    </row>
    <row r="196" spans="1:12" x14ac:dyDescent="0.25">
      <c r="A196" t="s">
        <v>192</v>
      </c>
      <c r="B196">
        <f t="shared" ref="B196:B259" si="33">FIND(" ",A196)</f>
        <v>7</v>
      </c>
      <c r="C196">
        <f t="shared" si="27"/>
        <v>34</v>
      </c>
      <c r="D196" t="str">
        <f t="shared" ref="D196:D259" si="34">CLEAN(TRIM(MID(A196,B196,C196-B196)))</f>
        <v>31.000 زر جرس مفرد دهبي 00</v>
      </c>
      <c r="E196">
        <f t="shared" si="28"/>
        <v>7</v>
      </c>
      <c r="F196" t="str">
        <f t="shared" si="29"/>
        <v>زر جرس مفرد دهبي 00</v>
      </c>
      <c r="G196">
        <f t="shared" si="30"/>
        <v>18</v>
      </c>
      <c r="H196" t="str">
        <f t="shared" si="31"/>
        <v>زر جرس مفرد دهبي</v>
      </c>
      <c r="I196">
        <f t="shared" si="32"/>
        <v>31</v>
      </c>
      <c r="J196">
        <v>400</v>
      </c>
      <c r="K196">
        <v>18</v>
      </c>
      <c r="L196">
        <f t="shared" si="26"/>
        <v>223200</v>
      </c>
    </row>
    <row r="197" spans="1:12" x14ac:dyDescent="0.25">
      <c r="A197" t="s">
        <v>193</v>
      </c>
      <c r="B197">
        <f t="shared" si="33"/>
        <v>7</v>
      </c>
      <c r="C197">
        <f t="shared" si="27"/>
        <v>34</v>
      </c>
      <c r="D197" t="str">
        <f t="shared" si="34"/>
        <v>30.000 زر جرس عريض دهبي 00</v>
      </c>
      <c r="E197">
        <f t="shared" si="28"/>
        <v>7</v>
      </c>
      <c r="F197" t="str">
        <f t="shared" si="29"/>
        <v>زر جرس عريض دهبي 00</v>
      </c>
      <c r="G197">
        <f t="shared" si="30"/>
        <v>18</v>
      </c>
      <c r="H197" t="str">
        <f t="shared" si="31"/>
        <v>زر جرس عريض دهبي</v>
      </c>
      <c r="I197">
        <f t="shared" si="32"/>
        <v>30</v>
      </c>
      <c r="J197">
        <v>200</v>
      </c>
      <c r="K197">
        <v>20</v>
      </c>
      <c r="L197">
        <f t="shared" ref="L197:L260" si="35">K197*J197*I197</f>
        <v>120000</v>
      </c>
    </row>
    <row r="198" spans="1:12" x14ac:dyDescent="0.25">
      <c r="A198" t="s">
        <v>194</v>
      </c>
      <c r="B198">
        <f t="shared" si="33"/>
        <v>7</v>
      </c>
      <c r="C198">
        <f t="shared" si="27"/>
        <v>42</v>
      </c>
      <c r="D198" t="str">
        <f t="shared" si="34"/>
        <v>17.000 امبير دهبي 20 مفتاح سخان 00</v>
      </c>
      <c r="E198">
        <f t="shared" si="28"/>
        <v>7</v>
      </c>
      <c r="F198" t="str">
        <f t="shared" si="29"/>
        <v>امبير دهبي 20 مفتاح سخان 00</v>
      </c>
      <c r="G198">
        <f t="shared" si="30"/>
        <v>26</v>
      </c>
      <c r="H198" t="str">
        <f t="shared" si="31"/>
        <v>امبير دهبي 20 مفتاح سخان</v>
      </c>
      <c r="I198">
        <f t="shared" si="32"/>
        <v>17</v>
      </c>
      <c r="J198">
        <v>400</v>
      </c>
      <c r="K198">
        <v>40</v>
      </c>
      <c r="L198">
        <f t="shared" si="35"/>
        <v>272000</v>
      </c>
    </row>
    <row r="199" spans="1:12" x14ac:dyDescent="0.25">
      <c r="A199" t="s">
        <v>195</v>
      </c>
      <c r="B199">
        <f t="shared" si="33"/>
        <v>7</v>
      </c>
      <c r="C199">
        <f t="shared" si="27"/>
        <v>37</v>
      </c>
      <c r="D199" t="str">
        <f t="shared" si="34"/>
        <v>15.000 امبير دهبي 45 مفتاح 00</v>
      </c>
      <c r="E199">
        <f t="shared" si="28"/>
        <v>7</v>
      </c>
      <c r="F199" t="str">
        <f t="shared" si="29"/>
        <v>امبير دهبي 45 مفتاح 00</v>
      </c>
      <c r="G199">
        <f t="shared" si="30"/>
        <v>21</v>
      </c>
      <c r="H199" t="str">
        <f t="shared" si="31"/>
        <v>امبير دهبي 45 مفتاح</v>
      </c>
      <c r="I199">
        <f t="shared" si="32"/>
        <v>15</v>
      </c>
      <c r="J199">
        <v>200</v>
      </c>
      <c r="K199">
        <v>90</v>
      </c>
      <c r="L199">
        <f t="shared" si="35"/>
        <v>270000</v>
      </c>
    </row>
    <row r="200" spans="1:12" x14ac:dyDescent="0.25">
      <c r="A200" t="s">
        <v>196</v>
      </c>
      <c r="B200">
        <f t="shared" si="33"/>
        <v>7</v>
      </c>
      <c r="C200">
        <f t="shared" si="27"/>
        <v>32</v>
      </c>
      <c r="D200" t="str">
        <f t="shared" si="34"/>
        <v>3.000 ديمر مروحه دهبي 00</v>
      </c>
      <c r="E200">
        <f t="shared" si="28"/>
        <v>6</v>
      </c>
      <c r="F200" t="str">
        <f t="shared" si="29"/>
        <v>ديمر مروحه دهبي 00</v>
      </c>
      <c r="G200">
        <f t="shared" si="30"/>
        <v>17</v>
      </c>
      <c r="H200" t="str">
        <f t="shared" si="31"/>
        <v>ديمر مروحه دهبي</v>
      </c>
      <c r="I200">
        <f t="shared" si="32"/>
        <v>3</v>
      </c>
      <c r="J200">
        <v>200</v>
      </c>
      <c r="K200">
        <v>60</v>
      </c>
      <c r="L200">
        <f t="shared" si="35"/>
        <v>36000</v>
      </c>
    </row>
    <row r="201" spans="1:12" x14ac:dyDescent="0.25">
      <c r="A201" t="s">
        <v>197</v>
      </c>
      <c r="B201">
        <f t="shared" si="33"/>
        <v>7</v>
      </c>
      <c r="C201">
        <f t="shared" si="27"/>
        <v>29</v>
      </c>
      <c r="D201" t="str">
        <f t="shared" si="34"/>
        <v>100.000 بريزه دهبي 00</v>
      </c>
      <c r="E201">
        <f t="shared" si="28"/>
        <v>8</v>
      </c>
      <c r="F201" t="str">
        <f t="shared" si="29"/>
        <v>بريزه دهبي 00</v>
      </c>
      <c r="G201">
        <f t="shared" si="30"/>
        <v>12</v>
      </c>
      <c r="H201" t="str">
        <f t="shared" si="31"/>
        <v>بريزه دهبي</v>
      </c>
      <c r="I201">
        <f t="shared" si="32"/>
        <v>100</v>
      </c>
      <c r="J201">
        <v>400</v>
      </c>
      <c r="K201">
        <v>12.5</v>
      </c>
      <c r="L201">
        <f t="shared" si="35"/>
        <v>500000</v>
      </c>
    </row>
    <row r="202" spans="1:12" x14ac:dyDescent="0.25">
      <c r="A202" t="s">
        <v>198</v>
      </c>
      <c r="B202">
        <f t="shared" si="33"/>
        <v>7</v>
      </c>
      <c r="C202">
        <f t="shared" si="27"/>
        <v>35</v>
      </c>
      <c r="D202" t="str">
        <f t="shared" si="34"/>
        <v>26.000 بريزه ام كيه دهبي 00</v>
      </c>
      <c r="E202">
        <f t="shared" si="28"/>
        <v>7</v>
      </c>
      <c r="F202" t="str">
        <f t="shared" si="29"/>
        <v>بريزه ام كيه دهبي 00</v>
      </c>
      <c r="G202">
        <f t="shared" si="30"/>
        <v>19</v>
      </c>
      <c r="H202" t="str">
        <f t="shared" si="31"/>
        <v>بريزه ام كيه دهبي</v>
      </c>
      <c r="I202">
        <f t="shared" si="32"/>
        <v>26</v>
      </c>
      <c r="J202">
        <v>200</v>
      </c>
      <c r="K202">
        <v>30</v>
      </c>
      <c r="L202">
        <f t="shared" si="35"/>
        <v>156000</v>
      </c>
    </row>
    <row r="203" spans="1:12" x14ac:dyDescent="0.25">
      <c r="A203" t="s">
        <v>199</v>
      </c>
      <c r="B203">
        <f t="shared" si="33"/>
        <v>7</v>
      </c>
      <c r="C203">
        <f t="shared" si="27"/>
        <v>25</v>
      </c>
      <c r="D203" t="str">
        <f t="shared" si="34"/>
        <v>37.000 دش دهبي 00</v>
      </c>
      <c r="E203">
        <f t="shared" si="28"/>
        <v>7</v>
      </c>
      <c r="F203" t="str">
        <f t="shared" si="29"/>
        <v>دش دهبي 00</v>
      </c>
      <c r="G203">
        <f t="shared" si="30"/>
        <v>9</v>
      </c>
      <c r="H203" t="str">
        <f t="shared" si="31"/>
        <v>دش دهبي</v>
      </c>
      <c r="I203">
        <f t="shared" si="32"/>
        <v>37</v>
      </c>
      <c r="J203">
        <v>400</v>
      </c>
      <c r="K203">
        <v>16</v>
      </c>
      <c r="L203">
        <f t="shared" si="35"/>
        <v>236800</v>
      </c>
    </row>
    <row r="204" spans="1:12" x14ac:dyDescent="0.25">
      <c r="A204" t="s">
        <v>200</v>
      </c>
      <c r="B204">
        <f t="shared" si="33"/>
        <v>7</v>
      </c>
      <c r="C204">
        <f t="shared" si="27"/>
        <v>29</v>
      </c>
      <c r="D204" t="str">
        <f t="shared" si="34"/>
        <v>11.000 تليفون دهبي 00</v>
      </c>
      <c r="E204">
        <f t="shared" si="28"/>
        <v>7</v>
      </c>
      <c r="F204" t="str">
        <f t="shared" si="29"/>
        <v>تليفون دهبي 00</v>
      </c>
      <c r="G204">
        <f t="shared" si="30"/>
        <v>13</v>
      </c>
      <c r="H204" t="str">
        <f t="shared" si="31"/>
        <v>تليفون دهبي</v>
      </c>
      <c r="I204">
        <f t="shared" si="32"/>
        <v>11</v>
      </c>
      <c r="J204">
        <v>400</v>
      </c>
      <c r="K204">
        <v>20</v>
      </c>
      <c r="L204">
        <f t="shared" si="35"/>
        <v>88000</v>
      </c>
    </row>
    <row r="205" spans="1:12" x14ac:dyDescent="0.25">
      <c r="A205" t="s">
        <v>201</v>
      </c>
      <c r="B205">
        <f t="shared" si="33"/>
        <v>7</v>
      </c>
      <c r="C205">
        <f t="shared" si="27"/>
        <v>25</v>
      </c>
      <c r="D205" t="str">
        <f t="shared" si="34"/>
        <v>11.000 نت دهبي 00</v>
      </c>
      <c r="E205">
        <f t="shared" si="28"/>
        <v>7</v>
      </c>
      <c r="F205" t="str">
        <f t="shared" si="29"/>
        <v>نت دهبي 00</v>
      </c>
      <c r="G205">
        <f t="shared" si="30"/>
        <v>9</v>
      </c>
      <c r="H205" t="str">
        <f t="shared" si="31"/>
        <v>نت دهبي</v>
      </c>
      <c r="I205">
        <f t="shared" si="32"/>
        <v>11</v>
      </c>
      <c r="J205">
        <v>400</v>
      </c>
      <c r="K205">
        <v>36</v>
      </c>
      <c r="L205">
        <f t="shared" si="35"/>
        <v>158400</v>
      </c>
    </row>
    <row r="206" spans="1:12" x14ac:dyDescent="0.25">
      <c r="A206" t="s">
        <v>202</v>
      </c>
      <c r="B206">
        <f t="shared" si="33"/>
        <v>7</v>
      </c>
      <c r="C206">
        <f t="shared" si="27"/>
        <v>33</v>
      </c>
      <c r="D206" t="str">
        <f t="shared" si="34"/>
        <v>2.000 اوديو فيديو دهبي 00</v>
      </c>
      <c r="E206">
        <f t="shared" si="28"/>
        <v>6</v>
      </c>
      <c r="F206" t="str">
        <f t="shared" si="29"/>
        <v>اوديو فيديو دهبي 00</v>
      </c>
      <c r="G206">
        <f t="shared" si="30"/>
        <v>18</v>
      </c>
      <c r="H206" t="str">
        <f t="shared" si="31"/>
        <v>اوديو فيديو دهبي</v>
      </c>
      <c r="I206">
        <f t="shared" si="32"/>
        <v>2</v>
      </c>
      <c r="J206">
        <v>400</v>
      </c>
      <c r="K206">
        <v>41</v>
      </c>
      <c r="L206">
        <f t="shared" si="35"/>
        <v>32800</v>
      </c>
    </row>
    <row r="207" spans="1:12" x14ac:dyDescent="0.25">
      <c r="A207" t="s">
        <v>203</v>
      </c>
      <c r="B207">
        <f t="shared" si="33"/>
        <v>7</v>
      </c>
      <c r="C207">
        <f t="shared" si="27"/>
        <v>29</v>
      </c>
      <c r="D207" t="str">
        <f t="shared" si="34"/>
        <v>200.000 سداده دهبي 00</v>
      </c>
      <c r="E207">
        <f t="shared" si="28"/>
        <v>8</v>
      </c>
      <c r="F207" t="str">
        <f t="shared" si="29"/>
        <v>سداده دهبي 00</v>
      </c>
      <c r="G207">
        <f t="shared" si="30"/>
        <v>12</v>
      </c>
      <c r="H207" t="str">
        <f t="shared" si="31"/>
        <v>سداده دهبي</v>
      </c>
      <c r="I207">
        <f t="shared" si="32"/>
        <v>200</v>
      </c>
      <c r="J207">
        <v>800</v>
      </c>
      <c r="K207">
        <v>3.5</v>
      </c>
      <c r="L207">
        <f t="shared" si="35"/>
        <v>560000</v>
      </c>
    </row>
    <row r="208" spans="1:12" x14ac:dyDescent="0.25">
      <c r="A208" t="s">
        <v>204</v>
      </c>
      <c r="B208">
        <f t="shared" si="33"/>
        <v>7</v>
      </c>
      <c r="C208">
        <f t="shared" si="27"/>
        <v>31</v>
      </c>
      <c r="D208" t="str">
        <f t="shared" si="34"/>
        <v>63.000 نص سداده دهبي 00</v>
      </c>
      <c r="E208">
        <f t="shared" si="28"/>
        <v>7</v>
      </c>
      <c r="F208" t="str">
        <f t="shared" si="29"/>
        <v>نص سداده دهبي 00</v>
      </c>
      <c r="G208">
        <f t="shared" si="30"/>
        <v>15</v>
      </c>
      <c r="H208" t="str">
        <f t="shared" si="31"/>
        <v>نص سداده دهبي</v>
      </c>
      <c r="I208">
        <f t="shared" si="32"/>
        <v>63</v>
      </c>
      <c r="J208">
        <v>1600</v>
      </c>
      <c r="K208">
        <v>2.75</v>
      </c>
      <c r="L208">
        <f t="shared" si="35"/>
        <v>277200</v>
      </c>
    </row>
    <row r="209" spans="1:12" x14ac:dyDescent="0.25">
      <c r="A209" t="s">
        <v>205</v>
      </c>
      <c r="B209">
        <f t="shared" si="33"/>
        <v>7</v>
      </c>
      <c r="C209">
        <f t="shared" si="27"/>
        <v>35</v>
      </c>
      <c r="D209" t="str">
        <f t="shared" si="34"/>
        <v>3.000 لقمه جرس رنان دهبي 00</v>
      </c>
      <c r="E209">
        <f t="shared" si="28"/>
        <v>6</v>
      </c>
      <c r="F209" t="str">
        <f t="shared" si="29"/>
        <v>لقمه جرس رنان دهبي 00</v>
      </c>
      <c r="G209">
        <f t="shared" si="30"/>
        <v>20</v>
      </c>
      <c r="H209" t="str">
        <f t="shared" si="31"/>
        <v>لقمه جرس رنان دهبي</v>
      </c>
      <c r="I209">
        <f t="shared" si="32"/>
        <v>3</v>
      </c>
      <c r="J209">
        <v>400</v>
      </c>
      <c r="K209">
        <v>86</v>
      </c>
      <c r="L209">
        <f t="shared" si="35"/>
        <v>103200</v>
      </c>
    </row>
    <row r="210" spans="1:12" x14ac:dyDescent="0.25">
      <c r="A210" t="s">
        <v>206</v>
      </c>
      <c r="B210">
        <f t="shared" si="33"/>
        <v>7</v>
      </c>
      <c r="C210">
        <f t="shared" si="27"/>
        <v>33</v>
      </c>
      <c r="D210" t="str">
        <f t="shared" si="34"/>
        <v>6.000 مفتاح ستاره دهبي 00</v>
      </c>
      <c r="E210">
        <f t="shared" si="28"/>
        <v>6</v>
      </c>
      <c r="F210" t="str">
        <f t="shared" si="29"/>
        <v>مفتاح ستاره دهبي 00</v>
      </c>
      <c r="G210">
        <f t="shared" si="30"/>
        <v>18</v>
      </c>
      <c r="H210" t="str">
        <f t="shared" si="31"/>
        <v>مفتاح ستاره دهبي</v>
      </c>
      <c r="I210">
        <f t="shared" si="32"/>
        <v>6</v>
      </c>
      <c r="J210">
        <v>400</v>
      </c>
      <c r="K210">
        <v>35</v>
      </c>
      <c r="L210">
        <f t="shared" si="35"/>
        <v>84000</v>
      </c>
    </row>
    <row r="211" spans="1:12" x14ac:dyDescent="0.25">
      <c r="A211" t="s">
        <v>207</v>
      </c>
      <c r="B211">
        <f t="shared" si="33"/>
        <v>7</v>
      </c>
      <c r="C211">
        <f t="shared" si="27"/>
        <v>28</v>
      </c>
      <c r="D211" t="str">
        <f t="shared" si="34"/>
        <v>4.000 فوليوم دهبي 00</v>
      </c>
      <c r="E211">
        <f t="shared" si="28"/>
        <v>6</v>
      </c>
      <c r="F211" t="str">
        <f t="shared" si="29"/>
        <v>فوليوم دهبي 00</v>
      </c>
      <c r="G211">
        <f t="shared" si="30"/>
        <v>13</v>
      </c>
      <c r="H211" t="str">
        <f t="shared" si="31"/>
        <v>فوليوم دهبي</v>
      </c>
      <c r="I211">
        <f t="shared" si="32"/>
        <v>4</v>
      </c>
      <c r="J211">
        <v>200</v>
      </c>
      <c r="K211">
        <v>70</v>
      </c>
      <c r="L211">
        <f t="shared" si="35"/>
        <v>56000</v>
      </c>
    </row>
    <row r="212" spans="1:12" x14ac:dyDescent="0.25">
      <c r="A212" t="s">
        <v>208</v>
      </c>
      <c r="B212">
        <f t="shared" si="33"/>
        <v>7</v>
      </c>
      <c r="C212">
        <f t="shared" ref="C212:C275" si="36">FIND("03",A212)</f>
        <v>33</v>
      </c>
      <c r="D212" t="str">
        <f t="shared" si="34"/>
        <v>7.000 ديفاتير فلت دهبي 00</v>
      </c>
      <c r="E212">
        <f t="shared" si="28"/>
        <v>6</v>
      </c>
      <c r="F212" t="str">
        <f t="shared" si="29"/>
        <v>ديفاتير فلت دهبي 00</v>
      </c>
      <c r="G212">
        <f t="shared" si="30"/>
        <v>18</v>
      </c>
      <c r="H212" t="str">
        <f t="shared" si="31"/>
        <v>ديفاتير فلت دهبي</v>
      </c>
      <c r="I212">
        <f t="shared" si="32"/>
        <v>7</v>
      </c>
      <c r="J212">
        <v>400</v>
      </c>
      <c r="K212">
        <v>17</v>
      </c>
      <c r="L212">
        <f t="shared" si="35"/>
        <v>47600</v>
      </c>
    </row>
    <row r="213" spans="1:12" x14ac:dyDescent="0.25">
      <c r="A213" t="s">
        <v>209</v>
      </c>
      <c r="B213">
        <f t="shared" si="33"/>
        <v>7</v>
      </c>
      <c r="C213">
        <f t="shared" si="36"/>
        <v>36</v>
      </c>
      <c r="D213" t="str">
        <f t="shared" si="34"/>
        <v>297.000 شاسيه معدن ميرلوت 00</v>
      </c>
      <c r="E213">
        <f t="shared" si="28"/>
        <v>8</v>
      </c>
      <c r="F213" t="str">
        <f t="shared" si="29"/>
        <v>شاسيه معدن ميرلوت 00</v>
      </c>
      <c r="G213">
        <f t="shared" si="30"/>
        <v>19</v>
      </c>
      <c r="H213" t="str">
        <f t="shared" si="31"/>
        <v>شاسيه معدن ميرلوت</v>
      </c>
      <c r="I213">
        <f t="shared" si="32"/>
        <v>297</v>
      </c>
      <c r="J213">
        <v>400</v>
      </c>
      <c r="K213">
        <v>5</v>
      </c>
      <c r="L213">
        <f t="shared" si="35"/>
        <v>594000</v>
      </c>
    </row>
    <row r="214" spans="1:12" x14ac:dyDescent="0.25">
      <c r="A214" t="s">
        <v>210</v>
      </c>
      <c r="B214">
        <f t="shared" si="33"/>
        <v>7</v>
      </c>
      <c r="C214">
        <f t="shared" si="36"/>
        <v>35</v>
      </c>
      <c r="D214" t="str">
        <f t="shared" si="34"/>
        <v>15.000 ف فضي 1 وش اكلريك 00</v>
      </c>
      <c r="E214">
        <f t="shared" si="28"/>
        <v>7</v>
      </c>
      <c r="F214" t="str">
        <f t="shared" si="29"/>
        <v>ف فضي 1 وش اكلريك 00</v>
      </c>
      <c r="G214">
        <f t="shared" si="30"/>
        <v>19</v>
      </c>
      <c r="H214" t="str">
        <f t="shared" si="31"/>
        <v>ف فضي 1 وش اكلريك</v>
      </c>
      <c r="I214">
        <f t="shared" si="32"/>
        <v>15</v>
      </c>
      <c r="J214">
        <v>200</v>
      </c>
      <c r="K214">
        <v>24</v>
      </c>
      <c r="L214">
        <f t="shared" si="35"/>
        <v>72000</v>
      </c>
    </row>
    <row r="215" spans="1:12" x14ac:dyDescent="0.25">
      <c r="A215" t="s">
        <v>211</v>
      </c>
      <c r="B215">
        <f t="shared" si="33"/>
        <v>7</v>
      </c>
      <c r="C215">
        <f t="shared" si="36"/>
        <v>36</v>
      </c>
      <c r="D215" t="str">
        <f t="shared" si="34"/>
        <v>54.000 ف دهبي 1 وش اكلريك 00</v>
      </c>
      <c r="E215">
        <f t="shared" si="28"/>
        <v>7</v>
      </c>
      <c r="F215" t="str">
        <f t="shared" si="29"/>
        <v>ف دهبي 1 وش اكلريك 00</v>
      </c>
      <c r="G215">
        <f t="shared" si="30"/>
        <v>20</v>
      </c>
      <c r="H215" t="str">
        <f t="shared" si="31"/>
        <v>ف دهبي 1 وش اكلريك</v>
      </c>
      <c r="I215">
        <f t="shared" si="32"/>
        <v>54</v>
      </c>
      <c r="J215">
        <v>200</v>
      </c>
      <c r="K215">
        <v>24</v>
      </c>
      <c r="L215">
        <f t="shared" si="35"/>
        <v>259200</v>
      </c>
    </row>
    <row r="216" spans="1:12" x14ac:dyDescent="0.25">
      <c r="A216" t="s">
        <v>212</v>
      </c>
      <c r="B216">
        <f t="shared" si="33"/>
        <v>7</v>
      </c>
      <c r="C216">
        <f t="shared" si="36"/>
        <v>35</v>
      </c>
      <c r="D216" t="str">
        <f t="shared" si="34"/>
        <v>17.000 ف فضي 2 وش اكلريك 00</v>
      </c>
      <c r="E216">
        <f t="shared" si="28"/>
        <v>7</v>
      </c>
      <c r="F216" t="str">
        <f t="shared" si="29"/>
        <v>ف فضي 2 وش اكلريك 00</v>
      </c>
      <c r="G216">
        <f t="shared" si="30"/>
        <v>19</v>
      </c>
      <c r="H216" t="str">
        <f t="shared" si="31"/>
        <v>ف فضي 2 وش اكلريك</v>
      </c>
      <c r="I216">
        <f t="shared" si="32"/>
        <v>17</v>
      </c>
      <c r="J216">
        <v>200</v>
      </c>
      <c r="K216">
        <v>24</v>
      </c>
      <c r="L216">
        <f t="shared" si="35"/>
        <v>81600</v>
      </c>
    </row>
    <row r="217" spans="1:12" x14ac:dyDescent="0.25">
      <c r="A217" t="s">
        <v>213</v>
      </c>
      <c r="B217">
        <f t="shared" si="33"/>
        <v>7</v>
      </c>
      <c r="C217">
        <f t="shared" si="36"/>
        <v>36</v>
      </c>
      <c r="D217" t="str">
        <f t="shared" si="34"/>
        <v>25.000 ف دهبي 2 وش اكلريك 00</v>
      </c>
      <c r="E217">
        <f t="shared" si="28"/>
        <v>7</v>
      </c>
      <c r="F217" t="str">
        <f t="shared" si="29"/>
        <v>ف دهبي 2 وش اكلريك 00</v>
      </c>
      <c r="G217">
        <f t="shared" si="30"/>
        <v>20</v>
      </c>
      <c r="H217" t="str">
        <f t="shared" si="31"/>
        <v>ف دهبي 2 وش اكلريك</v>
      </c>
      <c r="I217">
        <f t="shared" si="32"/>
        <v>25</v>
      </c>
      <c r="J217">
        <v>200</v>
      </c>
      <c r="K217">
        <v>24</v>
      </c>
      <c r="L217">
        <f t="shared" si="35"/>
        <v>120000</v>
      </c>
    </row>
    <row r="218" spans="1:12" x14ac:dyDescent="0.25">
      <c r="A218" t="s">
        <v>214</v>
      </c>
      <c r="B218">
        <f t="shared" si="33"/>
        <v>7</v>
      </c>
      <c r="C218">
        <f t="shared" si="36"/>
        <v>36</v>
      </c>
      <c r="D218" t="str">
        <f t="shared" si="34"/>
        <v>21.000 ف دهبي 3 وش اكلريك 00</v>
      </c>
      <c r="E218">
        <f t="shared" si="28"/>
        <v>7</v>
      </c>
      <c r="F218" t="str">
        <f t="shared" si="29"/>
        <v>ف دهبي 3 وش اكلريك 00</v>
      </c>
      <c r="G218">
        <f t="shared" si="30"/>
        <v>20</v>
      </c>
      <c r="H218" t="str">
        <f t="shared" si="31"/>
        <v>ف دهبي 3 وش اكلريك</v>
      </c>
      <c r="I218">
        <f t="shared" si="32"/>
        <v>21</v>
      </c>
      <c r="J218">
        <v>200</v>
      </c>
      <c r="K218">
        <v>24</v>
      </c>
      <c r="L218">
        <f t="shared" si="35"/>
        <v>100800</v>
      </c>
    </row>
    <row r="219" spans="1:12" x14ac:dyDescent="0.25">
      <c r="A219" t="s">
        <v>215</v>
      </c>
      <c r="B219">
        <f t="shared" si="33"/>
        <v>7</v>
      </c>
      <c r="C219">
        <f t="shared" si="36"/>
        <v>35</v>
      </c>
      <c r="D219" t="str">
        <f t="shared" si="34"/>
        <v>53.000 ف فضي 4 وش اكلريك 00</v>
      </c>
      <c r="E219">
        <f t="shared" si="28"/>
        <v>7</v>
      </c>
      <c r="F219" t="str">
        <f t="shared" si="29"/>
        <v>ف فضي 4 وش اكلريك 00</v>
      </c>
      <c r="G219">
        <f t="shared" si="30"/>
        <v>19</v>
      </c>
      <c r="H219" t="str">
        <f t="shared" si="31"/>
        <v>ف فضي 4 وش اكلريك</v>
      </c>
      <c r="I219">
        <f t="shared" si="32"/>
        <v>53</v>
      </c>
      <c r="J219">
        <v>200</v>
      </c>
      <c r="K219">
        <v>24</v>
      </c>
      <c r="L219">
        <f t="shared" si="35"/>
        <v>254400</v>
      </c>
    </row>
    <row r="220" spans="1:12" x14ac:dyDescent="0.25">
      <c r="A220" t="s">
        <v>216</v>
      </c>
      <c r="B220">
        <f t="shared" si="33"/>
        <v>7</v>
      </c>
      <c r="C220">
        <f t="shared" si="36"/>
        <v>36</v>
      </c>
      <c r="D220" t="str">
        <f t="shared" si="34"/>
        <v>12.000 ف دهبي 4 وش اكلريك 00</v>
      </c>
      <c r="E220">
        <f t="shared" si="28"/>
        <v>7</v>
      </c>
      <c r="F220" t="str">
        <f t="shared" si="29"/>
        <v>ف دهبي 4 وش اكلريك 00</v>
      </c>
      <c r="G220">
        <f t="shared" si="30"/>
        <v>20</v>
      </c>
      <c r="H220" t="str">
        <f t="shared" si="31"/>
        <v>ف دهبي 4 وش اكلريك</v>
      </c>
      <c r="I220">
        <f t="shared" si="32"/>
        <v>12</v>
      </c>
      <c r="J220">
        <v>200</v>
      </c>
      <c r="K220">
        <v>24</v>
      </c>
      <c r="L220">
        <f t="shared" si="35"/>
        <v>57600</v>
      </c>
    </row>
    <row r="221" spans="1:12" x14ac:dyDescent="0.25">
      <c r="A221" t="s">
        <v>217</v>
      </c>
      <c r="B221">
        <f t="shared" si="33"/>
        <v>7</v>
      </c>
      <c r="C221">
        <f t="shared" si="36"/>
        <v>35</v>
      </c>
      <c r="D221" t="str">
        <f t="shared" si="34"/>
        <v>22.000 ف فضي 5 وش اكلريك 00</v>
      </c>
      <c r="E221">
        <f t="shared" si="28"/>
        <v>7</v>
      </c>
      <c r="F221" t="str">
        <f t="shared" si="29"/>
        <v>ف فضي 5 وش اكلريك 00</v>
      </c>
      <c r="G221">
        <f t="shared" si="30"/>
        <v>19</v>
      </c>
      <c r="H221" t="str">
        <f t="shared" si="31"/>
        <v>ف فضي 5 وش اكلريك</v>
      </c>
      <c r="I221">
        <f t="shared" si="32"/>
        <v>22</v>
      </c>
      <c r="J221">
        <v>200</v>
      </c>
      <c r="K221">
        <v>24</v>
      </c>
      <c r="L221">
        <f t="shared" si="35"/>
        <v>105600</v>
      </c>
    </row>
    <row r="222" spans="1:12" x14ac:dyDescent="0.25">
      <c r="A222" t="s">
        <v>218</v>
      </c>
      <c r="B222">
        <f t="shared" si="33"/>
        <v>7</v>
      </c>
      <c r="C222">
        <f t="shared" si="36"/>
        <v>36</v>
      </c>
      <c r="D222" t="str">
        <f t="shared" si="34"/>
        <v>21.000 ف دهبي 5 وش اكلريك 00</v>
      </c>
      <c r="E222">
        <f t="shared" si="28"/>
        <v>7</v>
      </c>
      <c r="F222" t="str">
        <f t="shared" si="29"/>
        <v>ف دهبي 5 وش اكلريك 00</v>
      </c>
      <c r="G222">
        <f t="shared" si="30"/>
        <v>20</v>
      </c>
      <c r="H222" t="str">
        <f t="shared" si="31"/>
        <v>ف دهبي 5 وش اكلريك</v>
      </c>
      <c r="I222">
        <f t="shared" si="32"/>
        <v>21</v>
      </c>
      <c r="J222">
        <v>200</v>
      </c>
      <c r="K222">
        <v>24</v>
      </c>
      <c r="L222">
        <f t="shared" si="35"/>
        <v>100800</v>
      </c>
    </row>
    <row r="223" spans="1:12" x14ac:dyDescent="0.25">
      <c r="A223" t="s">
        <v>219</v>
      </c>
      <c r="B223">
        <f t="shared" si="33"/>
        <v>7</v>
      </c>
      <c r="C223">
        <f t="shared" si="36"/>
        <v>35</v>
      </c>
      <c r="D223" t="str">
        <f t="shared" si="34"/>
        <v>16.000 ف فضي 6 وش اكلريك 00</v>
      </c>
      <c r="E223">
        <f t="shared" si="28"/>
        <v>7</v>
      </c>
      <c r="F223" t="str">
        <f t="shared" si="29"/>
        <v>ف فضي 6 وش اكلريك 00</v>
      </c>
      <c r="G223">
        <f t="shared" si="30"/>
        <v>19</v>
      </c>
      <c r="H223" t="str">
        <f t="shared" si="31"/>
        <v>ف فضي 6 وش اكلريك</v>
      </c>
      <c r="I223">
        <f t="shared" si="32"/>
        <v>16</v>
      </c>
      <c r="J223">
        <v>200</v>
      </c>
      <c r="K223">
        <v>24</v>
      </c>
      <c r="L223">
        <f t="shared" si="35"/>
        <v>76800</v>
      </c>
    </row>
    <row r="224" spans="1:12" x14ac:dyDescent="0.25">
      <c r="A224" t="s">
        <v>220</v>
      </c>
      <c r="B224">
        <f t="shared" si="33"/>
        <v>7</v>
      </c>
      <c r="C224">
        <f t="shared" si="36"/>
        <v>35</v>
      </c>
      <c r="D224" t="str">
        <f t="shared" si="34"/>
        <v>1.000 ف دهبي 6 وش اكلريك 00</v>
      </c>
      <c r="E224">
        <f t="shared" si="28"/>
        <v>6</v>
      </c>
      <c r="F224" t="str">
        <f t="shared" si="29"/>
        <v>ف دهبي 6 وش اكلريك 00</v>
      </c>
      <c r="G224">
        <f t="shared" si="30"/>
        <v>20</v>
      </c>
      <c r="H224" t="str">
        <f t="shared" si="31"/>
        <v>ف دهبي 6 وش اكلريك</v>
      </c>
      <c r="I224">
        <f t="shared" si="32"/>
        <v>1</v>
      </c>
      <c r="J224">
        <v>200</v>
      </c>
      <c r="K224">
        <v>24</v>
      </c>
      <c r="L224">
        <f t="shared" si="35"/>
        <v>4800</v>
      </c>
    </row>
    <row r="225" spans="1:12" x14ac:dyDescent="0.25">
      <c r="A225" t="s">
        <v>221</v>
      </c>
      <c r="B225">
        <f t="shared" si="33"/>
        <v>7</v>
      </c>
      <c r="C225">
        <f t="shared" si="36"/>
        <v>34</v>
      </c>
      <c r="D225" t="str">
        <f t="shared" si="34"/>
        <v>2.000 ف فضي 7 وش اكلريك 00</v>
      </c>
      <c r="E225">
        <f t="shared" si="28"/>
        <v>6</v>
      </c>
      <c r="F225" t="str">
        <f t="shared" si="29"/>
        <v>ف فضي 7 وش اكلريك 00</v>
      </c>
      <c r="G225">
        <f t="shared" si="30"/>
        <v>19</v>
      </c>
      <c r="H225" t="str">
        <f t="shared" si="31"/>
        <v>ف فضي 7 وش اكلريك</v>
      </c>
      <c r="I225">
        <f t="shared" si="32"/>
        <v>2</v>
      </c>
      <c r="J225">
        <v>200</v>
      </c>
      <c r="K225">
        <v>24</v>
      </c>
      <c r="L225">
        <f t="shared" si="35"/>
        <v>9600</v>
      </c>
    </row>
    <row r="226" spans="1:12" x14ac:dyDescent="0.25">
      <c r="A226" t="s">
        <v>222</v>
      </c>
      <c r="B226">
        <f t="shared" si="33"/>
        <v>7</v>
      </c>
      <c r="C226">
        <f t="shared" si="36"/>
        <v>35</v>
      </c>
      <c r="D226" t="str">
        <f t="shared" si="34"/>
        <v>2.000 ف دهبي 7 وش اكلريك 00</v>
      </c>
      <c r="E226">
        <f t="shared" si="28"/>
        <v>6</v>
      </c>
      <c r="F226" t="str">
        <f t="shared" si="29"/>
        <v>ف دهبي 7 وش اكلريك 00</v>
      </c>
      <c r="G226">
        <f t="shared" si="30"/>
        <v>20</v>
      </c>
      <c r="H226" t="str">
        <f t="shared" si="31"/>
        <v>ف دهبي 7 وش اكلريك</v>
      </c>
      <c r="I226">
        <f t="shared" si="32"/>
        <v>2</v>
      </c>
      <c r="J226">
        <v>200</v>
      </c>
      <c r="K226">
        <v>24</v>
      </c>
      <c r="L226">
        <f t="shared" si="35"/>
        <v>9600</v>
      </c>
    </row>
    <row r="227" spans="1:12" x14ac:dyDescent="0.25">
      <c r="A227" t="s">
        <v>223</v>
      </c>
      <c r="B227">
        <f t="shared" si="33"/>
        <v>7</v>
      </c>
      <c r="C227">
        <f t="shared" si="36"/>
        <v>34</v>
      </c>
      <c r="D227" t="str">
        <f t="shared" si="34"/>
        <v>1.000 ف فضي 8 وش اكلريك 00</v>
      </c>
      <c r="E227">
        <f t="shared" si="28"/>
        <v>6</v>
      </c>
      <c r="F227" t="str">
        <f t="shared" si="29"/>
        <v>ف فضي 8 وش اكلريك 00</v>
      </c>
      <c r="G227">
        <f t="shared" si="30"/>
        <v>19</v>
      </c>
      <c r="H227" t="str">
        <f t="shared" si="31"/>
        <v>ف فضي 8 وش اكلريك</v>
      </c>
      <c r="I227">
        <f t="shared" si="32"/>
        <v>1</v>
      </c>
      <c r="J227">
        <v>200</v>
      </c>
      <c r="K227">
        <v>24</v>
      </c>
      <c r="L227">
        <f t="shared" si="35"/>
        <v>4800</v>
      </c>
    </row>
    <row r="228" spans="1:12" x14ac:dyDescent="0.25">
      <c r="A228" t="s">
        <v>224</v>
      </c>
      <c r="B228">
        <f t="shared" si="33"/>
        <v>7</v>
      </c>
      <c r="C228">
        <f t="shared" si="36"/>
        <v>35</v>
      </c>
      <c r="D228" t="str">
        <f t="shared" si="34"/>
        <v>2.000 ف دهبي 8 وش اكلريك 00</v>
      </c>
      <c r="E228">
        <f t="shared" si="28"/>
        <v>6</v>
      </c>
      <c r="F228" t="str">
        <f t="shared" si="29"/>
        <v>ف دهبي 8 وش اكلريك 00</v>
      </c>
      <c r="G228">
        <f t="shared" si="30"/>
        <v>20</v>
      </c>
      <c r="H228" t="str">
        <f t="shared" si="31"/>
        <v>ف دهبي 8 وش اكلريك</v>
      </c>
      <c r="I228">
        <f t="shared" si="32"/>
        <v>2</v>
      </c>
      <c r="J228">
        <v>200</v>
      </c>
      <c r="K228">
        <v>24</v>
      </c>
      <c r="L228">
        <f t="shared" si="35"/>
        <v>9600</v>
      </c>
    </row>
    <row r="229" spans="1:12" x14ac:dyDescent="0.25">
      <c r="A229" t="s">
        <v>225</v>
      </c>
      <c r="B229">
        <f t="shared" si="33"/>
        <v>7</v>
      </c>
      <c r="C229">
        <f t="shared" si="36"/>
        <v>36</v>
      </c>
      <c r="D229" t="str">
        <f t="shared" si="34"/>
        <v>14.000 ف فضي 10 وش اكلريك 00</v>
      </c>
      <c r="E229">
        <f t="shared" si="28"/>
        <v>7</v>
      </c>
      <c r="F229" t="str">
        <f t="shared" si="29"/>
        <v>ف فضي 10 وش اكلريك 00</v>
      </c>
      <c r="G229">
        <f t="shared" si="30"/>
        <v>20</v>
      </c>
      <c r="H229" t="str">
        <f t="shared" si="31"/>
        <v>ف فضي 10 وش اكلريك</v>
      </c>
      <c r="I229">
        <f t="shared" si="32"/>
        <v>14</v>
      </c>
      <c r="J229">
        <v>200</v>
      </c>
      <c r="K229">
        <v>24</v>
      </c>
      <c r="L229">
        <f t="shared" si="35"/>
        <v>67200</v>
      </c>
    </row>
    <row r="230" spans="1:12" x14ac:dyDescent="0.25">
      <c r="A230" t="s">
        <v>226</v>
      </c>
      <c r="B230">
        <f t="shared" si="33"/>
        <v>7</v>
      </c>
      <c r="C230">
        <f t="shared" si="36"/>
        <v>36</v>
      </c>
      <c r="D230" t="str">
        <f t="shared" si="34"/>
        <v>4.000 ف دهبي 10 وش اكلريك 00</v>
      </c>
      <c r="E230">
        <f t="shared" si="28"/>
        <v>6</v>
      </c>
      <c r="F230" t="str">
        <f t="shared" si="29"/>
        <v>ف دهبي 10 وش اكلريك 00</v>
      </c>
      <c r="G230">
        <f t="shared" si="30"/>
        <v>21</v>
      </c>
      <c r="H230" t="str">
        <f t="shared" si="31"/>
        <v>ف دهبي 10 وش اكلريك</v>
      </c>
      <c r="I230">
        <f t="shared" si="32"/>
        <v>4</v>
      </c>
      <c r="J230">
        <v>200</v>
      </c>
      <c r="K230">
        <v>24</v>
      </c>
      <c r="L230">
        <f t="shared" si="35"/>
        <v>19200</v>
      </c>
    </row>
    <row r="231" spans="1:12" x14ac:dyDescent="0.25">
      <c r="A231" t="s">
        <v>227</v>
      </c>
      <c r="B231">
        <f t="shared" si="33"/>
        <v>7</v>
      </c>
      <c r="C231">
        <f t="shared" si="36"/>
        <v>35</v>
      </c>
      <c r="D231" t="str">
        <f t="shared" si="34"/>
        <v>1.000 ف فضي 13 وش اكلريك 00</v>
      </c>
      <c r="E231">
        <f t="shared" si="28"/>
        <v>6</v>
      </c>
      <c r="F231" t="str">
        <f t="shared" si="29"/>
        <v>ف فضي 13 وش اكلريك 00</v>
      </c>
      <c r="G231">
        <f t="shared" si="30"/>
        <v>20</v>
      </c>
      <c r="H231" t="str">
        <f t="shared" si="31"/>
        <v>ف فضي 13 وش اكلريك</v>
      </c>
      <c r="I231">
        <f t="shared" si="32"/>
        <v>1</v>
      </c>
      <c r="J231">
        <v>200</v>
      </c>
      <c r="K231">
        <v>24</v>
      </c>
      <c r="L231">
        <f t="shared" si="35"/>
        <v>4800</v>
      </c>
    </row>
    <row r="232" spans="1:12" x14ac:dyDescent="0.25">
      <c r="A232" t="s">
        <v>228</v>
      </c>
      <c r="B232">
        <f t="shared" si="33"/>
        <v>7</v>
      </c>
      <c r="C232">
        <f t="shared" si="36"/>
        <v>36</v>
      </c>
      <c r="D232" t="str">
        <f t="shared" si="34"/>
        <v>18.000 ف فضي 14 وش اكلريك 00</v>
      </c>
      <c r="E232">
        <f t="shared" si="28"/>
        <v>7</v>
      </c>
      <c r="F232" t="str">
        <f t="shared" si="29"/>
        <v>ف فضي 14 وش اكلريك 00</v>
      </c>
      <c r="G232">
        <f t="shared" si="30"/>
        <v>20</v>
      </c>
      <c r="H232" t="str">
        <f t="shared" si="31"/>
        <v>ف فضي 14 وش اكلريك</v>
      </c>
      <c r="I232">
        <f t="shared" si="32"/>
        <v>18</v>
      </c>
      <c r="J232">
        <v>200</v>
      </c>
      <c r="K232">
        <v>24</v>
      </c>
      <c r="L232">
        <f t="shared" si="35"/>
        <v>86400</v>
      </c>
    </row>
    <row r="233" spans="1:12" x14ac:dyDescent="0.25">
      <c r="A233" t="s">
        <v>229</v>
      </c>
      <c r="B233">
        <f t="shared" si="33"/>
        <v>7</v>
      </c>
      <c r="C233">
        <f t="shared" si="36"/>
        <v>36</v>
      </c>
      <c r="D233" t="str">
        <f t="shared" si="34"/>
        <v>1.000 ف دهبي 14 وش اكلريك 00</v>
      </c>
      <c r="E233">
        <f t="shared" si="28"/>
        <v>6</v>
      </c>
      <c r="F233" t="str">
        <f t="shared" si="29"/>
        <v>ف دهبي 14 وش اكلريك 00</v>
      </c>
      <c r="G233">
        <f t="shared" si="30"/>
        <v>21</v>
      </c>
      <c r="H233" t="str">
        <f t="shared" si="31"/>
        <v>ف دهبي 14 وش اكلريك</v>
      </c>
      <c r="I233">
        <f t="shared" si="32"/>
        <v>1</v>
      </c>
      <c r="J233">
        <v>200</v>
      </c>
      <c r="K233">
        <v>24</v>
      </c>
      <c r="L233">
        <f t="shared" si="35"/>
        <v>4800</v>
      </c>
    </row>
    <row r="234" spans="1:12" x14ac:dyDescent="0.25">
      <c r="A234" t="s">
        <v>230</v>
      </c>
      <c r="B234">
        <f t="shared" si="33"/>
        <v>7</v>
      </c>
      <c r="C234">
        <f t="shared" si="36"/>
        <v>36</v>
      </c>
      <c r="D234" t="str">
        <f t="shared" si="34"/>
        <v>40.000 ف فضي 15 وش اكلريك 00</v>
      </c>
      <c r="E234">
        <f t="shared" si="28"/>
        <v>7</v>
      </c>
      <c r="F234" t="str">
        <f t="shared" si="29"/>
        <v>ف فضي 15 وش اكلريك 00</v>
      </c>
      <c r="G234">
        <f t="shared" si="30"/>
        <v>20</v>
      </c>
      <c r="H234" t="str">
        <f t="shared" si="31"/>
        <v>ف فضي 15 وش اكلريك</v>
      </c>
      <c r="I234">
        <f t="shared" si="32"/>
        <v>40</v>
      </c>
      <c r="J234">
        <v>200</v>
      </c>
      <c r="K234">
        <v>24</v>
      </c>
      <c r="L234">
        <f t="shared" si="35"/>
        <v>192000</v>
      </c>
    </row>
    <row r="235" spans="1:12" x14ac:dyDescent="0.25">
      <c r="A235" t="s">
        <v>231</v>
      </c>
      <c r="B235">
        <f t="shared" si="33"/>
        <v>7</v>
      </c>
      <c r="C235">
        <f t="shared" si="36"/>
        <v>37</v>
      </c>
      <c r="D235" t="str">
        <f t="shared" si="34"/>
        <v>15.000 ف دهبي 15 وش اكلريك 00</v>
      </c>
      <c r="E235">
        <f t="shared" si="28"/>
        <v>7</v>
      </c>
      <c r="F235" t="str">
        <f t="shared" si="29"/>
        <v>ف دهبي 15 وش اكلريك 00</v>
      </c>
      <c r="G235">
        <f t="shared" si="30"/>
        <v>21</v>
      </c>
      <c r="H235" t="str">
        <f t="shared" si="31"/>
        <v>ف دهبي 15 وش اكلريك</v>
      </c>
      <c r="I235">
        <f t="shared" si="32"/>
        <v>15</v>
      </c>
      <c r="J235">
        <v>200</v>
      </c>
      <c r="K235">
        <v>24</v>
      </c>
      <c r="L235">
        <f t="shared" si="35"/>
        <v>72000</v>
      </c>
    </row>
    <row r="236" spans="1:12" x14ac:dyDescent="0.25">
      <c r="A236" t="s">
        <v>232</v>
      </c>
      <c r="B236">
        <f t="shared" si="33"/>
        <v>7</v>
      </c>
      <c r="C236">
        <f t="shared" si="36"/>
        <v>31</v>
      </c>
      <c r="D236" t="str">
        <f t="shared" si="34"/>
        <v>42.000 ف فضي 1 وش بي 00</v>
      </c>
      <c r="E236">
        <f t="shared" si="28"/>
        <v>7</v>
      </c>
      <c r="F236" t="str">
        <f t="shared" si="29"/>
        <v>ف فضي 1 وش بي 00</v>
      </c>
      <c r="G236">
        <f t="shared" si="30"/>
        <v>15</v>
      </c>
      <c r="H236" t="str">
        <f t="shared" si="31"/>
        <v>ف فضي 1 وش بي</v>
      </c>
      <c r="I236">
        <f t="shared" si="32"/>
        <v>42</v>
      </c>
      <c r="J236">
        <v>200</v>
      </c>
      <c r="K236">
        <v>20</v>
      </c>
      <c r="L236">
        <f t="shared" si="35"/>
        <v>168000</v>
      </c>
    </row>
    <row r="237" spans="1:12" x14ac:dyDescent="0.25">
      <c r="A237" t="s">
        <v>233</v>
      </c>
      <c r="B237">
        <f t="shared" si="33"/>
        <v>7</v>
      </c>
      <c r="C237">
        <f t="shared" si="36"/>
        <v>31</v>
      </c>
      <c r="D237" t="str">
        <f t="shared" si="34"/>
        <v>9.000 ف دهبي 1 وش بي 00</v>
      </c>
      <c r="E237">
        <f t="shared" si="28"/>
        <v>6</v>
      </c>
      <c r="F237" t="str">
        <f t="shared" si="29"/>
        <v>ف دهبي 1 وش بي 00</v>
      </c>
      <c r="G237">
        <f t="shared" si="30"/>
        <v>16</v>
      </c>
      <c r="H237" t="str">
        <f t="shared" si="31"/>
        <v>ف دهبي 1 وش بي</v>
      </c>
      <c r="I237">
        <f t="shared" si="32"/>
        <v>9</v>
      </c>
      <c r="J237">
        <v>200</v>
      </c>
      <c r="K237">
        <v>20</v>
      </c>
      <c r="L237">
        <f t="shared" si="35"/>
        <v>36000</v>
      </c>
    </row>
    <row r="238" spans="1:12" x14ac:dyDescent="0.25">
      <c r="A238" t="s">
        <v>234</v>
      </c>
      <c r="B238">
        <f t="shared" si="33"/>
        <v>7</v>
      </c>
      <c r="C238">
        <f t="shared" si="36"/>
        <v>31</v>
      </c>
      <c r="D238" t="str">
        <f t="shared" si="34"/>
        <v>57.000 ف فضي 2 وش بي 00</v>
      </c>
      <c r="E238">
        <f t="shared" si="28"/>
        <v>7</v>
      </c>
      <c r="F238" t="str">
        <f t="shared" si="29"/>
        <v>ف فضي 2 وش بي 00</v>
      </c>
      <c r="G238">
        <f t="shared" si="30"/>
        <v>15</v>
      </c>
      <c r="H238" t="str">
        <f t="shared" si="31"/>
        <v>ف فضي 2 وش بي</v>
      </c>
      <c r="I238">
        <f t="shared" si="32"/>
        <v>57</v>
      </c>
      <c r="J238">
        <v>200</v>
      </c>
      <c r="K238">
        <v>20</v>
      </c>
      <c r="L238">
        <f t="shared" si="35"/>
        <v>228000</v>
      </c>
    </row>
    <row r="239" spans="1:12" x14ac:dyDescent="0.25">
      <c r="A239" t="s">
        <v>235</v>
      </c>
      <c r="B239">
        <f t="shared" si="33"/>
        <v>7</v>
      </c>
      <c r="C239">
        <f t="shared" si="36"/>
        <v>32</v>
      </c>
      <c r="D239" t="str">
        <f t="shared" si="34"/>
        <v>28.000 ف دهبي 2 وش بي 00</v>
      </c>
      <c r="E239">
        <f t="shared" si="28"/>
        <v>7</v>
      </c>
      <c r="F239" t="str">
        <f t="shared" si="29"/>
        <v>ف دهبي 2 وش بي 00</v>
      </c>
      <c r="G239">
        <f t="shared" si="30"/>
        <v>16</v>
      </c>
      <c r="H239" t="str">
        <f t="shared" si="31"/>
        <v>ف دهبي 2 وش بي</v>
      </c>
      <c r="I239">
        <f t="shared" si="32"/>
        <v>28</v>
      </c>
      <c r="J239">
        <v>200</v>
      </c>
      <c r="K239">
        <v>20</v>
      </c>
      <c r="L239">
        <f t="shared" si="35"/>
        <v>112000</v>
      </c>
    </row>
    <row r="240" spans="1:12" x14ac:dyDescent="0.25">
      <c r="A240" t="s">
        <v>236</v>
      </c>
      <c r="B240">
        <f t="shared" si="33"/>
        <v>7</v>
      </c>
      <c r="C240">
        <f t="shared" si="36"/>
        <v>30</v>
      </c>
      <c r="D240" t="str">
        <f t="shared" si="34"/>
        <v>7.000 ف فضي 4 وش بي 00</v>
      </c>
      <c r="E240">
        <f t="shared" si="28"/>
        <v>6</v>
      </c>
      <c r="F240" t="str">
        <f t="shared" si="29"/>
        <v>ف فضي 4 وش بي 00</v>
      </c>
      <c r="G240">
        <f t="shared" si="30"/>
        <v>15</v>
      </c>
      <c r="H240" t="str">
        <f t="shared" si="31"/>
        <v>ف فضي 4 وش بي</v>
      </c>
      <c r="I240">
        <f t="shared" si="32"/>
        <v>7</v>
      </c>
      <c r="J240">
        <v>200</v>
      </c>
      <c r="K240">
        <v>20</v>
      </c>
      <c r="L240">
        <f t="shared" si="35"/>
        <v>28000</v>
      </c>
    </row>
    <row r="241" spans="1:12" x14ac:dyDescent="0.25">
      <c r="A241" t="s">
        <v>237</v>
      </c>
      <c r="B241">
        <f t="shared" si="33"/>
        <v>7</v>
      </c>
      <c r="C241">
        <f t="shared" si="36"/>
        <v>31</v>
      </c>
      <c r="D241" t="str">
        <f t="shared" si="34"/>
        <v>3.000 ف دهبي 4 وش بي 00</v>
      </c>
      <c r="E241">
        <f t="shared" si="28"/>
        <v>6</v>
      </c>
      <c r="F241" t="str">
        <f t="shared" si="29"/>
        <v>ف دهبي 4 وش بي 00</v>
      </c>
      <c r="G241">
        <f t="shared" si="30"/>
        <v>16</v>
      </c>
      <c r="H241" t="str">
        <f t="shared" si="31"/>
        <v>ف دهبي 4 وش بي</v>
      </c>
      <c r="I241">
        <f t="shared" si="32"/>
        <v>3</v>
      </c>
      <c r="J241">
        <v>200</v>
      </c>
      <c r="K241">
        <v>20</v>
      </c>
      <c r="L241">
        <f t="shared" si="35"/>
        <v>12000</v>
      </c>
    </row>
    <row r="242" spans="1:12" x14ac:dyDescent="0.25">
      <c r="A242" t="s">
        <v>238</v>
      </c>
      <c r="B242">
        <f t="shared" si="33"/>
        <v>7</v>
      </c>
      <c r="C242">
        <f t="shared" si="36"/>
        <v>31</v>
      </c>
      <c r="D242" t="str">
        <f t="shared" si="34"/>
        <v>49.000 ف فضي 8 وش بي 00</v>
      </c>
      <c r="E242">
        <f t="shared" si="28"/>
        <v>7</v>
      </c>
      <c r="F242" t="str">
        <f t="shared" si="29"/>
        <v>ف فضي 8 وش بي 00</v>
      </c>
      <c r="G242">
        <f t="shared" si="30"/>
        <v>15</v>
      </c>
      <c r="H242" t="str">
        <f t="shared" si="31"/>
        <v>ف فضي 8 وش بي</v>
      </c>
      <c r="I242">
        <f t="shared" si="32"/>
        <v>49</v>
      </c>
      <c r="J242">
        <v>200</v>
      </c>
      <c r="K242">
        <v>20</v>
      </c>
      <c r="L242">
        <f t="shared" si="35"/>
        <v>196000</v>
      </c>
    </row>
    <row r="243" spans="1:12" x14ac:dyDescent="0.25">
      <c r="A243" t="s">
        <v>239</v>
      </c>
      <c r="B243">
        <f t="shared" si="33"/>
        <v>7</v>
      </c>
      <c r="C243">
        <f t="shared" si="36"/>
        <v>32</v>
      </c>
      <c r="D243" t="str">
        <f t="shared" si="34"/>
        <v>20.000 ف دهبي 8 وش بي 00</v>
      </c>
      <c r="E243">
        <f t="shared" si="28"/>
        <v>7</v>
      </c>
      <c r="F243" t="str">
        <f t="shared" si="29"/>
        <v>ف دهبي 8 وش بي 00</v>
      </c>
      <c r="G243">
        <f t="shared" si="30"/>
        <v>16</v>
      </c>
      <c r="H243" t="str">
        <f t="shared" si="31"/>
        <v>ف دهبي 8 وش بي</v>
      </c>
      <c r="I243">
        <f t="shared" si="32"/>
        <v>20</v>
      </c>
      <c r="J243">
        <v>200</v>
      </c>
      <c r="K243">
        <v>20</v>
      </c>
      <c r="L243">
        <f t="shared" si="35"/>
        <v>80000</v>
      </c>
    </row>
    <row r="244" spans="1:12" x14ac:dyDescent="0.25">
      <c r="A244" t="s">
        <v>240</v>
      </c>
      <c r="B244">
        <f t="shared" si="33"/>
        <v>7</v>
      </c>
      <c r="C244">
        <f t="shared" si="36"/>
        <v>31</v>
      </c>
      <c r="D244" t="str">
        <f t="shared" si="34"/>
        <v>11.000 ف فضي 9 وش بي 00</v>
      </c>
      <c r="E244">
        <f t="shared" si="28"/>
        <v>7</v>
      </c>
      <c r="F244" t="str">
        <f t="shared" si="29"/>
        <v>ف فضي 9 وش بي 00</v>
      </c>
      <c r="G244">
        <f t="shared" si="30"/>
        <v>15</v>
      </c>
      <c r="H244" t="str">
        <f t="shared" si="31"/>
        <v>ف فضي 9 وش بي</v>
      </c>
      <c r="I244">
        <f t="shared" si="32"/>
        <v>11</v>
      </c>
      <c r="J244">
        <v>200</v>
      </c>
      <c r="K244">
        <v>18</v>
      </c>
      <c r="L244">
        <f t="shared" si="35"/>
        <v>39600</v>
      </c>
    </row>
    <row r="245" spans="1:12" x14ac:dyDescent="0.25">
      <c r="A245" t="s">
        <v>241</v>
      </c>
      <c r="B245">
        <f t="shared" si="33"/>
        <v>7</v>
      </c>
      <c r="C245">
        <f t="shared" si="36"/>
        <v>31</v>
      </c>
      <c r="D245" t="str">
        <f t="shared" si="34"/>
        <v>4.000 ف دهبي 9 وش بي 00</v>
      </c>
      <c r="E245">
        <f t="shared" si="28"/>
        <v>6</v>
      </c>
      <c r="F245" t="str">
        <f t="shared" si="29"/>
        <v>ف دهبي 9 وش بي 00</v>
      </c>
      <c r="G245">
        <f t="shared" si="30"/>
        <v>16</v>
      </c>
      <c r="H245" t="str">
        <f t="shared" si="31"/>
        <v>ف دهبي 9 وش بي</v>
      </c>
      <c r="I245">
        <f t="shared" si="32"/>
        <v>4</v>
      </c>
      <c r="J245">
        <v>200</v>
      </c>
      <c r="K245">
        <v>18</v>
      </c>
      <c r="L245">
        <f t="shared" si="35"/>
        <v>14400</v>
      </c>
    </row>
    <row r="246" spans="1:12" x14ac:dyDescent="0.25">
      <c r="A246" t="s">
        <v>242</v>
      </c>
      <c r="B246">
        <f t="shared" si="33"/>
        <v>7</v>
      </c>
      <c r="C246">
        <f t="shared" si="36"/>
        <v>31</v>
      </c>
      <c r="D246" t="str">
        <f t="shared" si="34"/>
        <v>8.000 ف فضي 12 وش بي 00</v>
      </c>
      <c r="E246">
        <f t="shared" si="28"/>
        <v>6</v>
      </c>
      <c r="F246" t="str">
        <f t="shared" si="29"/>
        <v>ف فضي 12 وش بي 00</v>
      </c>
      <c r="G246">
        <f t="shared" si="30"/>
        <v>16</v>
      </c>
      <c r="H246" t="str">
        <f t="shared" si="31"/>
        <v>ف فضي 12 وش بي</v>
      </c>
      <c r="I246">
        <f t="shared" si="32"/>
        <v>8</v>
      </c>
      <c r="J246">
        <v>200</v>
      </c>
      <c r="K246">
        <v>18</v>
      </c>
      <c r="L246">
        <f t="shared" si="35"/>
        <v>28800</v>
      </c>
    </row>
    <row r="247" spans="1:12" x14ac:dyDescent="0.25">
      <c r="A247" t="s">
        <v>243</v>
      </c>
      <c r="B247">
        <f t="shared" si="33"/>
        <v>7</v>
      </c>
      <c r="C247">
        <f t="shared" si="36"/>
        <v>32</v>
      </c>
      <c r="D247" t="str">
        <f t="shared" si="34"/>
        <v>6.000 ف دهبي 12 وش بي 00</v>
      </c>
      <c r="E247">
        <f t="shared" si="28"/>
        <v>6</v>
      </c>
      <c r="F247" t="str">
        <f t="shared" si="29"/>
        <v>ف دهبي 12 وش بي 00</v>
      </c>
      <c r="G247">
        <f t="shared" si="30"/>
        <v>17</v>
      </c>
      <c r="H247" t="str">
        <f t="shared" si="31"/>
        <v>ف دهبي 12 وش بي</v>
      </c>
      <c r="I247">
        <f t="shared" si="32"/>
        <v>6</v>
      </c>
      <c r="J247">
        <v>200</v>
      </c>
      <c r="K247">
        <v>18</v>
      </c>
      <c r="L247">
        <f t="shared" si="35"/>
        <v>21600</v>
      </c>
    </row>
    <row r="248" spans="1:12" x14ac:dyDescent="0.25">
      <c r="A248" t="s">
        <v>244</v>
      </c>
      <c r="B248">
        <f t="shared" si="33"/>
        <v>7</v>
      </c>
      <c r="C248">
        <f t="shared" si="36"/>
        <v>32</v>
      </c>
      <c r="D248" t="str">
        <f t="shared" si="34"/>
        <v>34.000 ف فضي 13 وش بي 00</v>
      </c>
      <c r="E248">
        <f t="shared" si="28"/>
        <v>7</v>
      </c>
      <c r="F248" t="str">
        <f t="shared" si="29"/>
        <v>ف فضي 13 وش بي 00</v>
      </c>
      <c r="G248">
        <f t="shared" si="30"/>
        <v>16</v>
      </c>
      <c r="H248" t="str">
        <f t="shared" si="31"/>
        <v>ف فضي 13 وش بي</v>
      </c>
      <c r="I248">
        <f t="shared" si="32"/>
        <v>34</v>
      </c>
      <c r="J248">
        <v>200</v>
      </c>
      <c r="K248">
        <v>20</v>
      </c>
      <c r="L248">
        <f t="shared" si="35"/>
        <v>136000</v>
      </c>
    </row>
    <row r="249" spans="1:12" x14ac:dyDescent="0.25">
      <c r="A249" t="s">
        <v>245</v>
      </c>
      <c r="B249">
        <f t="shared" si="33"/>
        <v>7</v>
      </c>
      <c r="C249">
        <f t="shared" si="36"/>
        <v>33</v>
      </c>
      <c r="D249" t="str">
        <f t="shared" si="34"/>
        <v>11.000 ف دهبي 13 وش بي 00</v>
      </c>
      <c r="E249">
        <f t="shared" si="28"/>
        <v>7</v>
      </c>
      <c r="F249" t="str">
        <f t="shared" si="29"/>
        <v>ف دهبي 13 وش بي 00</v>
      </c>
      <c r="G249">
        <f t="shared" si="30"/>
        <v>17</v>
      </c>
      <c r="H249" t="str">
        <f t="shared" si="31"/>
        <v>ف دهبي 13 وش بي</v>
      </c>
      <c r="I249">
        <f t="shared" si="32"/>
        <v>11</v>
      </c>
      <c r="J249">
        <v>200</v>
      </c>
      <c r="K249">
        <v>20</v>
      </c>
      <c r="L249">
        <f t="shared" si="35"/>
        <v>44000</v>
      </c>
    </row>
    <row r="250" spans="1:12" x14ac:dyDescent="0.25">
      <c r="A250" t="s">
        <v>246</v>
      </c>
      <c r="B250">
        <f t="shared" si="33"/>
        <v>7</v>
      </c>
      <c r="C250">
        <f t="shared" si="36"/>
        <v>31</v>
      </c>
      <c r="D250" t="str">
        <f t="shared" si="34"/>
        <v>3.000 ف فضي 14 وش بي 00</v>
      </c>
      <c r="E250">
        <f t="shared" si="28"/>
        <v>6</v>
      </c>
      <c r="F250" t="str">
        <f t="shared" si="29"/>
        <v>ف فضي 14 وش بي 00</v>
      </c>
      <c r="G250">
        <f t="shared" si="30"/>
        <v>16</v>
      </c>
      <c r="H250" t="str">
        <f t="shared" si="31"/>
        <v>ف فضي 14 وش بي</v>
      </c>
      <c r="I250">
        <f t="shared" si="32"/>
        <v>3</v>
      </c>
      <c r="J250">
        <v>200</v>
      </c>
      <c r="K250">
        <v>18</v>
      </c>
      <c r="L250">
        <f t="shared" si="35"/>
        <v>10800</v>
      </c>
    </row>
    <row r="251" spans="1:12" x14ac:dyDescent="0.25">
      <c r="A251" t="s">
        <v>247</v>
      </c>
      <c r="B251">
        <f t="shared" si="33"/>
        <v>7</v>
      </c>
      <c r="C251">
        <f t="shared" si="36"/>
        <v>33</v>
      </c>
      <c r="D251" t="str">
        <f t="shared" si="34"/>
        <v>127.000 ف فضي 15 وش بي 00</v>
      </c>
      <c r="E251">
        <f t="shared" si="28"/>
        <v>8</v>
      </c>
      <c r="F251" t="str">
        <f t="shared" si="29"/>
        <v>ف فضي 15 وش بي 00</v>
      </c>
      <c r="G251">
        <f t="shared" si="30"/>
        <v>16</v>
      </c>
      <c r="H251" t="str">
        <f t="shared" si="31"/>
        <v>ف فضي 15 وش بي</v>
      </c>
      <c r="I251">
        <f t="shared" si="32"/>
        <v>127</v>
      </c>
      <c r="J251">
        <v>200</v>
      </c>
      <c r="K251">
        <v>16</v>
      </c>
      <c r="L251">
        <f t="shared" si="35"/>
        <v>406400</v>
      </c>
    </row>
    <row r="252" spans="1:12" x14ac:dyDescent="0.25">
      <c r="A252" t="s">
        <v>248</v>
      </c>
      <c r="B252">
        <f t="shared" si="33"/>
        <v>7</v>
      </c>
      <c r="C252">
        <f t="shared" si="36"/>
        <v>34</v>
      </c>
      <c r="D252" t="str">
        <f t="shared" si="34"/>
        <v>100.000 ف دهبي 15 وش بي 00</v>
      </c>
      <c r="E252">
        <f t="shared" si="28"/>
        <v>8</v>
      </c>
      <c r="F252" t="str">
        <f t="shared" si="29"/>
        <v>ف دهبي 15 وش بي 00</v>
      </c>
      <c r="G252">
        <f t="shared" si="30"/>
        <v>17</v>
      </c>
      <c r="H252" t="str">
        <f t="shared" si="31"/>
        <v>ف دهبي 15 وش بي</v>
      </c>
      <c r="I252">
        <f t="shared" si="32"/>
        <v>100</v>
      </c>
      <c r="J252">
        <v>200</v>
      </c>
      <c r="K252">
        <v>16</v>
      </c>
      <c r="L252">
        <f t="shared" si="35"/>
        <v>320000</v>
      </c>
    </row>
    <row r="253" spans="1:12" x14ac:dyDescent="0.25">
      <c r="A253" t="s">
        <v>249</v>
      </c>
      <c r="B253">
        <f t="shared" si="33"/>
        <v>7</v>
      </c>
      <c r="C253">
        <f t="shared" si="36"/>
        <v>39</v>
      </c>
      <c r="D253" t="str">
        <f t="shared" si="34"/>
        <v>18.000 بريزه ام كيه دبل ابيض 00</v>
      </c>
      <c r="E253">
        <f t="shared" si="28"/>
        <v>7</v>
      </c>
      <c r="F253" t="str">
        <f t="shared" si="29"/>
        <v>بريزه ام كيه دبل ابيض 00</v>
      </c>
      <c r="G253">
        <f t="shared" si="30"/>
        <v>23</v>
      </c>
      <c r="H253" t="str">
        <f t="shared" si="31"/>
        <v>بريزه ام كيه دبل ابيض</v>
      </c>
      <c r="I253">
        <f t="shared" si="32"/>
        <v>18</v>
      </c>
      <c r="J253">
        <v>100</v>
      </c>
      <c r="K253">
        <v>58</v>
      </c>
      <c r="L253">
        <f t="shared" si="35"/>
        <v>104400</v>
      </c>
    </row>
    <row r="254" spans="1:12" x14ac:dyDescent="0.25">
      <c r="A254" t="s">
        <v>250</v>
      </c>
      <c r="B254">
        <f t="shared" si="33"/>
        <v>7</v>
      </c>
      <c r="C254">
        <f t="shared" si="36"/>
        <v>37</v>
      </c>
      <c r="D254" t="str">
        <f t="shared" si="34"/>
        <v>7.000 بريزه ام كيه دبل فضي 00</v>
      </c>
      <c r="E254">
        <f t="shared" si="28"/>
        <v>6</v>
      </c>
      <c r="F254" t="str">
        <f t="shared" si="29"/>
        <v>بريزه ام كيه دبل فضي 00</v>
      </c>
      <c r="G254">
        <f t="shared" si="30"/>
        <v>22</v>
      </c>
      <c r="H254" t="str">
        <f t="shared" si="31"/>
        <v>بريزه ام كيه دبل فضي</v>
      </c>
      <c r="I254">
        <f t="shared" si="32"/>
        <v>7</v>
      </c>
      <c r="J254">
        <v>100</v>
      </c>
      <c r="K254">
        <v>60</v>
      </c>
      <c r="L254">
        <f t="shared" si="35"/>
        <v>42000</v>
      </c>
    </row>
    <row r="255" spans="1:12" x14ac:dyDescent="0.25">
      <c r="A255" t="s">
        <v>251</v>
      </c>
      <c r="B255">
        <f t="shared" si="33"/>
        <v>7</v>
      </c>
      <c r="C255">
        <f t="shared" si="36"/>
        <v>39</v>
      </c>
      <c r="D255" t="str">
        <f t="shared" si="34"/>
        <v>19.000 بريزه ام كيه دبل دهبي 00</v>
      </c>
      <c r="E255">
        <f t="shared" si="28"/>
        <v>7</v>
      </c>
      <c r="F255" t="str">
        <f t="shared" si="29"/>
        <v>بريزه ام كيه دبل دهبي 00</v>
      </c>
      <c r="G255">
        <f t="shared" si="30"/>
        <v>23</v>
      </c>
      <c r="H255" t="str">
        <f t="shared" si="31"/>
        <v>بريزه ام كيه دبل دهبي</v>
      </c>
      <c r="I255">
        <f t="shared" si="32"/>
        <v>19</v>
      </c>
      <c r="J255">
        <v>100</v>
      </c>
      <c r="K255">
        <v>60</v>
      </c>
      <c r="L255">
        <f t="shared" si="35"/>
        <v>114000</v>
      </c>
    </row>
    <row r="256" spans="1:12" x14ac:dyDescent="0.25">
      <c r="A256" t="s">
        <v>252</v>
      </c>
      <c r="B256">
        <f t="shared" si="33"/>
        <v>7</v>
      </c>
      <c r="C256">
        <f t="shared" si="36"/>
        <v>28</v>
      </c>
      <c r="D256" t="str">
        <f t="shared" si="34"/>
        <v>5.000 سينسور ابيض 00</v>
      </c>
      <c r="E256">
        <f t="shared" si="28"/>
        <v>6</v>
      </c>
      <c r="F256" t="str">
        <f t="shared" si="29"/>
        <v>سينسور ابيض 00</v>
      </c>
      <c r="G256">
        <f t="shared" si="30"/>
        <v>13</v>
      </c>
      <c r="H256" t="str">
        <f t="shared" si="31"/>
        <v>سينسور ابيض</v>
      </c>
      <c r="I256">
        <f t="shared" si="32"/>
        <v>5</v>
      </c>
      <c r="J256">
        <v>100</v>
      </c>
      <c r="K256">
        <v>189</v>
      </c>
      <c r="L256">
        <f t="shared" si="35"/>
        <v>94500</v>
      </c>
    </row>
    <row r="257" spans="1:12" x14ac:dyDescent="0.25">
      <c r="A257" t="s">
        <v>253</v>
      </c>
      <c r="B257">
        <f t="shared" si="33"/>
        <v>7</v>
      </c>
      <c r="C257">
        <f t="shared" si="36"/>
        <v>27</v>
      </c>
      <c r="D257" t="str">
        <f t="shared" si="34"/>
        <v>5.000 سينسور فضي 00</v>
      </c>
      <c r="E257">
        <f t="shared" si="28"/>
        <v>6</v>
      </c>
      <c r="F257" t="str">
        <f t="shared" si="29"/>
        <v>سينسور فضي 00</v>
      </c>
      <c r="G257">
        <f t="shared" si="30"/>
        <v>12</v>
      </c>
      <c r="H257" t="str">
        <f t="shared" si="31"/>
        <v>سينسور فضي</v>
      </c>
      <c r="I257">
        <f t="shared" si="32"/>
        <v>5</v>
      </c>
      <c r="J257">
        <v>100</v>
      </c>
      <c r="K257">
        <v>190</v>
      </c>
      <c r="L257">
        <f t="shared" si="35"/>
        <v>95000</v>
      </c>
    </row>
    <row r="258" spans="1:12" x14ac:dyDescent="0.25">
      <c r="A258" t="s">
        <v>254</v>
      </c>
      <c r="B258">
        <f t="shared" si="33"/>
        <v>7</v>
      </c>
      <c r="C258">
        <f t="shared" si="36"/>
        <v>28</v>
      </c>
      <c r="D258" t="str">
        <f t="shared" si="34"/>
        <v>4.000 سينسور دهبي 00</v>
      </c>
      <c r="E258">
        <f t="shared" si="28"/>
        <v>6</v>
      </c>
      <c r="F258" t="str">
        <f t="shared" si="29"/>
        <v>سينسور دهبي 00</v>
      </c>
      <c r="G258">
        <f t="shared" si="30"/>
        <v>13</v>
      </c>
      <c r="H258" t="str">
        <f t="shared" si="31"/>
        <v>سينسور دهبي</v>
      </c>
      <c r="I258">
        <f t="shared" si="32"/>
        <v>4</v>
      </c>
      <c r="J258">
        <v>100</v>
      </c>
      <c r="K258">
        <v>190</v>
      </c>
      <c r="L258">
        <f t="shared" si="35"/>
        <v>76000</v>
      </c>
    </row>
    <row r="259" spans="1:12" x14ac:dyDescent="0.25">
      <c r="A259" t="s">
        <v>255</v>
      </c>
      <c r="B259">
        <f t="shared" si="33"/>
        <v>7</v>
      </c>
      <c r="C259">
        <f t="shared" si="36"/>
        <v>33</v>
      </c>
      <c r="D259" t="str">
        <f t="shared" si="34"/>
        <v>36.000 مفتاح مجوز ابيض 00</v>
      </c>
      <c r="E259">
        <f t="shared" ref="E259:E283" si="37">FIND(" ",D259)</f>
        <v>7</v>
      </c>
      <c r="F259" t="str">
        <f t="shared" ref="F259:F283" si="38">RIGHT(D259,LEN(D259)-E259)</f>
        <v>مفتاح مجوز ابيض 00</v>
      </c>
      <c r="G259">
        <f t="shared" ref="G259:G283" si="39">FIND("00",F259)</f>
        <v>17</v>
      </c>
      <c r="H259" t="str">
        <f t="shared" ref="H259:H283" si="40">LEFT(F259,G259-2)</f>
        <v>مفتاح مجوز ابيض</v>
      </c>
      <c r="I259">
        <f t="shared" ref="I259:I283" si="41">VALUE(LEFT(D259,E259-3))</f>
        <v>36</v>
      </c>
      <c r="J259">
        <v>400</v>
      </c>
      <c r="K259">
        <v>25</v>
      </c>
      <c r="L259">
        <f t="shared" si="35"/>
        <v>360000</v>
      </c>
    </row>
    <row r="260" spans="1:12" x14ac:dyDescent="0.25">
      <c r="A260" t="s">
        <v>256</v>
      </c>
      <c r="B260">
        <f t="shared" ref="B260:B283" si="42">FIND(" ",A260)</f>
        <v>7</v>
      </c>
      <c r="C260">
        <f t="shared" si="36"/>
        <v>32</v>
      </c>
      <c r="D260" t="str">
        <f t="shared" ref="D260:D283" si="43">CLEAN(TRIM(MID(A260,B260,C260-B260)))</f>
        <v>21.000 مفتاح مجوز فضي 00</v>
      </c>
      <c r="E260">
        <f t="shared" si="37"/>
        <v>7</v>
      </c>
      <c r="F260" t="str">
        <f t="shared" si="38"/>
        <v>مفتاح مجوز فضي 00</v>
      </c>
      <c r="G260">
        <f t="shared" si="39"/>
        <v>16</v>
      </c>
      <c r="H260" t="str">
        <f t="shared" si="40"/>
        <v>مفتاح مجوز فضي</v>
      </c>
      <c r="I260">
        <f t="shared" si="41"/>
        <v>21</v>
      </c>
      <c r="J260">
        <v>400</v>
      </c>
      <c r="K260">
        <v>26</v>
      </c>
      <c r="L260">
        <f t="shared" si="35"/>
        <v>218400</v>
      </c>
    </row>
    <row r="261" spans="1:12" x14ac:dyDescent="0.25">
      <c r="A261" t="s">
        <v>257</v>
      </c>
      <c r="B261">
        <f t="shared" si="42"/>
        <v>7</v>
      </c>
      <c r="C261">
        <f t="shared" si="36"/>
        <v>33</v>
      </c>
      <c r="D261" t="str">
        <f t="shared" si="43"/>
        <v>51.000 مفتاح مجوز دهبي 00</v>
      </c>
      <c r="E261">
        <f t="shared" si="37"/>
        <v>7</v>
      </c>
      <c r="F261" t="str">
        <f t="shared" si="38"/>
        <v>مفتاح مجوز دهبي 00</v>
      </c>
      <c r="G261">
        <f t="shared" si="39"/>
        <v>17</v>
      </c>
      <c r="H261" t="str">
        <f t="shared" si="40"/>
        <v>مفتاح مجوز دهبي</v>
      </c>
      <c r="I261">
        <f t="shared" si="41"/>
        <v>51</v>
      </c>
      <c r="J261">
        <v>400</v>
      </c>
      <c r="K261">
        <v>26</v>
      </c>
      <c r="L261">
        <f t="shared" ref="L261:L283" si="44">K261*J261*I261</f>
        <v>530400</v>
      </c>
    </row>
    <row r="262" spans="1:12" x14ac:dyDescent="0.25">
      <c r="A262" t="s">
        <v>258</v>
      </c>
      <c r="B262">
        <f t="shared" si="42"/>
        <v>7</v>
      </c>
      <c r="C262">
        <f t="shared" si="36"/>
        <v>28</v>
      </c>
      <c r="D262" t="str">
        <f t="shared" si="43"/>
        <v>3.000 وش وتر بروف 00</v>
      </c>
      <c r="E262">
        <f t="shared" si="37"/>
        <v>6</v>
      </c>
      <c r="F262" t="str">
        <f t="shared" si="38"/>
        <v>وش وتر بروف 00</v>
      </c>
      <c r="G262">
        <f t="shared" si="39"/>
        <v>13</v>
      </c>
      <c r="H262" t="str">
        <f t="shared" si="40"/>
        <v>وش وتر بروف</v>
      </c>
      <c r="I262">
        <f t="shared" si="41"/>
        <v>3</v>
      </c>
      <c r="J262">
        <v>80</v>
      </c>
      <c r="K262">
        <v>55</v>
      </c>
      <c r="L262">
        <f t="shared" si="44"/>
        <v>13200</v>
      </c>
    </row>
    <row r="263" spans="1:12" x14ac:dyDescent="0.25">
      <c r="A263" t="s">
        <v>259</v>
      </c>
      <c r="B263">
        <f t="shared" si="42"/>
        <v>7</v>
      </c>
      <c r="C263">
        <f t="shared" si="36"/>
        <v>28</v>
      </c>
      <c r="D263" t="str">
        <f t="shared" si="43"/>
        <v>28.000 1 وش يو في 00</v>
      </c>
      <c r="E263">
        <f t="shared" si="37"/>
        <v>7</v>
      </c>
      <c r="F263" t="str">
        <f t="shared" si="38"/>
        <v>1 وش يو في 00</v>
      </c>
      <c r="G263">
        <f t="shared" si="39"/>
        <v>12</v>
      </c>
      <c r="H263" t="str">
        <f t="shared" si="40"/>
        <v>1 وش يو في</v>
      </c>
      <c r="I263">
        <f t="shared" si="41"/>
        <v>28</v>
      </c>
      <c r="J263">
        <v>200</v>
      </c>
      <c r="K263">
        <v>18</v>
      </c>
      <c r="L263">
        <f t="shared" si="44"/>
        <v>100800</v>
      </c>
    </row>
    <row r="264" spans="1:12" x14ac:dyDescent="0.25">
      <c r="A264" t="s">
        <v>260</v>
      </c>
      <c r="B264">
        <f t="shared" si="42"/>
        <v>7</v>
      </c>
      <c r="C264">
        <f t="shared" si="36"/>
        <v>28</v>
      </c>
      <c r="D264" t="str">
        <f t="shared" si="43"/>
        <v>29.000 2 وش يو في 00</v>
      </c>
      <c r="E264">
        <f t="shared" si="37"/>
        <v>7</v>
      </c>
      <c r="F264" t="str">
        <f t="shared" si="38"/>
        <v>2 وش يو في 00</v>
      </c>
      <c r="G264">
        <f t="shared" si="39"/>
        <v>12</v>
      </c>
      <c r="H264" t="str">
        <f t="shared" si="40"/>
        <v>2 وش يو في</v>
      </c>
      <c r="I264">
        <f t="shared" si="41"/>
        <v>29</v>
      </c>
      <c r="J264">
        <v>200</v>
      </c>
      <c r="K264">
        <v>18</v>
      </c>
      <c r="L264">
        <f t="shared" si="44"/>
        <v>104400</v>
      </c>
    </row>
    <row r="265" spans="1:12" x14ac:dyDescent="0.25">
      <c r="A265" t="s">
        <v>261</v>
      </c>
      <c r="B265">
        <f t="shared" si="42"/>
        <v>7</v>
      </c>
      <c r="C265">
        <f t="shared" si="36"/>
        <v>28</v>
      </c>
      <c r="D265" t="str">
        <f t="shared" si="43"/>
        <v>33.000 3 وش يو في 00</v>
      </c>
      <c r="E265">
        <f t="shared" si="37"/>
        <v>7</v>
      </c>
      <c r="F265" t="str">
        <f t="shared" si="38"/>
        <v>3 وش يو في 00</v>
      </c>
      <c r="G265">
        <f t="shared" si="39"/>
        <v>12</v>
      </c>
      <c r="H265" t="str">
        <f t="shared" si="40"/>
        <v>3 وش يو في</v>
      </c>
      <c r="I265">
        <f t="shared" si="41"/>
        <v>33</v>
      </c>
      <c r="J265">
        <v>200</v>
      </c>
      <c r="K265">
        <v>22</v>
      </c>
      <c r="L265">
        <f t="shared" si="44"/>
        <v>145200</v>
      </c>
    </row>
    <row r="266" spans="1:12" x14ac:dyDescent="0.25">
      <c r="A266" t="s">
        <v>262</v>
      </c>
      <c r="B266">
        <f t="shared" si="42"/>
        <v>7</v>
      </c>
      <c r="C266">
        <f t="shared" si="36"/>
        <v>28</v>
      </c>
      <c r="D266" t="str">
        <f t="shared" si="43"/>
        <v>32.000 4 وش يو في 00</v>
      </c>
      <c r="E266">
        <f t="shared" si="37"/>
        <v>7</v>
      </c>
      <c r="F266" t="str">
        <f t="shared" si="38"/>
        <v>4 وش يو في 00</v>
      </c>
      <c r="G266">
        <f t="shared" si="39"/>
        <v>12</v>
      </c>
      <c r="H266" t="str">
        <f t="shared" si="40"/>
        <v>4 وش يو في</v>
      </c>
      <c r="I266">
        <f t="shared" si="41"/>
        <v>32</v>
      </c>
      <c r="J266">
        <v>200</v>
      </c>
      <c r="K266">
        <v>22</v>
      </c>
      <c r="L266">
        <f t="shared" si="44"/>
        <v>140800</v>
      </c>
    </row>
    <row r="267" spans="1:12" x14ac:dyDescent="0.25">
      <c r="A267" t="s">
        <v>263</v>
      </c>
      <c r="B267">
        <f t="shared" si="42"/>
        <v>7</v>
      </c>
      <c r="C267">
        <f t="shared" si="36"/>
        <v>28</v>
      </c>
      <c r="D267" t="str">
        <f t="shared" si="43"/>
        <v>29.000 5 وش يو في 00</v>
      </c>
      <c r="E267">
        <f t="shared" si="37"/>
        <v>7</v>
      </c>
      <c r="F267" t="str">
        <f t="shared" si="38"/>
        <v>5 وش يو في 00</v>
      </c>
      <c r="G267">
        <f t="shared" si="39"/>
        <v>12</v>
      </c>
      <c r="H267" t="str">
        <f t="shared" si="40"/>
        <v>5 وش يو في</v>
      </c>
      <c r="I267">
        <f t="shared" si="41"/>
        <v>29</v>
      </c>
      <c r="J267">
        <v>200</v>
      </c>
      <c r="K267">
        <v>13</v>
      </c>
      <c r="L267">
        <f t="shared" si="44"/>
        <v>75400</v>
      </c>
    </row>
    <row r="268" spans="1:12" x14ac:dyDescent="0.25">
      <c r="A268" t="s">
        <v>264</v>
      </c>
      <c r="B268">
        <f t="shared" si="42"/>
        <v>7</v>
      </c>
      <c r="C268">
        <f t="shared" si="36"/>
        <v>28</v>
      </c>
      <c r="D268" t="str">
        <f t="shared" si="43"/>
        <v>42.000 6 وش يو في 00</v>
      </c>
      <c r="E268">
        <f t="shared" si="37"/>
        <v>7</v>
      </c>
      <c r="F268" t="str">
        <f t="shared" si="38"/>
        <v>6 وش يو في 00</v>
      </c>
      <c r="G268">
        <f t="shared" si="39"/>
        <v>12</v>
      </c>
      <c r="H268" t="str">
        <f t="shared" si="40"/>
        <v>6 وش يو في</v>
      </c>
      <c r="I268">
        <f t="shared" si="41"/>
        <v>42</v>
      </c>
      <c r="J268">
        <v>200</v>
      </c>
      <c r="K268">
        <v>14</v>
      </c>
      <c r="L268">
        <f t="shared" si="44"/>
        <v>117600</v>
      </c>
    </row>
    <row r="269" spans="1:12" x14ac:dyDescent="0.25">
      <c r="A269" t="s">
        <v>265</v>
      </c>
      <c r="B269">
        <f t="shared" si="42"/>
        <v>7</v>
      </c>
      <c r="C269">
        <f t="shared" si="36"/>
        <v>28</v>
      </c>
      <c r="D269" t="str">
        <f t="shared" si="43"/>
        <v>38.000 7 وش يو في 00</v>
      </c>
      <c r="E269">
        <f t="shared" si="37"/>
        <v>7</v>
      </c>
      <c r="F269" t="str">
        <f t="shared" si="38"/>
        <v>7 وش يو في 00</v>
      </c>
      <c r="G269">
        <f t="shared" si="39"/>
        <v>12</v>
      </c>
      <c r="H269" t="str">
        <f t="shared" si="40"/>
        <v>7 وش يو في</v>
      </c>
      <c r="I269">
        <f t="shared" si="41"/>
        <v>38</v>
      </c>
      <c r="J269">
        <v>200</v>
      </c>
      <c r="K269">
        <v>16</v>
      </c>
      <c r="L269">
        <f t="shared" si="44"/>
        <v>121600</v>
      </c>
    </row>
    <row r="270" spans="1:12" x14ac:dyDescent="0.25">
      <c r="A270" t="s">
        <v>266</v>
      </c>
      <c r="B270">
        <f t="shared" si="42"/>
        <v>7</v>
      </c>
      <c r="C270">
        <f t="shared" si="36"/>
        <v>28</v>
      </c>
      <c r="D270" t="str">
        <f t="shared" si="43"/>
        <v>23.000 8 وش يو في 00</v>
      </c>
      <c r="E270">
        <f t="shared" si="37"/>
        <v>7</v>
      </c>
      <c r="F270" t="str">
        <f t="shared" si="38"/>
        <v>8 وش يو في 00</v>
      </c>
      <c r="G270">
        <f t="shared" si="39"/>
        <v>12</v>
      </c>
      <c r="H270" t="str">
        <f t="shared" si="40"/>
        <v>8 وش يو في</v>
      </c>
      <c r="I270">
        <f t="shared" si="41"/>
        <v>23</v>
      </c>
      <c r="J270">
        <v>200</v>
      </c>
      <c r="K270">
        <v>16</v>
      </c>
      <c r="L270">
        <f t="shared" si="44"/>
        <v>73600</v>
      </c>
    </row>
    <row r="271" spans="1:12" x14ac:dyDescent="0.25">
      <c r="A271" t="s">
        <v>267</v>
      </c>
      <c r="B271">
        <f t="shared" si="42"/>
        <v>7</v>
      </c>
      <c r="C271">
        <f t="shared" si="36"/>
        <v>28</v>
      </c>
      <c r="D271" t="str">
        <f t="shared" si="43"/>
        <v>28.000 9 وش يو في 00</v>
      </c>
      <c r="E271">
        <f t="shared" si="37"/>
        <v>7</v>
      </c>
      <c r="F271" t="str">
        <f t="shared" si="38"/>
        <v>9 وش يو في 00</v>
      </c>
      <c r="G271">
        <f t="shared" si="39"/>
        <v>12</v>
      </c>
      <c r="H271" t="str">
        <f t="shared" si="40"/>
        <v>9 وش يو في</v>
      </c>
      <c r="I271">
        <f t="shared" si="41"/>
        <v>28</v>
      </c>
      <c r="J271">
        <v>200</v>
      </c>
      <c r="K271">
        <v>16</v>
      </c>
      <c r="L271">
        <f t="shared" si="44"/>
        <v>89600</v>
      </c>
    </row>
    <row r="272" spans="1:12" x14ac:dyDescent="0.25">
      <c r="A272" t="s">
        <v>268</v>
      </c>
      <c r="B272">
        <f t="shared" si="42"/>
        <v>7</v>
      </c>
      <c r="C272">
        <f t="shared" si="36"/>
        <v>29</v>
      </c>
      <c r="D272" t="str">
        <f t="shared" si="43"/>
        <v>30.000 10 وش يو في 00</v>
      </c>
      <c r="E272">
        <f t="shared" si="37"/>
        <v>7</v>
      </c>
      <c r="F272" t="str">
        <f t="shared" si="38"/>
        <v>10 وش يو في 00</v>
      </c>
      <c r="G272">
        <f t="shared" si="39"/>
        <v>13</v>
      </c>
      <c r="H272" t="str">
        <f t="shared" si="40"/>
        <v>10 وش يو في</v>
      </c>
      <c r="I272">
        <f t="shared" si="41"/>
        <v>30</v>
      </c>
      <c r="J272">
        <v>200</v>
      </c>
      <c r="K272">
        <v>16</v>
      </c>
      <c r="L272">
        <f t="shared" si="44"/>
        <v>96000</v>
      </c>
    </row>
    <row r="273" spans="1:15" x14ac:dyDescent="0.25">
      <c r="A273" t="s">
        <v>269</v>
      </c>
      <c r="B273">
        <f t="shared" si="42"/>
        <v>7</v>
      </c>
      <c r="C273">
        <f t="shared" si="36"/>
        <v>28</v>
      </c>
      <c r="D273" t="str">
        <f t="shared" si="43"/>
        <v>8.000 11 وش يو في 00</v>
      </c>
      <c r="E273">
        <f t="shared" si="37"/>
        <v>6</v>
      </c>
      <c r="F273" t="str">
        <f t="shared" si="38"/>
        <v>11 وش يو في 00</v>
      </c>
      <c r="G273">
        <f t="shared" si="39"/>
        <v>13</v>
      </c>
      <c r="H273" t="str">
        <f t="shared" si="40"/>
        <v>11 وش يو في</v>
      </c>
      <c r="I273">
        <f t="shared" si="41"/>
        <v>8</v>
      </c>
      <c r="J273">
        <v>200</v>
      </c>
      <c r="K273">
        <v>14</v>
      </c>
      <c r="L273">
        <f t="shared" si="44"/>
        <v>22400</v>
      </c>
    </row>
    <row r="274" spans="1:15" x14ac:dyDescent="0.25">
      <c r="A274" t="s">
        <v>270</v>
      </c>
      <c r="B274">
        <f t="shared" si="42"/>
        <v>7</v>
      </c>
      <c r="C274">
        <f t="shared" si="36"/>
        <v>29</v>
      </c>
      <c r="D274" t="str">
        <f t="shared" si="43"/>
        <v>34.000 12 وش يو في 00</v>
      </c>
      <c r="E274">
        <f t="shared" si="37"/>
        <v>7</v>
      </c>
      <c r="F274" t="str">
        <f t="shared" si="38"/>
        <v>12 وش يو في 00</v>
      </c>
      <c r="G274">
        <f t="shared" si="39"/>
        <v>13</v>
      </c>
      <c r="H274" t="str">
        <f t="shared" si="40"/>
        <v>12 وش يو في</v>
      </c>
      <c r="I274">
        <f t="shared" si="41"/>
        <v>34</v>
      </c>
      <c r="J274">
        <v>200</v>
      </c>
      <c r="K274">
        <v>14</v>
      </c>
      <c r="L274">
        <f t="shared" si="44"/>
        <v>95200</v>
      </c>
    </row>
    <row r="275" spans="1:15" x14ac:dyDescent="0.25">
      <c r="A275" t="s">
        <v>271</v>
      </c>
      <c r="B275">
        <f t="shared" si="42"/>
        <v>7</v>
      </c>
      <c r="C275">
        <f t="shared" si="36"/>
        <v>28</v>
      </c>
      <c r="D275" t="str">
        <f t="shared" si="43"/>
        <v>6.000 13 وش يو في 00</v>
      </c>
      <c r="E275">
        <f t="shared" si="37"/>
        <v>6</v>
      </c>
      <c r="F275" t="str">
        <f t="shared" si="38"/>
        <v>13 وش يو في 00</v>
      </c>
      <c r="G275">
        <f t="shared" si="39"/>
        <v>13</v>
      </c>
      <c r="H275" t="str">
        <f t="shared" si="40"/>
        <v>13 وش يو في</v>
      </c>
      <c r="I275">
        <f t="shared" si="41"/>
        <v>6</v>
      </c>
      <c r="J275">
        <v>200</v>
      </c>
      <c r="K275">
        <v>14</v>
      </c>
      <c r="L275">
        <f t="shared" si="44"/>
        <v>16800</v>
      </c>
    </row>
    <row r="276" spans="1:15" x14ac:dyDescent="0.25">
      <c r="A276" t="s">
        <v>272</v>
      </c>
      <c r="B276">
        <f t="shared" si="42"/>
        <v>7</v>
      </c>
      <c r="C276">
        <f t="shared" ref="C276:C283" si="45">FIND("03",A276)</f>
        <v>28</v>
      </c>
      <c r="D276" t="str">
        <f t="shared" si="43"/>
        <v>9.000 14 وش يو في 00</v>
      </c>
      <c r="E276">
        <f t="shared" si="37"/>
        <v>6</v>
      </c>
      <c r="F276" t="str">
        <f t="shared" si="38"/>
        <v>14 وش يو في 00</v>
      </c>
      <c r="G276">
        <f t="shared" si="39"/>
        <v>13</v>
      </c>
      <c r="H276" t="str">
        <f t="shared" si="40"/>
        <v>14 وش يو في</v>
      </c>
      <c r="I276">
        <f t="shared" si="41"/>
        <v>9</v>
      </c>
      <c r="J276">
        <v>200</v>
      </c>
      <c r="K276">
        <v>14</v>
      </c>
      <c r="L276">
        <f t="shared" si="44"/>
        <v>25200</v>
      </c>
    </row>
    <row r="277" spans="1:15" x14ac:dyDescent="0.25">
      <c r="A277" t="s">
        <v>273</v>
      </c>
      <c r="B277">
        <f t="shared" si="42"/>
        <v>7</v>
      </c>
      <c r="C277">
        <f t="shared" si="45"/>
        <v>29</v>
      </c>
      <c r="D277" t="str">
        <f t="shared" si="43"/>
        <v>11.000 15 وش يو في 00</v>
      </c>
      <c r="E277">
        <f t="shared" si="37"/>
        <v>7</v>
      </c>
      <c r="F277" t="str">
        <f t="shared" si="38"/>
        <v>15 وش يو في 00</v>
      </c>
      <c r="G277">
        <f t="shared" si="39"/>
        <v>13</v>
      </c>
      <c r="H277" t="str">
        <f t="shared" si="40"/>
        <v>15 وش يو في</v>
      </c>
      <c r="I277">
        <f t="shared" si="41"/>
        <v>11</v>
      </c>
      <c r="J277">
        <v>200</v>
      </c>
      <c r="K277">
        <v>14</v>
      </c>
      <c r="L277">
        <f t="shared" si="44"/>
        <v>30800</v>
      </c>
    </row>
    <row r="278" spans="1:15" x14ac:dyDescent="0.25">
      <c r="A278" t="s">
        <v>274</v>
      </c>
      <c r="B278">
        <f t="shared" si="42"/>
        <v>7</v>
      </c>
      <c r="C278">
        <f t="shared" si="45"/>
        <v>29</v>
      </c>
      <c r="D278" t="str">
        <f t="shared" si="43"/>
        <v>11.000 16 وش يو في 00</v>
      </c>
      <c r="E278">
        <f t="shared" si="37"/>
        <v>7</v>
      </c>
      <c r="F278" t="str">
        <f t="shared" si="38"/>
        <v>16 وش يو في 00</v>
      </c>
      <c r="G278">
        <f t="shared" si="39"/>
        <v>13</v>
      </c>
      <c r="H278" t="str">
        <f t="shared" si="40"/>
        <v>16 وش يو في</v>
      </c>
      <c r="I278">
        <f t="shared" si="41"/>
        <v>11</v>
      </c>
      <c r="J278">
        <v>200</v>
      </c>
      <c r="K278">
        <v>14</v>
      </c>
      <c r="L278">
        <f t="shared" si="44"/>
        <v>30800</v>
      </c>
    </row>
    <row r="279" spans="1:15" x14ac:dyDescent="0.25">
      <c r="A279" t="s">
        <v>275</v>
      </c>
      <c r="B279">
        <f t="shared" si="42"/>
        <v>7</v>
      </c>
      <c r="C279">
        <f t="shared" si="45"/>
        <v>28</v>
      </c>
      <c r="D279" t="str">
        <f t="shared" si="43"/>
        <v>9.000 17 وش يو في 00</v>
      </c>
      <c r="E279">
        <f t="shared" si="37"/>
        <v>6</v>
      </c>
      <c r="F279" t="str">
        <f t="shared" si="38"/>
        <v>17 وش يو في 00</v>
      </c>
      <c r="G279">
        <f t="shared" si="39"/>
        <v>13</v>
      </c>
      <c r="H279" t="str">
        <f t="shared" si="40"/>
        <v>17 وش يو في</v>
      </c>
      <c r="I279">
        <f t="shared" si="41"/>
        <v>9</v>
      </c>
      <c r="J279">
        <v>200</v>
      </c>
      <c r="K279">
        <v>14</v>
      </c>
      <c r="L279">
        <f t="shared" si="44"/>
        <v>25200</v>
      </c>
    </row>
    <row r="280" spans="1:15" x14ac:dyDescent="0.25">
      <c r="A280" t="s">
        <v>276</v>
      </c>
      <c r="B280">
        <f t="shared" si="42"/>
        <v>7</v>
      </c>
      <c r="C280">
        <f t="shared" si="45"/>
        <v>28</v>
      </c>
      <c r="D280" t="str">
        <f t="shared" si="43"/>
        <v>7.000 18 وش يو في 00</v>
      </c>
      <c r="E280">
        <f t="shared" si="37"/>
        <v>6</v>
      </c>
      <c r="F280" t="str">
        <f t="shared" si="38"/>
        <v>18 وش يو في 00</v>
      </c>
      <c r="G280">
        <f t="shared" si="39"/>
        <v>13</v>
      </c>
      <c r="H280" t="str">
        <f t="shared" si="40"/>
        <v>18 وش يو في</v>
      </c>
      <c r="I280">
        <f t="shared" si="41"/>
        <v>7</v>
      </c>
      <c r="J280">
        <v>200</v>
      </c>
      <c r="K280">
        <v>14</v>
      </c>
      <c r="L280">
        <f t="shared" si="44"/>
        <v>19600</v>
      </c>
    </row>
    <row r="281" spans="1:15" x14ac:dyDescent="0.25">
      <c r="A281" t="s">
        <v>277</v>
      </c>
      <c r="B281">
        <f t="shared" si="42"/>
        <v>7</v>
      </c>
      <c r="C281">
        <f t="shared" si="45"/>
        <v>28</v>
      </c>
      <c r="D281" t="str">
        <f t="shared" si="43"/>
        <v>8.000 19 وش يو في 00</v>
      </c>
      <c r="E281">
        <f t="shared" si="37"/>
        <v>6</v>
      </c>
      <c r="F281" t="str">
        <f t="shared" si="38"/>
        <v>19 وش يو في 00</v>
      </c>
      <c r="G281">
        <f t="shared" si="39"/>
        <v>13</v>
      </c>
      <c r="H281" t="str">
        <f t="shared" si="40"/>
        <v>19 وش يو في</v>
      </c>
      <c r="I281">
        <f t="shared" si="41"/>
        <v>8</v>
      </c>
      <c r="J281">
        <v>200</v>
      </c>
      <c r="K281">
        <v>14</v>
      </c>
      <c r="L281">
        <f t="shared" si="44"/>
        <v>22400</v>
      </c>
    </row>
    <row r="282" spans="1:15" x14ac:dyDescent="0.25">
      <c r="A282" t="s">
        <v>278</v>
      </c>
      <c r="B282">
        <f t="shared" si="42"/>
        <v>7</v>
      </c>
      <c r="C282">
        <f t="shared" si="45"/>
        <v>28</v>
      </c>
      <c r="D282" t="str">
        <f t="shared" si="43"/>
        <v>2.000 20 وش يو في 00</v>
      </c>
      <c r="E282">
        <f t="shared" si="37"/>
        <v>6</v>
      </c>
      <c r="F282" t="str">
        <f t="shared" si="38"/>
        <v>20 وش يو في 00</v>
      </c>
      <c r="G282">
        <f t="shared" si="39"/>
        <v>13</v>
      </c>
      <c r="H282" t="str">
        <f t="shared" si="40"/>
        <v>20 وش يو في</v>
      </c>
      <c r="I282">
        <f t="shared" si="41"/>
        <v>2</v>
      </c>
      <c r="J282">
        <v>200</v>
      </c>
      <c r="K282">
        <v>14</v>
      </c>
      <c r="L282">
        <f t="shared" si="44"/>
        <v>5600</v>
      </c>
    </row>
    <row r="283" spans="1:15" x14ac:dyDescent="0.25">
      <c r="A283" t="s">
        <v>279</v>
      </c>
      <c r="B283">
        <f t="shared" si="42"/>
        <v>7</v>
      </c>
      <c r="C283">
        <f t="shared" si="45"/>
        <v>31</v>
      </c>
      <c r="D283" t="str">
        <f t="shared" si="43"/>
        <v>1.000 لقمه طوارئ فضي 00</v>
      </c>
      <c r="E283">
        <f t="shared" si="37"/>
        <v>6</v>
      </c>
      <c r="F283" t="str">
        <f t="shared" si="38"/>
        <v>لقمه طوارئ فضي 00</v>
      </c>
      <c r="G283">
        <f t="shared" si="39"/>
        <v>16</v>
      </c>
      <c r="H283" t="str">
        <f t="shared" si="40"/>
        <v>لقمه طوارئ فضي</v>
      </c>
      <c r="I283">
        <f t="shared" si="41"/>
        <v>1</v>
      </c>
      <c r="J283">
        <v>80</v>
      </c>
      <c r="K283">
        <v>175</v>
      </c>
      <c r="L283">
        <f t="shared" si="44"/>
        <v>14000</v>
      </c>
    </row>
    <row r="284" spans="1:15" x14ac:dyDescent="0.25">
      <c r="L284">
        <f>SUM(L148:L283)</f>
        <v>19997750</v>
      </c>
      <c r="O284">
        <f>L284</f>
        <v>19997750</v>
      </c>
    </row>
  </sheetData>
  <autoFilter ref="A1:L2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2019-12-26T21:46:09Z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73e10ff5-29b7-422c-8eee-e8e40d76fcb2</vt:lpwstr>
  </property>
</Properties>
</file>