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870" windowWidth="18345" xWindow="5325" yWindow="2070"/>
  </bookViews>
  <sheets>
    <sheet name="2022-07-28" sheetId="1" state="visible" r:id="rId1"/>
    <sheet name="2022-07-29" sheetId="2" state="visible" r:id="rId2"/>
    <sheet name="2022-08-02" sheetId="3" state="visible" r:id="rId3"/>
    <sheet name="2022-08-03" sheetId="4" state="visible" r:id="rId4"/>
    <sheet name="2022-08-10" sheetId="5" state="visible" r:id="rId5"/>
    <sheet name="2022-08-19" sheetId="6" state="visible" r:id="rId6"/>
    <sheet name="2022-08-24" sheetId="7" state="visible" r:id="rId7"/>
    <sheet name="2022-08-25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rgb="FFFFFFFF"/>
      <sz val="1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FFFFE9B8"/>
      </patternFill>
    </fill>
    <fill>
      <patternFill patternType="solid">
        <fgColor rgb="FF000080"/>
      </patternFill>
    </fill>
    <fill>
      <patternFill patternType="solid">
        <fgColor rgb="00ffe9b8"/>
      </patternFill>
    </fill>
    <fill>
      <patternFill patternType="solid">
        <fgColor rgb="00000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2" fillId="5" fontId="3" numFmtId="0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게시물 인사이트 요약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'2022-07-28'!$C$1</f>
              <strCache>
                <ptCount val="1"/>
                <pt idx="0">
                  <v>노출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'2022-07-28'!$G$2:$G$13</f>
              <strCache>
                <ptCount val="12"/>
                <pt idx="0">
                  <v>1일 전</v>
                </pt>
                <pt idx="1">
                  <v>5일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'2022-07-28'!$C$2:$C$13</f>
              <numCache>
                <formatCode>General</formatCode>
                <ptCount val="12"/>
                <pt idx="0">
                  <v>40</v>
                </pt>
                <pt idx="1">
                  <v>54</v>
                </pt>
                <pt idx="2">
                  <v>62</v>
                </pt>
                <pt idx="3">
                  <v>55</v>
                </pt>
                <pt idx="4">
                  <v>66</v>
                </pt>
                <pt idx="5">
                  <v>41</v>
                </pt>
                <pt idx="6">
                  <v>54</v>
                </pt>
                <pt idx="7">
                  <v>33</v>
                </pt>
                <pt idx="8">
                  <v>53</v>
                </pt>
                <pt idx="9">
                  <v>33</v>
                </pt>
                <pt idx="10">
                  <v>57</v>
                </pt>
                <pt idx="11">
                  <v>43</v>
                </pt>
              </numCache>
            </numRef>
          </val>
        </ser>
        <ser>
          <idx val="1"/>
          <order val="1"/>
          <tx>
            <strRef>
              <f>'2022-07-28'!$D$1</f>
              <strCache>
                <ptCount val="1"/>
                <pt idx="0">
                  <v>도달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'2022-07-28'!$G$2:$G$13</f>
              <strCache>
                <ptCount val="12"/>
                <pt idx="0">
                  <v>1일 전</v>
                </pt>
                <pt idx="1">
                  <v>5일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'2022-07-28'!$D$2:$D$13</f>
              <numCache>
                <formatCode>General</formatCode>
                <ptCount val="12"/>
                <pt idx="0">
                  <v>37</v>
                </pt>
                <pt idx="1">
                  <v>43</v>
                </pt>
                <pt idx="2">
                  <v>54</v>
                </pt>
                <pt idx="3">
                  <v>38</v>
                </pt>
                <pt idx="4">
                  <v>55</v>
                </pt>
                <pt idx="5">
                  <v>32</v>
                </pt>
                <pt idx="6">
                  <v>42</v>
                </pt>
                <pt idx="7">
                  <v>26</v>
                </pt>
                <pt idx="8">
                  <v>42</v>
                </pt>
                <pt idx="9">
                  <v>24</v>
                </pt>
                <pt idx="10">
                  <v>45</v>
                </pt>
                <pt idx="11">
                  <v>37</v>
                </pt>
              </numCache>
            </numRef>
          </val>
        </ser>
        <ser>
          <idx val="2"/>
          <order val="2"/>
          <tx>
            <strRef>
              <f>'2022-07-28'!$E$1</f>
              <strCache>
                <ptCount val="1"/>
                <pt idx="0">
                  <v>공감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'2022-07-28'!$G$2:$G$13</f>
              <strCache>
                <ptCount val="12"/>
                <pt idx="0">
                  <v>1일 전</v>
                </pt>
                <pt idx="1">
                  <v>5일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'2022-07-28'!$E$2:$E$13</f>
              <numCache>
                <formatCode>General</formatCode>
                <ptCount val="12"/>
                <pt idx="0">
                  <v>7</v>
                </pt>
                <pt idx="1">
                  <v>10</v>
                </pt>
                <pt idx="2">
                  <v>8</v>
                </pt>
                <pt idx="3">
                  <v>5</v>
                </pt>
                <pt idx="4">
                  <v>13</v>
                </pt>
                <pt idx="5">
                  <v>11</v>
                </pt>
                <pt idx="6">
                  <v>9</v>
                </pt>
                <pt idx="7">
                  <v>10</v>
                </pt>
                <pt idx="8">
                  <v>12</v>
                </pt>
                <pt idx="9">
                  <v>7</v>
                </pt>
                <pt idx="10">
                  <v>11</v>
                </pt>
                <pt idx="11">
                  <v>10</v>
                </pt>
              </numCache>
            </numRef>
          </val>
        </ser>
        <ser>
          <idx val="3"/>
          <order val="3"/>
          <tx>
            <strRef>
              <f>'2022-07-28'!$F$1</f>
              <strCache>
                <ptCount val="1"/>
                <pt idx="0">
                  <v>댓글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'2022-07-28'!$G$2:$G$13</f>
              <strCache>
                <ptCount val="12"/>
                <pt idx="0">
                  <v>1일 전</v>
                </pt>
                <pt idx="1">
                  <v>5일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'2022-07-28'!$F$2:$F$13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4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4</v>
                </pt>
                <pt idx="9">
                  <v>4</v>
                </pt>
                <pt idx="10">
                  <v>2</v>
                </pt>
                <pt idx="11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게시물 인사이트 요약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'2022-07-29'!$C$1</f>
              <strCache>
                <ptCount val="1"/>
                <pt idx="0">
                  <v>노출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'2022-07-29'!$G$2:$G$13</f>
              <strCache>
                <ptCount val="12"/>
                <pt idx="0">
                  <v>3일 전</v>
                </pt>
                <pt idx="1">
                  <v>7일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'2022-07-29'!$C$2:$C$13</f>
              <numCache>
                <formatCode>General</formatCode>
                <ptCount val="12"/>
                <pt idx="0">
                  <v>45</v>
                </pt>
                <pt idx="1">
                  <v>56</v>
                </pt>
                <pt idx="2">
                  <v>64</v>
                </pt>
                <pt idx="3">
                  <v>55</v>
                </pt>
                <pt idx="4">
                  <v>66</v>
                </pt>
                <pt idx="5">
                  <v>41</v>
                </pt>
                <pt idx="6">
                  <v>55</v>
                </pt>
                <pt idx="7">
                  <v>33</v>
                </pt>
                <pt idx="8">
                  <v>53</v>
                </pt>
                <pt idx="9">
                  <v>33</v>
                </pt>
                <pt idx="10">
                  <v>57</v>
                </pt>
                <pt idx="11">
                  <v>43</v>
                </pt>
              </numCache>
            </numRef>
          </val>
        </ser>
        <ser>
          <idx val="1"/>
          <order val="1"/>
          <tx>
            <strRef>
              <f>'2022-07-29'!$D$1</f>
              <strCache>
                <ptCount val="1"/>
                <pt idx="0">
                  <v>도달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'2022-07-29'!$G$2:$G$13</f>
              <strCache>
                <ptCount val="12"/>
                <pt idx="0">
                  <v>3일 전</v>
                </pt>
                <pt idx="1">
                  <v>7일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'2022-07-29'!$D$2:$D$13</f>
              <numCache>
                <formatCode>General</formatCode>
                <ptCount val="12"/>
                <pt idx="0">
                  <v>42</v>
                </pt>
                <pt idx="1">
                  <v>44</v>
                </pt>
                <pt idx="2">
                  <v>55</v>
                </pt>
                <pt idx="3">
                  <v>38</v>
                </pt>
                <pt idx="4">
                  <v>55</v>
                </pt>
                <pt idx="5">
                  <v>32</v>
                </pt>
                <pt idx="6">
                  <v>43</v>
                </pt>
                <pt idx="7">
                  <v>26</v>
                </pt>
                <pt idx="8">
                  <v>42</v>
                </pt>
                <pt idx="9">
                  <v>24</v>
                </pt>
                <pt idx="10">
                  <v>45</v>
                </pt>
                <pt idx="11">
                  <v>37</v>
                </pt>
              </numCache>
            </numRef>
          </val>
        </ser>
        <ser>
          <idx val="2"/>
          <order val="2"/>
          <tx>
            <strRef>
              <f>'2022-07-29'!$E$1</f>
              <strCache>
                <ptCount val="1"/>
                <pt idx="0">
                  <v>공감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'2022-07-29'!$G$2:$G$13</f>
              <strCache>
                <ptCount val="12"/>
                <pt idx="0">
                  <v>3일 전</v>
                </pt>
                <pt idx="1">
                  <v>7일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'2022-07-29'!$E$2:$E$13</f>
              <numCache>
                <formatCode>General</formatCode>
                <ptCount val="12"/>
                <pt idx="0">
                  <v>8</v>
                </pt>
                <pt idx="1">
                  <v>10</v>
                </pt>
                <pt idx="2">
                  <v>8</v>
                </pt>
                <pt idx="3">
                  <v>5</v>
                </pt>
                <pt idx="4">
                  <v>13</v>
                </pt>
                <pt idx="5">
                  <v>11</v>
                </pt>
                <pt idx="6">
                  <v>9</v>
                </pt>
                <pt idx="7">
                  <v>10</v>
                </pt>
                <pt idx="8">
                  <v>12</v>
                </pt>
                <pt idx="9">
                  <v>7</v>
                </pt>
                <pt idx="10">
                  <v>11</v>
                </pt>
                <pt idx="11">
                  <v>10</v>
                </pt>
              </numCache>
            </numRef>
          </val>
        </ser>
        <ser>
          <idx val="3"/>
          <order val="3"/>
          <tx>
            <strRef>
              <f>'2022-07-29'!$F$1</f>
              <strCache>
                <ptCount val="1"/>
                <pt idx="0">
                  <v>댓글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'2022-07-29'!$G$2:$G$13</f>
              <strCache>
                <ptCount val="12"/>
                <pt idx="0">
                  <v>3일 전</v>
                </pt>
                <pt idx="1">
                  <v>7일 전</v>
                </pt>
                <pt idx="2">
                  <v>7월 19</v>
                </pt>
                <pt idx="3">
                  <v>7월 15</v>
                </pt>
                <pt idx="4">
                  <v>7월 12</v>
                </pt>
                <pt idx="5">
                  <v>7월 8</v>
                </pt>
                <pt idx="6">
                  <v>7월 5</v>
                </pt>
                <pt idx="7">
                  <v>7월 1</v>
                </pt>
                <pt idx="8">
                  <v>6월 28</v>
                </pt>
                <pt idx="9">
                  <v>6월 24</v>
                </pt>
                <pt idx="10">
                  <v>6월 24</v>
                </pt>
                <pt idx="11">
                  <v>6월 24</v>
                </pt>
              </strCache>
            </strRef>
          </cat>
          <val>
            <numRef>
              <f>'2022-07-29'!$F$2:$F$13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4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4</v>
                </pt>
                <pt idx="9">
                  <v>4</v>
                </pt>
                <pt idx="10">
                  <v>2</v>
                </pt>
                <pt idx="11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게시물 인사이트 요약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'2022-08-02'!$C$1</f>
              <strCache>
                <ptCount val="1"/>
                <pt idx="0">
                  <v>노출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'2022-08-02'!$G$2:$G$14</f>
              <strCache>
                <ptCount val="13"/>
                <pt idx="0">
                  <v>3일 전</v>
                </pt>
                <pt idx="1">
                  <v>6일 전</v>
                </pt>
                <pt idx="2">
                  <v>7월 22</v>
                </pt>
                <pt idx="3">
                  <v>7월 19</v>
                </pt>
                <pt idx="4">
                  <v>7월 15</v>
                </pt>
                <pt idx="5">
                  <v>7월 12</v>
                </pt>
                <pt idx="6">
                  <v>7월 8</v>
                </pt>
                <pt idx="7">
                  <v>7월 5</v>
                </pt>
                <pt idx="8">
                  <v>7월 1</v>
                </pt>
                <pt idx="9">
                  <v>6월 28</v>
                </pt>
                <pt idx="10">
                  <v>6월 24</v>
                </pt>
                <pt idx="11">
                  <v>6월 24</v>
                </pt>
                <pt idx="12">
                  <v>6월 24</v>
                </pt>
              </strCache>
            </strRef>
          </cat>
          <val>
            <numRef>
              <f>'2022-08-02'!$C$2:$C$14</f>
              <numCache>
                <formatCode>General</formatCode>
                <ptCount val="13"/>
                <pt idx="0">
                  <v>55</v>
                </pt>
                <pt idx="1">
                  <v>53</v>
                </pt>
                <pt idx="2">
                  <v>61</v>
                </pt>
                <pt idx="3">
                  <v>69</v>
                </pt>
                <pt idx="4">
                  <v>58</v>
                </pt>
                <pt idx="5">
                  <v>69</v>
                </pt>
                <pt idx="6">
                  <v>43</v>
                </pt>
                <pt idx="7">
                  <v>57</v>
                </pt>
                <pt idx="8">
                  <v>34</v>
                </pt>
                <pt idx="9">
                  <v>55</v>
                </pt>
                <pt idx="10">
                  <v>35</v>
                </pt>
                <pt idx="11">
                  <v>59</v>
                </pt>
                <pt idx="12">
                  <v>44</v>
                </pt>
              </numCache>
            </numRef>
          </val>
        </ser>
        <ser>
          <idx val="1"/>
          <order val="1"/>
          <tx>
            <strRef>
              <f>'2022-08-02'!$D$1</f>
              <strCache>
                <ptCount val="1"/>
                <pt idx="0">
                  <v>도달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'2022-08-02'!$G$2:$G$14</f>
              <strCache>
                <ptCount val="13"/>
                <pt idx="0">
                  <v>3일 전</v>
                </pt>
                <pt idx="1">
                  <v>6일 전</v>
                </pt>
                <pt idx="2">
                  <v>7월 22</v>
                </pt>
                <pt idx="3">
                  <v>7월 19</v>
                </pt>
                <pt idx="4">
                  <v>7월 15</v>
                </pt>
                <pt idx="5">
                  <v>7월 12</v>
                </pt>
                <pt idx="6">
                  <v>7월 8</v>
                </pt>
                <pt idx="7">
                  <v>7월 5</v>
                </pt>
                <pt idx="8">
                  <v>7월 1</v>
                </pt>
                <pt idx="9">
                  <v>6월 28</v>
                </pt>
                <pt idx="10">
                  <v>6월 24</v>
                </pt>
                <pt idx="11">
                  <v>6월 24</v>
                </pt>
                <pt idx="12">
                  <v>6월 24</v>
                </pt>
              </strCache>
            </strRef>
          </cat>
          <val>
            <numRef>
              <f>'2022-08-02'!$D$2:$D$14</f>
              <numCache>
                <formatCode>General</formatCode>
                <ptCount val="13"/>
                <pt idx="0">
                  <v>47</v>
                </pt>
                <pt idx="1">
                  <v>45</v>
                </pt>
                <pt idx="2">
                  <v>46</v>
                </pt>
                <pt idx="3">
                  <v>57</v>
                </pt>
                <pt idx="4">
                  <v>38</v>
                </pt>
                <pt idx="5">
                  <v>55</v>
                </pt>
                <pt idx="6">
                  <v>32</v>
                </pt>
                <pt idx="7">
                  <v>44</v>
                </pt>
                <pt idx="8">
                  <v>26</v>
                </pt>
                <pt idx="9">
                  <v>43</v>
                </pt>
                <pt idx="10">
                  <v>25</v>
                </pt>
                <pt idx="11">
                  <v>46</v>
                </pt>
                <pt idx="12">
                  <v>37</v>
                </pt>
              </numCache>
            </numRef>
          </val>
        </ser>
        <ser>
          <idx val="2"/>
          <order val="2"/>
          <tx>
            <strRef>
              <f>'2022-08-02'!$E$1</f>
              <strCache>
                <ptCount val="1"/>
                <pt idx="0">
                  <v>공감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'2022-08-02'!$G$2:$G$14</f>
              <strCache>
                <ptCount val="13"/>
                <pt idx="0">
                  <v>3일 전</v>
                </pt>
                <pt idx="1">
                  <v>6일 전</v>
                </pt>
                <pt idx="2">
                  <v>7월 22</v>
                </pt>
                <pt idx="3">
                  <v>7월 19</v>
                </pt>
                <pt idx="4">
                  <v>7월 15</v>
                </pt>
                <pt idx="5">
                  <v>7월 12</v>
                </pt>
                <pt idx="6">
                  <v>7월 8</v>
                </pt>
                <pt idx="7">
                  <v>7월 5</v>
                </pt>
                <pt idx="8">
                  <v>7월 1</v>
                </pt>
                <pt idx="9">
                  <v>6월 28</v>
                </pt>
                <pt idx="10">
                  <v>6월 24</v>
                </pt>
                <pt idx="11">
                  <v>6월 24</v>
                </pt>
                <pt idx="12">
                  <v>6월 24</v>
                </pt>
              </strCache>
            </strRef>
          </cat>
          <val>
            <numRef>
              <f>'2022-08-02'!$E$2:$E$14</f>
              <numCache>
                <formatCode>General</formatCode>
                <ptCount val="13"/>
                <pt idx="0">
                  <v>7</v>
                </pt>
                <pt idx="1">
                  <v>9</v>
                </pt>
                <pt idx="2">
                  <v>10</v>
                </pt>
                <pt idx="3">
                  <v>8</v>
                </pt>
                <pt idx="4">
                  <v>5</v>
                </pt>
                <pt idx="5">
                  <v>13</v>
                </pt>
                <pt idx="6">
                  <v>11</v>
                </pt>
                <pt idx="7">
                  <v>9</v>
                </pt>
                <pt idx="8">
                  <v>10</v>
                </pt>
                <pt idx="9">
                  <v>12</v>
                </pt>
                <pt idx="10">
                  <v>7</v>
                </pt>
                <pt idx="11">
                  <v>11</v>
                </pt>
                <pt idx="12">
                  <v>10</v>
                </pt>
              </numCache>
            </numRef>
          </val>
        </ser>
        <ser>
          <idx val="3"/>
          <order val="3"/>
          <tx>
            <strRef>
              <f>'2022-08-02'!$F$1</f>
              <strCache>
                <ptCount val="1"/>
                <pt idx="0">
                  <v>댓글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'2022-08-02'!$G$2:$G$14</f>
              <strCache>
                <ptCount val="13"/>
                <pt idx="0">
                  <v>3일 전</v>
                </pt>
                <pt idx="1">
                  <v>6일 전</v>
                </pt>
                <pt idx="2">
                  <v>7월 22</v>
                </pt>
                <pt idx="3">
                  <v>7월 19</v>
                </pt>
                <pt idx="4">
                  <v>7월 15</v>
                </pt>
                <pt idx="5">
                  <v>7월 12</v>
                </pt>
                <pt idx="6">
                  <v>7월 8</v>
                </pt>
                <pt idx="7">
                  <v>7월 5</v>
                </pt>
                <pt idx="8">
                  <v>7월 1</v>
                </pt>
                <pt idx="9">
                  <v>6월 28</v>
                </pt>
                <pt idx="10">
                  <v>6월 24</v>
                </pt>
                <pt idx="11">
                  <v>6월 24</v>
                </pt>
                <pt idx="12">
                  <v>6월 24</v>
                </pt>
              </strCache>
            </strRef>
          </cat>
          <val>
            <numRef>
              <f>'2022-08-02'!$F$2:$F$14</f>
              <numCache>
                <formatCode>General</formatCode>
                <ptCount val="13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4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4</v>
                </pt>
                <pt idx="10">
                  <v>4</v>
                </pt>
                <pt idx="11">
                  <v>2</v>
                </pt>
                <pt idx="12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'2022-08-03'!C1</f>
            </strRef>
          </tx>
          <spPr>
            <a:ln>
              <a:prstDash val="solid"/>
            </a:ln>
          </spPr>
          <cat>
            <numRef>
              <f>'2022-08-03'!$G$2:$G$15</f>
            </numRef>
          </cat>
          <val>
            <numRef>
              <f>'2022-08-03'!$C$2:$C$15</f>
            </numRef>
          </val>
        </ser>
        <ser>
          <idx val="1"/>
          <order val="1"/>
          <tx>
            <strRef>
              <f>'2022-08-03'!D1</f>
            </strRef>
          </tx>
          <spPr>
            <a:ln>
              <a:prstDash val="solid"/>
            </a:ln>
          </spPr>
          <cat>
            <numRef>
              <f>'2022-08-03'!$G$2:$G$15</f>
            </numRef>
          </cat>
          <val>
            <numRef>
              <f>'2022-08-03'!$D$2:$D$15</f>
            </numRef>
          </val>
        </ser>
        <ser>
          <idx val="2"/>
          <order val="2"/>
          <tx>
            <strRef>
              <f>'2022-08-03'!E1</f>
            </strRef>
          </tx>
          <spPr>
            <a:ln>
              <a:prstDash val="solid"/>
            </a:ln>
          </spPr>
          <cat>
            <numRef>
              <f>'2022-08-03'!$G$2:$G$15</f>
            </numRef>
          </cat>
          <val>
            <numRef>
              <f>'2022-08-03'!$E$2:$E$15</f>
            </numRef>
          </val>
        </ser>
        <ser>
          <idx val="3"/>
          <order val="3"/>
          <tx>
            <strRef>
              <f>'2022-08-03'!F1</f>
            </strRef>
          </tx>
          <spPr>
            <a:ln>
              <a:prstDash val="solid"/>
            </a:ln>
          </spPr>
          <cat>
            <numRef>
              <f>'2022-08-03'!$G$2:$G$15</f>
            </numRef>
          </cat>
          <val>
            <numRef>
              <f>'2022-08-03'!$F$2:$F$15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'2022-08-10'!C1</f>
            </strRef>
          </tx>
          <spPr>
            <a:ln>
              <a:prstDash val="solid"/>
            </a:ln>
          </spPr>
          <cat>
            <numRef>
              <f>'2022-08-10'!$G$2:$G$17</f>
            </numRef>
          </cat>
          <val>
            <numRef>
              <f>'2022-08-10'!$C$2:$C$17</f>
            </numRef>
          </val>
        </ser>
        <ser>
          <idx val="1"/>
          <order val="1"/>
          <tx>
            <strRef>
              <f>'2022-08-10'!D1</f>
            </strRef>
          </tx>
          <spPr>
            <a:ln>
              <a:prstDash val="solid"/>
            </a:ln>
          </spPr>
          <cat>
            <numRef>
              <f>'2022-08-10'!$G$2:$G$17</f>
            </numRef>
          </cat>
          <val>
            <numRef>
              <f>'2022-08-10'!$D$2:$D$17</f>
            </numRef>
          </val>
        </ser>
        <ser>
          <idx val="2"/>
          <order val="2"/>
          <tx>
            <strRef>
              <f>'2022-08-10'!E1</f>
            </strRef>
          </tx>
          <spPr>
            <a:ln>
              <a:prstDash val="solid"/>
            </a:ln>
          </spPr>
          <cat>
            <numRef>
              <f>'2022-08-10'!$G$2:$G$17</f>
            </numRef>
          </cat>
          <val>
            <numRef>
              <f>'2022-08-10'!$E$2:$E$17</f>
            </numRef>
          </val>
        </ser>
        <ser>
          <idx val="3"/>
          <order val="3"/>
          <tx>
            <strRef>
              <f>'2022-08-10'!F1</f>
            </strRef>
          </tx>
          <spPr>
            <a:ln>
              <a:prstDash val="solid"/>
            </a:ln>
          </spPr>
          <cat>
            <numRef>
              <f>'2022-08-10'!$G$2:$G$17</f>
            </numRef>
          </cat>
          <val>
            <numRef>
              <f>'2022-08-10'!$F$2:$F$17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'2022-08-19'!C1</f>
            </strRef>
          </tx>
          <spPr>
            <a:ln>
              <a:prstDash val="solid"/>
            </a:ln>
          </spPr>
          <cat>
            <numRef>
              <f>'2022-08-19'!$G$2:$G$19</f>
            </numRef>
          </cat>
          <val>
            <numRef>
              <f>'2022-08-19'!$C$2:$C$19</f>
            </numRef>
          </val>
        </ser>
        <ser>
          <idx val="1"/>
          <order val="1"/>
          <tx>
            <strRef>
              <f>'2022-08-19'!D1</f>
            </strRef>
          </tx>
          <spPr>
            <a:ln>
              <a:prstDash val="solid"/>
            </a:ln>
          </spPr>
          <cat>
            <numRef>
              <f>'2022-08-19'!$G$2:$G$19</f>
            </numRef>
          </cat>
          <val>
            <numRef>
              <f>'2022-08-19'!$D$2:$D$19</f>
            </numRef>
          </val>
        </ser>
        <ser>
          <idx val="2"/>
          <order val="2"/>
          <tx>
            <strRef>
              <f>'2022-08-19'!E1</f>
            </strRef>
          </tx>
          <spPr>
            <a:ln>
              <a:prstDash val="solid"/>
            </a:ln>
          </spPr>
          <cat>
            <numRef>
              <f>'2022-08-19'!$G$2:$G$19</f>
            </numRef>
          </cat>
          <val>
            <numRef>
              <f>'2022-08-19'!$E$2:$E$19</f>
            </numRef>
          </val>
        </ser>
        <ser>
          <idx val="3"/>
          <order val="3"/>
          <tx>
            <strRef>
              <f>'2022-08-19'!F1</f>
            </strRef>
          </tx>
          <spPr>
            <a:ln>
              <a:prstDash val="solid"/>
            </a:ln>
          </spPr>
          <cat>
            <numRef>
              <f>'2022-08-19'!$G$2:$G$19</f>
            </numRef>
          </cat>
          <val>
            <numRef>
              <f>'2022-08-19'!$F$2:$F$19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'2022-08-24'!C1</f>
            </strRef>
          </tx>
          <spPr>
            <a:ln>
              <a:prstDash val="solid"/>
            </a:ln>
          </spPr>
          <cat>
            <numRef>
              <f>'2022-08-24'!$G$2:$G$21</f>
            </numRef>
          </cat>
          <val>
            <numRef>
              <f>'2022-08-24'!$C$2:$C$21</f>
            </numRef>
          </val>
        </ser>
        <ser>
          <idx val="1"/>
          <order val="1"/>
          <tx>
            <strRef>
              <f>'2022-08-24'!D1</f>
            </strRef>
          </tx>
          <spPr>
            <a:ln>
              <a:prstDash val="solid"/>
            </a:ln>
          </spPr>
          <cat>
            <numRef>
              <f>'2022-08-24'!$G$2:$G$21</f>
            </numRef>
          </cat>
          <val>
            <numRef>
              <f>'2022-08-24'!$D$2:$D$21</f>
            </numRef>
          </val>
        </ser>
        <ser>
          <idx val="2"/>
          <order val="2"/>
          <tx>
            <strRef>
              <f>'2022-08-24'!E1</f>
            </strRef>
          </tx>
          <spPr>
            <a:ln>
              <a:prstDash val="solid"/>
            </a:ln>
          </spPr>
          <cat>
            <numRef>
              <f>'2022-08-24'!$G$2:$G$21</f>
            </numRef>
          </cat>
          <val>
            <numRef>
              <f>'2022-08-24'!$E$2:$E$21</f>
            </numRef>
          </val>
        </ser>
        <ser>
          <idx val="3"/>
          <order val="3"/>
          <tx>
            <strRef>
              <f>'2022-08-24'!F1</f>
            </strRef>
          </tx>
          <spPr>
            <a:ln>
              <a:prstDash val="solid"/>
            </a:ln>
          </spPr>
          <cat>
            <numRef>
              <f>'2022-08-24'!$G$2:$G$21</f>
            </numRef>
          </cat>
          <val>
            <numRef>
              <f>'2022-08-24'!$F$2:$F$21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'2022-08-25'!C1</f>
            </strRef>
          </tx>
          <spPr>
            <a:ln>
              <a:prstDash val="solid"/>
            </a:ln>
          </spPr>
          <cat>
            <numRef>
              <f>'2022-08-25'!$G$2:$G$21</f>
            </numRef>
          </cat>
          <val>
            <numRef>
              <f>'2022-08-25'!$C$2:$C$21</f>
            </numRef>
          </val>
        </ser>
        <ser>
          <idx val="1"/>
          <order val="1"/>
          <tx>
            <strRef>
              <f>'2022-08-25'!D1</f>
            </strRef>
          </tx>
          <spPr>
            <a:ln>
              <a:prstDash val="solid"/>
            </a:ln>
          </spPr>
          <cat>
            <numRef>
              <f>'2022-08-25'!$G$2:$G$21</f>
            </numRef>
          </cat>
          <val>
            <numRef>
              <f>'2022-08-25'!$D$2:$D$21</f>
            </numRef>
          </val>
        </ser>
        <ser>
          <idx val="2"/>
          <order val="2"/>
          <tx>
            <strRef>
              <f>'2022-08-25'!E1</f>
            </strRef>
          </tx>
          <spPr>
            <a:ln>
              <a:prstDash val="solid"/>
            </a:ln>
          </spPr>
          <cat>
            <numRef>
              <f>'2022-08-25'!$G$2:$G$21</f>
            </numRef>
          </cat>
          <val>
            <numRef>
              <f>'2022-08-25'!$E$2:$E$21</f>
            </numRef>
          </val>
        </ser>
        <ser>
          <idx val="3"/>
          <order val="3"/>
          <tx>
            <strRef>
              <f>'2022-08-25'!F1</f>
            </strRef>
          </tx>
          <spPr>
            <a:ln>
              <a:prstDash val="solid"/>
            </a:ln>
          </spPr>
          <cat>
            <numRef>
              <f>'2022-08-25'!$G$2:$G$21</f>
            </numRef>
          </cat>
          <val>
            <numRef>
              <f>'2022-08-25'!$F$2:$F$21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3"/>
  <sheetViews>
    <sheetView workbookViewId="0">
      <selection activeCell="H7" sqref="H7"/>
    </sheetView>
  </sheetViews>
  <sheetFormatPr baseColWidth="8" defaultRowHeight="16.5"/>
  <sheetData>
    <row r="1">
      <c r="A1" s="1" t="n"/>
      <c r="B1" s="1" t="inlineStr">
        <is>
          <t>활동영역</t>
        </is>
      </c>
      <c r="C1" s="1" t="inlineStr">
        <is>
          <t>노출</t>
        </is>
      </c>
      <c r="D1" s="1" t="inlineStr">
        <is>
          <t>도달</t>
        </is>
      </c>
      <c r="E1" s="1" t="inlineStr">
        <is>
          <t>공감</t>
        </is>
      </c>
      <c r="F1" s="1" t="inlineStr">
        <is>
          <t>댓글</t>
        </is>
      </c>
      <c r="G1" s="1" t="inlineStr">
        <is>
          <t>게시일</t>
        </is>
      </c>
      <c r="J1" s="2" t="inlineStr">
        <is>
          <t>총 게시물</t>
        </is>
      </c>
      <c r="K1" s="2" t="inlineStr">
        <is>
          <t>노출</t>
        </is>
      </c>
      <c r="L1" s="2" t="inlineStr">
        <is>
          <t>도달</t>
        </is>
      </c>
      <c r="M1" s="2" t="inlineStr">
        <is>
          <t>공감</t>
        </is>
      </c>
      <c r="N1" s="2" t="inlineStr">
        <is>
          <t>댓글</t>
        </is>
      </c>
    </row>
    <row r="2">
      <c r="A2" s="1" t="n">
        <v>0</v>
      </c>
      <c r="B2" t="inlineStr">
        <is>
          <t>인스타그램</t>
        </is>
      </c>
      <c r="C2" t="n">
        <v>40</v>
      </c>
      <c r="D2" t="n">
        <v>37</v>
      </c>
      <c r="E2" t="n">
        <v>7</v>
      </c>
      <c r="F2" t="n">
        <v>2</v>
      </c>
      <c r="G2" t="inlineStr">
        <is>
          <t>1일 전</t>
        </is>
      </c>
      <c r="J2">
        <f>12</f>
        <v/>
      </c>
      <c r="K2">
        <f>sum(c2:c13)</f>
        <v/>
      </c>
      <c r="L2">
        <f>sum(d2:d13)</f>
        <v/>
      </c>
      <c r="M2">
        <f>sum(e2:e13)</f>
        <v/>
      </c>
      <c r="N2">
        <f>sum(f2:f13)</f>
        <v/>
      </c>
    </row>
    <row r="3">
      <c r="A3" s="1" t="n">
        <v>1</v>
      </c>
      <c r="B3" t="inlineStr">
        <is>
          <t>인스타그램</t>
        </is>
      </c>
      <c r="C3" t="n">
        <v>54</v>
      </c>
      <c r="D3" t="n">
        <v>43</v>
      </c>
      <c r="E3" t="n">
        <v>10</v>
      </c>
      <c r="F3" t="n">
        <v>2</v>
      </c>
      <c r="G3" t="inlineStr">
        <is>
          <t>5일 전</t>
        </is>
      </c>
    </row>
    <row r="4">
      <c r="A4" s="1" t="n">
        <v>2</v>
      </c>
      <c r="B4" t="inlineStr">
        <is>
          <t>인스타그램</t>
        </is>
      </c>
      <c r="C4" t="n">
        <v>62</v>
      </c>
      <c r="D4" t="n">
        <v>54</v>
      </c>
      <c r="E4" t="n">
        <v>8</v>
      </c>
      <c r="F4" t="n">
        <v>4</v>
      </c>
      <c r="G4" t="inlineStr">
        <is>
          <t>7월 19</t>
        </is>
      </c>
    </row>
    <row r="5">
      <c r="A5" s="1" t="n">
        <v>3</v>
      </c>
      <c r="B5" t="inlineStr">
        <is>
          <t>인스타그램</t>
        </is>
      </c>
      <c r="C5" t="n">
        <v>55</v>
      </c>
      <c r="D5" t="n">
        <v>38</v>
      </c>
      <c r="E5" t="n">
        <v>5</v>
      </c>
      <c r="F5" t="n">
        <v>2</v>
      </c>
      <c r="G5" t="inlineStr">
        <is>
          <t>7월 15</t>
        </is>
      </c>
    </row>
    <row r="6">
      <c r="A6" s="1" t="n">
        <v>4</v>
      </c>
      <c r="B6" t="inlineStr">
        <is>
          <t>인스타그램</t>
        </is>
      </c>
      <c r="C6" t="n">
        <v>66</v>
      </c>
      <c r="D6" t="n">
        <v>55</v>
      </c>
      <c r="E6" t="n">
        <v>13</v>
      </c>
      <c r="F6" t="n">
        <v>2</v>
      </c>
      <c r="G6" t="inlineStr">
        <is>
          <t>7월 12</t>
        </is>
      </c>
    </row>
    <row r="7">
      <c r="A7" s="1" t="n">
        <v>5</v>
      </c>
      <c r="B7" t="inlineStr">
        <is>
          <t>인스타그램</t>
        </is>
      </c>
      <c r="C7" t="n">
        <v>41</v>
      </c>
      <c r="D7" t="n">
        <v>32</v>
      </c>
      <c r="E7" t="n">
        <v>11</v>
      </c>
      <c r="F7" t="n">
        <v>2</v>
      </c>
      <c r="G7" t="inlineStr">
        <is>
          <t>7월 8</t>
        </is>
      </c>
    </row>
    <row r="8">
      <c r="A8" s="1" t="n">
        <v>6</v>
      </c>
      <c r="B8" t="inlineStr">
        <is>
          <t>인스타그램</t>
        </is>
      </c>
      <c r="C8" t="n">
        <v>54</v>
      </c>
      <c r="D8" t="n">
        <v>42</v>
      </c>
      <c r="E8" t="n">
        <v>9</v>
      </c>
      <c r="F8" t="n">
        <v>2</v>
      </c>
      <c r="G8" t="inlineStr">
        <is>
          <t>7월 5</t>
        </is>
      </c>
    </row>
    <row r="9">
      <c r="A9" s="1" t="n">
        <v>7</v>
      </c>
      <c r="B9" t="inlineStr">
        <is>
          <t>인스타그램</t>
        </is>
      </c>
      <c r="C9" t="n">
        <v>33</v>
      </c>
      <c r="D9" t="n">
        <v>26</v>
      </c>
      <c r="E9" t="n">
        <v>10</v>
      </c>
      <c r="F9" t="n">
        <v>2</v>
      </c>
      <c r="G9" t="inlineStr">
        <is>
          <t>7월 1</t>
        </is>
      </c>
    </row>
    <row r="10">
      <c r="A10" s="1" t="n">
        <v>8</v>
      </c>
      <c r="B10" t="inlineStr">
        <is>
          <t>인스타그램</t>
        </is>
      </c>
      <c r="C10" t="n">
        <v>53</v>
      </c>
      <c r="D10" t="n">
        <v>42</v>
      </c>
      <c r="E10" t="n">
        <v>12</v>
      </c>
      <c r="F10" t="n">
        <v>4</v>
      </c>
      <c r="G10" t="inlineStr">
        <is>
          <t>6월 28</t>
        </is>
      </c>
    </row>
    <row r="11">
      <c r="A11" s="1" t="n">
        <v>9</v>
      </c>
      <c r="B11" t="inlineStr">
        <is>
          <t>인스타그램</t>
        </is>
      </c>
      <c r="C11" t="n">
        <v>33</v>
      </c>
      <c r="D11" t="n">
        <v>24</v>
      </c>
      <c r="E11" t="n">
        <v>7</v>
      </c>
      <c r="F11" t="n">
        <v>4</v>
      </c>
      <c r="G11" t="inlineStr">
        <is>
          <t>6월 24</t>
        </is>
      </c>
    </row>
    <row r="12">
      <c r="A12" s="1" t="n">
        <v>10</v>
      </c>
      <c r="B12" t="inlineStr">
        <is>
          <t>인스타그램</t>
        </is>
      </c>
      <c r="C12" t="n">
        <v>57</v>
      </c>
      <c r="D12" t="n">
        <v>45</v>
      </c>
      <c r="E12" t="n">
        <v>11</v>
      </c>
      <c r="F12" t="n">
        <v>2</v>
      </c>
      <c r="G12" t="inlineStr">
        <is>
          <t>6월 24</t>
        </is>
      </c>
    </row>
    <row r="13">
      <c r="A13" s="1" t="n">
        <v>11</v>
      </c>
      <c r="B13" t="inlineStr">
        <is>
          <t>인스타그램</t>
        </is>
      </c>
      <c r="C13" t="n">
        <v>43</v>
      </c>
      <c r="D13" t="n">
        <v>37</v>
      </c>
      <c r="E13" t="n">
        <v>10</v>
      </c>
      <c r="F13" t="n">
        <v>2</v>
      </c>
      <c r="G13" t="inlineStr">
        <is>
          <t>6월 24</t>
        </is>
      </c>
    </row>
  </sheetData>
  <pageMargins bottom="1" footer="0.5" header="0.5" left="0.75" right="0.75" top="1"/>
  <pageSetup horizontalDpi="0" orientation="portrait" paperSize="9" verticalDpi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6.5"/>
  <sheetData>
    <row r="1">
      <c r="A1" s="1" t="n"/>
      <c r="B1" s="1" t="inlineStr">
        <is>
          <t>활동영역</t>
        </is>
      </c>
      <c r="C1" s="1" t="inlineStr">
        <is>
          <t>노출</t>
        </is>
      </c>
      <c r="D1" s="1" t="inlineStr">
        <is>
          <t>도달</t>
        </is>
      </c>
      <c r="E1" s="1" t="inlineStr">
        <is>
          <t>공감</t>
        </is>
      </c>
      <c r="F1" s="1" t="inlineStr">
        <is>
          <t>댓글</t>
        </is>
      </c>
      <c r="G1" s="1" t="inlineStr">
        <is>
          <t>게시일</t>
        </is>
      </c>
      <c r="J1" s="2" t="inlineStr">
        <is>
          <t>총 게시물</t>
        </is>
      </c>
      <c r="K1" s="2" t="inlineStr">
        <is>
          <t>노출</t>
        </is>
      </c>
      <c r="L1" s="2" t="inlineStr">
        <is>
          <t>도달</t>
        </is>
      </c>
      <c r="M1" s="2" t="inlineStr">
        <is>
          <t>공감</t>
        </is>
      </c>
      <c r="N1" s="2" t="inlineStr">
        <is>
          <t>댓글</t>
        </is>
      </c>
    </row>
    <row r="2">
      <c r="A2" s="1" t="n">
        <v>0</v>
      </c>
      <c r="B2" t="inlineStr">
        <is>
          <t>인스타그램</t>
        </is>
      </c>
      <c r="C2" t="n">
        <v>45</v>
      </c>
      <c r="D2" t="n">
        <v>42</v>
      </c>
      <c r="E2" t="n">
        <v>8</v>
      </c>
      <c r="F2" t="n">
        <v>2</v>
      </c>
      <c r="G2" t="inlineStr">
        <is>
          <t>3일 전</t>
        </is>
      </c>
      <c r="J2">
        <f>12</f>
        <v/>
      </c>
      <c r="K2">
        <f>sum(c2:c13)</f>
        <v/>
      </c>
      <c r="L2">
        <f>sum(d2:d13)</f>
        <v/>
      </c>
      <c r="M2">
        <f>sum(e2:e13)</f>
        <v/>
      </c>
      <c r="N2">
        <f>sum(f2:f13)</f>
        <v/>
      </c>
    </row>
    <row r="3">
      <c r="A3" s="1" t="n">
        <v>1</v>
      </c>
      <c r="B3" t="inlineStr">
        <is>
          <t>인스타그램</t>
        </is>
      </c>
      <c r="C3" t="n">
        <v>56</v>
      </c>
      <c r="D3" t="n">
        <v>44</v>
      </c>
      <c r="E3" t="n">
        <v>10</v>
      </c>
      <c r="F3" t="n">
        <v>2</v>
      </c>
      <c r="G3" t="inlineStr">
        <is>
          <t>7일 전</t>
        </is>
      </c>
    </row>
    <row r="4">
      <c r="A4" s="1" t="n">
        <v>2</v>
      </c>
      <c r="B4" t="inlineStr">
        <is>
          <t>인스타그램</t>
        </is>
      </c>
      <c r="C4" t="n">
        <v>64</v>
      </c>
      <c r="D4" t="n">
        <v>55</v>
      </c>
      <c r="E4" t="n">
        <v>8</v>
      </c>
      <c r="F4" t="n">
        <v>4</v>
      </c>
      <c r="G4" t="inlineStr">
        <is>
          <t>7월 19</t>
        </is>
      </c>
    </row>
    <row r="5">
      <c r="A5" s="1" t="n">
        <v>3</v>
      </c>
      <c r="B5" t="inlineStr">
        <is>
          <t>인스타그램</t>
        </is>
      </c>
      <c r="C5" t="n">
        <v>55</v>
      </c>
      <c r="D5" t="n">
        <v>38</v>
      </c>
      <c r="E5" t="n">
        <v>5</v>
      </c>
      <c r="F5" t="n">
        <v>2</v>
      </c>
      <c r="G5" t="inlineStr">
        <is>
          <t>7월 15</t>
        </is>
      </c>
    </row>
    <row r="6">
      <c r="A6" s="1" t="n">
        <v>4</v>
      </c>
      <c r="B6" t="inlineStr">
        <is>
          <t>인스타그램</t>
        </is>
      </c>
      <c r="C6" t="n">
        <v>66</v>
      </c>
      <c r="D6" t="n">
        <v>55</v>
      </c>
      <c r="E6" t="n">
        <v>13</v>
      </c>
      <c r="F6" t="n">
        <v>2</v>
      </c>
      <c r="G6" t="inlineStr">
        <is>
          <t>7월 12</t>
        </is>
      </c>
    </row>
    <row r="7">
      <c r="A7" s="1" t="n">
        <v>5</v>
      </c>
      <c r="B7" t="inlineStr">
        <is>
          <t>인스타그램</t>
        </is>
      </c>
      <c r="C7" t="n">
        <v>41</v>
      </c>
      <c r="D7" t="n">
        <v>32</v>
      </c>
      <c r="E7" t="n">
        <v>11</v>
      </c>
      <c r="F7" t="n">
        <v>2</v>
      </c>
      <c r="G7" t="inlineStr">
        <is>
          <t>7월 8</t>
        </is>
      </c>
    </row>
    <row r="8">
      <c r="A8" s="1" t="n">
        <v>6</v>
      </c>
      <c r="B8" t="inlineStr">
        <is>
          <t>인스타그램</t>
        </is>
      </c>
      <c r="C8" t="n">
        <v>55</v>
      </c>
      <c r="D8" t="n">
        <v>43</v>
      </c>
      <c r="E8" t="n">
        <v>9</v>
      </c>
      <c r="F8" t="n">
        <v>2</v>
      </c>
      <c r="G8" t="inlineStr">
        <is>
          <t>7월 5</t>
        </is>
      </c>
    </row>
    <row r="9">
      <c r="A9" s="1" t="n">
        <v>7</v>
      </c>
      <c r="B9" t="inlineStr">
        <is>
          <t>인스타그램</t>
        </is>
      </c>
      <c r="C9" t="n">
        <v>33</v>
      </c>
      <c r="D9" t="n">
        <v>26</v>
      </c>
      <c r="E9" t="n">
        <v>10</v>
      </c>
      <c r="F9" t="n">
        <v>2</v>
      </c>
      <c r="G9" t="inlineStr">
        <is>
          <t>7월 1</t>
        </is>
      </c>
    </row>
    <row r="10">
      <c r="A10" s="1" t="n">
        <v>8</v>
      </c>
      <c r="B10" t="inlineStr">
        <is>
          <t>인스타그램</t>
        </is>
      </c>
      <c r="C10" t="n">
        <v>53</v>
      </c>
      <c r="D10" t="n">
        <v>42</v>
      </c>
      <c r="E10" t="n">
        <v>12</v>
      </c>
      <c r="F10" t="n">
        <v>4</v>
      </c>
      <c r="G10" t="inlineStr">
        <is>
          <t>6월 28</t>
        </is>
      </c>
    </row>
    <row r="11">
      <c r="A11" s="1" t="n">
        <v>9</v>
      </c>
      <c r="B11" t="inlineStr">
        <is>
          <t>인스타그램</t>
        </is>
      </c>
      <c r="C11" t="n">
        <v>33</v>
      </c>
      <c r="D11" t="n">
        <v>24</v>
      </c>
      <c r="E11" t="n">
        <v>7</v>
      </c>
      <c r="F11" t="n">
        <v>4</v>
      </c>
      <c r="G11" t="inlineStr">
        <is>
          <t>6월 24</t>
        </is>
      </c>
    </row>
    <row r="12">
      <c r="A12" s="1" t="n">
        <v>10</v>
      </c>
      <c r="B12" t="inlineStr">
        <is>
          <t>인스타그램</t>
        </is>
      </c>
      <c r="C12" t="n">
        <v>57</v>
      </c>
      <c r="D12" t="n">
        <v>45</v>
      </c>
      <c r="E12" t="n">
        <v>11</v>
      </c>
      <c r="F12" t="n">
        <v>2</v>
      </c>
      <c r="G12" t="inlineStr">
        <is>
          <t>6월 24</t>
        </is>
      </c>
    </row>
    <row r="13">
      <c r="A13" s="1" t="n">
        <v>11</v>
      </c>
      <c r="B13" t="inlineStr">
        <is>
          <t>인스타그램</t>
        </is>
      </c>
      <c r="C13" t="n">
        <v>43</v>
      </c>
      <c r="D13" t="n">
        <v>37</v>
      </c>
      <c r="E13" t="n">
        <v>10</v>
      </c>
      <c r="F13" t="n">
        <v>2</v>
      </c>
      <c r="G13" t="inlineStr">
        <is>
          <t>6월 24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"/>
  <sheetViews>
    <sheetView tabSelected="1" workbookViewId="0">
      <selection activeCell="H13" sqref="H13"/>
    </sheetView>
  </sheetViews>
  <sheetFormatPr baseColWidth="8" defaultRowHeight="16.5"/>
  <sheetData>
    <row r="1">
      <c r="A1" s="1" t="n"/>
      <c r="B1" s="1" t="inlineStr">
        <is>
          <t>활동영역</t>
        </is>
      </c>
      <c r="C1" s="1" t="inlineStr">
        <is>
          <t>노출</t>
        </is>
      </c>
      <c r="D1" s="1" t="inlineStr">
        <is>
          <t>도달</t>
        </is>
      </c>
      <c r="E1" s="1" t="inlineStr">
        <is>
          <t>공감</t>
        </is>
      </c>
      <c r="F1" s="1" t="inlineStr">
        <is>
          <t>댓글</t>
        </is>
      </c>
      <c r="G1" s="1" t="inlineStr">
        <is>
          <t>게시일</t>
        </is>
      </c>
      <c r="J1" s="2" t="inlineStr">
        <is>
          <t>총 게시물</t>
        </is>
      </c>
      <c r="K1" s="2" t="inlineStr">
        <is>
          <t>노출</t>
        </is>
      </c>
      <c r="L1" s="2" t="inlineStr">
        <is>
          <t>도달</t>
        </is>
      </c>
      <c r="M1" s="2" t="inlineStr">
        <is>
          <t>공감</t>
        </is>
      </c>
      <c r="N1" s="2" t="inlineStr">
        <is>
          <t>댓글</t>
        </is>
      </c>
    </row>
    <row r="2">
      <c r="A2" s="1" t="n">
        <v>0</v>
      </c>
      <c r="B2" t="inlineStr">
        <is>
          <t>인스타그램</t>
        </is>
      </c>
      <c r="C2" t="n">
        <v>55</v>
      </c>
      <c r="D2" t="n">
        <v>47</v>
      </c>
      <c r="E2" t="n">
        <v>7</v>
      </c>
      <c r="F2" t="n">
        <v>2</v>
      </c>
      <c r="G2" t="inlineStr">
        <is>
          <t>3일 전</t>
        </is>
      </c>
      <c r="J2">
        <f>13</f>
        <v/>
      </c>
      <c r="K2">
        <f>sum(c2:c14)</f>
        <v/>
      </c>
      <c r="L2">
        <f>sum(d2:d14)</f>
        <v/>
      </c>
      <c r="M2">
        <f>sum(e2:e14)</f>
        <v/>
      </c>
      <c r="N2">
        <f>sum(f2:f14)</f>
        <v/>
      </c>
    </row>
    <row r="3">
      <c r="A3" s="1" t="n">
        <v>1</v>
      </c>
      <c r="B3" t="inlineStr">
        <is>
          <t>인스타그램</t>
        </is>
      </c>
      <c r="C3" t="n">
        <v>53</v>
      </c>
      <c r="D3" t="n">
        <v>45</v>
      </c>
      <c r="E3" t="n">
        <v>9</v>
      </c>
      <c r="F3" t="n">
        <v>2</v>
      </c>
      <c r="G3" t="inlineStr">
        <is>
          <t>6일 전</t>
        </is>
      </c>
    </row>
    <row r="4">
      <c r="A4" s="1" t="n">
        <v>2</v>
      </c>
      <c r="B4" t="inlineStr">
        <is>
          <t>인스타그램</t>
        </is>
      </c>
      <c r="C4" t="n">
        <v>61</v>
      </c>
      <c r="D4" t="n">
        <v>46</v>
      </c>
      <c r="E4" t="n">
        <v>10</v>
      </c>
      <c r="F4" t="n">
        <v>2</v>
      </c>
      <c r="G4" t="inlineStr">
        <is>
          <t>7월 22</t>
        </is>
      </c>
    </row>
    <row r="5">
      <c r="A5" s="1" t="n">
        <v>3</v>
      </c>
      <c r="B5" t="inlineStr">
        <is>
          <t>인스타그램</t>
        </is>
      </c>
      <c r="C5" t="n">
        <v>69</v>
      </c>
      <c r="D5" t="n">
        <v>57</v>
      </c>
      <c r="E5" t="n">
        <v>8</v>
      </c>
      <c r="F5" t="n">
        <v>4</v>
      </c>
      <c r="G5" t="inlineStr">
        <is>
          <t>7월 19</t>
        </is>
      </c>
    </row>
    <row r="6">
      <c r="A6" s="1" t="n">
        <v>4</v>
      </c>
      <c r="B6" t="inlineStr">
        <is>
          <t>인스타그램</t>
        </is>
      </c>
      <c r="C6" t="n">
        <v>58</v>
      </c>
      <c r="D6" t="n">
        <v>38</v>
      </c>
      <c r="E6" t="n">
        <v>5</v>
      </c>
      <c r="F6" t="n">
        <v>2</v>
      </c>
      <c r="G6" t="inlineStr">
        <is>
          <t>7월 15</t>
        </is>
      </c>
    </row>
    <row r="7">
      <c r="A7" s="1" t="n">
        <v>5</v>
      </c>
      <c r="B7" t="inlineStr">
        <is>
          <t>인스타그램</t>
        </is>
      </c>
      <c r="C7" t="n">
        <v>69</v>
      </c>
      <c r="D7" t="n">
        <v>55</v>
      </c>
      <c r="E7" t="n">
        <v>13</v>
      </c>
      <c r="F7" t="n">
        <v>2</v>
      </c>
      <c r="G7" t="inlineStr">
        <is>
          <t>7월 12</t>
        </is>
      </c>
    </row>
    <row r="8">
      <c r="A8" s="1" t="n">
        <v>6</v>
      </c>
      <c r="B8" t="inlineStr">
        <is>
          <t>인스타그램</t>
        </is>
      </c>
      <c r="C8" t="n">
        <v>43</v>
      </c>
      <c r="D8" t="n">
        <v>32</v>
      </c>
      <c r="E8" t="n">
        <v>11</v>
      </c>
      <c r="F8" t="n">
        <v>2</v>
      </c>
      <c r="G8" t="inlineStr">
        <is>
          <t>7월 8</t>
        </is>
      </c>
    </row>
    <row r="9">
      <c r="A9" s="1" t="n">
        <v>7</v>
      </c>
      <c r="B9" t="inlineStr">
        <is>
          <t>인스타그램</t>
        </is>
      </c>
      <c r="C9" t="n">
        <v>57</v>
      </c>
      <c r="D9" t="n">
        <v>44</v>
      </c>
      <c r="E9" t="n">
        <v>9</v>
      </c>
      <c r="F9" t="n">
        <v>2</v>
      </c>
      <c r="G9" t="inlineStr">
        <is>
          <t>7월 5</t>
        </is>
      </c>
    </row>
    <row r="10">
      <c r="A10" s="1" t="n">
        <v>8</v>
      </c>
      <c r="B10" t="inlineStr">
        <is>
          <t>인스타그램</t>
        </is>
      </c>
      <c r="C10" t="n">
        <v>34</v>
      </c>
      <c r="D10" t="n">
        <v>26</v>
      </c>
      <c r="E10" t="n">
        <v>10</v>
      </c>
      <c r="F10" t="n">
        <v>2</v>
      </c>
      <c r="G10" t="inlineStr">
        <is>
          <t>7월 1</t>
        </is>
      </c>
    </row>
    <row r="11">
      <c r="A11" s="1" t="n">
        <v>9</v>
      </c>
      <c r="B11" t="inlineStr">
        <is>
          <t>인스타그램</t>
        </is>
      </c>
      <c r="C11" t="n">
        <v>55</v>
      </c>
      <c r="D11" t="n">
        <v>43</v>
      </c>
      <c r="E11" t="n">
        <v>12</v>
      </c>
      <c r="F11" t="n">
        <v>4</v>
      </c>
      <c r="G11" t="inlineStr">
        <is>
          <t>6월 28</t>
        </is>
      </c>
    </row>
    <row r="12">
      <c r="A12" s="1" t="n">
        <v>10</v>
      </c>
      <c r="B12" t="inlineStr">
        <is>
          <t>인스타그램</t>
        </is>
      </c>
      <c r="C12" t="n">
        <v>35</v>
      </c>
      <c r="D12" t="n">
        <v>25</v>
      </c>
      <c r="E12" t="n">
        <v>7</v>
      </c>
      <c r="F12" t="n">
        <v>4</v>
      </c>
      <c r="G12" t="inlineStr">
        <is>
          <t>6월 24</t>
        </is>
      </c>
    </row>
    <row r="13">
      <c r="A13" s="1" t="n">
        <v>11</v>
      </c>
      <c r="B13" t="inlineStr">
        <is>
          <t>인스타그램</t>
        </is>
      </c>
      <c r="C13" t="n">
        <v>59</v>
      </c>
      <c r="D13" t="n">
        <v>46</v>
      </c>
      <c r="E13" t="n">
        <v>11</v>
      </c>
      <c r="F13" t="n">
        <v>2</v>
      </c>
      <c r="G13" t="inlineStr">
        <is>
          <t>6월 24</t>
        </is>
      </c>
    </row>
    <row r="14">
      <c r="A14" s="1" t="n">
        <v>12</v>
      </c>
      <c r="B14" t="inlineStr">
        <is>
          <t>인스타그램</t>
        </is>
      </c>
      <c r="C14" t="n">
        <v>44</v>
      </c>
      <c r="D14" t="n">
        <v>37</v>
      </c>
      <c r="E14" t="n">
        <v>10</v>
      </c>
      <c r="F14" t="n">
        <v>2</v>
      </c>
      <c r="G14" t="inlineStr">
        <is>
          <t>6월 24</t>
        </is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댓글</t>
        </is>
      </c>
      <c r="G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  <c r="N1" s="4" t="inlineStr">
        <is>
          <t>댓글</t>
        </is>
      </c>
    </row>
    <row r="2">
      <c r="A2" s="3" t="n">
        <v>0</v>
      </c>
      <c r="B2" t="inlineStr">
        <is>
          <t>인스타그램</t>
        </is>
      </c>
      <c r="C2" t="n">
        <v>35</v>
      </c>
      <c r="D2" t="n">
        <v>28</v>
      </c>
      <c r="E2" t="n">
        <v>5</v>
      </c>
      <c r="F2" t="n">
        <v>2</v>
      </c>
      <c r="G2" t="inlineStr">
        <is>
          <t>22시간 전</t>
        </is>
      </c>
      <c r="J2">
        <f>14</f>
        <v/>
      </c>
      <c r="K2">
        <f>sum(c2:c15)</f>
        <v/>
      </c>
      <c r="L2">
        <f>sum(d2:d15)</f>
        <v/>
      </c>
      <c r="M2">
        <f>sum(e2:e15)</f>
        <v/>
      </c>
      <c r="N2">
        <f>sum(f2:f15)</f>
        <v/>
      </c>
    </row>
    <row r="3">
      <c r="A3" s="3" t="n">
        <v>1</v>
      </c>
      <c r="B3" t="inlineStr">
        <is>
          <t>인스타그램</t>
        </is>
      </c>
      <c r="C3" t="n">
        <v>55</v>
      </c>
      <c r="D3" t="n">
        <v>47</v>
      </c>
      <c r="E3" t="n">
        <v>7</v>
      </c>
      <c r="F3" t="n">
        <v>2</v>
      </c>
      <c r="G3" t="inlineStr">
        <is>
          <t>4일 전</t>
        </is>
      </c>
    </row>
    <row r="4">
      <c r="A4" s="3" t="n">
        <v>2</v>
      </c>
      <c r="B4" t="inlineStr">
        <is>
          <t>인스타그램</t>
        </is>
      </c>
      <c r="C4" t="n">
        <v>53</v>
      </c>
      <c r="D4" t="n">
        <v>45</v>
      </c>
      <c r="E4" t="n">
        <v>9</v>
      </c>
      <c r="F4" t="n">
        <v>2</v>
      </c>
      <c r="G4" t="inlineStr">
        <is>
          <t>7일 전</t>
        </is>
      </c>
    </row>
    <row r="5">
      <c r="A5" s="3" t="n">
        <v>3</v>
      </c>
      <c r="B5" t="inlineStr">
        <is>
          <t>인스타그램</t>
        </is>
      </c>
      <c r="C5" t="n">
        <v>63</v>
      </c>
      <c r="D5" t="n">
        <v>48</v>
      </c>
      <c r="E5" t="n">
        <v>10</v>
      </c>
      <c r="F5" t="n">
        <v>2</v>
      </c>
      <c r="G5" t="inlineStr">
        <is>
          <t>7월 22</t>
        </is>
      </c>
    </row>
    <row r="6">
      <c r="A6" s="3" t="n">
        <v>4</v>
      </c>
      <c r="B6" t="inlineStr">
        <is>
          <t>인스타그램</t>
        </is>
      </c>
      <c r="C6" t="n">
        <v>70</v>
      </c>
      <c r="D6" t="n">
        <v>58</v>
      </c>
      <c r="E6" t="n">
        <v>8</v>
      </c>
      <c r="F6" t="n">
        <v>4</v>
      </c>
      <c r="G6" t="inlineStr">
        <is>
          <t>7월 19</t>
        </is>
      </c>
    </row>
    <row r="7">
      <c r="A7" s="3" t="n">
        <v>5</v>
      </c>
      <c r="B7" t="inlineStr">
        <is>
          <t>인스타그램</t>
        </is>
      </c>
      <c r="C7" t="n">
        <v>58</v>
      </c>
      <c r="D7" t="n">
        <v>38</v>
      </c>
      <c r="E7" t="n">
        <v>5</v>
      </c>
      <c r="F7" t="n">
        <v>2</v>
      </c>
      <c r="G7" t="inlineStr">
        <is>
          <t>7월 15</t>
        </is>
      </c>
    </row>
    <row r="8">
      <c r="A8" s="3" t="n">
        <v>6</v>
      </c>
      <c r="B8" t="inlineStr">
        <is>
          <t>인스타그램</t>
        </is>
      </c>
      <c r="C8" t="n">
        <v>70</v>
      </c>
      <c r="D8" t="n">
        <v>56</v>
      </c>
      <c r="E8" t="n">
        <v>13</v>
      </c>
      <c r="F8" t="n">
        <v>2</v>
      </c>
      <c r="G8" t="inlineStr">
        <is>
          <t>7월 12</t>
        </is>
      </c>
    </row>
    <row r="9">
      <c r="A9" s="3" t="n">
        <v>7</v>
      </c>
      <c r="B9" t="inlineStr">
        <is>
          <t>인스타그램</t>
        </is>
      </c>
      <c r="C9" t="n">
        <v>43</v>
      </c>
      <c r="D9" t="n">
        <v>32</v>
      </c>
      <c r="E9" t="n">
        <v>11</v>
      </c>
      <c r="F9" t="n">
        <v>2</v>
      </c>
      <c r="G9" t="inlineStr">
        <is>
          <t>7월 8</t>
        </is>
      </c>
    </row>
    <row r="10">
      <c r="A10" s="3" t="n">
        <v>8</v>
      </c>
      <c r="B10" t="inlineStr">
        <is>
          <t>인스타그램</t>
        </is>
      </c>
      <c r="C10" t="n">
        <v>57</v>
      </c>
      <c r="D10" t="n">
        <v>44</v>
      </c>
      <c r="E10" t="n">
        <v>9</v>
      </c>
      <c r="F10" t="n">
        <v>2</v>
      </c>
      <c r="G10" t="inlineStr">
        <is>
          <t>7월 5</t>
        </is>
      </c>
    </row>
    <row r="11">
      <c r="A11" s="3" t="n">
        <v>9</v>
      </c>
      <c r="B11" t="inlineStr">
        <is>
          <t>인스타그램</t>
        </is>
      </c>
      <c r="C11" t="n">
        <v>34</v>
      </c>
      <c r="D11" t="n">
        <v>26</v>
      </c>
      <c r="E11" t="n">
        <v>10</v>
      </c>
      <c r="F11" t="n">
        <v>2</v>
      </c>
      <c r="G11" t="inlineStr">
        <is>
          <t>7월 1</t>
        </is>
      </c>
    </row>
    <row r="12">
      <c r="A12" s="3" t="n">
        <v>10</v>
      </c>
      <c r="B12" t="inlineStr">
        <is>
          <t>인스타그램</t>
        </is>
      </c>
      <c r="C12" t="n">
        <v>55</v>
      </c>
      <c r="D12" t="n">
        <v>43</v>
      </c>
      <c r="E12" t="n">
        <v>12</v>
      </c>
      <c r="F12" t="n">
        <v>4</v>
      </c>
      <c r="G12" t="inlineStr">
        <is>
          <t>6월 28</t>
        </is>
      </c>
    </row>
    <row r="13">
      <c r="A13" s="3" t="n">
        <v>11</v>
      </c>
      <c r="B13" t="inlineStr">
        <is>
          <t>인스타그램</t>
        </is>
      </c>
      <c r="C13" t="n">
        <v>35</v>
      </c>
      <c r="D13" t="n">
        <v>25</v>
      </c>
      <c r="E13" t="n">
        <v>7</v>
      </c>
      <c r="F13" t="n">
        <v>4</v>
      </c>
      <c r="G13" t="inlineStr">
        <is>
          <t>6월 24</t>
        </is>
      </c>
    </row>
    <row r="14">
      <c r="A14" s="3" t="n">
        <v>12</v>
      </c>
      <c r="B14" t="inlineStr">
        <is>
          <t>인스타그램</t>
        </is>
      </c>
      <c r="C14" t="n">
        <v>59</v>
      </c>
      <c r="D14" t="n">
        <v>46</v>
      </c>
      <c r="E14" t="n">
        <v>11</v>
      </c>
      <c r="F14" t="n">
        <v>2</v>
      </c>
      <c r="G14" t="inlineStr">
        <is>
          <t>6월 24</t>
        </is>
      </c>
    </row>
    <row r="15">
      <c r="A15" s="3" t="n">
        <v>13</v>
      </c>
      <c r="B15" t="inlineStr">
        <is>
          <t>인스타그램</t>
        </is>
      </c>
      <c r="C15" t="n">
        <v>44</v>
      </c>
      <c r="D15" t="n">
        <v>37</v>
      </c>
      <c r="E15" t="n">
        <v>10</v>
      </c>
      <c r="F15" t="n">
        <v>2</v>
      </c>
      <c r="G15" t="inlineStr">
        <is>
          <t>6월 24</t>
        </is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댓글</t>
        </is>
      </c>
      <c r="G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  <c r="N1" s="4" t="inlineStr">
        <is>
          <t>댓글</t>
        </is>
      </c>
    </row>
    <row r="2">
      <c r="A2" s="3" t="n">
        <v>0</v>
      </c>
      <c r="B2" t="inlineStr">
        <is>
          <t>인스타그램</t>
        </is>
      </c>
      <c r="C2" t="n">
        <v>0</v>
      </c>
      <c r="D2" t="n">
        <v>0</v>
      </c>
      <c r="E2" t="n">
        <v>0</v>
      </c>
      <c r="F2" t="n">
        <v>0</v>
      </c>
      <c r="G2" t="inlineStr">
        <is>
          <t>16시간 전</t>
        </is>
      </c>
      <c r="J2">
        <f>16</f>
        <v/>
      </c>
      <c r="K2">
        <f>sum(c2:c17)</f>
        <v/>
      </c>
      <c r="L2">
        <f>sum(d2:d17)</f>
        <v/>
      </c>
      <c r="M2">
        <f>sum(e2:e17)</f>
        <v/>
      </c>
      <c r="N2">
        <f>sum(f2:f17)</f>
        <v/>
      </c>
    </row>
    <row r="3">
      <c r="A3" s="3" t="n">
        <v>1</v>
      </c>
      <c r="B3" t="inlineStr">
        <is>
          <t>인스타그램</t>
        </is>
      </c>
      <c r="C3" t="n">
        <v>83</v>
      </c>
      <c r="D3" t="n">
        <v>74</v>
      </c>
      <c r="E3" t="n">
        <v>12</v>
      </c>
      <c r="F3" t="n">
        <v>3</v>
      </c>
      <c r="G3" t="inlineStr">
        <is>
          <t>4일 전</t>
        </is>
      </c>
    </row>
    <row r="4">
      <c r="A4" s="3" t="n">
        <v>2</v>
      </c>
      <c r="B4" t="inlineStr">
        <is>
          <t>인스타그램</t>
        </is>
      </c>
      <c r="C4" t="n">
        <v>72</v>
      </c>
      <c r="D4" t="n">
        <v>58</v>
      </c>
      <c r="E4" t="n">
        <v>18</v>
      </c>
      <c r="F4" t="n">
        <v>2</v>
      </c>
      <c r="G4" t="inlineStr">
        <is>
          <t>7일 전</t>
        </is>
      </c>
    </row>
    <row r="5">
      <c r="A5" s="3" t="n">
        <v>3</v>
      </c>
      <c r="B5" t="inlineStr">
        <is>
          <t>인스타그램</t>
        </is>
      </c>
      <c r="C5" t="n">
        <v>77</v>
      </c>
      <c r="D5" t="n">
        <v>64</v>
      </c>
      <c r="E5" t="n">
        <v>17</v>
      </c>
      <c r="F5" t="n">
        <v>2</v>
      </c>
      <c r="G5" t="inlineStr">
        <is>
          <t>7월 29</t>
        </is>
      </c>
    </row>
    <row r="6">
      <c r="A6" s="3" t="n">
        <v>4</v>
      </c>
      <c r="B6" t="inlineStr">
        <is>
          <t>인스타그램</t>
        </is>
      </c>
      <c r="C6" t="n">
        <v>70</v>
      </c>
      <c r="D6" t="n">
        <v>58</v>
      </c>
      <c r="E6" t="n">
        <v>20</v>
      </c>
      <c r="F6" t="n">
        <v>2</v>
      </c>
      <c r="G6" t="inlineStr">
        <is>
          <t>7월 26</t>
        </is>
      </c>
    </row>
    <row r="7">
      <c r="A7" s="3" t="n">
        <v>5</v>
      </c>
      <c r="B7" t="inlineStr">
        <is>
          <t>인스타그램</t>
        </is>
      </c>
      <c r="C7" t="n">
        <v>80</v>
      </c>
      <c r="D7" t="n">
        <v>60</v>
      </c>
      <c r="E7" t="n">
        <v>13</v>
      </c>
      <c r="F7" t="n">
        <v>2</v>
      </c>
      <c r="G7" t="inlineStr">
        <is>
          <t>7월 22</t>
        </is>
      </c>
    </row>
    <row r="8">
      <c r="A8" s="3" t="n">
        <v>6</v>
      </c>
      <c r="B8" t="inlineStr">
        <is>
          <t>인스타그램</t>
        </is>
      </c>
      <c r="C8" t="n">
        <v>84</v>
      </c>
      <c r="D8" t="n">
        <v>70</v>
      </c>
      <c r="E8" t="n">
        <v>12</v>
      </c>
      <c r="F8" t="n">
        <v>4</v>
      </c>
      <c r="G8" t="inlineStr">
        <is>
          <t>7월 19</t>
        </is>
      </c>
    </row>
    <row r="9">
      <c r="A9" s="3" t="n">
        <v>7</v>
      </c>
      <c r="B9" t="inlineStr">
        <is>
          <t>인스타그램</t>
        </is>
      </c>
      <c r="C9" t="n">
        <v>68</v>
      </c>
      <c r="D9" t="n">
        <v>48</v>
      </c>
      <c r="E9" t="n">
        <v>7</v>
      </c>
      <c r="F9" t="n">
        <v>2</v>
      </c>
      <c r="G9" t="inlineStr">
        <is>
          <t>7월 15</t>
        </is>
      </c>
    </row>
    <row r="10">
      <c r="A10" s="3" t="n">
        <v>8</v>
      </c>
      <c r="B10" t="inlineStr">
        <is>
          <t>인스타그램</t>
        </is>
      </c>
      <c r="C10" t="n">
        <v>75</v>
      </c>
      <c r="D10" t="n">
        <v>61</v>
      </c>
      <c r="E10" t="n">
        <v>15</v>
      </c>
      <c r="F10" t="n">
        <v>2</v>
      </c>
      <c r="G10" t="inlineStr">
        <is>
          <t>7월 12</t>
        </is>
      </c>
    </row>
    <row r="11">
      <c r="A11" s="3" t="n">
        <v>9</v>
      </c>
      <c r="B11" t="inlineStr">
        <is>
          <t>인스타그램</t>
        </is>
      </c>
      <c r="C11" t="n">
        <v>47</v>
      </c>
      <c r="D11" t="n">
        <v>35</v>
      </c>
      <c r="E11" t="n">
        <v>13</v>
      </c>
      <c r="F11" t="n">
        <v>2</v>
      </c>
      <c r="G11" t="inlineStr">
        <is>
          <t>7월 8</t>
        </is>
      </c>
    </row>
    <row r="12">
      <c r="A12" s="3" t="n">
        <v>10</v>
      </c>
      <c r="B12" t="inlineStr">
        <is>
          <t>인스타그램</t>
        </is>
      </c>
      <c r="C12" t="n">
        <v>61</v>
      </c>
      <c r="D12" t="n">
        <v>47</v>
      </c>
      <c r="E12" t="n">
        <v>10</v>
      </c>
      <c r="F12" t="n">
        <v>2</v>
      </c>
      <c r="G12" t="inlineStr">
        <is>
          <t>7월 5</t>
        </is>
      </c>
    </row>
    <row r="13">
      <c r="A13" s="3" t="n">
        <v>11</v>
      </c>
      <c r="B13" t="inlineStr">
        <is>
          <t>인스타그램</t>
        </is>
      </c>
      <c r="C13" t="n">
        <v>37</v>
      </c>
      <c r="D13" t="n">
        <v>28</v>
      </c>
      <c r="E13" t="n">
        <v>11</v>
      </c>
      <c r="F13" t="n">
        <v>2</v>
      </c>
      <c r="G13" t="inlineStr">
        <is>
          <t>7월 1</t>
        </is>
      </c>
    </row>
    <row r="14">
      <c r="A14" s="3" t="n">
        <v>12</v>
      </c>
      <c r="B14" t="inlineStr">
        <is>
          <t>인스타그램</t>
        </is>
      </c>
      <c r="C14" t="n">
        <v>58</v>
      </c>
      <c r="D14" t="n">
        <v>45</v>
      </c>
      <c r="E14" t="n">
        <v>13</v>
      </c>
      <c r="F14" t="n">
        <v>4</v>
      </c>
      <c r="G14" t="inlineStr">
        <is>
          <t>6월 28</t>
        </is>
      </c>
    </row>
    <row r="15">
      <c r="A15" s="3" t="n">
        <v>13</v>
      </c>
      <c r="B15" t="inlineStr">
        <is>
          <t>인스타그램</t>
        </is>
      </c>
      <c r="C15" t="n">
        <v>39</v>
      </c>
      <c r="D15" t="n">
        <v>28</v>
      </c>
      <c r="E15" t="n">
        <v>8</v>
      </c>
      <c r="F15" t="n">
        <v>4</v>
      </c>
      <c r="G15" t="inlineStr">
        <is>
          <t>6월 24</t>
        </is>
      </c>
    </row>
    <row r="16">
      <c r="A16" s="3" t="n">
        <v>14</v>
      </c>
      <c r="B16" t="inlineStr">
        <is>
          <t>인스타그램</t>
        </is>
      </c>
      <c r="C16" t="n">
        <v>62</v>
      </c>
      <c r="D16" t="n">
        <v>49</v>
      </c>
      <c r="E16" t="n">
        <v>12</v>
      </c>
      <c r="F16" t="n">
        <v>2</v>
      </c>
      <c r="G16" t="inlineStr">
        <is>
          <t>6월 24</t>
        </is>
      </c>
    </row>
    <row r="17">
      <c r="A17" s="3" t="n">
        <v>15</v>
      </c>
      <c r="B17" t="inlineStr">
        <is>
          <t>인스타그램</t>
        </is>
      </c>
      <c r="C17" t="n">
        <v>49</v>
      </c>
      <c r="D17" t="n">
        <v>41</v>
      </c>
      <c r="E17" t="n">
        <v>11</v>
      </c>
      <c r="F17" t="n">
        <v>2</v>
      </c>
      <c r="G17" t="inlineStr">
        <is>
          <t>6월 24</t>
        </is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9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댓글</t>
        </is>
      </c>
      <c r="G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  <c r="N1" s="4" t="inlineStr">
        <is>
          <t>댓글</t>
        </is>
      </c>
    </row>
    <row r="2">
      <c r="A2" s="3" t="n">
        <v>0</v>
      </c>
      <c r="B2" t="inlineStr">
        <is>
          <t>인스타그램</t>
        </is>
      </c>
      <c r="C2" t="n">
        <v>0</v>
      </c>
      <c r="D2" t="n">
        <v>0</v>
      </c>
      <c r="E2" t="n">
        <v>0</v>
      </c>
      <c r="F2" t="n">
        <v>0</v>
      </c>
      <c r="G2" t="inlineStr">
        <is>
          <t>2일 전</t>
        </is>
      </c>
      <c r="J2">
        <f>18</f>
        <v/>
      </c>
      <c r="K2">
        <f>sum(c2:c19)</f>
        <v/>
      </c>
      <c r="L2">
        <f>sum(d2:d19)</f>
        <v/>
      </c>
      <c r="M2">
        <f>sum(e2:e19)</f>
        <v/>
      </c>
      <c r="N2">
        <f>sum(f2:f19)</f>
        <v/>
      </c>
    </row>
    <row r="3">
      <c r="A3" s="3" t="n">
        <v>1</v>
      </c>
      <c r="B3" t="inlineStr">
        <is>
          <t>인스타그램</t>
        </is>
      </c>
      <c r="C3" t="n">
        <v>52</v>
      </c>
      <c r="D3" t="n">
        <v>49</v>
      </c>
      <c r="E3" t="n">
        <v>9</v>
      </c>
      <c r="F3" t="n">
        <v>2</v>
      </c>
      <c r="G3" t="inlineStr">
        <is>
          <t>6일 전</t>
        </is>
      </c>
    </row>
    <row r="4">
      <c r="A4" s="3" t="n">
        <v>2</v>
      </c>
      <c r="B4" t="inlineStr">
        <is>
          <t>인스타그램</t>
        </is>
      </c>
      <c r="C4" t="n">
        <v>0</v>
      </c>
      <c r="D4" t="n">
        <v>0</v>
      </c>
      <c r="E4" t="n">
        <v>0</v>
      </c>
      <c r="F4" t="n">
        <v>0</v>
      </c>
      <c r="G4" t="inlineStr">
        <is>
          <t>8월 9</t>
        </is>
      </c>
    </row>
    <row r="5">
      <c r="A5" s="3" t="n">
        <v>3</v>
      </c>
      <c r="B5" t="inlineStr">
        <is>
          <t>인스타그램</t>
        </is>
      </c>
      <c r="C5" t="n">
        <v>98</v>
      </c>
      <c r="D5" t="n">
        <v>86</v>
      </c>
      <c r="E5" t="n">
        <v>13</v>
      </c>
      <c r="F5" t="n">
        <v>4</v>
      </c>
      <c r="G5" t="inlineStr">
        <is>
          <t>8월 5</t>
        </is>
      </c>
    </row>
    <row r="6">
      <c r="A6" s="3" t="n">
        <v>4</v>
      </c>
      <c r="B6" t="inlineStr">
        <is>
          <t>인스타그램</t>
        </is>
      </c>
      <c r="C6" t="n">
        <v>81</v>
      </c>
      <c r="D6" t="n">
        <v>63</v>
      </c>
      <c r="E6" t="n">
        <v>18</v>
      </c>
      <c r="F6" t="n">
        <v>2</v>
      </c>
      <c r="G6" t="inlineStr">
        <is>
          <t>8월 2</t>
        </is>
      </c>
    </row>
    <row r="7">
      <c r="A7" s="3" t="n">
        <v>5</v>
      </c>
      <c r="B7" t="inlineStr">
        <is>
          <t>인스타그램</t>
        </is>
      </c>
      <c r="C7" t="n">
        <v>84</v>
      </c>
      <c r="D7" t="n">
        <v>68</v>
      </c>
      <c r="E7" t="n">
        <v>17</v>
      </c>
      <c r="F7" t="n">
        <v>2</v>
      </c>
      <c r="G7" t="inlineStr">
        <is>
          <t>7월 29</t>
        </is>
      </c>
    </row>
    <row r="8">
      <c r="A8" s="3" t="n">
        <v>6</v>
      </c>
      <c r="B8" t="inlineStr">
        <is>
          <t>인스타그램</t>
        </is>
      </c>
      <c r="C8" t="n">
        <v>76</v>
      </c>
      <c r="D8" t="n">
        <v>62</v>
      </c>
      <c r="E8" t="n">
        <v>20</v>
      </c>
      <c r="F8" t="n">
        <v>2</v>
      </c>
      <c r="G8" t="inlineStr">
        <is>
          <t>7월 26</t>
        </is>
      </c>
    </row>
    <row r="9">
      <c r="A9" s="3" t="n">
        <v>7</v>
      </c>
      <c r="B9" t="inlineStr">
        <is>
          <t>인스타그램</t>
        </is>
      </c>
      <c r="C9" t="n">
        <v>86</v>
      </c>
      <c r="D9" t="n">
        <v>65</v>
      </c>
      <c r="E9" t="n">
        <v>13</v>
      </c>
      <c r="F9" t="n">
        <v>2</v>
      </c>
      <c r="G9" t="inlineStr">
        <is>
          <t>7월 22</t>
        </is>
      </c>
    </row>
    <row r="10">
      <c r="A10" s="3" t="n">
        <v>8</v>
      </c>
      <c r="B10" t="inlineStr">
        <is>
          <t>인스타그램</t>
        </is>
      </c>
      <c r="C10" t="n">
        <v>88</v>
      </c>
      <c r="D10" t="n">
        <v>73</v>
      </c>
      <c r="E10" t="n">
        <v>12</v>
      </c>
      <c r="F10" t="n">
        <v>4</v>
      </c>
      <c r="G10" t="inlineStr">
        <is>
          <t>7월 19</t>
        </is>
      </c>
    </row>
    <row r="11">
      <c r="A11" s="3" t="n">
        <v>9</v>
      </c>
      <c r="B11" t="inlineStr">
        <is>
          <t>인스타그램</t>
        </is>
      </c>
      <c r="C11" t="n">
        <v>71</v>
      </c>
      <c r="D11" t="n">
        <v>49</v>
      </c>
      <c r="E11" t="n">
        <v>7</v>
      </c>
      <c r="F11" t="n">
        <v>2</v>
      </c>
      <c r="G11" t="inlineStr">
        <is>
          <t>7월 15</t>
        </is>
      </c>
    </row>
    <row r="12">
      <c r="A12" s="3" t="n">
        <v>10</v>
      </c>
      <c r="B12" t="inlineStr">
        <is>
          <t>인스타그램</t>
        </is>
      </c>
      <c r="C12" t="n">
        <v>78</v>
      </c>
      <c r="D12" t="n">
        <v>62</v>
      </c>
      <c r="E12" t="n">
        <v>15</v>
      </c>
      <c r="F12" t="n">
        <v>2</v>
      </c>
      <c r="G12" t="inlineStr">
        <is>
          <t>7월 12</t>
        </is>
      </c>
    </row>
    <row r="13">
      <c r="A13" s="3" t="n">
        <v>11</v>
      </c>
      <c r="B13" t="inlineStr">
        <is>
          <t>인스타그램</t>
        </is>
      </c>
      <c r="C13" t="n">
        <v>50</v>
      </c>
      <c r="D13" t="n">
        <v>37</v>
      </c>
      <c r="E13" t="n">
        <v>13</v>
      </c>
      <c r="F13" t="n">
        <v>2</v>
      </c>
      <c r="G13" t="inlineStr">
        <is>
          <t>7월 8</t>
        </is>
      </c>
    </row>
    <row r="14">
      <c r="A14" s="3" t="n">
        <v>12</v>
      </c>
      <c r="B14" t="inlineStr">
        <is>
          <t>인스타그램</t>
        </is>
      </c>
      <c r="C14" t="n">
        <v>64</v>
      </c>
      <c r="D14" t="n">
        <v>48</v>
      </c>
      <c r="E14" t="n">
        <v>10</v>
      </c>
      <c r="F14" t="n">
        <v>2</v>
      </c>
      <c r="G14" t="inlineStr">
        <is>
          <t>7월 5</t>
        </is>
      </c>
    </row>
    <row r="15">
      <c r="A15" s="3" t="n">
        <v>13</v>
      </c>
      <c r="B15" t="inlineStr">
        <is>
          <t>인스타그램</t>
        </is>
      </c>
      <c r="C15" t="n">
        <v>39</v>
      </c>
      <c r="D15" t="n">
        <v>29</v>
      </c>
      <c r="E15" t="n">
        <v>11</v>
      </c>
      <c r="F15" t="n">
        <v>2</v>
      </c>
      <c r="G15" t="inlineStr">
        <is>
          <t>7월 1</t>
        </is>
      </c>
    </row>
    <row r="16">
      <c r="A16" s="3" t="n">
        <v>14</v>
      </c>
      <c r="B16" t="inlineStr">
        <is>
          <t>인스타그램</t>
        </is>
      </c>
      <c r="C16" t="n">
        <v>59</v>
      </c>
      <c r="D16" t="n">
        <v>46</v>
      </c>
      <c r="E16" t="n">
        <v>13</v>
      </c>
      <c r="F16" t="n">
        <v>4</v>
      </c>
      <c r="G16" t="inlineStr">
        <is>
          <t>6월 28</t>
        </is>
      </c>
    </row>
    <row r="17">
      <c r="A17" s="3" t="n">
        <v>15</v>
      </c>
      <c r="B17" t="inlineStr">
        <is>
          <t>인스타그램</t>
        </is>
      </c>
      <c r="C17" t="n">
        <v>39</v>
      </c>
      <c r="D17" t="n">
        <v>28</v>
      </c>
      <c r="E17" t="n">
        <v>8</v>
      </c>
      <c r="F17" t="n">
        <v>4</v>
      </c>
      <c r="G17" t="inlineStr">
        <is>
          <t>6월 24</t>
        </is>
      </c>
    </row>
    <row r="18">
      <c r="A18" s="3" t="n">
        <v>16</v>
      </c>
      <c r="B18" t="inlineStr">
        <is>
          <t>인스타그램</t>
        </is>
      </c>
      <c r="C18" t="n">
        <v>62</v>
      </c>
      <c r="D18" t="n">
        <v>49</v>
      </c>
      <c r="E18" t="n">
        <v>12</v>
      </c>
      <c r="F18" t="n">
        <v>2</v>
      </c>
      <c r="G18" t="inlineStr">
        <is>
          <t>6월 24</t>
        </is>
      </c>
    </row>
    <row r="19">
      <c r="A19" s="3" t="n">
        <v>17</v>
      </c>
      <c r="B19" t="inlineStr">
        <is>
          <t>인스타그램</t>
        </is>
      </c>
      <c r="C19" t="n">
        <v>49</v>
      </c>
      <c r="D19" t="n">
        <v>41</v>
      </c>
      <c r="E19" t="n">
        <v>11</v>
      </c>
      <c r="F19" t="n">
        <v>2</v>
      </c>
      <c r="G19" t="inlineStr">
        <is>
          <t>6월 24</t>
        </is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댓글</t>
        </is>
      </c>
      <c r="G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  <c r="N1" s="4" t="inlineStr">
        <is>
          <t>댓글</t>
        </is>
      </c>
    </row>
    <row r="2">
      <c r="A2" s="3" t="n">
        <v>0</v>
      </c>
      <c r="B2" t="inlineStr">
        <is>
          <t>인스타그램</t>
        </is>
      </c>
      <c r="C2" t="n">
        <v>38</v>
      </c>
      <c r="D2" t="n">
        <v>32</v>
      </c>
      <c r="E2" t="n">
        <v>10</v>
      </c>
      <c r="F2" t="n">
        <v>2</v>
      </c>
      <c r="G2" t="inlineStr">
        <is>
          <t>16시간 전</t>
        </is>
      </c>
      <c r="J2">
        <f>20</f>
        <v/>
      </c>
      <c r="K2">
        <f>sum(c2:c21)</f>
        <v/>
      </c>
      <c r="L2">
        <f>sum(d2:d21)</f>
        <v/>
      </c>
      <c r="M2">
        <f>sum(e2:e21)</f>
        <v/>
      </c>
      <c r="N2">
        <f>sum(f2:f21)</f>
        <v/>
      </c>
    </row>
    <row r="3">
      <c r="A3" s="3" t="n">
        <v>1</v>
      </c>
      <c r="B3" t="inlineStr">
        <is>
          <t>인스타그램</t>
        </is>
      </c>
      <c r="C3" t="n">
        <v>55</v>
      </c>
      <c r="D3" t="n">
        <v>52</v>
      </c>
      <c r="E3" t="n">
        <v>9</v>
      </c>
      <c r="F3" t="n">
        <v>2</v>
      </c>
      <c r="G3" t="inlineStr">
        <is>
          <t>4일 전</t>
        </is>
      </c>
    </row>
    <row r="4">
      <c r="A4" s="3" t="n">
        <v>2</v>
      </c>
      <c r="B4" t="inlineStr">
        <is>
          <t>인스타그램</t>
        </is>
      </c>
      <c r="C4" t="n">
        <v>0</v>
      </c>
      <c r="D4" t="n">
        <v>0</v>
      </c>
      <c r="E4" t="n">
        <v>0</v>
      </c>
      <c r="F4" t="n">
        <v>0</v>
      </c>
      <c r="G4" t="inlineStr">
        <is>
          <t>7일 전</t>
        </is>
      </c>
    </row>
    <row r="5">
      <c r="A5" s="3" t="n">
        <v>3</v>
      </c>
      <c r="B5" t="inlineStr">
        <is>
          <t>인스타그램</t>
        </is>
      </c>
      <c r="C5" t="n">
        <v>65</v>
      </c>
      <c r="D5" t="n">
        <v>57</v>
      </c>
      <c r="E5" t="n">
        <v>14</v>
      </c>
      <c r="F5" t="n">
        <v>2</v>
      </c>
      <c r="G5" t="inlineStr">
        <is>
          <t>8월 12</t>
        </is>
      </c>
    </row>
    <row r="6">
      <c r="A6" s="3" t="n">
        <v>4</v>
      </c>
      <c r="B6" t="inlineStr">
        <is>
          <t>인스타그램</t>
        </is>
      </c>
      <c r="C6" t="n">
        <v>0</v>
      </c>
      <c r="D6" t="n">
        <v>0</v>
      </c>
      <c r="E6" t="n">
        <v>0</v>
      </c>
      <c r="F6" t="n">
        <v>0</v>
      </c>
      <c r="G6" t="inlineStr">
        <is>
          <t>8월 9</t>
        </is>
      </c>
    </row>
    <row r="7">
      <c r="A7" s="3" t="n">
        <v>5</v>
      </c>
      <c r="B7" t="inlineStr">
        <is>
          <t>인스타그램</t>
        </is>
      </c>
      <c r="C7" t="n">
        <v>105</v>
      </c>
      <c r="D7" t="n">
        <v>89</v>
      </c>
      <c r="E7" t="n">
        <v>14</v>
      </c>
      <c r="F7" t="n">
        <v>4</v>
      </c>
      <c r="G7" t="inlineStr">
        <is>
          <t>8월 5</t>
        </is>
      </c>
    </row>
    <row r="8">
      <c r="A8" s="3" t="n">
        <v>6</v>
      </c>
      <c r="B8" t="inlineStr">
        <is>
          <t>인스타그램</t>
        </is>
      </c>
      <c r="C8" t="n">
        <v>86</v>
      </c>
      <c r="D8" t="n">
        <v>64</v>
      </c>
      <c r="E8" t="n">
        <v>18</v>
      </c>
      <c r="F8" t="n">
        <v>2</v>
      </c>
      <c r="G8" t="inlineStr">
        <is>
          <t>8월 2</t>
        </is>
      </c>
    </row>
    <row r="9">
      <c r="A9" s="3" t="n">
        <v>7</v>
      </c>
      <c r="B9" t="inlineStr">
        <is>
          <t>인스타그램</t>
        </is>
      </c>
      <c r="C9" t="n">
        <v>88</v>
      </c>
      <c r="D9" t="n">
        <v>68</v>
      </c>
      <c r="E9" t="n">
        <v>17</v>
      </c>
      <c r="F9" t="n">
        <v>2</v>
      </c>
      <c r="G9" t="inlineStr">
        <is>
          <t>7월 29</t>
        </is>
      </c>
    </row>
    <row r="10">
      <c r="A10" s="3" t="n">
        <v>8</v>
      </c>
      <c r="B10" t="inlineStr">
        <is>
          <t>인스타그램</t>
        </is>
      </c>
      <c r="C10" t="n">
        <v>83</v>
      </c>
      <c r="D10" t="n">
        <v>66</v>
      </c>
      <c r="E10" t="n">
        <v>20</v>
      </c>
      <c r="F10" t="n">
        <v>2</v>
      </c>
      <c r="G10" t="inlineStr">
        <is>
          <t>7월 26</t>
        </is>
      </c>
    </row>
    <row r="11">
      <c r="A11" s="3" t="n">
        <v>9</v>
      </c>
      <c r="B11" t="inlineStr">
        <is>
          <t>인스타그램</t>
        </is>
      </c>
      <c r="C11" t="n">
        <v>90</v>
      </c>
      <c r="D11" t="n">
        <v>67</v>
      </c>
      <c r="E11" t="n">
        <v>13</v>
      </c>
      <c r="F11" t="n">
        <v>2</v>
      </c>
      <c r="G11" t="inlineStr">
        <is>
          <t>7월 22</t>
        </is>
      </c>
    </row>
    <row r="12">
      <c r="A12" s="3" t="n">
        <v>10</v>
      </c>
      <c r="B12" t="inlineStr">
        <is>
          <t>인스타그램</t>
        </is>
      </c>
      <c r="C12" t="n">
        <v>91</v>
      </c>
      <c r="D12" t="n">
        <v>74</v>
      </c>
      <c r="E12" t="n">
        <v>12</v>
      </c>
      <c r="F12" t="n">
        <v>4</v>
      </c>
      <c r="G12" t="inlineStr">
        <is>
          <t>7월 19</t>
        </is>
      </c>
    </row>
    <row r="13">
      <c r="A13" s="3" t="n">
        <v>11</v>
      </c>
      <c r="B13" t="inlineStr">
        <is>
          <t>인스타그램</t>
        </is>
      </c>
      <c r="C13" t="n">
        <v>73</v>
      </c>
      <c r="D13" t="n">
        <v>50</v>
      </c>
      <c r="E13" t="n">
        <v>6</v>
      </c>
      <c r="F13" t="n">
        <v>2</v>
      </c>
      <c r="G13" t="inlineStr">
        <is>
          <t>7월 15</t>
        </is>
      </c>
    </row>
    <row r="14">
      <c r="A14" s="3" t="n">
        <v>12</v>
      </c>
      <c r="B14" t="inlineStr">
        <is>
          <t>인스타그램</t>
        </is>
      </c>
      <c r="C14" t="n">
        <v>80</v>
      </c>
      <c r="D14" t="n">
        <v>62</v>
      </c>
      <c r="E14" t="n">
        <v>15</v>
      </c>
      <c r="F14" t="n">
        <v>2</v>
      </c>
      <c r="G14" t="inlineStr">
        <is>
          <t>7월 12</t>
        </is>
      </c>
    </row>
    <row r="15">
      <c r="A15" s="3" t="n">
        <v>13</v>
      </c>
      <c r="B15" t="inlineStr">
        <is>
          <t>인스타그램</t>
        </is>
      </c>
      <c r="C15" t="n">
        <v>52</v>
      </c>
      <c r="D15" t="n">
        <v>37</v>
      </c>
      <c r="E15" t="n">
        <v>13</v>
      </c>
      <c r="F15" t="n">
        <v>2</v>
      </c>
      <c r="G15" t="inlineStr">
        <is>
          <t>7월 8</t>
        </is>
      </c>
    </row>
    <row r="16">
      <c r="A16" s="3" t="n">
        <v>14</v>
      </c>
      <c r="B16" t="inlineStr">
        <is>
          <t>인스타그램</t>
        </is>
      </c>
      <c r="C16" t="n">
        <v>67</v>
      </c>
      <c r="D16" t="n">
        <v>49</v>
      </c>
      <c r="E16" t="n">
        <v>10</v>
      </c>
      <c r="F16" t="n">
        <v>2</v>
      </c>
      <c r="G16" t="inlineStr">
        <is>
          <t>7월 5</t>
        </is>
      </c>
    </row>
    <row r="17">
      <c r="A17" s="3" t="n">
        <v>15</v>
      </c>
      <c r="B17" t="inlineStr">
        <is>
          <t>인스타그램</t>
        </is>
      </c>
      <c r="C17" t="n">
        <v>41</v>
      </c>
      <c r="D17" t="n">
        <v>29</v>
      </c>
      <c r="E17" t="n">
        <v>11</v>
      </c>
      <c r="F17" t="n">
        <v>2</v>
      </c>
      <c r="G17" t="inlineStr">
        <is>
          <t>7월 1</t>
        </is>
      </c>
    </row>
    <row r="18">
      <c r="A18" s="3" t="n">
        <v>16</v>
      </c>
      <c r="B18" t="inlineStr">
        <is>
          <t>인스타그램</t>
        </is>
      </c>
      <c r="C18" t="n">
        <v>62</v>
      </c>
      <c r="D18" t="n">
        <v>47</v>
      </c>
      <c r="E18" t="n">
        <v>13</v>
      </c>
      <c r="F18" t="n">
        <v>4</v>
      </c>
      <c r="G18" t="inlineStr">
        <is>
          <t>6월 28</t>
        </is>
      </c>
    </row>
    <row r="19">
      <c r="A19" s="3" t="n">
        <v>17</v>
      </c>
      <c r="B19" t="inlineStr">
        <is>
          <t>인스타그램</t>
        </is>
      </c>
      <c r="C19" t="n">
        <v>42</v>
      </c>
      <c r="D19" t="n">
        <v>29</v>
      </c>
      <c r="E19" t="n">
        <v>8</v>
      </c>
      <c r="F19" t="n">
        <v>4</v>
      </c>
      <c r="G19" t="inlineStr">
        <is>
          <t>6월 24</t>
        </is>
      </c>
    </row>
    <row r="20">
      <c r="A20" s="3" t="n">
        <v>18</v>
      </c>
      <c r="B20" t="inlineStr">
        <is>
          <t>인스타그램</t>
        </is>
      </c>
      <c r="C20" t="n">
        <v>64</v>
      </c>
      <c r="D20" t="n">
        <v>50</v>
      </c>
      <c r="E20" t="n">
        <v>12</v>
      </c>
      <c r="F20" t="n">
        <v>2</v>
      </c>
      <c r="G20" t="inlineStr">
        <is>
          <t>6월 24</t>
        </is>
      </c>
    </row>
    <row r="21">
      <c r="A21" s="3" t="n">
        <v>19</v>
      </c>
      <c r="B21" t="inlineStr">
        <is>
          <t>인스타그램</t>
        </is>
      </c>
      <c r="C21" t="n">
        <v>50</v>
      </c>
      <c r="D21" t="n">
        <v>41</v>
      </c>
      <c r="E21" t="n">
        <v>11</v>
      </c>
      <c r="F21" t="n">
        <v>2</v>
      </c>
      <c r="G21" t="inlineStr">
        <is>
          <t>6월 24</t>
        </is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댓글</t>
        </is>
      </c>
      <c r="G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  <c r="N1" s="4" t="inlineStr">
        <is>
          <t>댓글</t>
        </is>
      </c>
    </row>
    <row r="2">
      <c r="A2" s="3" t="n">
        <v>0</v>
      </c>
      <c r="B2" t="inlineStr">
        <is>
          <t>인스타그램</t>
        </is>
      </c>
      <c r="C2" t="n">
        <v>50</v>
      </c>
      <c r="D2" t="n">
        <v>43</v>
      </c>
      <c r="E2" t="n">
        <v>12</v>
      </c>
      <c r="F2" t="n">
        <v>2</v>
      </c>
      <c r="G2" t="inlineStr">
        <is>
          <t>1일 전</t>
        </is>
      </c>
      <c r="J2">
        <f>20</f>
        <v/>
      </c>
      <c r="K2">
        <f>sum(c2:c21)</f>
        <v/>
      </c>
      <c r="L2">
        <f>sum(d2:d21)</f>
        <v/>
      </c>
      <c r="M2">
        <f>sum(e2:e21)</f>
        <v/>
      </c>
      <c r="N2">
        <f>sum(f2:f21)</f>
        <v/>
      </c>
    </row>
    <row r="3">
      <c r="A3" s="3" t="n">
        <v>1</v>
      </c>
      <c r="B3" t="inlineStr">
        <is>
          <t>인스타그램</t>
        </is>
      </c>
      <c r="C3" t="n">
        <v>58</v>
      </c>
      <c r="D3" t="n">
        <v>55</v>
      </c>
      <c r="E3" t="n">
        <v>9</v>
      </c>
      <c r="F3" t="n">
        <v>2</v>
      </c>
      <c r="G3" t="inlineStr">
        <is>
          <t>5일 전</t>
        </is>
      </c>
    </row>
    <row r="4">
      <c r="A4" s="3" t="n">
        <v>2</v>
      </c>
      <c r="B4" t="inlineStr">
        <is>
          <t>인스타그램</t>
        </is>
      </c>
      <c r="C4" t="n">
        <v>0</v>
      </c>
      <c r="D4" t="n">
        <v>0</v>
      </c>
      <c r="E4" t="n">
        <v>0</v>
      </c>
      <c r="F4" t="n">
        <v>0</v>
      </c>
      <c r="G4" t="inlineStr">
        <is>
          <t>8월 16</t>
        </is>
      </c>
    </row>
    <row r="5">
      <c r="A5" s="3" t="n">
        <v>3</v>
      </c>
      <c r="B5" t="inlineStr">
        <is>
          <t>인스타그램</t>
        </is>
      </c>
      <c r="C5" t="n">
        <v>67</v>
      </c>
      <c r="D5" t="n">
        <v>59</v>
      </c>
      <c r="E5" t="n">
        <v>14</v>
      </c>
      <c r="F5" t="n">
        <v>2</v>
      </c>
      <c r="G5" t="inlineStr">
        <is>
          <t>8월 12</t>
        </is>
      </c>
    </row>
    <row r="6">
      <c r="A6" s="3" t="n">
        <v>4</v>
      </c>
      <c r="B6" t="inlineStr">
        <is>
          <t>인스타그램</t>
        </is>
      </c>
      <c r="C6" t="n">
        <v>0</v>
      </c>
      <c r="D6" t="n">
        <v>0</v>
      </c>
      <c r="E6" t="n">
        <v>0</v>
      </c>
      <c r="F6" t="n">
        <v>0</v>
      </c>
      <c r="G6" t="inlineStr">
        <is>
          <t>8월 9</t>
        </is>
      </c>
    </row>
    <row r="7">
      <c r="A7" s="3" t="n">
        <v>5</v>
      </c>
      <c r="B7" t="inlineStr">
        <is>
          <t>인스타그램</t>
        </is>
      </c>
      <c r="C7" t="n">
        <v>108</v>
      </c>
      <c r="D7" t="n">
        <v>92</v>
      </c>
      <c r="E7" t="n">
        <v>14</v>
      </c>
      <c r="F7" t="n">
        <v>4</v>
      </c>
      <c r="G7" t="inlineStr">
        <is>
          <t>8월 5</t>
        </is>
      </c>
    </row>
    <row r="8">
      <c r="A8" s="3" t="n">
        <v>6</v>
      </c>
      <c r="B8" t="inlineStr">
        <is>
          <t>인스타그램</t>
        </is>
      </c>
      <c r="C8" t="n">
        <v>87</v>
      </c>
      <c r="D8" t="n">
        <v>65</v>
      </c>
      <c r="E8" t="n">
        <v>18</v>
      </c>
      <c r="F8" t="n">
        <v>2</v>
      </c>
      <c r="G8" t="inlineStr">
        <is>
          <t>8월 2</t>
        </is>
      </c>
    </row>
    <row r="9">
      <c r="A9" s="3" t="n">
        <v>7</v>
      </c>
      <c r="B9" t="inlineStr">
        <is>
          <t>인스타그램</t>
        </is>
      </c>
      <c r="C9" t="n">
        <v>89</v>
      </c>
      <c r="D9" t="n">
        <v>69</v>
      </c>
      <c r="E9" t="n">
        <v>17</v>
      </c>
      <c r="F9" t="n">
        <v>2</v>
      </c>
      <c r="G9" t="inlineStr">
        <is>
          <t>7월 29</t>
        </is>
      </c>
    </row>
    <row r="10">
      <c r="A10" s="3" t="n">
        <v>8</v>
      </c>
      <c r="B10" t="inlineStr">
        <is>
          <t>인스타그램</t>
        </is>
      </c>
      <c r="C10" t="n">
        <v>84</v>
      </c>
      <c r="D10" t="n">
        <v>67</v>
      </c>
      <c r="E10" t="n">
        <v>20</v>
      </c>
      <c r="F10" t="n">
        <v>2</v>
      </c>
      <c r="G10" t="inlineStr">
        <is>
          <t>7월 26</t>
        </is>
      </c>
    </row>
    <row r="11">
      <c r="A11" s="3" t="n">
        <v>9</v>
      </c>
      <c r="B11" t="inlineStr">
        <is>
          <t>인스타그램</t>
        </is>
      </c>
      <c r="C11" t="n">
        <v>91</v>
      </c>
      <c r="D11" t="n">
        <v>68</v>
      </c>
      <c r="E11" t="n">
        <v>13</v>
      </c>
      <c r="F11" t="n">
        <v>2</v>
      </c>
      <c r="G11" t="inlineStr">
        <is>
          <t>7월 22</t>
        </is>
      </c>
    </row>
    <row r="12">
      <c r="A12" s="3" t="n">
        <v>10</v>
      </c>
      <c r="B12" t="inlineStr">
        <is>
          <t>인스타그램</t>
        </is>
      </c>
      <c r="C12" t="n">
        <v>92</v>
      </c>
      <c r="D12" t="n">
        <v>75</v>
      </c>
      <c r="E12" t="n">
        <v>12</v>
      </c>
      <c r="F12" t="n">
        <v>4</v>
      </c>
      <c r="G12" t="inlineStr">
        <is>
          <t>7월 19</t>
        </is>
      </c>
    </row>
    <row r="13">
      <c r="A13" s="3" t="n">
        <v>11</v>
      </c>
      <c r="B13" t="inlineStr">
        <is>
          <t>인스타그램</t>
        </is>
      </c>
      <c r="C13" t="n">
        <v>76</v>
      </c>
      <c r="D13" t="n">
        <v>53</v>
      </c>
      <c r="E13" t="n">
        <v>6</v>
      </c>
      <c r="F13" t="n">
        <v>2</v>
      </c>
      <c r="G13" t="inlineStr">
        <is>
          <t>7월 15</t>
        </is>
      </c>
    </row>
    <row r="14">
      <c r="A14" s="3" t="n">
        <v>12</v>
      </c>
      <c r="B14" t="inlineStr">
        <is>
          <t>인스타그램</t>
        </is>
      </c>
      <c r="C14" t="n">
        <v>82</v>
      </c>
      <c r="D14" t="n">
        <v>64</v>
      </c>
      <c r="E14" t="n">
        <v>15</v>
      </c>
      <c r="F14" t="n">
        <v>2</v>
      </c>
      <c r="G14" t="inlineStr">
        <is>
          <t>7월 12</t>
        </is>
      </c>
    </row>
    <row r="15">
      <c r="A15" s="3" t="n">
        <v>13</v>
      </c>
      <c r="B15" t="inlineStr">
        <is>
          <t>인스타그램</t>
        </is>
      </c>
      <c r="C15" t="n">
        <v>54</v>
      </c>
      <c r="D15" t="n">
        <v>39</v>
      </c>
      <c r="E15" t="n">
        <v>13</v>
      </c>
      <c r="F15" t="n">
        <v>2</v>
      </c>
      <c r="G15" t="inlineStr">
        <is>
          <t>7월 8</t>
        </is>
      </c>
    </row>
    <row r="16">
      <c r="A16" s="3" t="n">
        <v>14</v>
      </c>
      <c r="B16" t="inlineStr">
        <is>
          <t>인스타그램</t>
        </is>
      </c>
      <c r="C16" t="n">
        <v>68</v>
      </c>
      <c r="D16" t="n">
        <v>50</v>
      </c>
      <c r="E16" t="n">
        <v>10</v>
      </c>
      <c r="F16" t="n">
        <v>2</v>
      </c>
      <c r="G16" t="inlineStr">
        <is>
          <t>7월 5</t>
        </is>
      </c>
    </row>
    <row r="17">
      <c r="A17" s="3" t="n">
        <v>15</v>
      </c>
      <c r="B17" t="inlineStr">
        <is>
          <t>인스타그램</t>
        </is>
      </c>
      <c r="C17" t="n">
        <v>41</v>
      </c>
      <c r="D17" t="n">
        <v>29</v>
      </c>
      <c r="E17" t="n">
        <v>11</v>
      </c>
      <c r="F17" t="n">
        <v>2</v>
      </c>
      <c r="G17" t="inlineStr">
        <is>
          <t>7월 1</t>
        </is>
      </c>
    </row>
    <row r="18">
      <c r="A18" s="3" t="n">
        <v>16</v>
      </c>
      <c r="B18" t="inlineStr">
        <is>
          <t>인스타그램</t>
        </is>
      </c>
      <c r="C18" t="n">
        <v>63</v>
      </c>
      <c r="D18" t="n">
        <v>48</v>
      </c>
      <c r="E18" t="n">
        <v>13</v>
      </c>
      <c r="F18" t="n">
        <v>4</v>
      </c>
      <c r="G18" t="inlineStr">
        <is>
          <t>6월 28</t>
        </is>
      </c>
    </row>
    <row r="19">
      <c r="A19" s="3" t="n">
        <v>17</v>
      </c>
      <c r="B19" t="inlineStr">
        <is>
          <t>인스타그램</t>
        </is>
      </c>
      <c r="C19" t="n">
        <v>43</v>
      </c>
      <c r="D19" t="n">
        <v>30</v>
      </c>
      <c r="E19" t="n">
        <v>8</v>
      </c>
      <c r="F19" t="n">
        <v>4</v>
      </c>
      <c r="G19" t="inlineStr">
        <is>
          <t>6월 24</t>
        </is>
      </c>
    </row>
    <row r="20">
      <c r="A20" s="3" t="n">
        <v>18</v>
      </c>
      <c r="B20" t="inlineStr">
        <is>
          <t>인스타그램</t>
        </is>
      </c>
      <c r="C20" t="n">
        <v>65</v>
      </c>
      <c r="D20" t="n">
        <v>51</v>
      </c>
      <c r="E20" t="n">
        <v>12</v>
      </c>
      <c r="F20" t="n">
        <v>2</v>
      </c>
      <c r="G20" t="inlineStr">
        <is>
          <t>6월 24</t>
        </is>
      </c>
    </row>
    <row r="21">
      <c r="A21" s="3" t="n">
        <v>19</v>
      </c>
      <c r="B21" t="inlineStr">
        <is>
          <t>인스타그램</t>
        </is>
      </c>
      <c r="C21" t="n">
        <v>50</v>
      </c>
      <c r="D21" t="n">
        <v>41</v>
      </c>
      <c r="E21" t="n">
        <v>11</v>
      </c>
      <c r="F21" t="n">
        <v>2</v>
      </c>
      <c r="G21" t="inlineStr">
        <is>
          <t>6월 24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2022-07-28T05:45:22Z</dcterms:created>
  <dcterms:modified xsi:type="dcterms:W3CDTF">2022-08-03T04:32:34Z</dcterms:modified>
  <cp:lastModifiedBy>USER</cp:lastModifiedBy>
</cp:coreProperties>
</file>