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EDEF95FF-E4CD-45A2-B365-0432E7C192F4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J9" i="58"/>
  <c r="J10" i="58"/>
  <c r="J11" i="58"/>
  <c r="J12" i="58"/>
  <c r="J13" i="58"/>
  <c r="J14" i="58"/>
  <c r="J15" i="58"/>
  <c r="J16" i="58"/>
  <c r="J17" i="58"/>
  <c r="J18" i="58"/>
  <c r="J19" i="58"/>
  <c r="J20" i="58"/>
  <c r="J21" i="58"/>
  <c r="J22" i="58"/>
  <c r="J23" i="58"/>
  <c r="J24" i="58"/>
  <c r="J25" i="58"/>
  <c r="J26" i="58"/>
  <c r="J27" i="58"/>
  <c r="J28" i="58"/>
  <c r="J29" i="58"/>
  <c r="J30" i="58"/>
  <c r="J31" i="58"/>
  <c r="J32" i="58"/>
  <c r="J33" i="58"/>
  <c r="J34" i="58"/>
  <c r="J35" i="58"/>
  <c r="J36" i="58"/>
  <c r="J37" i="58"/>
  <c r="J38" i="58"/>
  <c r="J39" i="58"/>
  <c r="J40" i="58"/>
  <c r="J41" i="58"/>
  <c r="J42" i="58"/>
  <c r="J43" i="58"/>
  <c r="J44" i="58"/>
  <c r="J45" i="58"/>
  <c r="J46" i="58"/>
  <c r="J47" i="58"/>
  <c r="J48" i="58"/>
  <c r="J49" i="58"/>
  <c r="J50" i="58"/>
  <c r="J51" i="58"/>
  <c r="J52" i="58"/>
  <c r="J53" i="58"/>
  <c r="J54" i="58"/>
  <c r="J55" i="58"/>
  <c r="J56" i="58"/>
  <c r="J57" i="58"/>
  <c r="J58" i="58"/>
  <c r="J59" i="58"/>
  <c r="J60" i="58"/>
  <c r="J61" i="58"/>
  <c r="J62" i="58"/>
  <c r="J63" i="58"/>
  <c r="J64" i="58"/>
  <c r="J65" i="58"/>
  <c r="J66" i="58"/>
  <c r="J67" i="58"/>
  <c r="J68" i="58"/>
  <c r="J69" i="58"/>
  <c r="J70" i="58"/>
  <c r="J71" i="58"/>
  <c r="J72" i="58"/>
  <c r="J73" i="58"/>
  <c r="J74" i="58"/>
  <c r="J75" i="58"/>
  <c r="J76" i="58"/>
  <c r="J77" i="58"/>
  <c r="J78" i="58"/>
  <c r="J79" i="58"/>
  <c r="J80" i="58"/>
  <c r="J81" i="58"/>
  <c r="J82" i="58"/>
  <c r="J83" i="58"/>
  <c r="J84" i="58"/>
  <c r="J85" i="58"/>
  <c r="J86" i="58"/>
  <c r="J87" i="58"/>
  <c r="J88" i="58"/>
  <c r="J89" i="58"/>
  <c r="J90" i="58"/>
  <c r="J91" i="58"/>
  <c r="J92" i="58"/>
  <c r="J93" i="58"/>
  <c r="J94" i="58"/>
  <c r="J95" i="58"/>
  <c r="J96" i="58"/>
  <c r="J97" i="58"/>
  <c r="J98" i="58"/>
  <c r="J99" i="58"/>
  <c r="J100" i="58"/>
  <c r="J101" i="58"/>
  <c r="J102" i="58"/>
  <c r="J103" i="58"/>
  <c r="J104" i="58"/>
  <c r="J105" i="58"/>
  <c r="J106" i="58"/>
  <c r="J107" i="58"/>
  <c r="J108" i="58"/>
  <c r="J109" i="58"/>
  <c r="J110" i="58"/>
  <c r="J111" i="58"/>
  <c r="J112" i="58"/>
  <c r="J113" i="58"/>
  <c r="J114" i="58"/>
  <c r="J115" i="58"/>
  <c r="J116" i="58"/>
  <c r="J117" i="58"/>
  <c r="J118" i="58"/>
  <c r="J119" i="58"/>
  <c r="J120" i="58"/>
  <c r="J121" i="58"/>
  <c r="J122" i="58"/>
  <c r="J123" i="58"/>
  <c r="J124" i="58"/>
  <c r="J125" i="58"/>
  <c r="J126" i="58"/>
  <c r="J127" i="58"/>
  <c r="J128" i="58"/>
  <c r="J129" i="58"/>
  <c r="J130" i="58"/>
  <c r="J131" i="58"/>
  <c r="J132" i="58"/>
  <c r="J133" i="58"/>
  <c r="J134" i="58"/>
  <c r="J135" i="58"/>
  <c r="J136" i="58"/>
  <c r="J137" i="58"/>
  <c r="J138" i="58"/>
  <c r="J139" i="58"/>
  <c r="J140" i="58"/>
  <c r="J141" i="58"/>
  <c r="J142" i="58"/>
  <c r="J143" i="58"/>
  <c r="J144" i="58"/>
  <c r="J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J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<sst xmlns="http://schemas.openxmlformats.org/spreadsheetml/2006/main" count="2848" uniqueCount="818">
  <si>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</si>
  <si>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</si>
  <si>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</si>
  <si>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</si>
  <si>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</si>
  <si>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</si>
  <si>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</si>
  <si>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</si>
  <si>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</si>
  <si>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</si>
  <si>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</si>
  <si>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</si>
  <si>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</si>
  <si>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</si>
  <si>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</si>
  <si>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</si>
  <si>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</si>
  <si>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</si>
  <si>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</si>
  <si>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</si>
  <si>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</si>
  <si>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</si>
  <si>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</si>
  <si>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</si>
  <si>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</si>
  <si>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</si>
  <si>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</si>
  <si>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</si>
  <si>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</si>
  <si>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</si>
  <si>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</si>
  <si>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</si>
  <si>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</si>
  <si>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</si>
  <si>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</si>
  <si>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</si>
  <si>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</si>
  <si>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</si>
  <si>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</si>
  <si>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</si>
  <si>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</si>
  <si>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</si>
  <si>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</si>
  <si>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</si>
  <si>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</si>
  <si>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</si>
  <si>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</si>
  <si>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</si>
  <si>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</si>
  <si>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</si>
  <si>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</si>
  <si>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</si>
  <si>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</si>
  <si>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</si>
  <si>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</si>
  <si>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</si>
  <si>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</si>
  <si>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</si>
  <si>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</si>
  <si>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</si>
  <si>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</si>
  <si>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</si>
  <si>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</si>
  <si>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</si>
  <si>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</si>
  <si>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</si>
  <si>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</si>
  <si>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</si>
  <si>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</si>
  <si>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</si>
  <si>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</si>
  <si>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</si>
  <si>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</si>
  <si>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</si>
  <si>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</si>
  <si>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</si>
  <si>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</si>
  <si>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</si>
  <si>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</si>
  <si>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</si>
  <si>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</si>
  <si>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</si>
  <si>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</si>
  <si>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</si>
  <si>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</si>
  <si>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</si>
  <si>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</si>
  <si>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</si>
  <si>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</si>
  <si>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</si>
  <si>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</si>
  <si>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</si>
  <si>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</si>
  <si>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</si>
  <si>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</si>
  <si>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</si>
  <si>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</si>
  <si>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</si>
  <si>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</si>
  <si>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</si>
  <si>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</si>
  <si>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</si>
  <si>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</si>
  <si>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</si>
  <si>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</si>
  <si>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</si>
  <si>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</si>
  <si>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</si>
  <si>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</si>
  <si>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</si>
  <si>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</si>
  <si>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</si>
  <si>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</si>
  <si>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</si>
  <si>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</si>
  <si>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</si>
  <si>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</si>
  <si>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</si>
  <si>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</si>
  <si>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</si>
  <si>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</si>
  <si>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</si>
  <si>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</si>
  <si>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</si>
  <si>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</si>
  <si>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</si>
  <si>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</si>
  <si>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</si>
  <si>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</si>
  <si>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</si>
  <si>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</si>
  <si>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</si>
  <si>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</si>
  <si>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</si>
  <si>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</si>
  <si>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</si>
  <si>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</si>
  <si>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</si>
  <si>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</si>
  <si>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</si>
  <si>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</si>
  <si>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</si>
  <si>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</si>
  <si>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</si>
  <si>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</si>
  <si>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</si>
  <si>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</si>
  <si>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</si>
  <si>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</si>
  <si>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</si>
  <si>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</si>
  <si>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</si>
  <si>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</si>
  <si>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</si>
  <si>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</si>
  <si>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</si>
  <si>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</si>
  <si>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</si>
  <si>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</si>
  <si>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</si>
  <si>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</si>
  <si>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</si>
  <si>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</si>
  <si>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</si>
  <si>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</si>
  <si>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</si>
  <si>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</si>
  <si>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</si>
  <si>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</si>
  <si>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</si>
  <si>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</si>
  <si>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</si>
  <si>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</si>
  <si>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</si>
  <si>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</si>
  <si>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</si>
  <si>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</si>
  <si>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</si>
  <si>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</si>
  <si>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</si>
  <si>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</si>
  <si>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</si>
  <si>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</si>
  <si>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</si>
  <si>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</si>
  <si>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</si>
  <si>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</si>
  <si>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</si>
  <si>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</si>
  <si>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</si>
  <si>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</si>
  <si>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</si>
  <si>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</si>
  <si>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</si>
  <si>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</si>
  <si>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</si>
  <si>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</si>
  <si>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</si>
  <si>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</si>
  <si>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</si>
  <si>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</si>
  <si>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</si>
  <si>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</si>
  <si>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</si>
  <si>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</si>
  <si>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</si>
  <si>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</si>
  <si>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</si>
  <si>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</si>
  <si>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</si>
  <si>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</si>
  <si>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</si>
  <si>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</si>
  <si>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</si>
  <si>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</si>
  <si>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</si>
  <si>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</si>
  <si>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</si>
  <si>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</si>
  <si>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</si>
  <si>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</si>
  <si>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</si>
  <si>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</si>
  <si>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</si>
  <si>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</si>
  <si>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</si>
  <si>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</si>
  <si>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</si>
  <si>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</si>
  <si>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</si>
  <si>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</si>
  <si>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</si>
  <si>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</si>
  <si>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</si>
  <si>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</si>
  <si>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</si>
  <si>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</si>
  <si>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</si>
  <si>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</si>
  <si>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</si>
  <si>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</si>
  <si>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</si>
  <si>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</si>
  <si>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</si>
  <si>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</si>
  <si>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</si>
  <si>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</si>
  <si>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</si>
  <si>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</si>
  <si>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</si>
  <si>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</si>
  <si>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</si>
  <si>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</si>
  <si>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</si>
  <si>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</si>
  <si>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</si>
  <si>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</si>
  <si>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</si>
  <si>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</si>
  <si>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</si>
  <si>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</si>
  <si>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</si>
  <si>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</si>
  <si>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</si>
  <si>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</si>
  <si>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</si>
  <si>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</si>
  <si>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</si>
  <si>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</si>
  <si>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</si>
  <si>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</si>
  <si>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</si>
  <si>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</si>
  <si>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</si>
  <si>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</si>
  <si>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</si>
  <si>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</si>
  <si>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</si>
  <si>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</si>
  <si>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</si>
  <si>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</si>
  <si>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</si>
  <si>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</si>
  <si>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</si>
  <si>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</si>
  <si>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</si>
  <si>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</si>
  <si>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</si>
  <si>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</si>
  <si>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</si>
  <si>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</si>
  <si>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</si>
  <si>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</si>
  <si>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</si>
  <si>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</si>
  <si>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</si>
  <si>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</si>
  <si>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</si>
  <si>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</si>
  <si>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</si>
  <si>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</si>
  <si>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</si>
  <si>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</si>
  <si>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</si>
  <si>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</si>
  <si>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</si>
  <si>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</si>
  <si>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</si>
  <si>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</si>
  <si>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</si>
  <si>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</si>
  <si>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</si>
  <si>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</si>
  <si>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</si>
  <si>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</si>
  <si>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</si>
  <si>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</si>
  <si>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</si>
  <si>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</si>
  <si>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</si>
  <si>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</si>
  <si>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</si>
  <si>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</si>
  <si>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</si>
  <si>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</si>
  <si>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</si>
  <si>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</si>
  <si>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</si>
  <si>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</si>
  <si>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</si>
  <si>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</si>
  <si>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</si>
  <si>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</si>
  <si>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</si>
  <si>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</si>
  <si>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</si>
  <si>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</si>
  <si>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</si>
  <si>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</si>
  <si>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</si>
  <si>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</si>
  <si>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</si>
  <si>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</si>
  <si>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</si>
  <si>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</si>
  <si>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</si>
  <si>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</si>
  <si>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</si>
  <si>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</si>
  <si>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</si>
  <si>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</si>
  <si>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</si>
  <si>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</si>
  <si>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</si>
  <si>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</si>
  <si>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</si>
  <si>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</si>
  <si>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</si>
  <si>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</si>
  <si>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</si>
  <si>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</si>
  <si>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</si>
  <si>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</si>
  <si>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</si>
  <si>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</si>
  <si>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</si>
  <si>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</si>
  <si>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</si>
  <si>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</si>
  <si>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</si>
  <si>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</si>
  <si>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</si>
  <si>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</si>
  <si>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</si>
  <si>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</si>
  <si>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</si>
  <si>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</si>
  <si>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</si>
  <si>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</si>
  <si>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</si>
  <si>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</si>
  <si>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</si>
  <si>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</si>
  <si>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</si>
  <si>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</si>
  <si>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</si>
  <si>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</si>
  <si>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</si>
  <si>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</si>
  <si>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</si>
  <si>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</si>
  <si>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</si>
  <si>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</si>
  <si>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</si>
  <si>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</si>
  <si>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</si>
  <si>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</si>
  <si>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</si>
  <si>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</si>
  <si>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</si>
  <si>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</si>
  <si>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</si>
  <si>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</si>
  <si>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</si>
  <si>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</si>
  <si>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</si>
  <si>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</si>
  <si>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</si>
  <si>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</si>
  <si>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</si>
  <si>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</si>
  <si>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</si>
  <si>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</si>
  <si>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</si>
  <si>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</si>
  <si>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</si>
  <si>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</si>
  <si>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</si>
  <si>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</si>
  <si>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</si>
  <si>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</si>
  <si>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</si>
  <si>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</si>
  <si>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</si>
  <si>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</si>
  <si>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</si>
  <si>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</si>
  <si>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</si>
  <si>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</si>
  <si>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</si>
  <si>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</si>
  <si>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</si>
  <si>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</si>
  <si>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</si>
  <si>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</si>
  <si>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</si>
  <si>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</si>
  <si>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</si>
  <si>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</si>
  <si>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</si>
  <si>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</si>
  <si>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</si>
  <si>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</si>
  <si>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</si>
  <si>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</si>
  <si>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</si>
  <si>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</si>
  <si>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</si>
  <si>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</si>
  <si>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</si>
  <si>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</si>
  <si>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</si>
  <si>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</si>
  <si>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</si>
  <si>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</si>
  <si>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</si>
  <si>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</si>
  <si>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</si>
  <si>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</si>
  <si>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</si>
  <si>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</si>
  <si>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</si>
  <si>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</si>
  <si>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</si>
  <si>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</si>
  <si>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</si>
  <si>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</si>
  <si>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</si>
  <si>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</si>
  <si>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</si>
  <si>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</si>
  <si>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</si>
  <si>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</si>
  <si>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</si>
  <si>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</si>
  <si>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</si>
  <si>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</si>
  <si>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</si>
  <si>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</si>
  <si>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</si>
  <si>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</si>
  <si>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</si>
  <si>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</si>
  <si>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</si>
  <si>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</si>
  <si>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</si>
  <si>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</si>
  <si>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</si>
  <si>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</si>
  <si>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</si>
  <si>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</si>
  <si>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</si>
  <si>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</si>
  <si>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</si>
  <si>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</si>
  <si>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</si>
  <si>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</si>
  <si>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</si>
  <si>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</si>
  <si>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</si>
  <si>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</si>
  <si>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</si>
  <si>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</si>
  <si>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</si>
  <si>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</si>
  <si>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</si>
  <si>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</si>
  <si>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</si>
  <si>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</si>
  <si>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</si>
  <si>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</si>
  <si>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</si>
  <si>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</si>
  <si>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</si>
  <si>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</si>
  <si>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</si>
  <si>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</si>
  <si>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</si>
  <si>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</si>
  <si>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</si>
  <si>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</si>
  <si>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</si>
  <si>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</si>
  <si>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</si>
  <si>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</si>
  <si>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</si>
  <si>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</si>
  <si>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</si>
  <si>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</si>
  <si>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</si>
  <si>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</si>
  <si>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</si>
  <si>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</si>
  <si>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</si>
  <si>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</si>
  <si>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</si>
  <si>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</si>
  <si>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</si>
  <si>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</si>
  <si>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</si>
  <si>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https://www.samsung.com/ae/offer/</t>
  </si>
  <si>
    <t>https://www.samsung.com/ae/offer/rewards-and-benefits/</t>
  </si>
  <si>
    <t>https://www.samsung.com/ae/apps/samsung-shop-app/</t>
  </si>
  <si>
    <t>https://www.samsung.com/ae/smartthings/</t>
  </si>
  <si>
    <t>https://www.samsung.com/ae/ai-products/</t>
  </si>
  <si>
    <t>Exclusive discount programs</t>
  </si>
  <si>
    <t>exclusive discount programs</t>
  </si>
  <si>
    <t>https://www.samsung.com/ae/offer/offer-program/</t>
  </si>
  <si>
    <t>Samsung Live</t>
  </si>
  <si>
    <t>samsung live</t>
  </si>
  <si>
    <t>Samsung Rewards</t>
  </si>
  <si>
    <t>samsung rewards</t>
  </si>
  <si>
    <t>https://www.samsung.com/ae/rewards/</t>
  </si>
  <si>
    <t>Samsung Wallet</t>
  </si>
  <si>
    <t>samsung wallet</t>
  </si>
  <si>
    <t>https://www.samsung.com/ae/apps/samsung-wallet/</t>
  </si>
  <si>
    <t>Download Shop App</t>
  </si>
  <si>
    <t>Why Buy From Samsung</t>
  </si>
  <si>
    <t>why buy from samsung</t>
  </si>
  <si>
    <t>Use local KV</t>
  </si>
  <si>
    <t>Use HQ KV</t>
  </si>
  <si>
    <t>https://www.samsung.com/ae/smartphones/all-smartphones/</t>
  </si>
  <si>
    <t>Mobile</t>
  </si>
  <si>
    <t>mobile</t>
  </si>
  <si>
    <t>galaxy ring</t>
  </si>
  <si>
    <t>discover mobile</t>
  </si>
  <si>
    <t>galaxy ai</t>
  </si>
  <si>
    <t>one ui</t>
  </si>
  <si>
    <t>samsung health</t>
  </si>
  <si>
    <t>why galaxy</t>
  </si>
  <si>
    <t>switch to galaxy</t>
  </si>
  <si>
    <t>https://www.samsung.com/ae/tablets/all-tablets/</t>
  </si>
  <si>
    <t>https://www.samsung.com/ae/watches/all-watches/</t>
  </si>
  <si>
    <t>https://www.samsung.com/ae/audio-sound/all-audio-sound/</t>
  </si>
  <si>
    <t>https://www.samsung.com/ae/rings/all-rings/</t>
  </si>
  <si>
    <t>https://www.samsung.com/ae/mobile/</t>
  </si>
  <si>
    <t>https://www.samsung.com/ae/galaxy-ai/</t>
  </si>
  <si>
    <t>https://www.samsung.com/ae/one-ui/</t>
  </si>
  <si>
    <t>https://www.samsung.com/ae/apps/samsung-health/</t>
  </si>
  <si>
    <t>https://www.samsung.com/ae/apps/</t>
  </si>
  <si>
    <t>https://www.samsung.com/ae/mobile/why-galaxy/</t>
  </si>
  <si>
    <t>https://www.samsung.com/ae/mobile/switch-to-galaxy/</t>
  </si>
  <si>
    <t>Smartphones Trade-in</t>
  </si>
  <si>
    <t>https://www.samsung.com/ae/offer/mobile-trade-in/</t>
  </si>
  <si>
    <t>Not availabe in the SGE market</t>
  </si>
  <si>
    <t>The Sero</t>
  </si>
  <si>
    <t>the sero</t>
  </si>
  <si>
    <t>sound devices</t>
  </si>
  <si>
    <t>projectors</t>
  </si>
  <si>
    <t>tv accessories</t>
  </si>
  <si>
    <t>tvs by sizes</t>
  </si>
  <si>
    <t>98 inch</t>
  </si>
  <si>
    <t>tvs by resolution</t>
  </si>
  <si>
    <t>8k tvs</t>
  </si>
  <si>
    <t>4k tvs</t>
  </si>
  <si>
    <t>full hd hd tvs</t>
  </si>
  <si>
    <t>https://www.samsung.com/ae/tvs/neo-qled-tvs/</t>
  </si>
  <si>
    <t>https://www.samsung.com/ae/tvs/qled-tv/</t>
  </si>
  <si>
    <t>https://www.samsung.com/ae/tvs/all-tvs/?crystal-uhd</t>
  </si>
  <si>
    <t>https://www.samsung.com/ae/lifestyle-tvs/the-frame/</t>
  </si>
  <si>
    <t>https://www.samsung.com/ae/lifestyle-tvs/the-serif/</t>
  </si>
  <si>
    <t>https://www.samsung.com/ae/lifestyle-tvs/the-sero/</t>
  </si>
  <si>
    <t>https://www.samsung.com/ae/audio-devices/all-audio-devices/</t>
  </si>
  <si>
    <t>https://www.samsung.com/ae/projectors/all-projectors/</t>
  </si>
  <si>
    <t>https://www.samsung.com/ae/tv-accessories/all-tv-accessories/</t>
  </si>
  <si>
    <t>https://www.samsung.com/ae/tvs/98-inch-tvs/</t>
  </si>
  <si>
    <t>https://www.samsung.com/ae/tvs/85-inch-tvs/</t>
  </si>
  <si>
    <t>https://www.samsung.com/ae/tvs/75-inch-tvs/</t>
  </si>
  <si>
    <t>https://www.samsung.com/ae/tvs/65-inch-tvs/</t>
  </si>
  <si>
    <t>https://www.samsung.com/ae/tvs/55-inch-tvs/</t>
  </si>
  <si>
    <t>https://www.samsung.com/ae/tvs/50-inch-tvs/</t>
  </si>
  <si>
    <t>https://www.samsung.com/ae/tvs/43-inch-tvs/</t>
  </si>
  <si>
    <t>https://www.samsung.com/ae/tvs/8k-tv/</t>
  </si>
  <si>
    <t>https://www.samsung.com/ae/tvs/uhd-4k-tv/</t>
  </si>
  <si>
    <t>https://www.samsung.com/ae/tvs/full-hd-tv/</t>
  </si>
  <si>
    <t>Samsung Vision AI</t>
  </si>
  <si>
    <t>Why OLED</t>
  </si>
  <si>
    <t>Why Neo QLED</t>
  </si>
  <si>
    <t>Help choose my TV</t>
  </si>
  <si>
    <t>Help choose my Sound Device</t>
  </si>
  <si>
    <t>MICRO LED</t>
  </si>
  <si>
    <t>Soundbar Buying Guide</t>
  </si>
  <si>
    <t>Best Gaming TV</t>
  </si>
  <si>
    <t>https://www.samsung.com/ae/tvs/oled-tv/</t>
  </si>
  <si>
    <t>Not available in SGE market</t>
  </si>
  <si>
    <t>85 inch</t>
  </si>
  <si>
    <t>75 inch</t>
  </si>
  <si>
    <t>50 inch</t>
  </si>
  <si>
    <t>32 inch</t>
  </si>
  <si>
    <t>https://www.samsung.com/ae/tvs/32-inch-tvs/</t>
  </si>
  <si>
    <t>https://www.samsung.com/ae/tvs/vision-ai-tv</t>
  </si>
  <si>
    <t>https://www.samsung.com/ae/tvs/why-samsung-tv/</t>
  </si>
  <si>
    <t>https://www.samsung.com/ae/tvs/oled-tv/highlights/</t>
  </si>
  <si>
    <t>https://www.samsung.com/ae/tvs/qled-tv/highlights/</t>
  </si>
  <si>
    <t>https://www.samsung.com/ae/tvs/help-me-choose/</t>
  </si>
  <si>
    <t>https://www.samsung.com/ae/audio-devices/help-me-choose/</t>
  </si>
  <si>
    <t>https://www.samsung.com/ae/tvs/micro-led/highlights/</t>
  </si>
  <si>
    <t>https://www.samsung.com/ae/audio-devices/soundbar-buying-guide/</t>
  </si>
  <si>
    <t>https://www.samsung.com/ae/tvs/smart-tv/</t>
  </si>
  <si>
    <t>https://www.samsung.com/ae/tvs/gaming-tv/</t>
  </si>
  <si>
    <t>https://www.samsung.com/ae/tvs/supersize-tv/</t>
  </si>
  <si>
    <t>https://www.samsung.com/ae/tvs/sports-tv/</t>
  </si>
  <si>
    <t>https://www.samsung.com/ae/projector-accessories/all-projector-accessories/</t>
  </si>
  <si>
    <t>projector accessories</t>
  </si>
  <si>
    <t>refrigerators</t>
  </si>
  <si>
    <t>ovens</t>
  </si>
  <si>
    <t>hobs</t>
  </si>
  <si>
    <t>hoods</t>
  </si>
  <si>
    <t>microwaves</t>
  </si>
  <si>
    <t>dishwashers</t>
  </si>
  <si>
    <t>laundry</t>
  </si>
  <si>
    <t>jet stick vacuums</t>
  </si>
  <si>
    <t>air conditioners</t>
  </si>
  <si>
    <t>air purifier</t>
  </si>
  <si>
    <t>Home Appliances</t>
  </si>
  <si>
    <t>home appliances</t>
  </si>
  <si>
    <t>https://www.samsung.com/ae/refrigerators/all-refrigerators/</t>
  </si>
  <si>
    <t>https://www.samsung.com/ae/microwave-ovens/all-microwave-ovens/</t>
  </si>
  <si>
    <t>https://www.samsung.com/ae/dishwashers/all-dishwashers/</t>
  </si>
  <si>
    <t>https://www.samsung.com/ae/cooking-appliances/all-cooking-appliances/?hobs</t>
  </si>
  <si>
    <t>https://www.samsung.com/ae/cooking-appliances/all-cooking-appliances/?hoods</t>
  </si>
  <si>
    <t>https://www.samsung.com/ae/washers-and-dryers/all-washers-and-dryers/</t>
  </si>
  <si>
    <t>https://www.samsung.com/ae/vacuum-cleaners/all-vacuum-cleaners/?jet-stick</t>
  </si>
  <si>
    <t>Not Available in SGE market</t>
  </si>
  <si>
    <t>https://www.samsung.com/ae/air-conditioners/all-air-conditioners/</t>
  </si>
  <si>
    <t>https://www.samsung.com/ae/air-care/air-purifier/</t>
  </si>
  <si>
    <t>https://www.samsung.com/ae/vacuum-cleaners/all-vacuum-cleaners/?accessory</t>
  </si>
  <si>
    <t>Vacuum Accessories</t>
  </si>
  <si>
    <t>vacuum accessories</t>
  </si>
  <si>
    <t>https://www.samsung.com/ae/washers-and-dryers/all-washers-and-dryers/?accessories</t>
  </si>
  <si>
    <t>Laundry Accessories</t>
  </si>
  <si>
    <t>laundry accessories</t>
  </si>
  <si>
    <t>AC Accessories</t>
  </si>
  <si>
    <t>ac accessories</t>
  </si>
  <si>
    <t>https://www.samsung.com/ae/air-care/all-air-care/?accessories</t>
  </si>
  <si>
    <t>https://www.samsung.com/ae/home-appliances/bespoke-home/</t>
  </si>
  <si>
    <t>BESPOKE AI meets SmartThings</t>
  </si>
  <si>
    <t>https://www.samsung.com/ae/home-appliances/bespoke-ai-smartthings/</t>
  </si>
  <si>
    <t>bespoke ai meets smartthings</t>
  </si>
  <si>
    <t>https://www.samsung.com/ae/home-appliances/ai-energy-saving/</t>
  </si>
  <si>
    <t>https://www.samsung.com/ae/home-appliances/why-samsung-appliances/</t>
  </si>
  <si>
    <t>https://www.samsung.com/ae/refrigerators/</t>
  </si>
  <si>
    <t>https://www.samsung.com/ae/washers-and-dryers/</t>
  </si>
  <si>
    <t>https://www.samsung.com/ae/vacuum-cleaners/</t>
  </si>
  <si>
    <t>IT</t>
  </si>
  <si>
    <t>it</t>
  </si>
  <si>
    <t>https://www.samsung.com/ae/monitors/all-monitors/</t>
  </si>
  <si>
    <t>https://www.samsung.com/ae/memory-storage/all-memory-storage/</t>
  </si>
  <si>
    <t>Smart Signage</t>
  </si>
  <si>
    <t>smart signage</t>
  </si>
  <si>
    <t>https://www.samsung.com/ae/business/smart-signage/</t>
  </si>
  <si>
    <t>LED Signage</t>
  </si>
  <si>
    <t>led signage</t>
  </si>
  <si>
    <t>https://www.samsung.com/ae/business/led-signage/</t>
  </si>
  <si>
    <t>Commercial TVs</t>
  </si>
  <si>
    <t>commercial tvs</t>
  </si>
  <si>
    <t>https://www.samsung.com/ae/business/commercial-tvs/</t>
  </si>
  <si>
    <t>Business Monitors</t>
  </si>
  <si>
    <t>https://www.samsung.com/ae/business/monitors/</t>
  </si>
  <si>
    <t>business monitors</t>
  </si>
  <si>
    <t>ViewFinity High Resolution</t>
  </si>
  <si>
    <t>Why Smart Monitor</t>
  </si>
  <si>
    <t>why smart monitor</t>
  </si>
  <si>
    <t>https://www.samsung.com/ae/monitors/smart-monitor/</t>
  </si>
  <si>
    <t>Why Odyssey Gaming Monitor</t>
  </si>
  <si>
    <t>why odyssey gaming monitor</t>
  </si>
  <si>
    <t>why viewfinity high resolution</t>
  </si>
  <si>
    <t>https://www.samsung.com/ae/monitors/viewfinity-high-resolution-monitor/</t>
  </si>
  <si>
    <t>help choose my monitor</t>
  </si>
  <si>
    <t>https://www.samsung.com/ae/monitors/help-me-choose/</t>
  </si>
  <si>
    <t>Discover Gaming SSD</t>
  </si>
  <si>
    <t>https://www.samsung.com/ae/memory-storage/gaming-ssd/</t>
  </si>
  <si>
    <t>discover gaming ssd</t>
  </si>
  <si>
    <t>https://www.samsung.com/ae/memory-storage-devices/</t>
  </si>
  <si>
    <t>Memory Storage Devices</t>
  </si>
  <si>
    <t>memory storage devices</t>
  </si>
  <si>
    <t>https://www.samsung.com/ae/mobile-accessories/all-mobile-accessories/?watch-straps+smarttag+buds-accessories</t>
  </si>
  <si>
    <t>https://www.samsung.com/ae/mobile-accessories/all-mobile-accessories/?smartphones</t>
  </si>
  <si>
    <t>https://www.samsung.com/ae/mobile-accessories/all-mobile-accessories/?tablets</t>
  </si>
  <si>
    <t>https://www.samsung.com/ae/mobile-accessories/all-mobile-accessories/?smarttag</t>
  </si>
  <si>
    <t>accessories</t>
  </si>
  <si>
    <t>https://www.samsung.com/ae/accessories/</t>
  </si>
  <si>
    <t>https://www.samsung.com/ae/mobile-accessories/all-mobile-accessories/?buds-accessories</t>
  </si>
  <si>
    <t>https://www.samsung.com/ae/monitors/odyssey-gaming-monitor/</t>
  </si>
  <si>
    <t>Discover</t>
  </si>
  <si>
    <t>https://www.samsung.com/ae/lifestyle-tvs/the-frame/highlights/</t>
  </si>
  <si>
    <t>https://www.samsung.com/ae/tvs/tv-buying-guide/</t>
  </si>
  <si>
    <t>TV Buying Guide</t>
  </si>
  <si>
    <t>https://www.samsung.com/ae/cooking-appliances/</t>
  </si>
  <si>
    <t>Shop</t>
  </si>
  <si>
    <t>WSC Remarks</t>
    <phoneticPr fontId="1" type="noConversion"/>
  </si>
  <si>
    <t>https://www.samsung.com/uk/tvs/98-inch-tvs/</t>
    <phoneticPr fontId="1" type="noConversion"/>
  </si>
  <si>
    <t>https://www.samsung.com/ae/tvs/all-tvs/</t>
    <phoneticPr fontId="1" type="noConversion"/>
  </si>
  <si>
    <t>image asset needed</t>
    <phoneticPr fontId="1" type="noConversion"/>
  </si>
  <si>
    <t>AE_Computing&amp;Displays_L1_Banner 3-7_Memory Storage Devices</t>
    <phoneticPr fontId="1" type="noConversion"/>
  </si>
  <si>
    <t>AE_Computing&amp;Displays_L1_Banner 3-6_Discover Gaming SSD</t>
    <phoneticPr fontId="1" type="noConversion"/>
  </si>
  <si>
    <t>https://www.samsung.com/uk/tvs/all-tvs/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</si>
  <si>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</si>
  <si>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</si>
  <si>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</si>
  <si>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</si>
  <si>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</si>
  <si>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</si>
  <si>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</si>
  <si>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</si>
  <si>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</si>
  <si>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</si>
  <si>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</si>
  <si>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</si>
  <si>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</si>
  <si>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</si>
  <si>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</si>
  <si>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</si>
  <si>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</si>
  <si>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</si>
  <si>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</si>
  <si>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</si>
  <si>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</si>
  <si>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</si>
  <si>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</si>
  <si>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</si>
  <si>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</si>
  <si>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</si>
  <si>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</si>
  <si>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</si>
  <si>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</si>
  <si>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</si>
  <si>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</si>
  <si>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</si>
  <si>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</si>
  <si>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</si>
  <si>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</si>
  <si>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</si>
  <si>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</si>
  <si>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</si>
  <si>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</si>
  <si>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</si>
  <si>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</si>
  <si>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</si>
  <si>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</si>
  <si>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</si>
  <si>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</si>
  <si>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</si>
  <si>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</si>
  <si>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</si>
  <si>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</si>
  <si>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</si>
  <si>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</si>
  <si>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</si>
  <si>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</si>
  <si>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download shop app</t>
  </si>
  <si>
    <t>https://www.samsung.com/ae/smartphones/galaxy-s25-ultra/buy/</t>
    <phoneticPr fontId="1" type="noConversion"/>
  </si>
  <si>
    <t>https://www.samsung.com/ae/smartphones/galaxy-s25/buy/</t>
    <phoneticPr fontId="1" type="noConversion"/>
  </si>
  <si>
    <t>https://www.samsung.com/ae/smartphones/galaxy-z-fold6/buy/</t>
    <phoneticPr fontId="1" type="noConversion"/>
  </si>
  <si>
    <t>https://www.samsung.com/ae/smartphones/galaxy-z-flip6/buy/</t>
    <phoneticPr fontId="1" type="noConversion"/>
  </si>
  <si>
    <t>https://www.samsung.com/ae/smartphones/galaxy-a/galaxy-a56-5g/buy/</t>
  </si>
  <si>
    <t>https://www.samsung.com/ae/tablets/galaxy-tab-s10/buy/</t>
  </si>
  <si>
    <t>https://www.samsung.com/ae/watches/galaxy-watch/galaxy-watch-ultra-titanium-gray-lte-sm-l705fdaaxsg/buy/</t>
  </si>
  <si>
    <t>https://www.samsung.com/ae/audio-sound/galaxy-buds/galaxy-buds3-pro-silver-sm-r630nzaamea/</t>
  </si>
  <si>
    <t>https://www.samsung.com/ae/tvs/qled-tv/qn900d-75-inch-neo-qled-8k-tizen-os-smart-tv-qa75qn900duxzn/</t>
  </si>
  <si>
    <t>https://www.samsung.com/ae/audio-devices/soundbar/q990d-black-hw-q990d-zn/</t>
  </si>
  <si>
    <t>odyssey oled g8</t>
    <phoneticPr fontId="1" type="noConversion"/>
  </si>
  <si>
    <t>https://www.samsung.com/ae/monitors/gaming/odyssey-oled-g8-g81sf-32-inch-240hz-oled-uhd-ls32fg810smxue/</t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</si>
  <si>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</si>
  <si>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</si>
  <si>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</si>
  <si>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https://www.samsung.com/ae/mobile-accessories/all-mobile-accessories</t>
    <phoneticPr fontId="1" type="noConversion"/>
  </si>
  <si>
    <t>apps and service</t>
    <phoneticPr fontId="1" type="noConversion"/>
  </si>
  <si>
    <t>smartphones trade in</t>
    <phoneticPr fontId="1" type="noConversion"/>
  </si>
  <si>
    <t>https://www.samsung.com/uk/audio-accessories/all-audio-accessories/</t>
    <phoneticPr fontId="1" type="noConversion"/>
  </si>
  <si>
    <t>memory and storage</t>
    <phoneticPr fontId="1" type="noConversion"/>
  </si>
  <si>
    <t>https://www.samsung.com/ae/washers-and-dryers/washing-machines/ww9400b-front-loading-ai-ecobubble-ai-wash-bespoke-design-with-space-max-11kg-black-ww11cb944dgbgm/</t>
  </si>
  <si>
    <t>samsung series 8 ai energy</t>
    <phoneticPr fontId="1" type="noConversion"/>
  </si>
  <si>
    <t>WSC : No Localization Allowed</t>
    <phoneticPr fontId="1" type="noConversion"/>
  </si>
  <si>
    <t>WSC : Page not Exist (Remove for now)</t>
    <phoneticPr fontId="1" type="noConversion"/>
  </si>
  <si>
    <t>WSC : No Localization Allowed (It will appear on MO.version only as text type so for now we input it)</t>
    <phoneticPr fontId="1" type="noConversion"/>
  </si>
  <si>
    <t>WSC : Banner section MUST be linked to MKT/Buying PD page (NOT PCD page)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</si>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</sst>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u/>
      <sz val="12"/>
      <color theme="10"/>
      <name val="SamsungOne 400"/>
      <family val="2"/>
    </font>
    <font>
      <sz val="11"/>
      <color rgb="FFFF0000"/>
      <name val="SamsungOne-400"/>
    </font>
    <font>
      <b/>
      <sz val="12"/>
      <color theme="0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87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16" borderId="63" xfId="0" applyFont="1" applyFill="1" applyBorder="1">
      <alignment vertical="center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51" fillId="4" borderId="78" xfId="11" applyFont="1" applyFill="1" applyBorder="1" applyAlignment="1" applyProtection="1">
      <alignment horizontal="center" vertical="center"/>
      <protection locked="0"/>
    </xf>
    <xf numFmtId="0" fontId="33" fillId="7" borderId="1" xfId="0" applyFont="1" applyFill="1" applyBorder="1" applyAlignment="1">
      <alignment horizontal="center" vertical="center" wrapText="1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20" xfId="0" applyFont="1" applyFill="1" applyBorder="1" applyAlignment="1">
      <alignment horizontal="center" vertical="center" wrapText="1"/>
    </xf>
    <xf numFmtId="0" fontId="51" fillId="0" borderId="53" xfId="11" applyFont="1" applyBorder="1" applyAlignment="1" applyProtection="1">
      <alignment horizontal="center" vertical="center"/>
      <protection locked="0"/>
    </xf>
    <xf numFmtId="0" fontId="51" fillId="0" borderId="48" xfId="11" applyFont="1" applyBorder="1" applyAlignment="1" applyProtection="1">
      <alignment horizontal="center" vertical="center"/>
      <protection locked="0"/>
    </xf>
    <xf numFmtId="0" fontId="51" fillId="0" borderId="48" xfId="0" applyFont="1" applyBorder="1">
      <alignment vertical="center"/>
    </xf>
    <xf numFmtId="0" fontId="51" fillId="0" borderId="52" xfId="11" applyFont="1" applyBorder="1" applyAlignment="1" applyProtection="1">
      <alignment horizontal="center" vertical="center"/>
      <protection locked="0"/>
    </xf>
    <xf numFmtId="0" fontId="47" fillId="0" borderId="49" xfId="16" applyFont="1" applyFill="1" applyBorder="1" applyAlignment="1">
      <alignment vertical="center" wrapText="1"/>
    </xf>
    <xf numFmtId="0" fontId="47" fillId="0" borderId="1" xfId="16" applyFont="1" applyFill="1" applyBorder="1" applyAlignment="1">
      <alignment vertical="center" wrapText="1"/>
    </xf>
    <xf numFmtId="0" fontId="51" fillId="0" borderId="64" xfId="11" applyFont="1" applyBorder="1" applyAlignment="1" applyProtection="1">
      <alignment horizontal="center" vertical="center"/>
      <protection locked="0"/>
    </xf>
    <xf numFmtId="0" fontId="64" fillId="0" borderId="50" xfId="15" applyFont="1" applyBorder="1">
      <alignment vertical="center"/>
    </xf>
    <xf numFmtId="0" fontId="2" fillId="0" borderId="50" xfId="1" applyFill="1" applyBorder="1" applyAlignment="1">
      <alignment horizontal="left" vertical="center" wrapText="1"/>
    </xf>
    <xf numFmtId="0" fontId="83" fillId="0" borderId="1" xfId="16" applyFont="1" applyFill="1" applyBorder="1" applyAlignment="1">
      <alignment horizontal="left" vertical="center" wrapText="1"/>
    </xf>
    <xf numFmtId="0" fontId="51" fillId="0" borderId="1" xfId="0" applyFont="1" applyBorder="1">
      <alignment vertical="center"/>
    </xf>
    <xf numFmtId="0" fontId="64" fillId="0" borderId="51" xfId="15" applyFont="1" applyBorder="1">
      <alignment vertical="center"/>
    </xf>
    <xf numFmtId="0" fontId="83" fillId="0" borderId="27" xfId="16" applyFont="1" applyFill="1" applyBorder="1" applyAlignment="1">
      <alignment horizontal="left" vertical="center" wrapText="1"/>
    </xf>
    <xf numFmtId="0" fontId="51" fillId="0" borderId="34" xfId="0" applyFont="1" applyBorder="1">
      <alignment vertical="center"/>
    </xf>
    <xf numFmtId="0" fontId="64" fillId="0" borderId="55" xfId="15" applyFont="1" applyBorder="1">
      <alignment vertical="center"/>
    </xf>
    <xf numFmtId="0" fontId="51" fillId="0" borderId="79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51" fillId="0" borderId="80" xfId="11" applyFont="1" applyBorder="1" applyAlignment="1" applyProtection="1">
      <alignment horizontal="center" vertical="center"/>
      <protection locked="0"/>
    </xf>
    <xf numFmtId="0" fontId="64" fillId="4" borderId="1" xfId="16" applyFont="1" applyFill="1" applyBorder="1" applyAlignment="1">
      <alignment vertical="center" wrapText="1"/>
    </xf>
    <xf numFmtId="0" fontId="64" fillId="0" borderId="1" xfId="0" applyFont="1" applyBorder="1">
      <alignment vertical="center"/>
    </xf>
    <xf numFmtId="0" fontId="51" fillId="14" borderId="1" xfId="0" applyFont="1" applyFill="1" applyBorder="1">
      <alignment vertical="center"/>
    </xf>
    <xf numFmtId="0" fontId="64" fillId="15" borderId="1" xfId="15" applyFont="1" applyFill="1" applyBorder="1" applyAlignment="1">
      <alignment vertical="center" wrapText="1"/>
    </xf>
    <xf numFmtId="0" fontId="47" fillId="4" borderId="1" xfId="16" applyFont="1" applyFill="1" applyBorder="1" applyAlignment="1">
      <alignment vertical="center" wrapText="1"/>
    </xf>
    <xf numFmtId="0" fontId="47" fillId="4" borderId="1" xfId="16" applyFont="1" applyFill="1" applyBorder="1" applyAlignment="1">
      <alignment horizontal="left" vertical="center" wrapText="1"/>
    </xf>
    <xf numFmtId="0" fontId="51" fillId="14" borderId="4" xfId="0" applyFont="1" applyFill="1" applyBorder="1">
      <alignment vertical="center"/>
    </xf>
    <xf numFmtId="0" fontId="64" fillId="15" borderId="73" xfId="15" applyFont="1" applyFill="1" applyBorder="1" applyAlignment="1">
      <alignment vertical="center" wrapText="1"/>
    </xf>
    <xf numFmtId="0" fontId="2" fillId="15" borderId="1" xfId="1" applyFill="1" applyBorder="1" applyAlignment="1">
      <alignment vertical="center" wrapText="1"/>
    </xf>
    <xf numFmtId="0" fontId="51" fillId="14" borderId="9" xfId="0" applyFont="1" applyFill="1" applyBorder="1">
      <alignment vertical="center"/>
    </xf>
    <xf numFmtId="0" fontId="64" fillId="4" borderId="9" xfId="15" applyFont="1" applyFill="1" applyBorder="1" applyAlignment="1">
      <alignment vertical="center" wrapText="1"/>
    </xf>
    <xf numFmtId="0" fontId="51" fillId="4" borderId="1" xfId="0" applyFont="1" applyFill="1" applyBorder="1" applyAlignment="1">
      <alignment horizontal="left" vertical="center"/>
    </xf>
    <xf numFmtId="0" fontId="47" fillId="14" borderId="1" xfId="16" applyFont="1" applyFill="1" applyBorder="1" applyAlignment="1">
      <alignment vertical="center" wrapText="1"/>
    </xf>
    <xf numFmtId="0" fontId="64" fillId="4" borderId="1" xfId="0" applyFont="1" applyFill="1" applyBorder="1">
      <alignment vertical="center"/>
    </xf>
    <xf numFmtId="0" fontId="64" fillId="0" borderId="39" xfId="15" applyFont="1" applyBorder="1" applyAlignment="1">
      <alignment vertical="center" wrapText="1"/>
    </xf>
    <xf numFmtId="0" fontId="35" fillId="7" borderId="25" xfId="0" applyFont="1" applyFill="1" applyBorder="1" applyAlignment="1">
      <alignment vertical="center" wrapText="1"/>
    </xf>
    <xf numFmtId="0" fontId="35" fillId="7" borderId="57" xfId="0" applyFont="1" applyFill="1" applyBorder="1" applyAlignment="1">
      <alignment vertical="center" wrapText="1"/>
    </xf>
    <xf numFmtId="0" fontId="64" fillId="4" borderId="34" xfId="15" applyFont="1" applyFill="1" applyBorder="1" applyAlignment="1">
      <alignment vertical="center" wrapText="1"/>
    </xf>
    <xf numFmtId="0" fontId="51" fillId="4" borderId="1" xfId="11" applyFont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>
      <alignment vertical="center" wrapText="1"/>
    </xf>
    <xf numFmtId="0" fontId="51" fillId="4" borderId="1" xfId="11" applyFont="1" applyFill="1" applyBorder="1" applyAlignment="1" applyProtection="1">
      <alignment vertical="center"/>
      <protection locked="0"/>
    </xf>
    <xf numFmtId="0" fontId="2" fillId="0" borderId="1" xfId="1" applyBorder="1">
      <alignment vertical="center"/>
    </xf>
    <xf numFmtId="0" fontId="47" fillId="16" borderId="30" xfId="16" applyFont="1" applyFill="1" applyBorder="1" applyAlignment="1">
      <alignment horizontal="left" vertical="center" wrapText="1"/>
    </xf>
    <xf numFmtId="0" fontId="51" fillId="4" borderId="3" xfId="11" applyFont="1" applyFill="1" applyBorder="1" applyAlignment="1" applyProtection="1">
      <alignment horizontal="center" vertical="center"/>
      <protection locked="0"/>
    </xf>
    <xf numFmtId="0" fontId="51" fillId="4" borderId="3" xfId="0" applyFont="1" applyFill="1" applyBorder="1">
      <alignment vertical="center"/>
    </xf>
    <xf numFmtId="0" fontId="64" fillId="0" borderId="3" xfId="16" applyFont="1" applyFill="1" applyBorder="1" applyAlignment="1">
      <alignment vertical="center" wrapText="1"/>
    </xf>
    <xf numFmtId="0" fontId="51" fillId="4" borderId="3" xfId="11" quotePrefix="1" applyFont="1" applyFill="1" applyBorder="1" applyAlignment="1" applyProtection="1">
      <alignment vertical="center"/>
      <protection locked="0"/>
    </xf>
    <xf numFmtId="0" fontId="51" fillId="4" borderId="3" xfId="11" quotePrefix="1" applyFont="1" applyFill="1" applyBorder="1" applyAlignment="1" applyProtection="1">
      <alignment horizontal="center" vertical="center"/>
      <protection locked="0"/>
    </xf>
    <xf numFmtId="0" fontId="51" fillId="2" borderId="73" xfId="0" applyFont="1" applyFill="1" applyBorder="1" applyAlignment="1">
      <alignment horizontal="center" vertical="center"/>
    </xf>
    <xf numFmtId="0" fontId="51" fillId="2" borderId="80" xfId="0" applyFont="1" applyFill="1" applyBorder="1" applyAlignment="1">
      <alignment horizontal="center" vertical="center" wrapText="1"/>
    </xf>
    <xf numFmtId="0" fontId="64" fillId="0" borderId="2" xfId="0" applyFont="1" applyBorder="1">
      <alignment vertical="center"/>
    </xf>
    <xf numFmtId="0" fontId="2" fillId="0" borderId="2" xfId="1" applyBorder="1">
      <alignment vertical="center"/>
    </xf>
    <xf numFmtId="0" fontId="63" fillId="0" borderId="2" xfId="0" applyFont="1" applyBorder="1" applyAlignment="1">
      <alignment vertical="center" wrapText="1"/>
    </xf>
    <xf numFmtId="0" fontId="51" fillId="0" borderId="2" xfId="0" applyFont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63" fillId="4" borderId="39" xfId="15" applyFont="1" applyFill="1" applyBorder="1">
      <alignment vertical="center"/>
    </xf>
    <xf numFmtId="0" fontId="64" fillId="4" borderId="39" xfId="15" applyFont="1" applyFill="1" applyBorder="1">
      <alignment vertical="center"/>
    </xf>
    <xf numFmtId="0" fontId="2" fillId="4" borderId="39" xfId="1" applyFill="1" applyBorder="1" applyAlignment="1">
      <alignment horizontal="left" vertical="center" wrapText="1"/>
    </xf>
    <xf numFmtId="0" fontId="51" fillId="4" borderId="39" xfId="15" applyFont="1" applyFill="1" applyBorder="1">
      <alignment vertical="center"/>
    </xf>
    <xf numFmtId="0" fontId="51" fillId="4" borderId="19" xfId="15" applyFont="1" applyFill="1" applyBorder="1">
      <alignment vertical="center"/>
    </xf>
    <xf numFmtId="0" fontId="64" fillId="20" borderId="2" xfId="0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64" fillId="0" borderId="39" xfId="15" applyFont="1" applyBorder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51" fillId="4" borderId="64" xfId="11" applyFont="1" applyFill="1" applyBorder="1" applyAlignment="1" applyProtection="1">
      <alignment horizontal="center" vertical="center"/>
      <protection locked="0"/>
    </xf>
    <xf numFmtId="0" fontId="83" fillId="0" borderId="32" xfId="16" applyFont="1" applyFill="1" applyBorder="1" applyAlignment="1">
      <alignment horizontal="left" vertical="center" wrapText="1"/>
    </xf>
    <xf numFmtId="0" fontId="2" fillId="4" borderId="50" xfId="1" applyFill="1" applyBorder="1" applyAlignment="1">
      <alignment horizontal="left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1" borderId="39" xfId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64" fillId="21" borderId="9" xfId="15" applyFont="1" applyFill="1" applyBorder="1">
      <alignment vertical="center"/>
    </xf>
    <xf numFmtId="0" fontId="47" fillId="21" borderId="28" xfId="16" applyFont="1" applyFill="1" applyBorder="1" applyAlignment="1">
      <alignment vertical="center" wrapText="1"/>
    </xf>
    <xf numFmtId="0" fontId="64" fillId="21" borderId="32" xfId="15" applyFont="1" applyFill="1" applyBorder="1">
      <alignment vertical="center"/>
    </xf>
    <xf numFmtId="0" fontId="47" fillId="21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21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2" fillId="12" borderId="1" xfId="1" applyFill="1" applyBorder="1" applyAlignment="1">
      <alignment vertical="center" wrapText="1"/>
    </xf>
    <xf numFmtId="0" fontId="63" fillId="21" borderId="1" xfId="0" applyFont="1" applyFill="1" applyBorder="1">
      <alignment vertical="center"/>
    </xf>
    <xf numFmtId="0" fontId="63" fillId="22" borderId="1" xfId="15" applyFont="1" applyFill="1" applyBorder="1" applyAlignment="1">
      <alignment vertical="center" wrapText="1"/>
    </xf>
    <xf numFmtId="0" fontId="74" fillId="21" borderId="1" xfId="16" applyFont="1" applyFill="1" applyBorder="1" applyAlignment="1">
      <alignment vertical="center" wrapText="1"/>
    </xf>
    <xf numFmtId="0" fontId="51" fillId="21" borderId="1" xfId="0" applyFont="1" applyFill="1" applyBorder="1">
      <alignment vertical="center"/>
    </xf>
    <xf numFmtId="0" fontId="64" fillId="22" borderId="1" xfId="15" applyFont="1" applyFill="1" applyBorder="1" applyAlignment="1">
      <alignment vertical="center" wrapText="1"/>
    </xf>
    <xf numFmtId="0" fontId="47" fillId="21" borderId="1" xfId="16" applyFont="1" applyFill="1" applyBorder="1" applyAlignment="1">
      <alignment vertical="center" wrapText="1"/>
    </xf>
    <xf numFmtId="0" fontId="64" fillId="21" borderId="1" xfId="15" applyFont="1" applyFill="1" applyBorder="1">
      <alignment vertical="center"/>
    </xf>
    <xf numFmtId="0" fontId="47" fillId="21" borderId="1" xfId="16" applyFont="1" applyFill="1" applyBorder="1" applyAlignment="1">
      <alignment horizontal="left" vertical="center" wrapText="1"/>
    </xf>
    <xf numFmtId="0" fontId="64" fillId="21" borderId="2" xfId="15" applyFont="1" applyFill="1" applyBorder="1">
      <alignment vertical="center"/>
    </xf>
    <xf numFmtId="0" fontId="51" fillId="21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47" fillId="21" borderId="30" xfId="16" applyFont="1" applyFill="1" applyBorder="1" applyAlignment="1">
      <alignment vertical="center" wrapText="1"/>
    </xf>
    <xf numFmtId="0" fontId="64" fillId="22" borderId="32" xfId="15" applyFont="1" applyFill="1" applyBorder="1" applyAlignment="1">
      <alignment vertical="center" wrapText="1"/>
    </xf>
    <xf numFmtId="0" fontId="64" fillId="21" borderId="1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 wrapText="1"/>
    </xf>
    <xf numFmtId="0" fontId="51" fillId="21" borderId="1" xfId="0" applyFont="1" applyFill="1" applyBorder="1" applyAlignment="1">
      <alignment vertical="center" wrapText="1"/>
    </xf>
    <xf numFmtId="0" fontId="2" fillId="21" borderId="1" xfId="1" applyFill="1" applyBorder="1" applyAlignment="1">
      <alignment vertical="center" wrapText="1"/>
    </xf>
    <xf numFmtId="0" fontId="2" fillId="21" borderId="1" xfId="1" applyFill="1" applyBorder="1">
      <alignment vertical="center"/>
    </xf>
    <xf numFmtId="0" fontId="64" fillId="21" borderId="28" xfId="16" applyFont="1" applyFill="1" applyBorder="1" applyAlignment="1">
      <alignment vertical="center" wrapText="1"/>
    </xf>
    <xf numFmtId="0" fontId="51" fillId="21" borderId="63" xfId="0" applyFont="1" applyFill="1" applyBorder="1">
      <alignment vertical="center"/>
    </xf>
    <xf numFmtId="0" fontId="64" fillId="21" borderId="32" xfId="15" applyFont="1" applyFill="1" applyBorder="1" applyAlignment="1">
      <alignment vertical="center" wrapText="1"/>
    </xf>
    <xf numFmtId="0" fontId="51" fillId="21" borderId="39" xfId="0" applyFont="1" applyFill="1" applyBorder="1">
      <alignment vertical="center"/>
    </xf>
    <xf numFmtId="0" fontId="64" fillId="21" borderId="34" xfId="15" applyFont="1" applyFill="1" applyBorder="1" applyAlignment="1">
      <alignment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64" fillId="22" borderId="2" xfId="15" applyFont="1" applyFill="1" applyBorder="1" applyAlignment="1">
      <alignment horizontal="center" vertical="center"/>
    </xf>
    <xf numFmtId="0" fontId="64" fillId="22" borderId="9" xfId="15" applyFont="1" applyFill="1" applyBorder="1" applyAlignment="1">
      <alignment horizontal="center" vertical="center"/>
    </xf>
    <xf numFmtId="0" fontId="64" fillId="22" borderId="3" xfId="15" applyFont="1" applyFill="1" applyBorder="1" applyAlignment="1">
      <alignment horizontal="center" vertical="center"/>
    </xf>
    <xf numFmtId="0" fontId="64" fillId="22" borderId="2" xfId="15" applyFont="1" applyFill="1" applyBorder="1" applyAlignment="1">
      <alignment horizontal="center" vertical="center" wrapText="1"/>
    </xf>
    <xf numFmtId="0" fontId="64" fillId="22" borderId="9" xfId="15" applyFont="1" applyFill="1" applyBorder="1" applyAlignment="1">
      <alignment horizontal="center" vertical="center" wrapText="1"/>
    </xf>
    <xf numFmtId="0" fontId="64" fillId="22" borderId="3" xfId="15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63" fillId="14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3" fillId="4" borderId="7" xfId="11" applyFont="1" applyFill="1" applyBorder="1" applyAlignment="1" applyProtection="1">
      <alignment horizontal="center" vertical="center"/>
      <protection locked="0"/>
    </xf>
    <xf numFmtId="0" fontId="63" fillId="4" borderId="22" xfId="11" applyFont="1" applyFill="1" applyBorder="1" applyAlignment="1" applyProtection="1">
      <alignment horizontal="center" vertical="center"/>
      <protection locked="0"/>
    </xf>
    <xf numFmtId="0" fontId="63" fillId="4" borderId="17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78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33" fillId="2" borderId="42" xfId="0" applyFont="1" applyFill="1" applyBorder="1" applyAlignment="1">
      <alignment horizontal="center" vertical="center"/>
    </xf>
    <xf numFmtId="0" fontId="33" fillId="2" borderId="72" xfId="0" applyFont="1" applyFill="1" applyBorder="1" applyAlignment="1">
      <alignment horizontal="center" vertical="center"/>
    </xf>
    <xf numFmtId="0" fontId="51" fillId="2" borderId="19" xfId="0" applyFont="1" applyFill="1" applyBorder="1" applyAlignment="1">
      <alignment horizontal="center" vertical="center"/>
    </xf>
    <xf numFmtId="0" fontId="51" fillId="2" borderId="73" xfId="0" applyFont="1" applyFill="1" applyBorder="1" applyAlignment="1">
      <alignment horizontal="center" vertical="center"/>
    </xf>
    <xf numFmtId="0" fontId="51" fillId="2" borderId="73" xfId="0" applyFont="1" applyFill="1" applyBorder="1" applyAlignment="1">
      <alignment horizontal="center" vertical="center" wrapText="1"/>
    </xf>
    <xf numFmtId="0" fontId="51" fillId="13" borderId="46" xfId="0" applyFont="1" applyFill="1" applyBorder="1" applyAlignment="1">
      <alignment horizontal="center" vertical="center"/>
    </xf>
    <xf numFmtId="0" fontId="85" fillId="19" borderId="18" xfId="0" applyFont="1" applyFill="1" applyBorder="1" applyAlignment="1">
      <alignment horizontal="center" vertical="center"/>
    </xf>
    <xf numFmtId="0" fontId="85" fillId="19" borderId="3" xfId="0" applyFont="1" applyFill="1" applyBorder="1" applyAlignment="1">
      <alignment horizontal="center"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5" fillId="7" borderId="9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51" fillId="4" borderId="3" xfId="11" applyFont="1" applyFill="1" applyBorder="1" applyAlignment="1" applyProtection="1">
      <alignment horizontal="center" vertical="center"/>
      <protection locked="0"/>
    </xf>
    <xf numFmtId="0" fontId="63" fillId="21" borderId="2" xfId="0" applyFont="1" applyFill="1" applyBorder="1" applyAlignment="1">
      <alignment horizontal="left" vertical="center" wrapText="1"/>
    </xf>
    <xf numFmtId="0" fontId="63" fillId="21" borderId="9" xfId="0" applyFont="1" applyFill="1" applyBorder="1" applyAlignment="1">
      <alignment horizontal="left" vertical="center" wrapText="1"/>
    </xf>
    <xf numFmtId="0" fontId="63" fillId="21" borderId="3" xfId="0" applyFont="1" applyFill="1" applyBorder="1" applyAlignment="1">
      <alignment horizontal="left" vertical="center" wrapText="1"/>
    </xf>
    <xf numFmtId="0" fontId="74" fillId="21" borderId="18" xfId="16" applyFont="1" applyFill="1" applyBorder="1" applyAlignment="1">
      <alignment horizontal="left" vertical="center"/>
    </xf>
    <xf numFmtId="0" fontId="74" fillId="21" borderId="9" xfId="16" applyFont="1" applyFill="1" applyBorder="1" applyAlignment="1">
      <alignment horizontal="left" vertical="center"/>
    </xf>
    <xf numFmtId="0" fontId="74" fillId="21" borderId="3" xfId="16" applyFont="1" applyFill="1" applyBorder="1" applyAlignment="1">
      <alignment horizontal="left" vertical="center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63" fillId="4" borderId="7" xfId="11" applyFont="1" applyFill="1" applyBorder="1" applyAlignment="1" applyProtection="1">
      <alignment horizontal="center" vertical="center" wrapText="1"/>
      <protection locked="0"/>
    </xf>
    <xf numFmtId="0" fontId="63" fillId="4" borderId="22" xfId="11" applyFont="1" applyFill="1" applyBorder="1" applyAlignment="1" applyProtection="1">
      <alignment horizontal="center" vertical="center" wrapText="1"/>
      <protection locked="0"/>
    </xf>
    <xf numFmtId="0" fontId="63" fillId="4" borderId="1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63" fillId="14" borderId="16" xfId="11" applyFont="1" applyFill="1" applyBorder="1" applyAlignment="1" applyProtection="1">
      <alignment horizontal="center" vertical="center" wrapText="1"/>
      <protection locked="0"/>
    </xf>
    <xf numFmtId="0" fontId="63" fillId="14" borderId="22" xfId="11" applyFont="1" applyFill="1" applyBorder="1" applyAlignment="1" applyProtection="1">
      <alignment horizontal="center" vertical="center" wrapText="1"/>
      <protection locked="0"/>
    </xf>
    <xf numFmtId="0" fontId="63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74" fillId="21" borderId="2" xfId="16" applyFont="1" applyFill="1" applyBorder="1" applyAlignment="1">
      <alignment horizontal="left" vertical="center" wrapText="1"/>
    </xf>
    <xf numFmtId="0" fontId="74" fillId="21" borderId="9" xfId="16" applyFont="1" applyFill="1" applyBorder="1" applyAlignment="1">
      <alignment horizontal="left" vertical="center" wrapText="1"/>
    </xf>
    <xf numFmtId="0" fontId="74" fillId="21" borderId="3" xfId="16" applyFont="1" applyFill="1" applyBorder="1" applyAlignment="1">
      <alignment horizontal="left" vertical="center" wrapText="1"/>
    </xf>
    <xf numFmtId="0" fontId="84" fillId="21" borderId="2" xfId="0" applyFont="1" applyFill="1" applyBorder="1" applyAlignment="1">
      <alignment horizontal="left" vertical="center"/>
    </xf>
    <xf numFmtId="0" fontId="84" fillId="21" borderId="9" xfId="0" applyFont="1" applyFill="1" applyBorder="1" applyAlignment="1">
      <alignment horizontal="left" vertical="center"/>
    </xf>
    <xf numFmtId="0" fontId="84" fillId="21" borderId="3" xfId="0" applyFont="1" applyFill="1" applyBorder="1" applyAlignment="1">
      <alignment horizontal="left" vertical="center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51" fillId="0" borderId="16" xfId="11" applyFont="1" applyBorder="1" applyAlignment="1" applyProtection="1">
      <alignment horizontal="center" vertical="center"/>
      <protection locked="0"/>
    </xf>
    <xf numFmtId="0" fontId="63" fillId="14" borderId="29" xfId="11" applyFont="1" applyFill="1" applyBorder="1" applyAlignment="1" applyProtection="1">
      <alignment horizontal="center" vertical="center"/>
      <protection locked="0"/>
    </xf>
    <xf numFmtId="0" fontId="63" fillId="14" borderId="31" xfId="11" applyFont="1" applyFill="1" applyBorder="1" applyAlignment="1" applyProtection="1">
      <alignment horizontal="center" vertical="center"/>
      <protection locked="0"/>
    </xf>
    <xf numFmtId="0" fontId="63" fillId="14" borderId="33" xfId="11" applyFont="1" applyFill="1" applyBorder="1" applyAlignment="1" applyProtection="1">
      <alignment horizontal="center" vertical="center"/>
      <protection locked="0"/>
    </xf>
    <xf numFmtId="0" fontId="64" fillId="0" borderId="30" xfId="15" applyFont="1" applyFill="1" applyBorder="1">
      <alignment vertical="center"/>
    </xf>
    <xf numFmtId="0" fontId="64" fillId="0" borderId="36" xfId="15" applyFont="1" applyBorder="1">
      <alignment vertical="center"/>
    </xf>
    <xf numFmtId="0" fontId="2" fillId="0" borderId="1" xfId="1" applyFill="1" applyBorder="1" applyAlignment="1">
      <alignment horizontal="left" vertical="center" wrapText="1"/>
    </xf>
    <xf numFmtId="0" fontId="64" fillId="0" borderId="1" xfId="15" applyFont="1" applyBorder="1">
      <alignment vertical="center"/>
    </xf>
    <xf numFmtId="0" fontId="64" fillId="0" borderId="1" xfId="16" applyFont="1" applyFill="1" applyBorder="1" applyAlignment="1">
      <alignment vertical="center" wrapText="1"/>
    </xf>
    <xf numFmtId="0" fontId="63" fillId="4" borderId="53" xfId="11" applyFont="1" applyFill="1" applyBorder="1" applyAlignment="1" applyProtection="1">
      <alignment horizontal="center" vertical="top"/>
      <protection locked="0"/>
    </xf>
    <xf numFmtId="0" fontId="63" fillId="4" borderId="48" xfId="11" applyFont="1" applyFill="1" applyBorder="1" applyAlignment="1" applyProtection="1">
      <alignment horizontal="center" vertical="top"/>
      <protection locked="0"/>
    </xf>
    <xf numFmtId="0" fontId="63" fillId="4" borderId="80" xfId="11" applyFont="1" applyFill="1" applyBorder="1" applyAlignment="1" applyProtection="1">
      <alignment horizontal="center" vertical="top"/>
      <protection locked="0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63" fillId="4" borderId="52" xfId="11" applyFont="1" applyFill="1" applyBorder="1" applyAlignment="1" applyProtection="1">
      <alignment horizontal="center" vertical="top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63" fillId="0" borderId="53" xfId="11" applyFont="1" applyBorder="1" applyAlignment="1" applyProtection="1">
      <alignment horizontal="center" vertical="top"/>
      <protection locked="0"/>
    </xf>
    <xf numFmtId="0" fontId="63" fillId="0" borderId="48" xfId="11" applyFont="1" applyBorder="1" applyAlignment="1" applyProtection="1">
      <alignment horizontal="center" vertical="top"/>
      <protection locked="0"/>
    </xf>
    <xf numFmtId="0" fontId="63" fillId="20" borderId="7" xfId="11" applyFont="1" applyFill="1" applyBorder="1" applyAlignment="1" applyProtection="1">
      <alignment horizontal="center" vertical="center"/>
      <protection locked="0"/>
    </xf>
    <xf numFmtId="0" fontId="63" fillId="20" borderId="22" xfId="11" applyFont="1" applyFill="1" applyBorder="1" applyAlignment="1" applyProtection="1">
      <alignment horizontal="center" vertical="center"/>
      <protection locked="0"/>
    </xf>
    <xf numFmtId="0" fontId="63" fillId="20" borderId="17" xfId="11" applyFont="1" applyFill="1" applyBorder="1" applyAlignment="1" applyProtection="1">
      <alignment horizontal="center" vertical="center"/>
      <protection locked="0"/>
    </xf>
    <xf numFmtId="0" fontId="51" fillId="20" borderId="16" xfId="11" applyFont="1" applyFill="1" applyBorder="1" applyAlignment="1" applyProtection="1">
      <alignment horizontal="center" vertical="center"/>
      <protection locked="0"/>
    </xf>
    <xf numFmtId="0" fontId="51" fillId="20" borderId="22" xfId="11" applyFont="1" applyFill="1" applyBorder="1" applyAlignment="1" applyProtection="1">
      <alignment horizontal="center" vertical="center"/>
      <protection locked="0"/>
    </xf>
    <xf numFmtId="0" fontId="51" fillId="20" borderId="17" xfId="11" applyFont="1" applyFill="1" applyBorder="1" applyAlignment="1" applyProtection="1">
      <alignment horizontal="center" vertical="center"/>
      <protection locked="0"/>
    </xf>
    <xf numFmtId="0" fontId="51" fillId="20" borderId="7" xfId="11" applyFont="1" applyFill="1" applyBorder="1" applyAlignment="1" applyProtection="1">
      <alignment horizontal="center" vertical="center" wrapText="1"/>
      <protection locked="0"/>
    </xf>
    <xf numFmtId="0" fontId="51" fillId="20" borderId="22" xfId="11" applyFont="1" applyFill="1" applyBorder="1" applyAlignment="1" applyProtection="1">
      <alignment horizontal="center" vertical="center" wrapText="1"/>
      <protection locked="0"/>
    </xf>
    <xf numFmtId="0" fontId="51" fillId="20" borderId="17" xfId="11" applyFont="1" applyFill="1" applyBorder="1" applyAlignment="1" applyProtection="1">
      <alignment horizontal="center" vertical="center" wrapText="1"/>
      <protection locked="0"/>
    </xf>
    <xf numFmtId="0" fontId="64" fillId="20" borderId="1" xfId="15" applyFont="1" applyFill="1" applyBorder="1" applyAlignment="1">
      <alignment vertical="center" wrapText="1"/>
    </xf>
    <xf numFmtId="0" fontId="64" fillId="20" borderId="1" xfId="0" applyFont="1" applyFill="1" applyBorder="1">
      <alignment vertical="center"/>
    </xf>
    <xf numFmtId="0" fontId="47" fillId="20" borderId="30" xfId="16" applyFont="1" applyFill="1" applyBorder="1" applyAlignment="1">
      <alignment vertical="center" wrapText="1"/>
    </xf>
    <xf numFmtId="0" fontId="64" fillId="20" borderId="30" xfId="15" applyFont="1" applyFill="1" applyBorder="1" applyAlignment="1">
      <alignment vertical="center" wrapText="1"/>
    </xf>
    <xf numFmtId="0" fontId="51" fillId="20" borderId="1" xfId="11" applyFont="1" applyFill="1" applyBorder="1" applyAlignment="1" applyProtection="1">
      <alignment horizontal="center" vertical="center"/>
      <protection locked="0"/>
    </xf>
    <xf numFmtId="0" fontId="63" fillId="20" borderId="7" xfId="11" applyFont="1" applyFill="1" applyBorder="1" applyAlignment="1" applyProtection="1">
      <alignment horizontal="center" vertical="top"/>
      <protection locked="0"/>
    </xf>
    <xf numFmtId="0" fontId="63" fillId="20" borderId="22" xfId="11" applyFont="1" applyFill="1" applyBorder="1" applyAlignment="1" applyProtection="1">
      <alignment horizontal="center" vertical="top"/>
      <protection locked="0"/>
    </xf>
    <xf numFmtId="0" fontId="63" fillId="20" borderId="17" xfId="11" applyFont="1" applyFill="1" applyBorder="1" applyAlignment="1" applyProtection="1">
      <alignment horizontal="center" vertical="top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6.png"/><Relationship Id="rId7" Type="http://schemas.openxmlformats.org/officeDocument/2006/relationships/image" Target="../media/image23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6.png"/><Relationship Id="rId1" Type="http://schemas.openxmlformats.org/officeDocument/2006/relationships/image" Target="../media/image28.png"/><Relationship Id="rId5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3343820"/>
          <a:ext cx="7895679" cy="3294561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618" y="5941954"/>
          <a:ext cx="4197448" cy="7935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5321376" y="5941956"/>
          <a:ext cx="4137406" cy="7799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8831692</xdr:colOff>
      <xdr:row>19</xdr:row>
      <xdr:rowOff>21772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183</xdr:row>
      <xdr:rowOff>125515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163686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43CEC5AC-5BAA-4D96-B690-C5EE84F5B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889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1037157-5520-4CD6-951C-2FF8A98A3864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6E209F7C-B64D-4924-9C88-1D549FBDFD41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D054095-56D9-4657-8C41-67153FCC46B4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A408EC3-D87D-483B-ADFE-304EB33B6FC7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E5B744E4-48B6-4E77-933B-416E8A21AB03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3632F502-EEE3-4D69-BDF4-7803F14FCEF2}"/>
            </a:ext>
          </a:extLst>
        </xdr:cNvPr>
        <xdr:cNvGrpSpPr/>
      </xdr:nvGrpSpPr>
      <xdr:grpSpPr>
        <a:xfrm>
          <a:off x="600347" y="14418394"/>
          <a:ext cx="2910805" cy="2648232"/>
          <a:chOff x="477612" y="16786673"/>
          <a:chExt cx="2908234" cy="2146689"/>
        </a:xfrm>
      </xdr:grpSpPr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449D109-1849-5E4C-A1ED-253364AAEF3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CBFC6BE-36ED-5E6B-24D5-801ACF0784E3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BAB32054-99C7-D69A-53E7-B7654CB21F4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6ED33971-7F6A-DAD3-31C9-BEE22F0ADB4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16EF110-12FC-51DD-8DBB-963754E8C246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D597FCF-A401-AC97-CAD3-AE6C5AFA178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DFA92C3-F679-403C-53C2-8CDA41111201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6EDAFB9E-633B-9941-DCF0-BC21708E6A2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97875801-8917-479A-B085-B43B97926571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511791</xdr:colOff>
      <xdr:row>160</xdr:row>
      <xdr:rowOff>156381</xdr:rowOff>
    </xdr:from>
    <xdr:to>
      <xdr:col>12</xdr:col>
      <xdr:colOff>1478507</xdr:colOff>
      <xdr:row>165</xdr:row>
      <xdr:rowOff>81715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4C118E-5428-0473-D8E3-6CBD15C4D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29440" y="41639888"/>
          <a:ext cx="966716" cy="101999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298545</xdr:colOff>
      <xdr:row>154</xdr:row>
      <xdr:rowOff>14217</xdr:rowOff>
    </xdr:from>
    <xdr:to>
      <xdr:col>12</xdr:col>
      <xdr:colOff>1620672</xdr:colOff>
      <xdr:row>159</xdr:row>
      <xdr:rowOff>87781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09D905C-220F-3C40-8755-D3663DE9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916194" y="40189814"/>
          <a:ext cx="1322127" cy="1168228"/>
        </a:xfrm>
        <a:prstGeom prst="rect">
          <a:avLst/>
        </a:prstGeom>
      </xdr:spPr>
    </xdr:pic>
    <xdr:clientData/>
  </xdr:twoCellAnchor>
  <xdr:twoCellAnchor editAs="oneCell">
    <xdr:from>
      <xdr:col>12</xdr:col>
      <xdr:colOff>426493</xdr:colOff>
      <xdr:row>130</xdr:row>
      <xdr:rowOff>71082</xdr:rowOff>
    </xdr:from>
    <xdr:to>
      <xdr:col>12</xdr:col>
      <xdr:colOff>1549930</xdr:colOff>
      <xdr:row>135</xdr:row>
      <xdr:rowOff>184813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CBDA77E-2EA1-2A60-FE60-46300DF4A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44142" y="35100336"/>
          <a:ext cx="1123437" cy="1179962"/>
        </a:xfrm>
        <a:prstGeom prst="rect">
          <a:avLst/>
        </a:prstGeom>
      </xdr:spPr>
    </xdr:pic>
    <xdr:clientData/>
  </xdr:twoCellAnchor>
  <xdr:twoCellAnchor editAs="oneCell">
    <xdr:from>
      <xdr:col>12</xdr:col>
      <xdr:colOff>298545</xdr:colOff>
      <xdr:row>118</xdr:row>
      <xdr:rowOff>71082</xdr:rowOff>
    </xdr:from>
    <xdr:to>
      <xdr:col>12</xdr:col>
      <xdr:colOff>1560576</xdr:colOff>
      <xdr:row>123</xdr:row>
      <xdr:rowOff>170597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B46955E-7D01-AA41-A92E-5A472840A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916194" y="32512948"/>
          <a:ext cx="1262031" cy="11941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8823787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1901"/>
          <a:ext cx="9688201" cy="2934445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53560"/>
          <a:ext cx="1959479" cy="157673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734" y="7723827"/>
          <a:ext cx="3853346" cy="847696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2497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2770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426" y="2999014"/>
          <a:ext cx="8712380" cy="282552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8826697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7031"/>
          <a:ext cx="9442624" cy="2884965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988" y="10565334"/>
          <a:ext cx="1965566" cy="1632826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8826082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715648" y="17507746"/>
          <a:ext cx="2857780" cy="6805110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999" y="7708446"/>
          <a:ext cx="3442609" cy="515266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9661" cy="2984955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98227"/>
          <a:ext cx="1968559" cy="162320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100" y="7826829"/>
          <a:ext cx="3847631" cy="795604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311394</xdr:colOff>
      <xdr:row>86</xdr:row>
      <xdr:rowOff>112521</xdr:rowOff>
    </xdr:from>
    <xdr:to>
      <xdr:col>14</xdr:col>
      <xdr:colOff>579519</xdr:colOff>
      <xdr:row>90</xdr:row>
      <xdr:rowOff>26535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69162" y="23153950"/>
          <a:ext cx="937143" cy="9118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266" y="8197150"/>
          <a:ext cx="3503458" cy="4962261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060"/>
          <a:ext cx="9687715" cy="285806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187" y="8015582"/>
          <a:ext cx="3843821" cy="815103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644" y="12863158"/>
          <a:ext cx="1968609" cy="157889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900546</xdr:colOff>
      <xdr:row>38</xdr:row>
      <xdr:rowOff>121227</xdr:rowOff>
    </xdr:from>
    <xdr:to>
      <xdr:col>11</xdr:col>
      <xdr:colOff>1887215</xdr:colOff>
      <xdr:row>42</xdr:row>
      <xdr:rowOff>54092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24682" y="11516591"/>
          <a:ext cx="971429" cy="9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935182</xdr:colOff>
      <xdr:row>44</xdr:row>
      <xdr:rowOff>190501</xdr:rowOff>
    </xdr:from>
    <xdr:to>
      <xdr:col>11</xdr:col>
      <xdr:colOff>1925658</xdr:colOff>
      <xdr:row>48</xdr:row>
      <xdr:rowOff>20683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259318" y="13057910"/>
          <a:ext cx="990476" cy="8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935182</xdr:colOff>
      <xdr:row>50</xdr:row>
      <xdr:rowOff>86592</xdr:rowOff>
    </xdr:from>
    <xdr:to>
      <xdr:col>11</xdr:col>
      <xdr:colOff>1961847</xdr:colOff>
      <xdr:row>54</xdr:row>
      <xdr:rowOff>57726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59318" y="14408728"/>
          <a:ext cx="1038095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865909</xdr:colOff>
      <xdr:row>56</xdr:row>
      <xdr:rowOff>207818</xdr:rowOff>
    </xdr:from>
    <xdr:to>
      <xdr:col>11</xdr:col>
      <xdr:colOff>1942099</xdr:colOff>
      <xdr:row>59</xdr:row>
      <xdr:rowOff>206168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190045" y="15984682"/>
          <a:ext cx="1076190" cy="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102843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4960"/>
          <a:ext cx="9689990" cy="2881091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5579" y="7913567"/>
          <a:ext cx="3847631" cy="788678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81403"/>
          <a:ext cx="1954032" cy="1558339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6752"/>
          <a:ext cx="9990667" cy="291600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46499"/>
          <a:ext cx="1964013" cy="1779050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4786" y="7435035"/>
          <a:ext cx="3430430" cy="46843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11</xdr:col>
      <xdr:colOff>813955</xdr:colOff>
      <xdr:row>70</xdr:row>
      <xdr:rowOff>121228</xdr:rowOff>
    </xdr:from>
    <xdr:to>
      <xdr:col>11</xdr:col>
      <xdr:colOff>1735858</xdr:colOff>
      <xdr:row>74</xdr:row>
      <xdr:rowOff>56171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58728" y="18703637"/>
          <a:ext cx="933333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e/offer/offer-program/" TargetMode="External"/><Relationship Id="rId18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6" Type="http://schemas.openxmlformats.org/officeDocument/2006/relationships/hyperlink" Target="https://www.samsung.com/uk/computers/galaxy-book/galaxy-book5-pro/buy/?modelCode=NP960XHA-KG2UK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smartphones/galaxy-z-fold6/buy/" TargetMode="External"/><Relationship Id="rId34" Type="http://schemas.openxmlformats.org/officeDocument/2006/relationships/hyperlink" Target="https://www.samsung.com/ae/smartphones/galaxy-z-fold6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ae/ai-products/" TargetMode="External"/><Relationship Id="rId1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5" Type="http://schemas.openxmlformats.org/officeDocument/2006/relationships/hyperlink" Target="https://www.samsung.com/uk/audio-sound/galaxy-buds/galaxy-buds3-pro-silver-sm-r630nzaaeua/" TargetMode="External"/><Relationship Id="rId33" Type="http://schemas.openxmlformats.org/officeDocument/2006/relationships/hyperlink" Target="https://www.samsung.com/ae/smartphones/galaxy-s25/buy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ae/apps/samsung-wallet/" TargetMode="External"/><Relationship Id="rId20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uk/tvs/qled-tv/qn990f-75-inch-neo-qled-8k-mini-led-smart-tv-qe75qn990ft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e/smartthings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ae/smartphones/galaxy-s25-ultra/buy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ae/rewards/" TargetMode="External"/><Relationship Id="rId23" Type="http://schemas.openxmlformats.org/officeDocument/2006/relationships/hyperlink" Target="https://www.samsung.com/uk/smartphones/galaxy-a/galaxy-a56-5g/buy/?modelCode=SM-A566BZACEUB" TargetMode="External"/><Relationship Id="rId28" Type="http://schemas.openxmlformats.org/officeDocument/2006/relationships/hyperlink" Target="https://www.samsung.com/uk/monitors/gaming/odyssey-oled-g8-g81sf-32-inch-240hz-oled-uhd-ls32fg810suxxu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ae/apps/samsung-shop-app/" TargetMode="External"/><Relationship Id="rId19" Type="http://schemas.openxmlformats.org/officeDocument/2006/relationships/hyperlink" Target="https://www.samsung.com/uk/smartphones/galaxy-s25-ultra/buy/" TargetMode="External"/><Relationship Id="rId31" Type="http://schemas.openxmlformats.org/officeDocument/2006/relationships/hyperlink" Target="https://www.samsung.com/uk/audio-devices/soundbar/q990f-q-series-soundbar-with-subwoofer-and-rear-speakers-black-hw-q990f-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ae/offer/rewards-and-benefits/" TargetMode="External"/><Relationship Id="rId14" Type="http://schemas.openxmlformats.org/officeDocument/2006/relationships/hyperlink" Target="https://www.samsung.com/ae/offer/offer-program/" TargetMode="External"/><Relationship Id="rId22" Type="http://schemas.openxmlformats.org/officeDocument/2006/relationships/hyperlink" Target="https://www.samsung.com/uk/smartphones/galaxy-z-flip6/buy/" TargetMode="External"/><Relationship Id="rId27" Type="http://schemas.openxmlformats.org/officeDocument/2006/relationships/hyperlink" Target="https://www.samsung.com/uk/watches/galaxy-watch-ultra/buy/?modelCode=SM-L705FDAAEUA" TargetMode="External"/><Relationship Id="rId30" Type="http://schemas.openxmlformats.org/officeDocument/2006/relationships/hyperlink" Target="https://www.samsung.com/uk/lifestyle-tvs/the-frame/ls03fw-75-inch-the-frame-pro-neo-qled-4k-vision-ai-smart-tv-black-qe75ls03fwuxxu/" TargetMode="External"/><Relationship Id="rId35" Type="http://schemas.openxmlformats.org/officeDocument/2006/relationships/hyperlink" Target="https://www.samsung.com/ae/smartphones/galaxy-z-flip6/buy/" TargetMode="External"/><Relationship Id="rId8" Type="http://schemas.openxmlformats.org/officeDocument/2006/relationships/hyperlink" Target="https://www.samsung.com/ae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samsung.com/uk/computers/all-computer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ae/mobile-accessories/all-mobile-accessories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ae/offer/mobile-trade-in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e/lifestyle-tvs/the-serif/" TargetMode="External"/><Relationship Id="rId39" Type="http://schemas.openxmlformats.org/officeDocument/2006/relationships/hyperlink" Target="https://www.samsung.com/ae/tvs/o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e/tvs/8k-tv/" TargetMode="External"/><Relationship Id="rId42" Type="http://schemas.openxmlformats.org/officeDocument/2006/relationships/hyperlink" Target="https://www.samsung.com/ae/tvs/help-me-choose/" TargetMode="External"/><Relationship Id="rId47" Type="http://schemas.openxmlformats.org/officeDocument/2006/relationships/hyperlink" Target="https://www.samsung.com/ae/tvs/supersize-tv/" TargetMode="External"/><Relationship Id="rId50" Type="http://schemas.openxmlformats.org/officeDocument/2006/relationships/hyperlink" Target="https://www.samsung.com/ae/tvs/all-tvs/" TargetMode="External"/><Relationship Id="rId55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e/tvs/8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e/tvs/oled-tv/" TargetMode="External"/><Relationship Id="rId32" Type="http://schemas.openxmlformats.org/officeDocument/2006/relationships/hyperlink" Target="https://www.samsung.com/ae/tvs/50-inch-tvs/" TargetMode="External"/><Relationship Id="rId37" Type="http://schemas.openxmlformats.org/officeDocument/2006/relationships/hyperlink" Target="https://www.samsung.com/ae/tvs/vision-ai-tv" TargetMode="External"/><Relationship Id="rId40" Type="http://schemas.openxmlformats.org/officeDocument/2006/relationships/hyperlink" Target="https://www.samsung.com/ae/tvs/qled-tv/highlights/" TargetMode="External"/><Relationship Id="rId45" Type="http://schemas.openxmlformats.org/officeDocument/2006/relationships/hyperlink" Target="https://www.samsung.com/ae/tvs/smart-tv/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ae/tvs/65-inch-tvs/" TargetMode="External"/><Relationship Id="rId44" Type="http://schemas.openxmlformats.org/officeDocument/2006/relationships/hyperlink" Target="https://www.samsung.com/ae/audio-devices/soundbar-buying-guide/" TargetMode="External"/><Relationship Id="rId52" Type="http://schemas.openxmlformats.org/officeDocument/2006/relationships/hyperlink" Target="https://www.samsung.com/ae/projector-accessories/all-projector-accessorie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e/audio-devices/all-audio-devices/" TargetMode="External"/><Relationship Id="rId30" Type="http://schemas.openxmlformats.org/officeDocument/2006/relationships/hyperlink" Target="https://www.samsung.com/ae/tvs/75-inch-tvs/" TargetMode="External"/><Relationship Id="rId35" Type="http://schemas.openxmlformats.org/officeDocument/2006/relationships/hyperlink" Target="https://www.samsung.com/ae/tvs/uhd-4k-tv/" TargetMode="External"/><Relationship Id="rId43" Type="http://schemas.openxmlformats.org/officeDocument/2006/relationships/hyperlink" Target="https://www.samsung.com/ae/tvs/micro-led/highlights/" TargetMode="External"/><Relationship Id="rId48" Type="http://schemas.openxmlformats.org/officeDocument/2006/relationships/hyperlink" Target="https://www.samsung.com/ae/tvs/sports-tv/" TargetMode="External"/><Relationship Id="rId56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e/tvs/all-tvs/?crystal-uhd" TargetMode="External"/><Relationship Id="rId33" Type="http://schemas.openxmlformats.org/officeDocument/2006/relationships/hyperlink" Target="https://www.samsung.com/ae/tvs/32-inch-tvs/" TargetMode="External"/><Relationship Id="rId38" Type="http://schemas.openxmlformats.org/officeDocument/2006/relationships/hyperlink" Target="https://www.samsung.com/ae/tvs/why-samsung-tv/" TargetMode="External"/><Relationship Id="rId46" Type="http://schemas.openxmlformats.org/officeDocument/2006/relationships/hyperlink" Target="https://www.samsung.com/ae/tvs/gaming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e/audio-devices/help-me-choose/" TargetMode="External"/><Relationship Id="rId54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e/tvs/neo-qled-tvs/" TargetMode="External"/><Relationship Id="rId28" Type="http://schemas.openxmlformats.org/officeDocument/2006/relationships/hyperlink" Target="https://www.samsung.com/ae/tv-accessories/all-tv-accessories/" TargetMode="External"/><Relationship Id="rId36" Type="http://schemas.openxmlformats.org/officeDocument/2006/relationships/hyperlink" Target="https://www.samsung.com/ae/tvs/full-hd-tv/" TargetMode="External"/><Relationship Id="rId49" Type="http://schemas.openxmlformats.org/officeDocument/2006/relationships/hyperlink" Target="https://www.samsung.com/ae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ae/dishwashers/all-dishwashers/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samsung.com/uk/refrigerators/all-refrigerators/" TargetMode="External"/><Relationship Id="rId34" Type="http://schemas.openxmlformats.org/officeDocument/2006/relationships/hyperlink" Target="https://www.samsung.com/ae/home-appliances/bespoke-home/" TargetMode="External"/><Relationship Id="rId42" Type="http://schemas.openxmlformats.org/officeDocument/2006/relationships/comments" Target="../comments4.xml"/><Relationship Id="rId7" Type="http://schemas.openxmlformats.org/officeDocument/2006/relationships/hyperlink" Target="https://www.samsung.com/uk/smartphones/galaxy-z-flip6/buy/" TargetMode="Externa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ae/air-conditioners/all-air-conditioners/" TargetMode="External"/><Relationship Id="rId41" Type="http://schemas.openxmlformats.org/officeDocument/2006/relationships/vmlDrawing" Target="../drawings/vmlDrawing4.vml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ae/cooking-appliances/all-cooking-appliances/?hoods" TargetMode="External"/><Relationship Id="rId32" Type="http://schemas.openxmlformats.org/officeDocument/2006/relationships/hyperlink" Target="https://www.samsung.com/ae/home-appliances/bespoke-ai-smartthings/" TargetMode="External"/><Relationship Id="rId37" Type="http://schemas.openxmlformats.org/officeDocument/2006/relationships/hyperlink" Target="https://www.samsung.com/ae/home-appliances/bespoke-ai-smartthings/" TargetMode="External"/><Relationship Id="rId40" Type="http://schemas.openxmlformats.org/officeDocument/2006/relationships/drawing" Target="../drawings/drawing6.xml"/><Relationship Id="rId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ae/cooking-appliances/all-cooking-appliances/?hobs" TargetMode="External"/><Relationship Id="rId28" Type="http://schemas.openxmlformats.org/officeDocument/2006/relationships/hyperlink" Target="https://www.samsung.com/ae/vacuum-cleaners/all-vacuum-cleaners/?jet-stick" TargetMode="External"/><Relationship Id="rId36" Type="http://schemas.openxmlformats.org/officeDocument/2006/relationships/hyperlink" Target="https://www.samsung.com/ae/cooking-appliances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ae/vacuum-cleaners/all-vacuum-cleaners/?accessory" TargetMode="External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ae/microwave-ovens/all-microwave-ovens/" TargetMode="External"/><Relationship Id="rId27" Type="http://schemas.openxmlformats.org/officeDocument/2006/relationships/hyperlink" Target="https://www.samsung.com/ae/washers-and-dryers/all-washers-and-dryers/" TargetMode="External"/><Relationship Id="rId30" Type="http://schemas.openxmlformats.org/officeDocument/2006/relationships/hyperlink" Target="https://www.samsung.com/ae/air-care/air-purifier/" TargetMode="External"/><Relationship Id="rId35" Type="http://schemas.openxmlformats.org/officeDocument/2006/relationships/hyperlink" Target="https://www.samsung.com/ae/washers-and-dryers/" TargetMode="Externa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ae/microwave-ovens/all-microwave-ovens/" TargetMode="External"/><Relationship Id="rId33" Type="http://schemas.openxmlformats.org/officeDocument/2006/relationships/hyperlink" Target="https://www.samsung.com/ae/home-appliances/ai-energy-saving/" TargetMode="External"/><Relationship Id="rId38" Type="http://schemas.openxmlformats.org/officeDocument/2006/relationships/hyperlink" Target="https://www.samsung.com/ae/home-appliances/ai-energy-savi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e/monitors/smart-monitor/" TargetMode="External"/><Relationship Id="rId13" Type="http://schemas.openxmlformats.org/officeDocument/2006/relationships/hyperlink" Target="https://www.samsung.com/ae/business/led-signage/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comments" Target="../comments5.xml"/><Relationship Id="rId7" Type="http://schemas.openxmlformats.org/officeDocument/2006/relationships/hyperlink" Target="https://www.samsung.com/ae/memory-storage/all-memory-storage/" TargetMode="External"/><Relationship Id="rId12" Type="http://schemas.openxmlformats.org/officeDocument/2006/relationships/hyperlink" Target="https://www.samsung.com/ae/business/smart-signage/" TargetMode="External"/><Relationship Id="rId17" Type="http://schemas.openxmlformats.org/officeDocument/2006/relationships/hyperlink" Target="https://www.samsung.com/ae/monitors/all-monito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ae/monitors/odyssey-gaming-monitor/" TargetMode="External"/><Relationship Id="rId20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ae/monitors/all-monitors/" TargetMode="External"/><Relationship Id="rId11" Type="http://schemas.openxmlformats.org/officeDocument/2006/relationships/hyperlink" Target="https://www.samsung.com/ae/memory-storage-device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ae/business/monitors/" TargetMode="External"/><Relationship Id="rId10" Type="http://schemas.openxmlformats.org/officeDocument/2006/relationships/hyperlink" Target="https://www.samsung.com/ae/memory-storage/gaming-ssd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onitors/smart-monitor/" TargetMode="External"/><Relationship Id="rId14" Type="http://schemas.openxmlformats.org/officeDocument/2006/relationships/hyperlink" Target="https://www.samsung.com/ae/business/commercial-tv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watches/all-watches/" TargetMode="External"/><Relationship Id="rId13" Type="http://schemas.openxmlformats.org/officeDocument/2006/relationships/hyperlink" Target="https://www.samsung.com/ae/offer/mobile-trade-in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uk/students-offers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e/mobile-accessories/all-mobile-accessories/?watch-straps+smarttag+buds-accessorie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uk/rings/all-rings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audio-sound/all-audio-sound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e/vacuum-cleaners/all-vacuum-cleaners/?accessory" TargetMode="External"/><Relationship Id="rId18" Type="http://schemas.openxmlformats.org/officeDocument/2006/relationships/hyperlink" Target="https://www.samsung.com/ae/air-care/all-air-care/?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ae/washers-and-dryers/all-washers-and-dryers/?accessori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e/mobile-accessories/all-mobile-accessories/?watch-straps+smarttag+buds-accessories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e/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e/mobile-accessories/all-mobile-accessories/?smarttag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08" t="s">
        <v>38</v>
      </c>
      <c r="C2" s="408"/>
      <c r="D2" s="408"/>
      <c r="E2" s="2"/>
      <c r="F2" s="3"/>
    </row>
    <row r="3" spans="2:6" s="3" customFormat="1" ht="54" customHeight="1">
      <c r="B3" s="409" t="s">
        <v>0</v>
      </c>
      <c r="C3" s="409"/>
      <c r="D3" s="409"/>
    </row>
    <row r="4" spans="2:6" s="3" customFormat="1" ht="25.15" customHeight="1">
      <c r="C4" s="5"/>
      <c r="D4" s="5"/>
    </row>
    <row r="5" spans="2:6" s="6" customFormat="1" ht="27" customHeight="1">
      <c r="B5" s="403" t="s">
        <v>1</v>
      </c>
      <c r="C5" s="403"/>
      <c r="D5" s="403"/>
    </row>
    <row r="6" spans="2:6" s="6" customFormat="1" ht="27" customHeight="1">
      <c r="B6" s="399" t="s">
        <v>2</v>
      </c>
      <c r="C6" s="399"/>
      <c r="D6" s="7" t="s">
        <v>3</v>
      </c>
      <c r="E6" s="8" t="s">
        <v>4</v>
      </c>
    </row>
    <row r="7" spans="2:6" s="12" customFormat="1" ht="40.9" customHeight="1">
      <c r="B7" s="41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0"/>
      <c r="C9" s="9" t="s">
        <v>11</v>
      </c>
      <c r="D9" s="13"/>
      <c r="E9" s="14"/>
    </row>
    <row r="10" spans="2:6" s="12" customFormat="1" ht="40.9" customHeight="1">
      <c r="B10" s="410"/>
      <c r="C10" s="9" t="s">
        <v>12</v>
      </c>
      <c r="D10" s="15" t="s">
        <v>13</v>
      </c>
      <c r="E10" s="14"/>
    </row>
    <row r="11" spans="2:6" s="12" customFormat="1" ht="50.1" customHeight="1">
      <c r="B11" s="41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03" t="s">
        <v>20</v>
      </c>
      <c r="C14" s="403"/>
      <c r="D14" s="403"/>
    </row>
    <row r="15" spans="2:6" s="6" customFormat="1" ht="27" customHeight="1">
      <c r="B15" s="399" t="s">
        <v>2</v>
      </c>
      <c r="C15" s="39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03" t="s">
        <v>32</v>
      </c>
      <c r="C21" s="403"/>
      <c r="D21" s="403"/>
    </row>
    <row r="22" spans="2:5" s="6" customFormat="1" ht="27" customHeight="1">
      <c r="B22" s="404" t="s">
        <v>2</v>
      </c>
      <c r="C22" s="404"/>
      <c r="D22" s="7" t="s">
        <v>3</v>
      </c>
      <c r="E22" s="8" t="s">
        <v>4</v>
      </c>
    </row>
    <row r="23" spans="2:5" s="12" customFormat="1" ht="40.9" customHeight="1">
      <c r="B23" s="405" t="s">
        <v>33</v>
      </c>
      <c r="C23" s="24" t="s">
        <v>34</v>
      </c>
      <c r="D23" s="25"/>
      <c r="E23" s="14"/>
    </row>
    <row r="24" spans="2:5" s="12" customFormat="1" ht="40.9" customHeight="1">
      <c r="B24" s="406"/>
      <c r="C24" s="24" t="s">
        <v>35</v>
      </c>
      <c r="D24" s="25"/>
      <c r="E24" s="14"/>
    </row>
    <row r="25" spans="2:5" s="12" customFormat="1" ht="40.9" customHeight="1">
      <c r="B25" s="406"/>
      <c r="C25" s="24" t="s">
        <v>36</v>
      </c>
      <c r="D25" s="25"/>
      <c r="E25" s="14"/>
    </row>
    <row r="26" spans="2:5" s="12" customFormat="1" ht="40.9" customHeight="1">
      <c r="B26" s="40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abSelected="1" zoomScale="50" zoomScaleNormal="5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11" t="s">
        <v>486</v>
      </c>
      <c r="C2" s="411"/>
      <c r="D2" s="411"/>
      <c r="E2" s="411"/>
      <c r="F2" s="411"/>
      <c r="G2" s="411"/>
      <c r="H2" s="411"/>
    </row>
    <row r="3" spans="2:8" ht="5.25" customHeight="1">
      <c r="B3" s="30"/>
    </row>
    <row r="4" spans="2:8" s="32" customFormat="1" ht="24" customHeight="1">
      <c r="B4" s="412" t="s">
        <v>487</v>
      </c>
      <c r="C4" s="412"/>
      <c r="E4" s="46"/>
      <c r="F4" s="46"/>
      <c r="G4" s="46"/>
      <c r="H4" s="46"/>
    </row>
    <row r="5" spans="2:8" s="32" customFormat="1" ht="51.75" customHeight="1">
      <c r="B5" s="413" t="s">
        <v>488</v>
      </c>
      <c r="C5" s="413"/>
      <c r="D5" s="413"/>
      <c r="E5" s="46"/>
      <c r="F5" s="46"/>
      <c r="G5" s="46"/>
      <c r="H5" s="46"/>
    </row>
    <row r="6" spans="2:8" s="32" customFormat="1" ht="24" customHeight="1">
      <c r="B6" s="414" t="s">
        <v>489</v>
      </c>
      <c r="C6" s="412"/>
      <c r="E6" s="46"/>
      <c r="F6" s="46"/>
      <c r="G6" s="46"/>
      <c r="H6" s="46"/>
    </row>
    <row r="7" spans="2:8" s="32" customFormat="1" ht="24" customHeight="1">
      <c r="B7" s="268" t="s">
        <v>490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491</v>
      </c>
      <c r="C9" s="39" t="s">
        <v>492</v>
      </c>
      <c r="E9" s="46" t="s">
        <v>493</v>
      </c>
      <c r="F9" s="46"/>
      <c r="G9" s="46"/>
      <c r="H9" s="46"/>
    </row>
    <row r="10" spans="2:8" s="32" customFormat="1" ht="24" customHeight="1">
      <c r="B10" s="40"/>
      <c r="C10" s="50" t="s">
        <v>494</v>
      </c>
      <c r="E10" s="269" t="s">
        <v>495</v>
      </c>
      <c r="F10" s="269" t="s">
        <v>496</v>
      </c>
      <c r="G10" s="269" t="s">
        <v>497</v>
      </c>
      <c r="H10" s="269" t="s">
        <v>498</v>
      </c>
    </row>
    <row r="11" spans="2:8" s="32" customFormat="1" ht="24" customHeight="1">
      <c r="B11" s="33"/>
      <c r="C11" s="34"/>
      <c r="E11" s="415" t="s">
        <v>513</v>
      </c>
      <c r="F11" s="415" t="s">
        <v>52</v>
      </c>
      <c r="G11" s="418" t="s">
        <v>499</v>
      </c>
      <c r="H11" s="47" t="s">
        <v>500</v>
      </c>
    </row>
    <row r="12" spans="2:8" s="32" customFormat="1" ht="24" customHeight="1">
      <c r="B12" s="33"/>
      <c r="C12" s="34"/>
      <c r="E12" s="416"/>
      <c r="F12" s="416"/>
      <c r="G12" s="419"/>
      <c r="H12" s="47" t="s">
        <v>501</v>
      </c>
    </row>
    <row r="13" spans="2:8" s="32" customFormat="1" ht="24" customHeight="1">
      <c r="B13" s="33"/>
      <c r="C13" s="34"/>
      <c r="E13" s="416"/>
      <c r="F13" s="416"/>
      <c r="G13" s="419"/>
      <c r="H13" s="47" t="s">
        <v>502</v>
      </c>
    </row>
    <row r="14" spans="2:8" s="32" customFormat="1" ht="24" customHeight="1">
      <c r="B14" s="33"/>
      <c r="C14" s="34"/>
      <c r="E14" s="416"/>
      <c r="F14" s="416"/>
      <c r="G14" s="419"/>
      <c r="H14" s="47" t="s">
        <v>503</v>
      </c>
    </row>
    <row r="15" spans="2:8" s="32" customFormat="1" ht="24" customHeight="1">
      <c r="B15" s="33"/>
      <c r="C15" s="34"/>
      <c r="E15" s="416"/>
      <c r="F15" s="416"/>
      <c r="G15" s="419"/>
      <c r="H15" s="47" t="s">
        <v>504</v>
      </c>
    </row>
    <row r="16" spans="2:8" s="32" customFormat="1" ht="24" customHeight="1">
      <c r="B16" s="33"/>
      <c r="C16" s="34"/>
      <c r="E16" s="417"/>
      <c r="F16" s="417"/>
      <c r="G16" s="420"/>
      <c r="H16" s="47" t="s">
        <v>505</v>
      </c>
    </row>
    <row r="17" spans="2:9" s="32" customFormat="1" ht="24" customHeight="1">
      <c r="B17" s="33"/>
      <c r="C17" s="36"/>
      <c r="E17" s="270"/>
      <c r="F17" s="270"/>
      <c r="G17" s="271"/>
      <c r="H17" s="272"/>
    </row>
    <row r="18" spans="2:9" s="32" customFormat="1" ht="24" customHeight="1">
      <c r="B18" s="33"/>
      <c r="C18" s="36"/>
      <c r="E18" s="270"/>
      <c r="F18" s="270"/>
    </row>
    <row r="19" spans="2:9" s="32" customFormat="1" ht="24" customHeight="1">
      <c r="B19" s="33"/>
      <c r="C19" s="33"/>
      <c r="F19" s="270"/>
    </row>
    <row r="20" spans="2:9" s="32" customFormat="1" ht="24" customHeight="1">
      <c r="B20" s="33"/>
      <c r="C20" s="33"/>
      <c r="E20" s="270"/>
      <c r="F20" s="27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3" t="s">
        <v>506</v>
      </c>
      <c r="C23" s="37"/>
      <c r="F23" s="46"/>
      <c r="G23" s="46"/>
      <c r="H23" s="46"/>
    </row>
    <row r="24" spans="2:9" s="32" customFormat="1" ht="24" customHeight="1">
      <c r="B24" s="274" t="s">
        <v>507</v>
      </c>
      <c r="C24" s="41" t="s">
        <v>508</v>
      </c>
      <c r="F24" s="46"/>
      <c r="G24" s="46"/>
      <c r="H24" s="46"/>
    </row>
    <row r="25" spans="2:9" s="32" customFormat="1" ht="21">
      <c r="B25" s="275" t="s">
        <v>509</v>
      </c>
      <c r="C25" s="276" t="s">
        <v>510</v>
      </c>
      <c r="F25" s="46"/>
      <c r="G25" s="46"/>
      <c r="H25" s="46"/>
      <c r="I25" s="31"/>
    </row>
    <row r="26" spans="2:9" s="32" customFormat="1" ht="21">
      <c r="B26" s="31"/>
      <c r="C26" s="43" t="s">
        <v>511</v>
      </c>
      <c r="F26" s="46"/>
      <c r="G26" s="46"/>
      <c r="H26" s="46"/>
      <c r="I26" s="31"/>
    </row>
    <row r="27" spans="2:9" s="32" customFormat="1" ht="21">
      <c r="C27" s="44" t="s">
        <v>512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opLeftCell="C1" zoomScale="67" zoomScaleNormal="65" workbookViewId="0">
      <selection activeCell="P158" sqref="P15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1.7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25.37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53" t="s">
        <v>517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448" t="s">
        <v>43</v>
      </c>
      <c r="J6" s="440" t="s">
        <v>47</v>
      </c>
      <c r="K6" s="60" t="s">
        <v>518</v>
      </c>
      <c r="L6" s="446" t="s">
        <v>516</v>
      </c>
    </row>
    <row r="7" spans="1:13" ht="23.25" customHeight="1">
      <c r="D7" s="436"/>
      <c r="E7" s="437"/>
      <c r="F7" s="439"/>
      <c r="G7" s="84" t="s">
        <v>515</v>
      </c>
      <c r="H7" s="84" t="s">
        <v>515</v>
      </c>
      <c r="I7" s="449"/>
      <c r="J7" s="441"/>
      <c r="K7" s="154"/>
      <c r="L7" s="447"/>
    </row>
    <row r="8" spans="1:13" ht="21" customHeight="1">
      <c r="D8" s="442" t="s">
        <v>117</v>
      </c>
      <c r="E8" s="445" t="s">
        <v>157</v>
      </c>
      <c r="F8" s="101" t="s">
        <v>126</v>
      </c>
      <c r="G8" s="111"/>
      <c r="H8" s="111"/>
      <c r="I8" s="103">
        <f>LENB(H8)</f>
        <v>0</v>
      </c>
      <c r="J8" s="112"/>
      <c r="K8" s="164" t="s">
        <v>250</v>
      </c>
      <c r="L8" s="450" t="s">
        <v>560</v>
      </c>
    </row>
    <row r="9" spans="1:13" ht="21" customHeight="1">
      <c r="D9" s="443"/>
      <c r="E9" s="445"/>
      <c r="F9" s="86" t="s">
        <v>147</v>
      </c>
      <c r="G9" s="87" t="s">
        <v>52</v>
      </c>
      <c r="H9" s="87" t="s">
        <v>729</v>
      </c>
      <c r="I9" s="103">
        <f t="shared" ref="I9:I16" si="0">LENB(H9)</f>
        <v>4</v>
      </c>
      <c r="J9" s="113">
        <v>10</v>
      </c>
      <c r="K9" s="155"/>
      <c r="L9" s="451"/>
    </row>
    <row r="10" spans="1:13" ht="21" customHeight="1">
      <c r="D10" s="443"/>
      <c r="E10" s="445"/>
      <c r="F10" s="86" t="s">
        <v>148</v>
      </c>
      <c r="G10" s="87" t="s">
        <v>376</v>
      </c>
      <c r="H10" s="87" t="s">
        <v>376</v>
      </c>
      <c r="I10" s="103">
        <f t="shared" si="0"/>
        <v>4</v>
      </c>
      <c r="J10" s="86"/>
      <c r="K10" s="156"/>
      <c r="L10" s="451"/>
    </row>
    <row r="11" spans="1:13" ht="21" customHeight="1">
      <c r="D11" s="443"/>
      <c r="E11" s="445"/>
      <c r="F11" s="86" t="s">
        <v>149</v>
      </c>
      <c r="G11" s="87" t="s">
        <v>52</v>
      </c>
      <c r="H11" s="87" t="s">
        <v>729</v>
      </c>
      <c r="I11" s="103">
        <f t="shared" si="0"/>
        <v>4</v>
      </c>
      <c r="J11" s="88">
        <v>26</v>
      </c>
      <c r="K11" s="157"/>
      <c r="L11" s="451"/>
    </row>
    <row r="12" spans="1:13" ht="21" customHeight="1">
      <c r="D12" s="443"/>
      <c r="E12" s="445"/>
      <c r="F12" s="86" t="s">
        <v>150</v>
      </c>
      <c r="G12" s="87" t="s">
        <v>52</v>
      </c>
      <c r="H12" s="87" t="s">
        <v>376</v>
      </c>
      <c r="I12" s="103">
        <f t="shared" si="0"/>
        <v>4</v>
      </c>
      <c r="J12" s="86"/>
      <c r="K12" s="156"/>
      <c r="L12" s="451"/>
    </row>
    <row r="13" spans="1:13" ht="21" customHeight="1">
      <c r="D13" s="443"/>
      <c r="E13" s="445"/>
      <c r="F13" s="86" t="s">
        <v>48</v>
      </c>
      <c r="G13" s="87" t="s">
        <v>144</v>
      </c>
      <c r="H13" s="87" t="s">
        <v>144</v>
      </c>
      <c r="I13" s="103">
        <f t="shared" si="0"/>
        <v>33</v>
      </c>
      <c r="J13" s="88">
        <v>32</v>
      </c>
      <c r="K13" s="156"/>
      <c r="L13" s="451"/>
    </row>
    <row r="14" spans="1:13" ht="21" customHeight="1">
      <c r="D14" s="443"/>
      <c r="E14" s="445"/>
      <c r="F14" s="95" t="s">
        <v>49</v>
      </c>
      <c r="G14" s="114" t="s">
        <v>51</v>
      </c>
      <c r="H14" s="133" t="s">
        <v>540</v>
      </c>
      <c r="I14" s="103">
        <f t="shared" si="0"/>
        <v>33</v>
      </c>
      <c r="J14" s="89"/>
      <c r="K14" s="158"/>
      <c r="L14" s="451"/>
    </row>
    <row r="15" spans="1:13" ht="21" customHeight="1">
      <c r="D15" s="443"/>
      <c r="E15" s="445"/>
      <c r="F15" s="86" t="s">
        <v>50</v>
      </c>
      <c r="G15" s="87"/>
      <c r="H15" s="87" t="s">
        <v>376</v>
      </c>
      <c r="I15" s="103">
        <f t="shared" si="0"/>
        <v>4</v>
      </c>
      <c r="J15" s="89"/>
      <c r="K15" s="158"/>
      <c r="L15" s="451"/>
    </row>
    <row r="16" spans="1:13" ht="21" customHeight="1">
      <c r="D16" s="444"/>
      <c r="E16" s="445"/>
      <c r="F16" s="97" t="s">
        <v>77</v>
      </c>
      <c r="G16" s="98" t="s">
        <v>52</v>
      </c>
      <c r="H16" s="98" t="s">
        <v>376</v>
      </c>
      <c r="I16" s="267">
        <f t="shared" si="0"/>
        <v>4</v>
      </c>
      <c r="J16" s="115"/>
      <c r="K16" s="281"/>
      <c r="L16" s="452"/>
    </row>
    <row r="17" spans="2:12" ht="19.899999999999999" customHeight="1">
      <c r="D17" s="355" t="s">
        <v>121</v>
      </c>
      <c r="E17" s="429" t="s">
        <v>123</v>
      </c>
      <c r="F17" s="91" t="s">
        <v>125</v>
      </c>
      <c r="G17" s="362"/>
      <c r="H17" s="362"/>
      <c r="I17" s="363" t="s">
        <v>737</v>
      </c>
      <c r="J17" s="432" t="s">
        <v>738</v>
      </c>
      <c r="K17" s="26"/>
      <c r="L17" s="26"/>
    </row>
    <row r="18" spans="2:12" ht="20.100000000000001" customHeight="1">
      <c r="D18" s="355"/>
      <c r="E18" s="429"/>
      <c r="F18" s="86" t="s">
        <v>55</v>
      </c>
      <c r="G18" s="87" t="s">
        <v>739</v>
      </c>
      <c r="H18" s="87" t="s">
        <v>739</v>
      </c>
      <c r="I18" s="138">
        <v>33</v>
      </c>
      <c r="J18" s="432"/>
      <c r="K18" s="26"/>
      <c r="L18" s="26"/>
    </row>
    <row r="19" spans="2:12" ht="20.100000000000001" customHeight="1">
      <c r="D19" s="355"/>
      <c r="E19" s="429"/>
      <c r="F19" s="86" t="s">
        <v>124</v>
      </c>
      <c r="G19" s="87" t="s">
        <v>739</v>
      </c>
      <c r="H19" s="87" t="s">
        <v>740</v>
      </c>
      <c r="I19" s="137"/>
      <c r="J19" s="432"/>
      <c r="K19" s="26"/>
      <c r="L19" s="26"/>
    </row>
    <row r="20" spans="2:12" ht="20.100000000000001" customHeight="1">
      <c r="D20" s="355"/>
      <c r="E20" s="429"/>
      <c r="F20" s="95" t="s">
        <v>49</v>
      </c>
      <c r="G20" s="83" t="s">
        <v>741</v>
      </c>
      <c r="H20" s="83" t="s">
        <v>791</v>
      </c>
      <c r="I20" s="138"/>
      <c r="J20" s="432"/>
      <c r="K20" s="26"/>
      <c r="L20" s="26"/>
    </row>
    <row r="21" spans="2:12" ht="20.100000000000001" customHeight="1">
      <c r="D21" s="355"/>
      <c r="E21" s="429"/>
      <c r="F21" s="86" t="s">
        <v>50</v>
      </c>
      <c r="G21" s="87"/>
      <c r="H21" s="87" t="s">
        <v>739</v>
      </c>
      <c r="I21" s="138"/>
      <c r="J21" s="432"/>
      <c r="K21" s="26"/>
      <c r="L21" s="26"/>
    </row>
    <row r="22" spans="2:12" ht="20.100000000000001" customHeight="1">
      <c r="D22" s="355"/>
      <c r="E22" s="430"/>
      <c r="F22" s="97" t="s">
        <v>77</v>
      </c>
      <c r="G22" s="98" t="s">
        <v>739</v>
      </c>
      <c r="H22" s="98" t="s">
        <v>739</v>
      </c>
      <c r="I22" s="141"/>
      <c r="J22" s="433"/>
      <c r="K22" s="26"/>
      <c r="L22" s="26"/>
    </row>
    <row r="23" spans="2:12" ht="20.100000000000001" customHeight="1">
      <c r="B23" s="57" t="s">
        <v>44</v>
      </c>
      <c r="D23" s="355"/>
      <c r="E23" s="428" t="s">
        <v>127</v>
      </c>
      <c r="F23" s="101" t="s">
        <v>125</v>
      </c>
      <c r="G23" s="362"/>
      <c r="H23" s="362"/>
      <c r="I23" s="363" t="s">
        <v>737</v>
      </c>
      <c r="J23" s="431" t="s">
        <v>738</v>
      </c>
      <c r="K23" s="26"/>
      <c r="L23" s="26"/>
    </row>
    <row r="24" spans="2:12" ht="20.100000000000001" customHeight="1">
      <c r="D24" s="355"/>
      <c r="E24" s="429"/>
      <c r="F24" s="86" t="s">
        <v>55</v>
      </c>
      <c r="G24" s="104" t="s">
        <v>742</v>
      </c>
      <c r="H24" s="104" t="s">
        <v>742</v>
      </c>
      <c r="I24" s="138">
        <v>33</v>
      </c>
      <c r="J24" s="432"/>
      <c r="K24" s="26"/>
      <c r="L24" s="26"/>
    </row>
    <row r="25" spans="2:12" ht="20.100000000000001" customHeight="1">
      <c r="D25" s="355"/>
      <c r="E25" s="429"/>
      <c r="F25" s="86" t="s">
        <v>124</v>
      </c>
      <c r="G25" s="104" t="s">
        <v>742</v>
      </c>
      <c r="H25" s="104" t="s">
        <v>743</v>
      </c>
      <c r="I25" s="137"/>
      <c r="J25" s="432"/>
      <c r="K25" s="26"/>
      <c r="L25" s="26"/>
    </row>
    <row r="26" spans="2:12" ht="20.100000000000001" customHeight="1">
      <c r="D26" s="355"/>
      <c r="E26" s="429"/>
      <c r="F26" s="95" t="s">
        <v>49</v>
      </c>
      <c r="G26" s="83" t="s">
        <v>744</v>
      </c>
      <c r="H26" s="83" t="s">
        <v>792</v>
      </c>
      <c r="I26" s="138"/>
      <c r="J26" s="432"/>
      <c r="K26" s="26"/>
      <c r="L26" s="26"/>
    </row>
    <row r="27" spans="2:12" ht="20.100000000000001" customHeight="1">
      <c r="D27" s="355"/>
      <c r="E27" s="429"/>
      <c r="F27" s="86" t="s">
        <v>50</v>
      </c>
      <c r="G27" s="104"/>
      <c r="H27" s="104" t="s">
        <v>742</v>
      </c>
      <c r="I27" s="138"/>
      <c r="J27" s="432"/>
      <c r="K27" s="26"/>
      <c r="L27" s="26"/>
    </row>
    <row r="28" spans="2:12" ht="20.100000000000001" customHeight="1">
      <c r="D28" s="355"/>
      <c r="E28" s="430"/>
      <c r="F28" s="97" t="s">
        <v>77</v>
      </c>
      <c r="G28" s="105" t="s">
        <v>742</v>
      </c>
      <c r="H28" s="105" t="s">
        <v>742</v>
      </c>
      <c r="I28" s="141"/>
      <c r="J28" s="433"/>
      <c r="K28" s="26"/>
      <c r="L28" s="26"/>
    </row>
    <row r="29" spans="2:12" ht="23.45" customHeight="1">
      <c r="D29" s="355"/>
      <c r="E29" s="428" t="s">
        <v>128</v>
      </c>
      <c r="F29" s="101" t="s">
        <v>125</v>
      </c>
      <c r="G29" s="362"/>
      <c r="H29" s="362"/>
      <c r="I29" s="363" t="s">
        <v>745</v>
      </c>
      <c r="J29" s="431" t="s">
        <v>738</v>
      </c>
      <c r="K29" s="26"/>
      <c r="L29" s="26"/>
    </row>
    <row r="30" spans="2:12" ht="20.45" customHeight="1">
      <c r="D30" s="355"/>
      <c r="E30" s="429"/>
      <c r="F30" s="86" t="s">
        <v>55</v>
      </c>
      <c r="G30" s="104" t="s">
        <v>746</v>
      </c>
      <c r="H30" s="104" t="s">
        <v>746</v>
      </c>
      <c r="I30" s="138">
        <v>33</v>
      </c>
      <c r="J30" s="432"/>
      <c r="K30" s="26"/>
      <c r="L30" s="26"/>
    </row>
    <row r="31" spans="2:12" ht="20.45" customHeight="1">
      <c r="D31" s="355"/>
      <c r="E31" s="429"/>
      <c r="F31" s="86" t="s">
        <v>124</v>
      </c>
      <c r="G31" s="104" t="s">
        <v>746</v>
      </c>
      <c r="H31" s="104" t="s">
        <v>747</v>
      </c>
      <c r="I31" s="137"/>
      <c r="J31" s="432"/>
      <c r="K31" s="26"/>
      <c r="L31" s="26"/>
    </row>
    <row r="32" spans="2:12" ht="17.45" customHeight="1">
      <c r="D32" s="355"/>
      <c r="E32" s="429"/>
      <c r="F32" s="95" t="s">
        <v>49</v>
      </c>
      <c r="G32" s="83" t="s">
        <v>748</v>
      </c>
      <c r="H32" s="83" t="s">
        <v>793</v>
      </c>
      <c r="I32" s="138"/>
      <c r="J32" s="432"/>
      <c r="K32" s="26"/>
      <c r="L32" s="26"/>
    </row>
    <row r="33" spans="4:12" ht="20.45" customHeight="1">
      <c r="D33" s="355"/>
      <c r="E33" s="429"/>
      <c r="F33" s="86" t="s">
        <v>50</v>
      </c>
      <c r="G33" s="104"/>
      <c r="H33" s="104" t="s">
        <v>746</v>
      </c>
      <c r="I33" s="138"/>
      <c r="J33" s="432"/>
      <c r="K33" s="26"/>
      <c r="L33" s="26"/>
    </row>
    <row r="34" spans="4:12" ht="20.45" customHeight="1">
      <c r="D34" s="355"/>
      <c r="E34" s="430"/>
      <c r="F34" s="97" t="s">
        <v>77</v>
      </c>
      <c r="G34" s="105" t="s">
        <v>746</v>
      </c>
      <c r="H34" s="105" t="s">
        <v>746</v>
      </c>
      <c r="I34" s="141"/>
      <c r="J34" s="433"/>
      <c r="K34" s="26"/>
      <c r="L34" s="26"/>
    </row>
    <row r="35" spans="4:12" ht="21" customHeight="1">
      <c r="D35" s="355"/>
      <c r="E35" s="428" t="s">
        <v>129</v>
      </c>
      <c r="F35" s="101" t="s">
        <v>125</v>
      </c>
      <c r="G35" s="362"/>
      <c r="H35" s="362"/>
      <c r="I35" s="363" t="s">
        <v>745</v>
      </c>
      <c r="J35" s="431" t="s">
        <v>738</v>
      </c>
      <c r="K35" s="26"/>
      <c r="L35" s="26"/>
    </row>
    <row r="36" spans="4:12" ht="20.45" customHeight="1">
      <c r="D36" s="355"/>
      <c r="E36" s="429"/>
      <c r="F36" s="86" t="s">
        <v>55</v>
      </c>
      <c r="G36" s="104" t="s">
        <v>749</v>
      </c>
      <c r="H36" s="104" t="s">
        <v>749</v>
      </c>
      <c r="I36" s="138">
        <v>33</v>
      </c>
      <c r="J36" s="432"/>
      <c r="K36" s="26"/>
      <c r="L36" s="26"/>
    </row>
    <row r="37" spans="4:12" ht="20.45" customHeight="1">
      <c r="D37" s="355"/>
      <c r="E37" s="429"/>
      <c r="F37" s="86" t="s">
        <v>124</v>
      </c>
      <c r="G37" s="104" t="s">
        <v>749</v>
      </c>
      <c r="H37" s="104" t="s">
        <v>750</v>
      </c>
      <c r="I37" s="137"/>
      <c r="J37" s="432"/>
      <c r="K37" s="26"/>
      <c r="L37" s="26"/>
    </row>
    <row r="38" spans="4:12" ht="17.45" customHeight="1">
      <c r="D38" s="355"/>
      <c r="E38" s="429"/>
      <c r="F38" s="95" t="s">
        <v>49</v>
      </c>
      <c r="G38" s="83" t="s">
        <v>751</v>
      </c>
      <c r="H38" s="83" t="s">
        <v>794</v>
      </c>
      <c r="I38" s="138"/>
      <c r="J38" s="432"/>
      <c r="K38" s="26"/>
      <c r="L38" s="26"/>
    </row>
    <row r="39" spans="4:12" ht="20.45" customHeight="1">
      <c r="D39" s="355"/>
      <c r="E39" s="429"/>
      <c r="F39" s="86" t="s">
        <v>50</v>
      </c>
      <c r="G39" s="104"/>
      <c r="H39" s="104" t="s">
        <v>749</v>
      </c>
      <c r="I39" s="138"/>
      <c r="J39" s="432"/>
      <c r="K39" s="26"/>
      <c r="L39" s="26"/>
    </row>
    <row r="40" spans="4:12" ht="20.100000000000001" customHeight="1">
      <c r="D40" s="355"/>
      <c r="E40" s="430"/>
      <c r="F40" s="97" t="s">
        <v>77</v>
      </c>
      <c r="G40" s="105" t="s">
        <v>749</v>
      </c>
      <c r="H40" s="105" t="s">
        <v>749</v>
      </c>
      <c r="I40" s="141"/>
      <c r="J40" s="433"/>
      <c r="K40" s="26"/>
      <c r="L40" s="26"/>
    </row>
    <row r="41" spans="4:12" ht="23.45" customHeight="1">
      <c r="D41" s="355"/>
      <c r="E41" s="428" t="s">
        <v>130</v>
      </c>
      <c r="F41" s="101" t="s">
        <v>125</v>
      </c>
      <c r="G41" s="362"/>
      <c r="H41" s="362"/>
      <c r="I41" s="363" t="s">
        <v>737</v>
      </c>
      <c r="J41" s="431" t="s">
        <v>738</v>
      </c>
      <c r="K41" s="26"/>
      <c r="L41" s="26"/>
    </row>
    <row r="42" spans="4:12" ht="20.100000000000001" customHeight="1">
      <c r="D42" s="355"/>
      <c r="E42" s="429"/>
      <c r="F42" s="86" t="s">
        <v>55</v>
      </c>
      <c r="G42" s="104" t="s">
        <v>752</v>
      </c>
      <c r="H42" s="104" t="s">
        <v>752</v>
      </c>
      <c r="I42" s="138">
        <v>33</v>
      </c>
      <c r="J42" s="432"/>
      <c r="K42" s="26"/>
      <c r="L42" s="26"/>
    </row>
    <row r="43" spans="4:12" ht="20.100000000000001" customHeight="1">
      <c r="D43" s="355"/>
      <c r="E43" s="429"/>
      <c r="F43" s="86" t="s">
        <v>124</v>
      </c>
      <c r="G43" s="104" t="s">
        <v>752</v>
      </c>
      <c r="H43" s="104" t="s">
        <v>753</v>
      </c>
      <c r="I43" s="137"/>
      <c r="J43" s="432"/>
      <c r="K43" s="26"/>
      <c r="L43" s="26"/>
    </row>
    <row r="44" spans="4:12" ht="24" customHeight="1">
      <c r="D44" s="355"/>
      <c r="E44" s="429"/>
      <c r="F44" s="95" t="s">
        <v>49</v>
      </c>
      <c r="G44" s="83" t="s">
        <v>754</v>
      </c>
      <c r="H44" s="83" t="s">
        <v>795</v>
      </c>
      <c r="I44" s="138"/>
      <c r="J44" s="432"/>
      <c r="K44" s="26"/>
      <c r="L44" s="26"/>
    </row>
    <row r="45" spans="4:12" ht="20.100000000000001" customHeight="1">
      <c r="D45" s="355"/>
      <c r="E45" s="429"/>
      <c r="F45" s="86" t="s">
        <v>50</v>
      </c>
      <c r="G45" s="104"/>
      <c r="H45" s="104" t="s">
        <v>752</v>
      </c>
      <c r="I45" s="138"/>
      <c r="J45" s="432"/>
      <c r="K45" s="26"/>
      <c r="L45" s="26"/>
    </row>
    <row r="46" spans="4:12" ht="20.100000000000001" customHeight="1">
      <c r="D46" s="355"/>
      <c r="E46" s="430"/>
      <c r="F46" s="97" t="s">
        <v>77</v>
      </c>
      <c r="G46" s="105" t="s">
        <v>752</v>
      </c>
      <c r="H46" s="105" t="s">
        <v>752</v>
      </c>
      <c r="I46" s="141"/>
      <c r="J46" s="433"/>
      <c r="K46" s="26"/>
      <c r="L46" s="26"/>
    </row>
    <row r="47" spans="4:12" ht="24.6" customHeight="1">
      <c r="D47" s="355"/>
      <c r="E47" s="428" t="s">
        <v>131</v>
      </c>
      <c r="F47" s="101" t="s">
        <v>125</v>
      </c>
      <c r="G47" s="362"/>
      <c r="H47" s="362"/>
      <c r="I47" s="363" t="s">
        <v>755</v>
      </c>
      <c r="J47" s="431" t="s">
        <v>738</v>
      </c>
      <c r="K47" s="26"/>
      <c r="L47" s="26"/>
    </row>
    <row r="48" spans="4:12" ht="20.100000000000001" customHeight="1">
      <c r="D48" s="355"/>
      <c r="E48" s="429"/>
      <c r="F48" s="86" t="s">
        <v>55</v>
      </c>
      <c r="G48" s="104" t="s">
        <v>756</v>
      </c>
      <c r="H48" s="104" t="s">
        <v>756</v>
      </c>
      <c r="I48" s="138">
        <v>33</v>
      </c>
      <c r="J48" s="432"/>
      <c r="K48" s="26"/>
      <c r="L48" s="26"/>
    </row>
    <row r="49" spans="4:12" ht="20.100000000000001" customHeight="1">
      <c r="D49" s="355"/>
      <c r="E49" s="429"/>
      <c r="F49" s="86" t="s">
        <v>124</v>
      </c>
      <c r="G49" s="104" t="s">
        <v>756</v>
      </c>
      <c r="H49" s="104" t="s">
        <v>757</v>
      </c>
      <c r="I49" s="137"/>
      <c r="J49" s="432"/>
      <c r="K49" s="26"/>
      <c r="L49" s="26"/>
    </row>
    <row r="50" spans="4:12" ht="33" customHeight="1">
      <c r="D50" s="355"/>
      <c r="E50" s="429"/>
      <c r="F50" s="95" t="s">
        <v>49</v>
      </c>
      <c r="G50" s="83" t="s">
        <v>758</v>
      </c>
      <c r="H50" s="83" t="s">
        <v>796</v>
      </c>
      <c r="I50" s="138"/>
      <c r="J50" s="432"/>
      <c r="K50" s="26"/>
      <c r="L50" s="26"/>
    </row>
    <row r="51" spans="4:12" ht="20.100000000000001" customHeight="1">
      <c r="D51" s="355"/>
      <c r="E51" s="429"/>
      <c r="F51" s="86" t="s">
        <v>50</v>
      </c>
      <c r="G51" s="104"/>
      <c r="H51" s="104" t="s">
        <v>756</v>
      </c>
      <c r="I51" s="138"/>
      <c r="J51" s="432"/>
      <c r="K51" s="26"/>
      <c r="L51" s="26"/>
    </row>
    <row r="52" spans="4:12" ht="20.100000000000001" customHeight="1">
      <c r="D52" s="355"/>
      <c r="E52" s="430"/>
      <c r="F52" s="97" t="s">
        <v>77</v>
      </c>
      <c r="G52" s="105" t="s">
        <v>756</v>
      </c>
      <c r="H52" s="105" t="s">
        <v>756</v>
      </c>
      <c r="I52" s="141"/>
      <c r="J52" s="433"/>
      <c r="K52" s="26"/>
      <c r="L52" s="26"/>
    </row>
    <row r="53" spans="4:12" ht="18" customHeight="1">
      <c r="D53" s="355"/>
      <c r="E53" s="428" t="s">
        <v>132</v>
      </c>
      <c r="F53" s="101" t="s">
        <v>125</v>
      </c>
      <c r="G53" s="362"/>
      <c r="H53" s="362"/>
      <c r="I53" s="136" t="s">
        <v>759</v>
      </c>
      <c r="J53" s="431" t="s">
        <v>738</v>
      </c>
      <c r="K53" s="26"/>
      <c r="L53" s="26"/>
    </row>
    <row r="54" spans="4:12" ht="20.100000000000001" customHeight="1">
      <c r="D54" s="355"/>
      <c r="E54" s="429"/>
      <c r="F54" s="86" t="s">
        <v>55</v>
      </c>
      <c r="G54" s="104" t="s">
        <v>760</v>
      </c>
      <c r="H54" s="104" t="s">
        <v>760</v>
      </c>
      <c r="I54" s="138">
        <v>33</v>
      </c>
      <c r="J54" s="432"/>
      <c r="K54" s="26"/>
      <c r="L54" s="26"/>
    </row>
    <row r="55" spans="4:12" ht="20.100000000000001" customHeight="1">
      <c r="D55" s="355"/>
      <c r="E55" s="429"/>
      <c r="F55" s="86" t="s">
        <v>124</v>
      </c>
      <c r="G55" s="104" t="s">
        <v>760</v>
      </c>
      <c r="H55" s="104" t="s">
        <v>761</v>
      </c>
      <c r="I55" s="137"/>
      <c r="J55" s="432"/>
      <c r="K55" s="26"/>
      <c r="L55" s="26"/>
    </row>
    <row r="56" spans="4:12" ht="36.950000000000003" customHeight="1">
      <c r="D56" s="355"/>
      <c r="E56" s="429"/>
      <c r="F56" s="95" t="s">
        <v>49</v>
      </c>
      <c r="G56" s="83" t="s">
        <v>762</v>
      </c>
      <c r="H56" s="83" t="s">
        <v>797</v>
      </c>
      <c r="I56" s="138"/>
      <c r="J56" s="432"/>
      <c r="K56" s="26"/>
      <c r="L56" s="26"/>
    </row>
    <row r="57" spans="4:12" ht="20.100000000000001" customHeight="1">
      <c r="D57" s="355"/>
      <c r="E57" s="429"/>
      <c r="F57" s="86" t="s">
        <v>50</v>
      </c>
      <c r="G57" s="104"/>
      <c r="H57" s="104" t="s">
        <v>760</v>
      </c>
      <c r="I57" s="138"/>
      <c r="J57" s="432"/>
      <c r="K57" s="26"/>
      <c r="L57" s="26"/>
    </row>
    <row r="58" spans="4:12" ht="20.100000000000001" customHeight="1">
      <c r="D58" s="355"/>
      <c r="E58" s="430"/>
      <c r="F58" s="97" t="s">
        <v>77</v>
      </c>
      <c r="G58" s="105" t="s">
        <v>760</v>
      </c>
      <c r="H58" s="105" t="s">
        <v>760</v>
      </c>
      <c r="I58" s="141"/>
      <c r="J58" s="433"/>
      <c r="K58" s="26"/>
      <c r="L58" s="26"/>
    </row>
    <row r="59" spans="4:12" ht="18" customHeight="1">
      <c r="D59" s="355"/>
      <c r="E59" s="428" t="s">
        <v>133</v>
      </c>
      <c r="F59" s="101" t="s">
        <v>125</v>
      </c>
      <c r="G59" s="362"/>
      <c r="H59" s="362"/>
      <c r="I59" s="363" t="s">
        <v>763</v>
      </c>
      <c r="J59" s="431" t="s">
        <v>738</v>
      </c>
      <c r="K59" s="26"/>
      <c r="L59" s="26"/>
    </row>
    <row r="60" spans="4:12" ht="17.45" customHeight="1">
      <c r="D60" s="355"/>
      <c r="E60" s="429"/>
      <c r="F60" s="86" t="s">
        <v>55</v>
      </c>
      <c r="G60" s="104" t="s">
        <v>764</v>
      </c>
      <c r="H60" s="104" t="s">
        <v>764</v>
      </c>
      <c r="I60" s="138">
        <v>33</v>
      </c>
      <c r="J60" s="432"/>
      <c r="K60" s="26"/>
      <c r="L60" s="26"/>
    </row>
    <row r="61" spans="4:12" ht="16.5" customHeight="1">
      <c r="D61" s="355"/>
      <c r="E61" s="429"/>
      <c r="F61" s="86" t="s">
        <v>124</v>
      </c>
      <c r="G61" s="104" t="s">
        <v>764</v>
      </c>
      <c r="H61" s="104" t="s">
        <v>765</v>
      </c>
      <c r="I61" s="137"/>
      <c r="J61" s="432"/>
      <c r="K61" s="26"/>
      <c r="L61" s="26"/>
    </row>
    <row r="62" spans="4:12" ht="32.65" customHeight="1">
      <c r="D62" s="355"/>
      <c r="E62" s="429"/>
      <c r="F62" s="95" t="s">
        <v>49</v>
      </c>
      <c r="G62" s="83" t="s">
        <v>766</v>
      </c>
      <c r="H62" s="83" t="s">
        <v>798</v>
      </c>
      <c r="I62" s="138"/>
      <c r="J62" s="432"/>
      <c r="K62" s="26"/>
      <c r="L62" s="26"/>
    </row>
    <row r="63" spans="4:12" ht="16.5" customHeight="1">
      <c r="D63" s="355"/>
      <c r="E63" s="429"/>
      <c r="F63" s="86" t="s">
        <v>50</v>
      </c>
      <c r="G63" s="104"/>
      <c r="H63" s="104" t="s">
        <v>764</v>
      </c>
      <c r="I63" s="138"/>
      <c r="J63" s="432"/>
      <c r="K63" s="26"/>
      <c r="L63" s="26"/>
    </row>
    <row r="64" spans="4:12" ht="16.5" customHeight="1">
      <c r="D64" s="355"/>
      <c r="E64" s="430"/>
      <c r="F64" s="97" t="s">
        <v>77</v>
      </c>
      <c r="G64" s="105" t="s">
        <v>764</v>
      </c>
      <c r="H64" s="105" t="s">
        <v>764</v>
      </c>
      <c r="I64" s="141"/>
      <c r="J64" s="433"/>
      <c r="K64" s="26"/>
      <c r="L64" s="26"/>
    </row>
    <row r="65" spans="4:12" ht="27" customHeight="1">
      <c r="D65" s="355"/>
      <c r="E65" s="428" t="s">
        <v>134</v>
      </c>
      <c r="F65" s="101" t="s">
        <v>125</v>
      </c>
      <c r="G65" s="362"/>
      <c r="H65" s="364"/>
      <c r="I65" s="363" t="s">
        <v>767</v>
      </c>
      <c r="J65" s="431" t="s">
        <v>738</v>
      </c>
      <c r="K65" s="26"/>
      <c r="L65" s="26"/>
    </row>
    <row r="66" spans="4:12" ht="20.100000000000001" customHeight="1">
      <c r="D66" s="355"/>
      <c r="E66" s="429"/>
      <c r="F66" s="86" t="s">
        <v>55</v>
      </c>
      <c r="G66" s="104" t="s">
        <v>768</v>
      </c>
      <c r="H66" s="365"/>
      <c r="I66" s="138">
        <v>33</v>
      </c>
      <c r="J66" s="432"/>
      <c r="K66" s="26"/>
      <c r="L66" s="26"/>
    </row>
    <row r="67" spans="4:12" ht="20.100000000000001" customHeight="1">
      <c r="D67" s="355"/>
      <c r="E67" s="429"/>
      <c r="F67" s="86" t="s">
        <v>124</v>
      </c>
      <c r="G67" s="104" t="s">
        <v>768</v>
      </c>
      <c r="H67" s="365"/>
      <c r="I67" s="137"/>
      <c r="J67" s="432"/>
      <c r="K67" s="26"/>
      <c r="L67" s="26"/>
    </row>
    <row r="68" spans="4:12" ht="45.75" customHeight="1">
      <c r="D68" s="355"/>
      <c r="E68" s="429"/>
      <c r="F68" s="95" t="s">
        <v>49</v>
      </c>
      <c r="G68" s="83" t="s">
        <v>769</v>
      </c>
      <c r="H68" s="366"/>
      <c r="I68" s="138"/>
      <c r="J68" s="432"/>
      <c r="K68" s="26"/>
      <c r="L68" s="26"/>
    </row>
    <row r="69" spans="4:12" ht="20.100000000000001" customHeight="1">
      <c r="D69" s="355"/>
      <c r="E69" s="429"/>
      <c r="F69" s="86" t="s">
        <v>50</v>
      </c>
      <c r="G69" s="104"/>
      <c r="H69" s="365"/>
      <c r="I69" s="138"/>
      <c r="J69" s="432"/>
      <c r="K69" s="26"/>
      <c r="L69" s="26"/>
    </row>
    <row r="70" spans="4:12" ht="20.100000000000001" customHeight="1">
      <c r="D70" s="355"/>
      <c r="E70" s="430"/>
      <c r="F70" s="97" t="s">
        <v>77</v>
      </c>
      <c r="G70" s="117" t="s">
        <v>768</v>
      </c>
      <c r="H70" s="367"/>
      <c r="I70" s="141"/>
      <c r="J70" s="433"/>
      <c r="K70" s="26"/>
      <c r="L70" s="26"/>
    </row>
    <row r="71" spans="4:12" ht="19.899999999999999" customHeight="1">
      <c r="D71" s="355"/>
      <c r="E71" s="428" t="s">
        <v>130</v>
      </c>
      <c r="F71" s="101" t="s">
        <v>125</v>
      </c>
      <c r="G71" s="102" t="s">
        <v>384</v>
      </c>
      <c r="H71" s="102"/>
      <c r="I71" s="136"/>
      <c r="J71" s="431" t="s">
        <v>770</v>
      </c>
      <c r="K71" s="26"/>
      <c r="L71" s="26"/>
    </row>
    <row r="72" spans="4:12" ht="19.899999999999999" customHeight="1">
      <c r="D72" s="355"/>
      <c r="E72" s="429"/>
      <c r="F72" s="86" t="s">
        <v>55</v>
      </c>
      <c r="G72" s="104" t="s">
        <v>771</v>
      </c>
      <c r="H72" s="104" t="s">
        <v>771</v>
      </c>
      <c r="I72" s="138">
        <v>33</v>
      </c>
      <c r="J72" s="432"/>
      <c r="K72" s="26"/>
      <c r="L72" s="26"/>
    </row>
    <row r="73" spans="4:12" ht="19.899999999999999" customHeight="1">
      <c r="D73" s="355"/>
      <c r="E73" s="429"/>
      <c r="F73" s="86" t="s">
        <v>124</v>
      </c>
      <c r="G73" s="104" t="s">
        <v>771</v>
      </c>
      <c r="H73" s="104" t="s">
        <v>772</v>
      </c>
      <c r="I73" s="137"/>
      <c r="J73" s="432"/>
      <c r="K73" s="26"/>
      <c r="L73" s="26"/>
    </row>
    <row r="74" spans="4:12" ht="19.899999999999999" customHeight="1">
      <c r="D74" s="355"/>
      <c r="E74" s="429"/>
      <c r="F74" s="95" t="s">
        <v>49</v>
      </c>
      <c r="G74" s="83" t="s">
        <v>773</v>
      </c>
      <c r="H74" s="83" t="s">
        <v>799</v>
      </c>
      <c r="I74" s="138"/>
      <c r="J74" s="432"/>
      <c r="K74" s="26"/>
      <c r="L74" s="26"/>
    </row>
    <row r="75" spans="4:12" ht="19.899999999999999" customHeight="1">
      <c r="D75" s="355"/>
      <c r="E75" s="429"/>
      <c r="F75" s="86" t="s">
        <v>50</v>
      </c>
      <c r="G75" s="104"/>
      <c r="H75" s="104" t="s">
        <v>771</v>
      </c>
      <c r="I75" s="138"/>
      <c r="J75" s="432"/>
      <c r="K75" s="26"/>
      <c r="L75" s="26"/>
    </row>
    <row r="76" spans="4:12" ht="19.899999999999999" customHeight="1">
      <c r="D76" s="355"/>
      <c r="E76" s="430"/>
      <c r="F76" s="97" t="s">
        <v>77</v>
      </c>
      <c r="G76" s="105" t="s">
        <v>771</v>
      </c>
      <c r="H76" s="105" t="s">
        <v>771</v>
      </c>
      <c r="I76" s="141"/>
      <c r="J76" s="433"/>
      <c r="K76" s="26"/>
      <c r="L76" s="26"/>
    </row>
    <row r="77" spans="4:12" ht="19.899999999999999" customHeight="1">
      <c r="D77" s="355"/>
      <c r="E77" s="428" t="s">
        <v>131</v>
      </c>
      <c r="F77" s="101" t="s">
        <v>125</v>
      </c>
      <c r="G77" s="102" t="s">
        <v>774</v>
      </c>
      <c r="H77" s="368"/>
      <c r="I77" s="136"/>
      <c r="J77" s="431" t="s">
        <v>770</v>
      </c>
      <c r="K77" s="26"/>
      <c r="L77" s="26"/>
    </row>
    <row r="78" spans="4:12" ht="19.899999999999999" customHeight="1">
      <c r="D78" s="355"/>
      <c r="E78" s="429"/>
      <c r="F78" s="86" t="s">
        <v>55</v>
      </c>
      <c r="G78" s="104" t="s">
        <v>775</v>
      </c>
      <c r="H78" s="365"/>
      <c r="I78" s="138">
        <v>33</v>
      </c>
      <c r="J78" s="432"/>
      <c r="K78" s="26"/>
      <c r="L78" s="26"/>
    </row>
    <row r="79" spans="4:12" ht="19.899999999999999" customHeight="1">
      <c r="D79" s="355"/>
      <c r="E79" s="429"/>
      <c r="F79" s="86" t="s">
        <v>124</v>
      </c>
      <c r="G79" s="104" t="s">
        <v>775</v>
      </c>
      <c r="H79" s="365"/>
      <c r="I79" s="137"/>
      <c r="J79" s="432"/>
      <c r="K79" s="26"/>
      <c r="L79" s="26"/>
    </row>
    <row r="80" spans="4:12" ht="19.899999999999999" customHeight="1">
      <c r="D80" s="355"/>
      <c r="E80" s="429"/>
      <c r="F80" s="95" t="s">
        <v>49</v>
      </c>
      <c r="G80" s="83" t="s">
        <v>776</v>
      </c>
      <c r="H80" s="366"/>
      <c r="I80" s="138"/>
      <c r="J80" s="432"/>
      <c r="K80" s="26"/>
      <c r="L80" s="26"/>
    </row>
    <row r="81" spans="4:12" ht="19.899999999999999" customHeight="1">
      <c r="D81" s="355"/>
      <c r="E81" s="429"/>
      <c r="F81" s="86" t="s">
        <v>50</v>
      </c>
      <c r="G81" s="104"/>
      <c r="H81" s="365"/>
      <c r="I81" s="138"/>
      <c r="J81" s="432"/>
      <c r="K81" s="26"/>
      <c r="L81" s="26"/>
    </row>
    <row r="82" spans="4:12" ht="19.899999999999999" customHeight="1">
      <c r="D82" s="355"/>
      <c r="E82" s="430"/>
      <c r="F82" s="97" t="s">
        <v>77</v>
      </c>
      <c r="G82" s="105" t="s">
        <v>775</v>
      </c>
      <c r="H82" s="369"/>
      <c r="I82" s="141"/>
      <c r="J82" s="433"/>
      <c r="K82" s="26"/>
      <c r="L82" s="26"/>
    </row>
    <row r="83" spans="4:12" ht="19.899999999999999" customHeight="1">
      <c r="D83" s="355"/>
      <c r="E83" s="428" t="s">
        <v>132</v>
      </c>
      <c r="F83" s="101" t="s">
        <v>125</v>
      </c>
      <c r="G83" s="102" t="s">
        <v>392</v>
      </c>
      <c r="H83" s="102"/>
      <c r="I83" s="136"/>
      <c r="J83" s="431" t="s">
        <v>770</v>
      </c>
      <c r="K83" s="26"/>
      <c r="L83" s="26"/>
    </row>
    <row r="84" spans="4:12" ht="19.899999999999999" customHeight="1">
      <c r="D84" s="355"/>
      <c r="E84" s="429"/>
      <c r="F84" s="86" t="s">
        <v>55</v>
      </c>
      <c r="G84" s="104" t="s">
        <v>777</v>
      </c>
      <c r="H84" s="104" t="s">
        <v>777</v>
      </c>
      <c r="I84" s="138">
        <v>33</v>
      </c>
      <c r="J84" s="432"/>
      <c r="K84" s="26"/>
      <c r="L84" s="26"/>
    </row>
    <row r="85" spans="4:12" ht="19.899999999999999" customHeight="1">
      <c r="D85" s="355"/>
      <c r="E85" s="429"/>
      <c r="F85" s="86" t="s">
        <v>124</v>
      </c>
      <c r="G85" s="104" t="s">
        <v>777</v>
      </c>
      <c r="H85" s="104" t="s">
        <v>778</v>
      </c>
      <c r="I85" s="137"/>
      <c r="J85" s="432"/>
      <c r="K85" s="26"/>
      <c r="L85" s="26"/>
    </row>
    <row r="86" spans="4:12" ht="19.899999999999999" customHeight="1">
      <c r="D86" s="355"/>
      <c r="E86" s="429"/>
      <c r="F86" s="95" t="s">
        <v>49</v>
      </c>
      <c r="G86" s="83" t="s">
        <v>779</v>
      </c>
      <c r="H86" s="83" t="s">
        <v>800</v>
      </c>
      <c r="I86" s="138"/>
      <c r="J86" s="432"/>
      <c r="K86" s="26"/>
      <c r="L86" s="26"/>
    </row>
    <row r="87" spans="4:12" ht="19.899999999999999" customHeight="1">
      <c r="D87" s="355"/>
      <c r="E87" s="429"/>
      <c r="F87" s="86" t="s">
        <v>50</v>
      </c>
      <c r="G87" s="104"/>
      <c r="H87" s="104" t="s">
        <v>777</v>
      </c>
      <c r="I87" s="138"/>
      <c r="J87" s="432"/>
      <c r="K87" s="26"/>
      <c r="L87" s="26"/>
    </row>
    <row r="88" spans="4:12" ht="19.899999999999999" customHeight="1">
      <c r="D88" s="355"/>
      <c r="E88" s="430"/>
      <c r="F88" s="97" t="s">
        <v>77</v>
      </c>
      <c r="G88" s="105" t="s">
        <v>777</v>
      </c>
      <c r="H88" s="105" t="s">
        <v>777</v>
      </c>
      <c r="I88" s="141"/>
      <c r="J88" s="433"/>
      <c r="K88" s="26"/>
      <c r="L88" s="26"/>
    </row>
    <row r="89" spans="4:12" ht="19.899999999999999" customHeight="1">
      <c r="D89" s="355"/>
      <c r="E89" s="428" t="s">
        <v>133</v>
      </c>
      <c r="F89" s="101" t="s">
        <v>125</v>
      </c>
      <c r="G89" s="102" t="s">
        <v>780</v>
      </c>
      <c r="H89" s="102"/>
      <c r="I89" s="136"/>
      <c r="J89" s="431" t="s">
        <v>770</v>
      </c>
      <c r="K89" s="26"/>
      <c r="L89" s="26"/>
    </row>
    <row r="90" spans="4:12" ht="19.899999999999999" customHeight="1">
      <c r="D90" s="355"/>
      <c r="E90" s="429"/>
      <c r="F90" s="86" t="s">
        <v>55</v>
      </c>
      <c r="G90" s="104" t="s">
        <v>781</v>
      </c>
      <c r="H90" s="104" t="s">
        <v>781</v>
      </c>
      <c r="I90" s="138">
        <v>33</v>
      </c>
      <c r="J90" s="432"/>
      <c r="K90" s="26"/>
      <c r="L90" s="26"/>
    </row>
    <row r="91" spans="4:12" ht="19.899999999999999" customHeight="1">
      <c r="D91" s="355"/>
      <c r="E91" s="429"/>
      <c r="F91" s="86" t="s">
        <v>124</v>
      </c>
      <c r="G91" s="104" t="s">
        <v>781</v>
      </c>
      <c r="H91" s="104" t="s">
        <v>801</v>
      </c>
      <c r="I91" s="137"/>
      <c r="J91" s="432"/>
      <c r="K91" s="26"/>
      <c r="L91" s="26"/>
    </row>
    <row r="92" spans="4:12" ht="19.899999999999999" customHeight="1">
      <c r="D92" s="355"/>
      <c r="E92" s="429"/>
      <c r="F92" s="95" t="s">
        <v>49</v>
      </c>
      <c r="G92" s="83" t="s">
        <v>782</v>
      </c>
      <c r="H92" s="83" t="s">
        <v>802</v>
      </c>
      <c r="I92" s="138"/>
      <c r="J92" s="432"/>
      <c r="K92" s="26"/>
      <c r="L92" s="26"/>
    </row>
    <row r="93" spans="4:12" ht="19.899999999999999" customHeight="1">
      <c r="D93" s="355"/>
      <c r="E93" s="429"/>
      <c r="F93" s="86" t="s">
        <v>50</v>
      </c>
      <c r="G93" s="104"/>
      <c r="H93" s="104" t="s">
        <v>781</v>
      </c>
      <c r="I93" s="138"/>
      <c r="J93" s="432"/>
      <c r="K93" s="26"/>
      <c r="L93" s="26"/>
    </row>
    <row r="94" spans="4:12" ht="19.899999999999999" customHeight="1">
      <c r="D94" s="355"/>
      <c r="E94" s="430"/>
      <c r="F94" s="97" t="s">
        <v>77</v>
      </c>
      <c r="G94" s="117" t="s">
        <v>781</v>
      </c>
      <c r="H94" s="117" t="s">
        <v>781</v>
      </c>
      <c r="I94" s="141"/>
      <c r="J94" s="433"/>
      <c r="K94" s="26"/>
      <c r="L94" s="26"/>
    </row>
    <row r="95" spans="4:12" ht="20.100000000000001" customHeight="1">
      <c r="D95" s="355"/>
      <c r="E95" s="428" t="s">
        <v>151</v>
      </c>
      <c r="F95" s="101" t="s">
        <v>125</v>
      </c>
      <c r="G95" s="102" t="s">
        <v>783</v>
      </c>
      <c r="H95" s="368"/>
      <c r="I95" s="136"/>
      <c r="J95" s="431" t="s">
        <v>784</v>
      </c>
      <c r="K95" s="26"/>
      <c r="L95" s="26"/>
    </row>
    <row r="96" spans="4:12" ht="20.100000000000001" customHeight="1">
      <c r="D96" s="355"/>
      <c r="E96" s="429"/>
      <c r="F96" s="86" t="s">
        <v>55</v>
      </c>
      <c r="G96" s="104" t="s">
        <v>785</v>
      </c>
      <c r="H96" s="365"/>
      <c r="I96" s="138">
        <v>33</v>
      </c>
      <c r="J96" s="432"/>
      <c r="K96" s="26"/>
      <c r="L96" s="26"/>
    </row>
    <row r="97" spans="4:12" ht="20.100000000000001" customHeight="1">
      <c r="D97" s="355"/>
      <c r="E97" s="429"/>
      <c r="F97" s="86" t="s">
        <v>124</v>
      </c>
      <c r="G97" s="104" t="s">
        <v>785</v>
      </c>
      <c r="H97" s="365"/>
      <c r="I97" s="137"/>
      <c r="J97" s="432"/>
      <c r="K97" s="26"/>
      <c r="L97" s="26"/>
    </row>
    <row r="98" spans="4:12" ht="20.100000000000001" customHeight="1">
      <c r="D98" s="355"/>
      <c r="E98" s="429"/>
      <c r="F98" s="95" t="s">
        <v>49</v>
      </c>
      <c r="G98" s="83" t="s">
        <v>786</v>
      </c>
      <c r="H98" s="366"/>
      <c r="I98" s="138"/>
      <c r="J98" s="432"/>
      <c r="K98" s="26"/>
      <c r="L98" s="26"/>
    </row>
    <row r="99" spans="4:12" ht="20.100000000000001" customHeight="1">
      <c r="D99" s="355"/>
      <c r="E99" s="429"/>
      <c r="F99" s="86" t="s">
        <v>50</v>
      </c>
      <c r="G99" s="104"/>
      <c r="H99" s="365"/>
      <c r="I99" s="138"/>
      <c r="J99" s="432"/>
      <c r="K99" s="26"/>
      <c r="L99" s="26"/>
    </row>
    <row r="100" spans="4:12" ht="20.100000000000001" customHeight="1">
      <c r="D100" s="355"/>
      <c r="E100" s="430"/>
      <c r="F100" s="97" t="s">
        <v>77</v>
      </c>
      <c r="G100" s="105" t="s">
        <v>785</v>
      </c>
      <c r="H100" s="369"/>
      <c r="I100" s="141"/>
      <c r="J100" s="433"/>
      <c r="K100" s="26"/>
      <c r="L100" s="26"/>
    </row>
    <row r="101" spans="4:12" ht="20.100000000000001" customHeight="1">
      <c r="D101" s="355"/>
      <c r="E101" s="428" t="s">
        <v>152</v>
      </c>
      <c r="F101" s="101" t="s">
        <v>125</v>
      </c>
      <c r="G101" s="102" t="s">
        <v>783</v>
      </c>
      <c r="H101" s="135"/>
      <c r="I101" s="136"/>
      <c r="J101" s="431" t="s">
        <v>784</v>
      </c>
      <c r="K101" s="26"/>
      <c r="L101" s="26"/>
    </row>
    <row r="102" spans="4:12" ht="20.100000000000001" customHeight="1">
      <c r="D102" s="355"/>
      <c r="E102" s="429"/>
      <c r="F102" s="86" t="s">
        <v>55</v>
      </c>
      <c r="G102" s="104" t="s">
        <v>787</v>
      </c>
      <c r="H102" s="552" t="s">
        <v>787</v>
      </c>
      <c r="I102" s="138">
        <v>33</v>
      </c>
      <c r="J102" s="432"/>
      <c r="K102" s="26"/>
      <c r="L102" s="26"/>
    </row>
    <row r="103" spans="4:12" ht="20.100000000000001" customHeight="1">
      <c r="D103" s="355"/>
      <c r="E103" s="429"/>
      <c r="F103" s="86" t="s">
        <v>124</v>
      </c>
      <c r="G103" s="104" t="s">
        <v>788</v>
      </c>
      <c r="H103" s="552" t="s">
        <v>812</v>
      </c>
      <c r="I103" s="137"/>
      <c r="J103" s="432"/>
      <c r="K103" s="26"/>
      <c r="L103" s="26"/>
    </row>
    <row r="104" spans="4:12" ht="20.100000000000001" customHeight="1">
      <c r="D104" s="355"/>
      <c r="E104" s="429"/>
      <c r="F104" s="95" t="s">
        <v>49</v>
      </c>
      <c r="G104" s="83" t="s">
        <v>789</v>
      </c>
      <c r="H104" s="151" t="s">
        <v>811</v>
      </c>
      <c r="I104" s="138"/>
      <c r="J104" s="432"/>
      <c r="K104" s="26"/>
      <c r="L104" s="26"/>
    </row>
    <row r="105" spans="4:12" ht="20.100000000000001" customHeight="1">
      <c r="D105" s="355"/>
      <c r="E105" s="429"/>
      <c r="F105" s="86" t="s">
        <v>50</v>
      </c>
      <c r="G105" s="104"/>
      <c r="H105" s="552" t="s">
        <v>787</v>
      </c>
      <c r="I105" s="138"/>
      <c r="J105" s="432"/>
      <c r="K105" s="26"/>
      <c r="L105" s="26"/>
    </row>
    <row r="106" spans="4:12" ht="20.100000000000001" customHeight="1">
      <c r="D106" s="355"/>
      <c r="E106" s="430"/>
      <c r="F106" s="97" t="s">
        <v>77</v>
      </c>
      <c r="G106" s="117" t="s">
        <v>788</v>
      </c>
      <c r="H106" s="104" t="s">
        <v>788</v>
      </c>
      <c r="I106" s="141"/>
      <c r="J106" s="433"/>
      <c r="K106" s="26"/>
      <c r="L106" s="26"/>
    </row>
    <row r="107" spans="4:12" ht="20.100000000000001" customHeight="1">
      <c r="D107" s="355"/>
      <c r="E107" s="421" t="s">
        <v>153</v>
      </c>
      <c r="F107" s="101" t="s">
        <v>125</v>
      </c>
      <c r="G107" s="368"/>
      <c r="H107" s="368"/>
      <c r="I107" s="103"/>
      <c r="J107" s="424"/>
      <c r="K107" s="26"/>
      <c r="L107" s="26"/>
    </row>
    <row r="108" spans="4:12" ht="20.100000000000001" customHeight="1">
      <c r="D108" s="355"/>
      <c r="E108" s="422"/>
      <c r="F108" s="86" t="s">
        <v>55</v>
      </c>
      <c r="G108" s="365"/>
      <c r="H108" s="365"/>
      <c r="I108" s="88"/>
      <c r="J108" s="425"/>
      <c r="K108" s="26"/>
      <c r="L108" s="26"/>
    </row>
    <row r="109" spans="4:12" ht="20.100000000000001" customHeight="1">
      <c r="D109" s="355"/>
      <c r="E109" s="422"/>
      <c r="F109" s="86" t="s">
        <v>124</v>
      </c>
      <c r="G109" s="365"/>
      <c r="H109" s="365"/>
      <c r="I109" s="86"/>
      <c r="J109" s="425"/>
      <c r="K109" s="26"/>
      <c r="L109" s="26"/>
    </row>
    <row r="110" spans="4:12" ht="20.100000000000001" customHeight="1">
      <c r="D110" s="355"/>
      <c r="E110" s="422"/>
      <c r="F110" s="95" t="s">
        <v>49</v>
      </c>
      <c r="G110" s="370"/>
      <c r="H110" s="370"/>
      <c r="I110" s="88"/>
      <c r="J110" s="425"/>
      <c r="K110" s="26"/>
      <c r="L110" s="26"/>
    </row>
    <row r="111" spans="4:12" ht="20.100000000000001" customHeight="1">
      <c r="D111" s="355"/>
      <c r="E111" s="422"/>
      <c r="F111" s="86" t="s">
        <v>50</v>
      </c>
      <c r="G111" s="365"/>
      <c r="H111" s="365"/>
      <c r="I111" s="88"/>
      <c r="J111" s="425"/>
      <c r="K111" s="26"/>
      <c r="L111" s="26"/>
    </row>
    <row r="112" spans="4:12" ht="20.100000000000001" customHeight="1">
      <c r="D112" s="355"/>
      <c r="E112" s="423"/>
      <c r="F112" s="97" t="s">
        <v>77</v>
      </c>
      <c r="G112" s="369"/>
      <c r="H112" s="369"/>
      <c r="I112" s="99"/>
      <c r="J112" s="426"/>
      <c r="K112" s="26"/>
      <c r="L112" s="26"/>
    </row>
    <row r="113" spans="2:13" ht="20.100000000000001" customHeight="1">
      <c r="D113" s="355"/>
      <c r="E113" s="421" t="s">
        <v>154</v>
      </c>
      <c r="F113" s="101" t="s">
        <v>125</v>
      </c>
      <c r="G113" s="368"/>
      <c r="H113" s="368"/>
      <c r="I113" s="103"/>
      <c r="J113" s="424"/>
      <c r="K113" s="26"/>
      <c r="L113" s="26"/>
    </row>
    <row r="114" spans="2:13" ht="20.100000000000001" customHeight="1">
      <c r="D114" s="355"/>
      <c r="E114" s="422"/>
      <c r="F114" s="86" t="s">
        <v>55</v>
      </c>
      <c r="G114" s="365"/>
      <c r="H114" s="365"/>
      <c r="I114" s="88"/>
      <c r="J114" s="425"/>
      <c r="K114" s="26"/>
      <c r="L114" s="26"/>
    </row>
    <row r="115" spans="2:13" ht="20.100000000000001" customHeight="1">
      <c r="D115" s="355"/>
      <c r="E115" s="422"/>
      <c r="F115" s="86" t="s">
        <v>124</v>
      </c>
      <c r="G115" s="365"/>
      <c r="H115" s="365"/>
      <c r="I115" s="86"/>
      <c r="J115" s="425"/>
      <c r="K115" s="26"/>
      <c r="L115" s="26"/>
    </row>
    <row r="116" spans="2:13" ht="20.100000000000001" customHeight="1">
      <c r="D116" s="355"/>
      <c r="E116" s="422"/>
      <c r="F116" s="95" t="s">
        <v>49</v>
      </c>
      <c r="G116" s="370"/>
      <c r="H116" s="370"/>
      <c r="I116" s="88"/>
      <c r="J116" s="425"/>
      <c r="K116" s="26"/>
      <c r="L116" s="26"/>
    </row>
    <row r="117" spans="2:13" ht="20.100000000000001" customHeight="1">
      <c r="D117" s="355"/>
      <c r="E117" s="422"/>
      <c r="F117" s="86" t="s">
        <v>50</v>
      </c>
      <c r="G117" s="365"/>
      <c r="H117" s="365"/>
      <c r="I117" s="88"/>
      <c r="J117" s="425"/>
      <c r="K117" s="26"/>
      <c r="L117" s="26"/>
    </row>
    <row r="118" spans="2:13" ht="20.100000000000001" customHeight="1" thickBot="1">
      <c r="D118" s="356"/>
      <c r="E118" s="427"/>
      <c r="F118" s="371" t="s">
        <v>77</v>
      </c>
      <c r="G118" s="372"/>
      <c r="H118" s="372"/>
      <c r="I118" s="373"/>
      <c r="J118" s="426"/>
      <c r="K118" s="26"/>
      <c r="L118" s="26"/>
    </row>
    <row r="119" spans="2:13" ht="19.899999999999999" customHeight="1">
      <c r="D119" s="454" t="s">
        <v>122</v>
      </c>
      <c r="E119" s="456" t="s">
        <v>120</v>
      </c>
      <c r="F119" s="106" t="s">
        <v>67</v>
      </c>
      <c r="G119" s="107"/>
      <c r="H119" s="107"/>
      <c r="I119" s="85">
        <f t="shared" ref="I119:I149" si="1">LENB(H119)</f>
        <v>0</v>
      </c>
      <c r="J119" s="85"/>
      <c r="K119" s="163" t="s">
        <v>252</v>
      </c>
      <c r="L119" s="565" t="s">
        <v>560</v>
      </c>
      <c r="M119" s="561"/>
    </row>
    <row r="120" spans="2:13" ht="17.649999999999999" customHeight="1">
      <c r="D120" s="443"/>
      <c r="E120" s="422"/>
      <c r="F120" s="86" t="s">
        <v>55</v>
      </c>
      <c r="G120" s="104" t="s">
        <v>208</v>
      </c>
      <c r="H120" s="72" t="s">
        <v>557</v>
      </c>
      <c r="I120" s="103">
        <f t="shared" si="1"/>
        <v>20</v>
      </c>
      <c r="J120" s="88">
        <v>33</v>
      </c>
      <c r="K120" s="159"/>
      <c r="L120" s="566"/>
      <c r="M120" s="562"/>
    </row>
    <row r="121" spans="2:13" ht="17.649999999999999" customHeight="1">
      <c r="D121" s="443"/>
      <c r="E121" s="422"/>
      <c r="F121" s="86" t="s">
        <v>124</v>
      </c>
      <c r="G121" s="104" t="s">
        <v>377</v>
      </c>
      <c r="H121" s="72" t="s">
        <v>558</v>
      </c>
      <c r="I121" s="103">
        <f t="shared" si="1"/>
        <v>20</v>
      </c>
      <c r="J121" s="86"/>
      <c r="K121" s="160"/>
      <c r="L121" s="566"/>
      <c r="M121" s="562"/>
    </row>
    <row r="122" spans="2:13" ht="17.649999999999999" customHeight="1">
      <c r="D122" s="443"/>
      <c r="E122" s="422"/>
      <c r="F122" s="95" t="s">
        <v>49</v>
      </c>
      <c r="G122" s="73" t="s">
        <v>61</v>
      </c>
      <c r="H122" s="308" t="s">
        <v>541</v>
      </c>
      <c r="I122" s="103">
        <f t="shared" si="1"/>
        <v>54</v>
      </c>
      <c r="J122" s="88"/>
      <c r="K122" s="159"/>
      <c r="L122" s="566"/>
      <c r="M122" s="562"/>
    </row>
    <row r="123" spans="2:13" ht="17.649999999999999" customHeight="1">
      <c r="D123" s="443"/>
      <c r="E123" s="422"/>
      <c r="F123" s="86" t="s">
        <v>50</v>
      </c>
      <c r="G123" s="104"/>
      <c r="H123" s="179" t="s">
        <v>65</v>
      </c>
      <c r="I123" s="103">
        <f t="shared" si="1"/>
        <v>20</v>
      </c>
      <c r="J123" s="88"/>
      <c r="K123" s="159"/>
      <c r="L123" s="566"/>
      <c r="M123" s="562"/>
    </row>
    <row r="124" spans="2:13" ht="17.649999999999999" customHeight="1">
      <c r="B124" s="57" t="s">
        <v>44</v>
      </c>
      <c r="D124" s="443"/>
      <c r="E124" s="423"/>
      <c r="F124" s="97" t="s">
        <v>77</v>
      </c>
      <c r="G124" s="105" t="s">
        <v>65</v>
      </c>
      <c r="H124" s="179" t="s">
        <v>65</v>
      </c>
      <c r="I124" s="103">
        <f t="shared" si="1"/>
        <v>20</v>
      </c>
      <c r="J124" s="99"/>
      <c r="K124" s="159"/>
      <c r="L124" s="567"/>
      <c r="M124" s="563"/>
    </row>
    <row r="125" spans="2:13" ht="17.649999999999999" customHeight="1">
      <c r="D125" s="443"/>
      <c r="E125" s="421" t="s">
        <v>136</v>
      </c>
      <c r="F125" s="101" t="s">
        <v>67</v>
      </c>
      <c r="G125" s="102"/>
      <c r="H125" s="135"/>
      <c r="I125" s="103">
        <f t="shared" si="1"/>
        <v>0</v>
      </c>
      <c r="J125" s="103"/>
      <c r="K125" s="162" t="s">
        <v>252</v>
      </c>
      <c r="L125" s="565" t="s">
        <v>560</v>
      </c>
      <c r="M125" s="561"/>
    </row>
    <row r="126" spans="2:13" ht="17.649999999999999" customHeight="1">
      <c r="D126" s="443"/>
      <c r="E126" s="422"/>
      <c r="F126" s="86" t="s">
        <v>55</v>
      </c>
      <c r="G126" s="104" t="s">
        <v>378</v>
      </c>
      <c r="H126" s="72" t="s">
        <v>556</v>
      </c>
      <c r="I126" s="103">
        <f t="shared" si="1"/>
        <v>17</v>
      </c>
      <c r="J126" s="88">
        <v>33</v>
      </c>
      <c r="K126" s="159"/>
      <c r="L126" s="566"/>
      <c r="M126" s="562"/>
    </row>
    <row r="127" spans="2:13" ht="17.649999999999999" customHeight="1">
      <c r="D127" s="443"/>
      <c r="E127" s="422"/>
      <c r="F127" s="86" t="s">
        <v>124</v>
      </c>
      <c r="G127" s="104" t="s">
        <v>377</v>
      </c>
      <c r="H127" s="72" t="s">
        <v>790</v>
      </c>
      <c r="I127" s="103">
        <f t="shared" si="1"/>
        <v>17</v>
      </c>
      <c r="J127" s="86"/>
      <c r="K127" s="160"/>
      <c r="L127" s="566"/>
      <c r="M127" s="562"/>
    </row>
    <row r="128" spans="2:13" ht="17.649999999999999" customHeight="1">
      <c r="D128" s="443"/>
      <c r="E128" s="422"/>
      <c r="F128" s="95" t="s">
        <v>49</v>
      </c>
      <c r="G128" s="358" t="s">
        <v>59</v>
      </c>
      <c r="H128" s="360" t="s">
        <v>542</v>
      </c>
      <c r="I128" s="359">
        <f t="shared" si="1"/>
        <v>49</v>
      </c>
      <c r="J128" s="88"/>
      <c r="K128" s="159"/>
      <c r="L128" s="566"/>
      <c r="M128" s="562"/>
    </row>
    <row r="129" spans="4:13" ht="17.649999999999999" customHeight="1">
      <c r="D129" s="443"/>
      <c r="E129" s="422"/>
      <c r="F129" s="86" t="s">
        <v>50</v>
      </c>
      <c r="G129" s="104"/>
      <c r="H129" s="357" t="s">
        <v>556</v>
      </c>
      <c r="I129" s="103">
        <f t="shared" si="1"/>
        <v>17</v>
      </c>
      <c r="J129" s="88"/>
      <c r="K129" s="159"/>
      <c r="L129" s="566"/>
      <c r="M129" s="562"/>
    </row>
    <row r="130" spans="4:13" ht="17.649999999999999" customHeight="1">
      <c r="D130" s="443"/>
      <c r="E130" s="423"/>
      <c r="F130" s="97" t="s">
        <v>77</v>
      </c>
      <c r="G130" s="105" t="s">
        <v>58</v>
      </c>
      <c r="H130" s="179" t="s">
        <v>58</v>
      </c>
      <c r="I130" s="103">
        <f t="shared" si="1"/>
        <v>16</v>
      </c>
      <c r="J130" s="99"/>
      <c r="K130" s="161"/>
      <c r="L130" s="567"/>
      <c r="M130" s="563"/>
    </row>
    <row r="131" spans="4:13" ht="17.649999999999999" customHeight="1">
      <c r="D131" s="443"/>
      <c r="E131" s="421" t="s">
        <v>137</v>
      </c>
      <c r="F131" s="101" t="s">
        <v>67</v>
      </c>
      <c r="G131" s="102"/>
      <c r="H131" s="81"/>
      <c r="I131" s="103">
        <f t="shared" si="1"/>
        <v>0</v>
      </c>
      <c r="J131" s="103"/>
      <c r="K131" s="162" t="s">
        <v>252</v>
      </c>
      <c r="L131" s="568" t="s">
        <v>559</v>
      </c>
      <c r="M131" s="561"/>
    </row>
    <row r="132" spans="4:13" ht="17.649999999999999" customHeight="1">
      <c r="D132" s="443"/>
      <c r="E132" s="422"/>
      <c r="F132" s="86" t="s">
        <v>55</v>
      </c>
      <c r="G132" s="104" t="s">
        <v>66</v>
      </c>
      <c r="H132" s="72" t="s">
        <v>550</v>
      </c>
      <c r="I132" s="103">
        <f t="shared" si="1"/>
        <v>15</v>
      </c>
      <c r="J132" s="88">
        <v>33</v>
      </c>
      <c r="K132" s="159"/>
      <c r="L132" s="569"/>
      <c r="M132" s="562"/>
    </row>
    <row r="133" spans="4:13" ht="17.649999999999999" customHeight="1">
      <c r="D133" s="443"/>
      <c r="E133" s="422"/>
      <c r="F133" s="86" t="s">
        <v>124</v>
      </c>
      <c r="G133" s="104" t="s">
        <v>379</v>
      </c>
      <c r="H133" s="72" t="s">
        <v>551</v>
      </c>
      <c r="I133" s="103">
        <f t="shared" si="1"/>
        <v>15</v>
      </c>
      <c r="J133" s="86"/>
      <c r="K133" s="160"/>
      <c r="L133" s="569"/>
      <c r="M133" s="562"/>
    </row>
    <row r="134" spans="4:13" ht="17.649999999999999" customHeight="1">
      <c r="D134" s="443"/>
      <c r="E134" s="422"/>
      <c r="F134" s="95" t="s">
        <v>49</v>
      </c>
      <c r="G134" s="73" t="s">
        <v>62</v>
      </c>
      <c r="H134" s="151" t="s">
        <v>552</v>
      </c>
      <c r="I134" s="103">
        <f t="shared" si="1"/>
        <v>35</v>
      </c>
      <c r="J134" s="88"/>
      <c r="K134" s="159"/>
      <c r="L134" s="569"/>
      <c r="M134" s="562"/>
    </row>
    <row r="135" spans="4:13" ht="17.649999999999999" customHeight="1">
      <c r="D135" s="443"/>
      <c r="E135" s="422"/>
      <c r="F135" s="86" t="s">
        <v>50</v>
      </c>
      <c r="G135" s="104"/>
      <c r="H135" s="72" t="s">
        <v>550</v>
      </c>
      <c r="I135" s="103">
        <f t="shared" si="1"/>
        <v>15</v>
      </c>
      <c r="J135" s="88"/>
      <c r="K135" s="159"/>
      <c r="L135" s="569"/>
      <c r="M135" s="562"/>
    </row>
    <row r="136" spans="4:13" ht="17.649999999999999" customHeight="1">
      <c r="D136" s="443"/>
      <c r="E136" s="423"/>
      <c r="F136" s="97" t="s">
        <v>77</v>
      </c>
      <c r="G136" s="105" t="s">
        <v>66</v>
      </c>
      <c r="H136" s="72" t="s">
        <v>550</v>
      </c>
      <c r="I136" s="103">
        <f t="shared" si="1"/>
        <v>15</v>
      </c>
      <c r="J136" s="99"/>
      <c r="L136" s="569"/>
      <c r="M136" s="563"/>
    </row>
    <row r="137" spans="4:13" ht="17.649999999999999" customHeight="1">
      <c r="D137" s="443"/>
      <c r="E137" s="421" t="s">
        <v>138</v>
      </c>
      <c r="F137" s="101" t="s">
        <v>67</v>
      </c>
      <c r="G137" s="102"/>
      <c r="H137" s="135"/>
      <c r="I137" s="103">
        <f t="shared" si="1"/>
        <v>0</v>
      </c>
      <c r="J137" s="103"/>
      <c r="K137" s="162" t="s">
        <v>252</v>
      </c>
      <c r="L137" s="565" t="s">
        <v>560</v>
      </c>
      <c r="M137" s="561"/>
    </row>
    <row r="138" spans="4:13" ht="17.649999999999999" customHeight="1">
      <c r="D138" s="443"/>
      <c r="E138" s="422"/>
      <c r="F138" s="86" t="s">
        <v>55</v>
      </c>
      <c r="G138" s="104" t="s">
        <v>73</v>
      </c>
      <c r="H138" s="72" t="s">
        <v>73</v>
      </c>
      <c r="I138" s="103">
        <f t="shared" si="1"/>
        <v>11</v>
      </c>
      <c r="J138" s="88">
        <v>33</v>
      </c>
      <c r="K138" s="159"/>
      <c r="L138" s="566"/>
      <c r="M138" s="562"/>
    </row>
    <row r="139" spans="4:13" ht="17.649999999999999" customHeight="1">
      <c r="D139" s="443"/>
      <c r="E139" s="422"/>
      <c r="F139" s="86" t="s">
        <v>124</v>
      </c>
      <c r="G139" s="104" t="s">
        <v>380</v>
      </c>
      <c r="H139" s="72" t="s">
        <v>380</v>
      </c>
      <c r="I139" s="103">
        <f t="shared" si="1"/>
        <v>11</v>
      </c>
      <c r="J139" s="86"/>
      <c r="K139" s="160"/>
      <c r="L139" s="566"/>
      <c r="M139" s="562"/>
    </row>
    <row r="140" spans="4:13" ht="17.649999999999999" customHeight="1">
      <c r="D140" s="443"/>
      <c r="E140" s="422"/>
      <c r="F140" s="95" t="s">
        <v>49</v>
      </c>
      <c r="G140" s="361" t="s">
        <v>75</v>
      </c>
      <c r="H140" s="360" t="s">
        <v>543</v>
      </c>
      <c r="I140" s="359">
        <f t="shared" si="1"/>
        <v>39</v>
      </c>
      <c r="J140" s="88"/>
      <c r="K140" s="159"/>
      <c r="L140" s="566"/>
      <c r="M140" s="562"/>
    </row>
    <row r="141" spans="4:13" ht="17.649999999999999" customHeight="1">
      <c r="D141" s="443"/>
      <c r="E141" s="422"/>
      <c r="F141" s="86" t="s">
        <v>50</v>
      </c>
      <c r="G141" s="104"/>
      <c r="H141" s="357" t="s">
        <v>73</v>
      </c>
      <c r="I141" s="103">
        <f t="shared" si="1"/>
        <v>11</v>
      </c>
      <c r="J141" s="88"/>
      <c r="K141" s="159"/>
      <c r="L141" s="566"/>
      <c r="M141" s="562"/>
    </row>
    <row r="142" spans="4:13" ht="17.649999999999999" customHeight="1">
      <c r="D142" s="443"/>
      <c r="E142" s="423"/>
      <c r="F142" s="97" t="s">
        <v>77</v>
      </c>
      <c r="G142" s="79" t="s">
        <v>143</v>
      </c>
      <c r="H142" s="72" t="s">
        <v>73</v>
      </c>
      <c r="I142" s="103">
        <f t="shared" si="1"/>
        <v>11</v>
      </c>
      <c r="J142" s="99"/>
      <c r="K142" s="161"/>
      <c r="L142" s="567"/>
      <c r="M142" s="563"/>
    </row>
    <row r="143" spans="4:13" ht="17.649999999999999" customHeight="1">
      <c r="D143" s="443"/>
      <c r="E143" s="421" t="s">
        <v>139</v>
      </c>
      <c r="F143" s="71" t="s">
        <v>67</v>
      </c>
      <c r="G143" s="135"/>
      <c r="H143" s="135"/>
      <c r="I143" s="136">
        <f t="shared" si="1"/>
        <v>0</v>
      </c>
      <c r="J143" s="136"/>
      <c r="K143" s="296" t="s">
        <v>252</v>
      </c>
      <c r="L143" s="565" t="s">
        <v>560</v>
      </c>
      <c r="M143" s="561"/>
    </row>
    <row r="144" spans="4:13" ht="17.649999999999999" customHeight="1">
      <c r="D144" s="443"/>
      <c r="E144" s="422"/>
      <c r="F144" s="137" t="s">
        <v>55</v>
      </c>
      <c r="G144" s="72" t="s">
        <v>290</v>
      </c>
      <c r="H144" s="72" t="s">
        <v>290</v>
      </c>
      <c r="I144" s="136">
        <f t="shared" si="1"/>
        <v>11</v>
      </c>
      <c r="J144" s="138">
        <v>33</v>
      </c>
      <c r="K144" s="297"/>
      <c r="L144" s="566"/>
      <c r="M144" s="562"/>
    </row>
    <row r="145" spans="4:13" ht="17.649999999999999" customHeight="1">
      <c r="D145" s="443"/>
      <c r="E145" s="422"/>
      <c r="F145" s="137" t="s">
        <v>124</v>
      </c>
      <c r="G145" s="72" t="s">
        <v>381</v>
      </c>
      <c r="H145" s="553" t="s">
        <v>381</v>
      </c>
      <c r="I145" s="136">
        <f t="shared" si="1"/>
        <v>11</v>
      </c>
      <c r="J145" s="137"/>
      <c r="K145" s="298"/>
      <c r="L145" s="566"/>
      <c r="M145" s="562"/>
    </row>
    <row r="146" spans="4:13" ht="17.649999999999999" customHeight="1">
      <c r="D146" s="443"/>
      <c r="E146" s="422"/>
      <c r="F146" s="139" t="s">
        <v>49</v>
      </c>
      <c r="G146" s="151" t="s">
        <v>291</v>
      </c>
      <c r="H146" s="554" t="s">
        <v>544</v>
      </c>
      <c r="I146" s="302">
        <f t="shared" si="1"/>
        <v>39</v>
      </c>
      <c r="J146" s="138"/>
      <c r="K146" s="297"/>
      <c r="L146" s="566"/>
      <c r="M146" s="562"/>
    </row>
    <row r="147" spans="4:13" ht="17.649999999999999" customHeight="1">
      <c r="D147" s="443"/>
      <c r="E147" s="422"/>
      <c r="F147" s="137" t="s">
        <v>50</v>
      </c>
      <c r="G147" s="72"/>
      <c r="H147" s="555" t="s">
        <v>290</v>
      </c>
      <c r="I147" s="302">
        <f t="shared" si="1"/>
        <v>11</v>
      </c>
      <c r="J147" s="138"/>
      <c r="K147" s="297"/>
      <c r="L147" s="566"/>
      <c r="M147" s="562"/>
    </row>
    <row r="148" spans="4:13" ht="17.649999999999999" customHeight="1">
      <c r="D148" s="443"/>
      <c r="E148" s="422"/>
      <c r="F148" s="140" t="s">
        <v>77</v>
      </c>
      <c r="G148" s="179" t="s">
        <v>290</v>
      </c>
      <c r="H148" s="555" t="s">
        <v>290</v>
      </c>
      <c r="I148" s="302">
        <f t="shared" si="1"/>
        <v>11</v>
      </c>
      <c r="J148" s="141"/>
      <c r="K148" s="299"/>
      <c r="L148" s="567"/>
      <c r="M148" s="563"/>
    </row>
    <row r="149" spans="4:13" ht="17.649999999999999" customHeight="1">
      <c r="D149" s="443"/>
      <c r="E149" s="457" t="s">
        <v>146</v>
      </c>
      <c r="F149" s="71" t="s">
        <v>67</v>
      </c>
      <c r="G149" s="300"/>
      <c r="H149" s="301"/>
      <c r="I149" s="302">
        <f t="shared" si="1"/>
        <v>0</v>
      </c>
      <c r="J149" s="136"/>
      <c r="K149" s="296" t="s">
        <v>252</v>
      </c>
      <c r="L149" s="565" t="s">
        <v>560</v>
      </c>
      <c r="M149" s="560"/>
    </row>
    <row r="150" spans="4:13" ht="17.649999999999999" customHeight="1">
      <c r="D150" s="443"/>
      <c r="E150" s="458"/>
      <c r="F150" s="137" t="s">
        <v>55</v>
      </c>
      <c r="G150" s="303" t="s">
        <v>63</v>
      </c>
      <c r="H150" s="555" t="s">
        <v>545</v>
      </c>
      <c r="I150" s="302" t="e">
        <f>LENB(#REF!)</f>
        <v>#REF!</v>
      </c>
      <c r="J150" s="138">
        <v>33</v>
      </c>
      <c r="K150" s="297"/>
      <c r="L150" s="566"/>
      <c r="M150" s="560"/>
    </row>
    <row r="151" spans="4:13" ht="19.899999999999999" customHeight="1">
      <c r="D151" s="443"/>
      <c r="E151" s="458"/>
      <c r="F151" s="137" t="s">
        <v>124</v>
      </c>
      <c r="G151" s="303" t="s">
        <v>382</v>
      </c>
      <c r="H151" s="555" t="s">
        <v>546</v>
      </c>
      <c r="I151" s="302">
        <f>LENB(H150)</f>
        <v>27</v>
      </c>
      <c r="J151" s="137"/>
      <c r="K151" s="298"/>
      <c r="L151" s="566"/>
      <c r="M151" s="560"/>
    </row>
    <row r="152" spans="4:13" ht="16.5" customHeight="1">
      <c r="D152" s="443"/>
      <c r="E152" s="458"/>
      <c r="F152" s="139" t="s">
        <v>49</v>
      </c>
      <c r="G152" s="304" t="s">
        <v>145</v>
      </c>
      <c r="H152" s="305" t="s">
        <v>547</v>
      </c>
      <c r="I152" s="302">
        <f>LENB(H151)</f>
        <v>27</v>
      </c>
      <c r="J152" s="138"/>
      <c r="K152" s="297"/>
      <c r="L152" s="566"/>
      <c r="M152" s="560"/>
    </row>
    <row r="153" spans="4:13" ht="16.5" customHeight="1">
      <c r="D153" s="443"/>
      <c r="E153" s="458"/>
      <c r="F153" s="137" t="s">
        <v>50</v>
      </c>
      <c r="G153" s="303"/>
      <c r="H153" s="306" t="s">
        <v>545</v>
      </c>
      <c r="I153" s="302">
        <f>LENB(H152)</f>
        <v>47</v>
      </c>
      <c r="J153" s="138"/>
      <c r="K153" s="297"/>
      <c r="L153" s="566"/>
      <c r="M153" s="560"/>
    </row>
    <row r="154" spans="4:13" ht="17.25" customHeight="1">
      <c r="D154" s="443"/>
      <c r="E154" s="458"/>
      <c r="F154" s="140" t="s">
        <v>77</v>
      </c>
      <c r="G154" s="307" t="s">
        <v>63</v>
      </c>
      <c r="H154" s="555" t="s">
        <v>545</v>
      </c>
      <c r="I154" s="302">
        <f>LENB(H154)</f>
        <v>27</v>
      </c>
      <c r="J154" s="141"/>
      <c r="K154" s="299"/>
      <c r="L154" s="567"/>
      <c r="M154" s="560"/>
    </row>
    <row r="155" spans="4:13" ht="17.649999999999999" customHeight="1">
      <c r="D155" s="443"/>
      <c r="E155" s="457" t="s">
        <v>156</v>
      </c>
      <c r="F155" s="71" t="s">
        <v>67</v>
      </c>
      <c r="G155" s="300"/>
      <c r="H155" s="556"/>
      <c r="I155" s="302">
        <f t="shared" ref="I155:I166" si="2">LENB(H155)</f>
        <v>0</v>
      </c>
      <c r="J155" s="136"/>
      <c r="K155" s="296" t="s">
        <v>252</v>
      </c>
      <c r="L155" s="557" t="s">
        <v>559</v>
      </c>
      <c r="M155" s="560"/>
    </row>
    <row r="156" spans="4:13" ht="17.649999999999999" customHeight="1">
      <c r="D156" s="443"/>
      <c r="E156" s="458"/>
      <c r="F156" s="137" t="s">
        <v>55</v>
      </c>
      <c r="G156" s="303" t="s">
        <v>64</v>
      </c>
      <c r="H156" s="555" t="s">
        <v>548</v>
      </c>
      <c r="I156" s="302">
        <f t="shared" si="2"/>
        <v>12</v>
      </c>
      <c r="J156" s="138">
        <v>33</v>
      </c>
      <c r="K156" s="297"/>
      <c r="L156" s="558"/>
      <c r="M156" s="560"/>
    </row>
    <row r="157" spans="4:13" ht="19.899999999999999" customHeight="1">
      <c r="D157" s="443"/>
      <c r="E157" s="458"/>
      <c r="F157" s="137" t="s">
        <v>124</v>
      </c>
      <c r="G157" s="303" t="s">
        <v>383</v>
      </c>
      <c r="H157" s="555" t="s">
        <v>549</v>
      </c>
      <c r="I157" s="302">
        <f t="shared" si="2"/>
        <v>12</v>
      </c>
      <c r="J157" s="137"/>
      <c r="K157" s="298"/>
      <c r="L157" s="558"/>
      <c r="M157" s="560"/>
    </row>
    <row r="158" spans="4:13" ht="16.5" customHeight="1">
      <c r="D158" s="443"/>
      <c r="E158" s="458"/>
      <c r="F158" s="139" t="s">
        <v>49</v>
      </c>
      <c r="G158" s="304" t="s">
        <v>60</v>
      </c>
      <c r="H158" s="305" t="s">
        <v>547</v>
      </c>
      <c r="I158" s="302">
        <f t="shared" si="2"/>
        <v>47</v>
      </c>
      <c r="J158" s="138"/>
      <c r="K158" s="297"/>
      <c r="L158" s="558"/>
      <c r="M158" s="560"/>
    </row>
    <row r="159" spans="4:13" ht="16.5" customHeight="1">
      <c r="D159" s="443"/>
      <c r="E159" s="458"/>
      <c r="F159" s="137" t="s">
        <v>50</v>
      </c>
      <c r="G159" s="303"/>
      <c r="H159" s="555" t="s">
        <v>548</v>
      </c>
      <c r="I159" s="302">
        <f t="shared" si="2"/>
        <v>12</v>
      </c>
      <c r="J159" s="138"/>
      <c r="K159" s="297"/>
      <c r="L159" s="558"/>
      <c r="M159" s="560"/>
    </row>
    <row r="160" spans="4:13" ht="17.25" customHeight="1">
      <c r="D160" s="443"/>
      <c r="E160" s="458"/>
      <c r="F160" s="140" t="s">
        <v>77</v>
      </c>
      <c r="G160" s="307" t="s">
        <v>64</v>
      </c>
      <c r="H160" s="555" t="s">
        <v>548</v>
      </c>
      <c r="I160" s="302">
        <f t="shared" si="2"/>
        <v>12</v>
      </c>
      <c r="J160" s="141"/>
      <c r="K160" s="299"/>
      <c r="L160" s="564"/>
      <c r="M160" s="560"/>
    </row>
    <row r="161" spans="4:13" ht="17.649999999999999" customHeight="1">
      <c r="D161" s="443"/>
      <c r="E161" s="457" t="s">
        <v>256</v>
      </c>
      <c r="F161" s="71" t="s">
        <v>67</v>
      </c>
      <c r="G161" s="300"/>
      <c r="H161" s="556"/>
      <c r="I161" s="302">
        <f t="shared" si="2"/>
        <v>0</v>
      </c>
      <c r="J161" s="136"/>
      <c r="K161" s="296" t="s">
        <v>252</v>
      </c>
      <c r="L161" s="557" t="s">
        <v>559</v>
      </c>
      <c r="M161" s="561"/>
    </row>
    <row r="162" spans="4:13" ht="17.649999999999999" customHeight="1">
      <c r="D162" s="443"/>
      <c r="E162" s="458"/>
      <c r="F162" s="137" t="s">
        <v>55</v>
      </c>
      <c r="G162" s="303"/>
      <c r="H162" s="555" t="s">
        <v>553</v>
      </c>
      <c r="I162" s="302">
        <f t="shared" si="2"/>
        <v>14</v>
      </c>
      <c r="J162" s="138">
        <v>33</v>
      </c>
      <c r="K162" s="297"/>
      <c r="L162" s="558"/>
      <c r="M162" s="562"/>
    </row>
    <row r="163" spans="4:13" ht="19.899999999999999" customHeight="1">
      <c r="D163" s="443"/>
      <c r="E163" s="458"/>
      <c r="F163" s="137" t="s">
        <v>124</v>
      </c>
      <c r="G163" s="303"/>
      <c r="H163" s="555" t="s">
        <v>554</v>
      </c>
      <c r="I163" s="302">
        <f t="shared" si="2"/>
        <v>14</v>
      </c>
      <c r="J163" s="137"/>
      <c r="K163" s="298"/>
      <c r="L163" s="558"/>
      <c r="M163" s="562"/>
    </row>
    <row r="164" spans="4:13" ht="16.5" customHeight="1">
      <c r="D164" s="443"/>
      <c r="E164" s="458"/>
      <c r="F164" s="139" t="s">
        <v>49</v>
      </c>
      <c r="G164" s="304"/>
      <c r="H164" s="305" t="s">
        <v>555</v>
      </c>
      <c r="I164" s="302">
        <f t="shared" si="2"/>
        <v>47</v>
      </c>
      <c r="J164" s="138"/>
      <c r="K164" s="297"/>
      <c r="L164" s="558"/>
      <c r="M164" s="562"/>
    </row>
    <row r="165" spans="4:13" ht="16.5" customHeight="1">
      <c r="D165" s="443"/>
      <c r="E165" s="458"/>
      <c r="F165" s="137" t="s">
        <v>50</v>
      </c>
      <c r="G165" s="303"/>
      <c r="H165" s="306" t="s">
        <v>553</v>
      </c>
      <c r="I165" s="302">
        <f t="shared" si="2"/>
        <v>14</v>
      </c>
      <c r="J165" s="138"/>
      <c r="K165" s="297"/>
      <c r="L165" s="558"/>
      <c r="M165" s="562"/>
    </row>
    <row r="166" spans="4:13" ht="17.25" customHeight="1" thickBot="1">
      <c r="D166" s="455"/>
      <c r="E166" s="459"/>
      <c r="F166" s="309" t="s">
        <v>77</v>
      </c>
      <c r="G166" s="310"/>
      <c r="H166" s="555" t="s">
        <v>553</v>
      </c>
      <c r="I166" s="311">
        <f t="shared" si="2"/>
        <v>14</v>
      </c>
      <c r="J166" s="312"/>
      <c r="K166" s="313"/>
      <c r="L166" s="559"/>
      <c r="M166" s="563"/>
    </row>
    <row r="198" ht="30" customHeight="1"/>
  </sheetData>
  <mergeCells count="68">
    <mergeCell ref="M161:M166"/>
    <mergeCell ref="M155:M160"/>
    <mergeCell ref="M149:M154"/>
    <mergeCell ref="M119:M124"/>
    <mergeCell ref="M125:M130"/>
    <mergeCell ref="M131:M136"/>
    <mergeCell ref="M137:M142"/>
    <mergeCell ref="M143:M148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L119:L124"/>
    <mergeCell ref="L137:L142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8">
      <formula>I13&gt;J13</formula>
    </cfRule>
  </conditionalFormatting>
  <conditionalFormatting sqref="J9:K9">
    <cfRule type="expression" dxfId="163" priority="40">
      <formula>I9&gt;J9</formula>
    </cfRule>
  </conditionalFormatting>
  <conditionalFormatting sqref="J11:K11">
    <cfRule type="expression" dxfId="162" priority="39">
      <formula>I11&gt;J11</formula>
    </cfRule>
  </conditionalFormatting>
  <conditionalFormatting sqref="J120:K120">
    <cfRule type="expression" dxfId="161" priority="46">
      <formula>I120&gt;J120</formula>
    </cfRule>
  </conditionalFormatting>
  <conditionalFormatting sqref="J126:K126">
    <cfRule type="expression" dxfId="160" priority="30">
      <formula>I126&gt;J126</formula>
    </cfRule>
  </conditionalFormatting>
  <conditionalFormatting sqref="J132:K132">
    <cfRule type="expression" dxfId="159" priority="29">
      <formula>I132&gt;J132</formula>
    </cfRule>
  </conditionalFormatting>
  <conditionalFormatting sqref="J138:K138">
    <cfRule type="expression" dxfId="158" priority="45">
      <formula>I138&gt;J138</formula>
    </cfRule>
  </conditionalFormatting>
  <conditionalFormatting sqref="J144:K144">
    <cfRule type="expression" dxfId="157" priority="44">
      <formula>I144&gt;J144</formula>
    </cfRule>
  </conditionalFormatting>
  <conditionalFormatting sqref="J150:K150">
    <cfRule type="expression" dxfId="156" priority="24">
      <formula>I150&gt;J150</formula>
    </cfRule>
  </conditionalFormatting>
  <conditionalFormatting sqref="J156:K156">
    <cfRule type="expression" dxfId="155" priority="22">
      <formula>I156&gt;J156</formula>
    </cfRule>
  </conditionalFormatting>
  <conditionalFormatting sqref="J162:K162">
    <cfRule type="expression" dxfId="154" priority="21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" r:id="rId8" xr:uid="{00000000-0004-0000-0200-000007000000}"/>
    <hyperlink ref="H122" r:id="rId9" xr:uid="{00000000-0004-0000-0200-000008000000}"/>
    <hyperlink ref="H128" r:id="rId10" xr:uid="{00000000-0004-0000-0200-000009000000}"/>
    <hyperlink ref="H140" r:id="rId11" xr:uid="{00000000-0004-0000-0200-00000A000000}"/>
    <hyperlink ref="H146" r:id="rId12" xr:uid="{00000000-0004-0000-0200-00000B000000}"/>
    <hyperlink ref="H152" r:id="rId13" xr:uid="{00000000-0004-0000-0200-00000C000000}"/>
    <hyperlink ref="H158" r:id="rId14" xr:uid="{00000000-0004-0000-0200-00000D000000}"/>
    <hyperlink ref="H134" r:id="rId15" xr:uid="{00000000-0004-0000-0200-00000E000000}"/>
    <hyperlink ref="H164" r:id="rId16" xr:uid="{00000000-0004-0000-0200-00000F000000}"/>
    <hyperlink ref="G98" r:id="rId17" xr:uid="{6513A8AF-9AAC-4C38-B2CF-9C5D657EA2CD}"/>
    <hyperlink ref="G104" r:id="rId18" xr:uid="{D48B83F6-DF66-40A7-949A-3DDA4F071D8F}"/>
    <hyperlink ref="G20" r:id="rId19" xr:uid="{27C272B5-CC90-4CEF-B897-9D447FEEBB7E}"/>
    <hyperlink ref="G26" r:id="rId20" xr:uid="{00E48D3C-8DE0-4FE0-B374-B116FD91C209}"/>
    <hyperlink ref="G32" r:id="rId21" xr:uid="{AB138D0C-E9DE-44CE-9E34-2C75F6AE071A}"/>
    <hyperlink ref="G38" r:id="rId22" xr:uid="{D62F8528-A0A7-4E7E-A0A8-0452CBAD3612}"/>
    <hyperlink ref="G44" r:id="rId23" xr:uid="{24C197E3-8A37-4C64-8A7F-0FAB5223EC7B}"/>
    <hyperlink ref="G50" r:id="rId24" xr:uid="{62241C98-2065-449A-8C74-8327F65171C9}"/>
    <hyperlink ref="G62" r:id="rId25" xr:uid="{9D387A8F-2842-43D3-A9CD-6559CE906EC4}"/>
    <hyperlink ref="G68" r:id="rId26" xr:uid="{AA74B482-A1B9-4771-B2AB-5E819FD56702}"/>
    <hyperlink ref="G56" r:id="rId27" xr:uid="{BA2268A9-CC29-4A73-92C8-297388FB5A8F}"/>
    <hyperlink ref="G92" r:id="rId28" xr:uid="{C8ED4186-8466-46B7-A098-FB01BFAF735F}"/>
    <hyperlink ref="G74" r:id="rId29" xr:uid="{63D552B3-E15C-45E3-844E-C8C7C68E9CAA}"/>
    <hyperlink ref="G80" r:id="rId30" xr:uid="{371157E7-13F2-49BF-A9D8-FD77A44C8E52}"/>
    <hyperlink ref="G86" r:id="rId31" xr:uid="{07E44E92-83B3-49C1-A5A1-5E6B2BD422BB}"/>
    <hyperlink ref="H20" r:id="rId32" xr:uid="{64CAB5BE-7719-4BCA-B133-54AAB3979497}"/>
    <hyperlink ref="H26" r:id="rId33" xr:uid="{CD76D62C-FA58-404E-9E3C-8C290D540354}"/>
    <hyperlink ref="H32" r:id="rId34" xr:uid="{90E056DA-93C2-40A8-8F6E-4EF62339113E}"/>
    <hyperlink ref="H38" r:id="rId35" xr:uid="{527830B5-2F65-42DA-9A0D-D0BAC1AC7B2F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C1" zoomScale="71" zoomScaleNormal="71" workbookViewId="0">
      <selection activeCell="L38" sqref="L38:L4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0" width="18.125" style="45" customWidth="1"/>
    <col min="11" max="11" width="22.6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53" t="s">
        <v>517</v>
      </c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448" t="s">
        <v>43</v>
      </c>
      <c r="J6" s="440" t="s">
        <v>47</v>
      </c>
      <c r="K6" s="60" t="s">
        <v>518</v>
      </c>
      <c r="L6" s="446" t="s">
        <v>516</v>
      </c>
    </row>
    <row r="7" spans="1:14" ht="23.25" customHeight="1">
      <c r="D7" s="436"/>
      <c r="E7" s="437"/>
      <c r="F7" s="439"/>
      <c r="G7" s="84" t="s">
        <v>515</v>
      </c>
      <c r="H7" s="84" t="s">
        <v>515</v>
      </c>
      <c r="I7" s="449"/>
      <c r="J7" s="441"/>
      <c r="K7" s="154"/>
      <c r="L7" s="447"/>
    </row>
    <row r="8" spans="1:14" ht="21" customHeight="1">
      <c r="D8" s="442" t="s">
        <v>117</v>
      </c>
      <c r="E8" s="421" t="s">
        <v>157</v>
      </c>
      <c r="F8" s="101" t="s">
        <v>126</v>
      </c>
      <c r="G8" s="74"/>
      <c r="H8" s="314"/>
      <c r="I8" s="103">
        <f>LENB(H8)</f>
        <v>0</v>
      </c>
      <c r="J8" s="112"/>
      <c r="K8" s="169" t="s">
        <v>250</v>
      </c>
      <c r="L8" s="424" t="s">
        <v>560</v>
      </c>
    </row>
    <row r="9" spans="1:14" ht="21" customHeight="1">
      <c r="D9" s="443"/>
      <c r="E9" s="422"/>
      <c r="F9" s="86" t="s">
        <v>158</v>
      </c>
      <c r="G9" s="69" t="s">
        <v>171</v>
      </c>
      <c r="H9" s="315" t="s">
        <v>562</v>
      </c>
      <c r="I9" s="103">
        <f t="shared" ref="I9:I72" si="0">LENB(H9)</f>
        <v>6</v>
      </c>
      <c r="J9" s="113">
        <v>10</v>
      </c>
      <c r="K9" s="113"/>
      <c r="L9" s="425"/>
    </row>
    <row r="10" spans="1:14" ht="21" customHeight="1">
      <c r="D10" s="443"/>
      <c r="E10" s="422"/>
      <c r="F10" s="86" t="s">
        <v>116</v>
      </c>
      <c r="G10" s="69" t="s">
        <v>366</v>
      </c>
      <c r="H10" s="315" t="s">
        <v>366</v>
      </c>
      <c r="I10" s="103">
        <f t="shared" si="0"/>
        <v>7</v>
      </c>
      <c r="J10" s="86"/>
      <c r="K10" s="86"/>
      <c r="L10" s="425"/>
    </row>
    <row r="11" spans="1:14" ht="21" customHeight="1">
      <c r="D11" s="443"/>
      <c r="E11" s="422"/>
      <c r="F11" s="95" t="s">
        <v>49</v>
      </c>
      <c r="G11" s="82" t="s">
        <v>161</v>
      </c>
      <c r="H11" s="374" t="s">
        <v>561</v>
      </c>
      <c r="I11" s="103">
        <f t="shared" si="0"/>
        <v>55</v>
      </c>
      <c r="J11" s="89"/>
      <c r="K11" s="89"/>
      <c r="L11" s="425"/>
    </row>
    <row r="12" spans="1:14" ht="21" customHeight="1">
      <c r="D12" s="443"/>
      <c r="E12" s="422"/>
      <c r="F12" s="86" t="s">
        <v>50</v>
      </c>
      <c r="G12" s="69"/>
      <c r="H12" s="315" t="s">
        <v>563</v>
      </c>
      <c r="I12" s="103">
        <f t="shared" si="0"/>
        <v>6</v>
      </c>
      <c r="J12" s="89"/>
      <c r="K12" s="89"/>
      <c r="L12" s="425"/>
    </row>
    <row r="13" spans="1:14" ht="21" customHeight="1">
      <c r="D13" s="444"/>
      <c r="E13" s="423"/>
      <c r="F13" s="97" t="s">
        <v>77</v>
      </c>
      <c r="G13" s="70" t="s">
        <v>171</v>
      </c>
      <c r="H13" s="315" t="s">
        <v>562</v>
      </c>
      <c r="I13" s="103">
        <f t="shared" si="0"/>
        <v>6</v>
      </c>
      <c r="J13" s="115"/>
      <c r="K13" s="115"/>
      <c r="L13" s="426"/>
    </row>
    <row r="14" spans="1:14" ht="21" customHeight="1">
      <c r="D14" s="443" t="s">
        <v>121</v>
      </c>
      <c r="E14" s="422" t="s">
        <v>123</v>
      </c>
      <c r="F14" s="185" t="s">
        <v>125</v>
      </c>
      <c r="G14" s="186"/>
      <c r="H14" s="316"/>
      <c r="I14" s="188">
        <f t="shared" si="0"/>
        <v>0</v>
      </c>
      <c r="J14" s="187"/>
      <c r="K14" s="188" t="s">
        <v>252</v>
      </c>
      <c r="L14" s="466" t="s">
        <v>560</v>
      </c>
    </row>
    <row r="15" spans="1:14" ht="21" customHeight="1">
      <c r="D15" s="443"/>
      <c r="E15" s="422"/>
      <c r="F15" s="189" t="s">
        <v>55</v>
      </c>
      <c r="G15" s="190" t="s">
        <v>268</v>
      </c>
      <c r="H15" s="317" t="s">
        <v>268</v>
      </c>
      <c r="I15" s="188">
        <f t="shared" si="0"/>
        <v>17</v>
      </c>
      <c r="J15" s="191">
        <v>33</v>
      </c>
      <c r="K15" s="191"/>
      <c r="L15" s="467"/>
    </row>
    <row r="16" spans="1:14" ht="21" customHeight="1">
      <c r="D16" s="443"/>
      <c r="E16" s="422"/>
      <c r="F16" s="189" t="s">
        <v>124</v>
      </c>
      <c r="G16" s="190" t="s">
        <v>367</v>
      </c>
      <c r="H16" s="317" t="s">
        <v>803</v>
      </c>
      <c r="I16" s="188">
        <f t="shared" si="0"/>
        <v>17</v>
      </c>
      <c r="J16" s="189"/>
      <c r="K16" s="189"/>
      <c r="L16" s="467"/>
    </row>
    <row r="17" spans="2:12" ht="20.100000000000001" customHeight="1">
      <c r="D17" s="443"/>
      <c r="E17" s="422"/>
      <c r="F17" s="192" t="s">
        <v>49</v>
      </c>
      <c r="G17" s="193" t="s">
        <v>269</v>
      </c>
      <c r="H17" s="322" t="s">
        <v>561</v>
      </c>
      <c r="I17" s="188">
        <f t="shared" si="0"/>
        <v>55</v>
      </c>
      <c r="J17" s="191"/>
      <c r="K17" s="191"/>
      <c r="L17" s="467"/>
    </row>
    <row r="18" spans="2:12" ht="20.100000000000001" customHeight="1">
      <c r="D18" s="443"/>
      <c r="E18" s="422"/>
      <c r="F18" s="189" t="s">
        <v>50</v>
      </c>
      <c r="G18" s="190"/>
      <c r="H18" s="317" t="s">
        <v>268</v>
      </c>
      <c r="I18" s="188">
        <f t="shared" si="0"/>
        <v>17</v>
      </c>
      <c r="J18" s="191"/>
      <c r="K18" s="191"/>
      <c r="L18" s="467"/>
    </row>
    <row r="19" spans="2:12" ht="20.100000000000001" customHeight="1">
      <c r="D19" s="443"/>
      <c r="E19" s="423"/>
      <c r="F19" s="194" t="s">
        <v>77</v>
      </c>
      <c r="G19" s="195" t="s">
        <v>268</v>
      </c>
      <c r="H19" s="317" t="s">
        <v>268</v>
      </c>
      <c r="I19" s="188">
        <f t="shared" si="0"/>
        <v>17</v>
      </c>
      <c r="J19" s="196"/>
      <c r="K19" s="196"/>
      <c r="L19" s="468"/>
    </row>
    <row r="20" spans="2:12" ht="20.100000000000001" customHeight="1">
      <c r="D20" s="443"/>
      <c r="E20" s="421" t="s">
        <v>127</v>
      </c>
      <c r="F20" s="186" t="s">
        <v>125</v>
      </c>
      <c r="G20" s="186"/>
      <c r="H20" s="317">
        <v>0</v>
      </c>
      <c r="I20" s="188">
        <f t="shared" si="0"/>
        <v>1</v>
      </c>
      <c r="J20" s="188"/>
      <c r="K20" s="188" t="s">
        <v>252</v>
      </c>
      <c r="L20" s="466" t="s">
        <v>560</v>
      </c>
    </row>
    <row r="21" spans="2:12" ht="20.100000000000001" customHeight="1">
      <c r="D21" s="443"/>
      <c r="E21" s="422"/>
      <c r="F21" s="189" t="s">
        <v>55</v>
      </c>
      <c r="G21" s="190" t="s">
        <v>270</v>
      </c>
      <c r="H21" s="317" t="s">
        <v>270</v>
      </c>
      <c r="I21" s="188">
        <f t="shared" si="0"/>
        <v>10</v>
      </c>
      <c r="J21" s="191">
        <v>33</v>
      </c>
      <c r="K21" s="191"/>
      <c r="L21" s="467"/>
    </row>
    <row r="22" spans="2:12" ht="20.100000000000001" customHeight="1">
      <c r="D22" s="443"/>
      <c r="E22" s="422"/>
      <c r="F22" s="189" t="s">
        <v>124</v>
      </c>
      <c r="G22" s="190" t="s">
        <v>368</v>
      </c>
      <c r="H22" s="317" t="s">
        <v>804</v>
      </c>
      <c r="I22" s="188">
        <f t="shared" si="0"/>
        <v>10</v>
      </c>
      <c r="J22" s="189"/>
      <c r="K22" s="189"/>
      <c r="L22" s="467"/>
    </row>
    <row r="23" spans="2:12" ht="20.100000000000001" customHeight="1">
      <c r="B23" s="57" t="s">
        <v>44</v>
      </c>
      <c r="D23" s="443"/>
      <c r="E23" s="422"/>
      <c r="F23" s="192" t="s">
        <v>49</v>
      </c>
      <c r="G23" s="193" t="s">
        <v>271</v>
      </c>
      <c r="H23" s="322" t="s">
        <v>571</v>
      </c>
      <c r="I23" s="188">
        <f t="shared" si="0"/>
        <v>47</v>
      </c>
      <c r="J23" s="191"/>
      <c r="K23" s="191"/>
      <c r="L23" s="467"/>
    </row>
    <row r="24" spans="2:12" ht="20.100000000000001" customHeight="1">
      <c r="D24" s="443"/>
      <c r="E24" s="422"/>
      <c r="F24" s="189" t="s">
        <v>50</v>
      </c>
      <c r="G24" s="190"/>
      <c r="H24" s="317" t="s">
        <v>270</v>
      </c>
      <c r="I24" s="188">
        <f t="shared" si="0"/>
        <v>10</v>
      </c>
      <c r="J24" s="191"/>
      <c r="K24" s="191"/>
      <c r="L24" s="467"/>
    </row>
    <row r="25" spans="2:12" ht="20.100000000000001" customHeight="1">
      <c r="D25" s="443"/>
      <c r="E25" s="423"/>
      <c r="F25" s="194" t="s">
        <v>77</v>
      </c>
      <c r="G25" s="195" t="s">
        <v>270</v>
      </c>
      <c r="H25" s="317" t="s">
        <v>270</v>
      </c>
      <c r="I25" s="188">
        <f t="shared" si="0"/>
        <v>10</v>
      </c>
      <c r="J25" s="196"/>
      <c r="K25" s="196"/>
      <c r="L25" s="468"/>
    </row>
    <row r="26" spans="2:12" ht="20.100000000000001" customHeight="1">
      <c r="D26" s="443"/>
      <c r="E26" s="421" t="s">
        <v>128</v>
      </c>
      <c r="F26" s="186" t="s">
        <v>125</v>
      </c>
      <c r="G26" s="186"/>
      <c r="H26" s="460"/>
      <c r="I26" s="188">
        <f t="shared" si="0"/>
        <v>0</v>
      </c>
      <c r="J26" s="188"/>
      <c r="K26" s="188" t="s">
        <v>252</v>
      </c>
      <c r="L26" s="472" t="s">
        <v>584</v>
      </c>
    </row>
    <row r="27" spans="2:12" ht="20.100000000000001" customHeight="1">
      <c r="D27" s="443"/>
      <c r="E27" s="422"/>
      <c r="F27" s="189" t="s">
        <v>55</v>
      </c>
      <c r="G27" s="190" t="s">
        <v>272</v>
      </c>
      <c r="H27" s="461"/>
      <c r="I27" s="188">
        <f t="shared" si="0"/>
        <v>0</v>
      </c>
      <c r="J27" s="191">
        <v>33</v>
      </c>
      <c r="K27" s="191"/>
      <c r="L27" s="473"/>
    </row>
    <row r="28" spans="2:12" ht="14.25">
      <c r="D28" s="443"/>
      <c r="E28" s="422"/>
      <c r="F28" s="189" t="s">
        <v>124</v>
      </c>
      <c r="G28" s="190" t="s">
        <v>369</v>
      </c>
      <c r="H28" s="461"/>
      <c r="I28" s="188">
        <f t="shared" si="0"/>
        <v>0</v>
      </c>
      <c r="J28" s="189"/>
      <c r="K28" s="189"/>
      <c r="L28" s="473"/>
    </row>
    <row r="29" spans="2:12" ht="33">
      <c r="D29" s="443"/>
      <c r="E29" s="422"/>
      <c r="F29" s="192" t="s">
        <v>49</v>
      </c>
      <c r="G29" s="193" t="s">
        <v>273</v>
      </c>
      <c r="H29" s="461"/>
      <c r="I29" s="188">
        <f t="shared" si="0"/>
        <v>0</v>
      </c>
      <c r="J29" s="191"/>
      <c r="K29" s="191"/>
      <c r="L29" s="473"/>
    </row>
    <row r="30" spans="2:12" ht="20.65" customHeight="1">
      <c r="D30" s="443"/>
      <c r="E30" s="422"/>
      <c r="F30" s="189" t="s">
        <v>50</v>
      </c>
      <c r="G30" s="190"/>
      <c r="H30" s="461"/>
      <c r="I30" s="188">
        <f t="shared" si="0"/>
        <v>0</v>
      </c>
      <c r="J30" s="191"/>
      <c r="K30" s="191"/>
      <c r="L30" s="473"/>
    </row>
    <row r="31" spans="2:12" ht="20.65" customHeight="1">
      <c r="D31" s="443"/>
      <c r="E31" s="423"/>
      <c r="F31" s="194" t="s">
        <v>77</v>
      </c>
      <c r="G31" s="195" t="s">
        <v>272</v>
      </c>
      <c r="H31" s="462"/>
      <c r="I31" s="188">
        <f t="shared" si="0"/>
        <v>0</v>
      </c>
      <c r="J31" s="196"/>
      <c r="K31" s="196"/>
      <c r="L31" s="474"/>
    </row>
    <row r="32" spans="2:12" ht="20.65" customHeight="1">
      <c r="D32" s="443"/>
      <c r="E32" s="421" t="s">
        <v>129</v>
      </c>
      <c r="F32" s="186" t="s">
        <v>125</v>
      </c>
      <c r="G32" s="186" t="s">
        <v>78</v>
      </c>
      <c r="H32" s="317" t="s">
        <v>78</v>
      </c>
      <c r="I32" s="188">
        <f t="shared" si="0"/>
        <v>1</v>
      </c>
      <c r="J32" s="188"/>
      <c r="K32" s="188" t="s">
        <v>252</v>
      </c>
      <c r="L32" s="466" t="s">
        <v>560</v>
      </c>
    </row>
    <row r="33" spans="4:12" ht="20.65" customHeight="1">
      <c r="D33" s="443"/>
      <c r="E33" s="422"/>
      <c r="F33" s="189" t="s">
        <v>55</v>
      </c>
      <c r="G33" s="190" t="s">
        <v>274</v>
      </c>
      <c r="H33" s="317" t="s">
        <v>274</v>
      </c>
      <c r="I33" s="188">
        <f t="shared" si="0"/>
        <v>12</v>
      </c>
      <c r="J33" s="191">
        <v>33</v>
      </c>
      <c r="K33" s="191"/>
      <c r="L33" s="467"/>
    </row>
    <row r="34" spans="4:12" ht="20.65" customHeight="1">
      <c r="D34" s="443"/>
      <c r="E34" s="422"/>
      <c r="F34" s="189" t="s">
        <v>124</v>
      </c>
      <c r="G34" s="190" t="s">
        <v>370</v>
      </c>
      <c r="H34" s="317" t="s">
        <v>328</v>
      </c>
      <c r="I34" s="188">
        <f t="shared" si="0"/>
        <v>12</v>
      </c>
      <c r="J34" s="189"/>
      <c r="K34" s="189"/>
      <c r="L34" s="467"/>
    </row>
    <row r="35" spans="4:12" ht="20.65" customHeight="1">
      <c r="D35" s="443"/>
      <c r="E35" s="422"/>
      <c r="F35" s="192" t="s">
        <v>49</v>
      </c>
      <c r="G35" s="193" t="s">
        <v>275</v>
      </c>
      <c r="H35" s="322" t="s">
        <v>572</v>
      </c>
      <c r="I35" s="188">
        <f t="shared" si="0"/>
        <v>47</v>
      </c>
      <c r="J35" s="191"/>
      <c r="K35" s="191"/>
      <c r="L35" s="467"/>
    </row>
    <row r="36" spans="4:12" ht="20.65" customHeight="1">
      <c r="D36" s="443"/>
      <c r="E36" s="422"/>
      <c r="F36" s="189" t="s">
        <v>50</v>
      </c>
      <c r="G36" s="190"/>
      <c r="H36" s="317" t="s">
        <v>274</v>
      </c>
      <c r="I36" s="188">
        <f t="shared" si="0"/>
        <v>12</v>
      </c>
      <c r="J36" s="191"/>
      <c r="K36" s="191"/>
      <c r="L36" s="467"/>
    </row>
    <row r="37" spans="4:12" ht="20.65" customHeight="1">
      <c r="D37" s="443"/>
      <c r="E37" s="423"/>
      <c r="F37" s="194" t="s">
        <v>77</v>
      </c>
      <c r="G37" s="195" t="s">
        <v>274</v>
      </c>
      <c r="H37" s="317" t="s">
        <v>274</v>
      </c>
      <c r="I37" s="188">
        <f t="shared" si="0"/>
        <v>12</v>
      </c>
      <c r="J37" s="196"/>
      <c r="K37" s="196"/>
      <c r="L37" s="468"/>
    </row>
    <row r="38" spans="4:12" ht="20.65" customHeight="1">
      <c r="D38" s="443"/>
      <c r="E38" s="421" t="s">
        <v>130</v>
      </c>
      <c r="F38" s="186" t="s">
        <v>125</v>
      </c>
      <c r="G38" s="186"/>
      <c r="H38" s="317">
        <v>0</v>
      </c>
      <c r="I38" s="188">
        <f t="shared" si="0"/>
        <v>1</v>
      </c>
      <c r="J38" s="188"/>
      <c r="K38" s="188" t="s">
        <v>252</v>
      </c>
      <c r="L38" s="466" t="s">
        <v>560</v>
      </c>
    </row>
    <row r="39" spans="4:12" ht="20.65" customHeight="1">
      <c r="D39" s="443"/>
      <c r="E39" s="422"/>
      <c r="F39" s="189" t="s">
        <v>55</v>
      </c>
      <c r="G39" s="190" t="s">
        <v>69</v>
      </c>
      <c r="H39" s="317" t="s">
        <v>69</v>
      </c>
      <c r="I39" s="188">
        <f t="shared" si="0"/>
        <v>11</v>
      </c>
      <c r="J39" s="191">
        <v>33</v>
      </c>
      <c r="K39" s="191"/>
      <c r="L39" s="467"/>
    </row>
    <row r="40" spans="4:12" ht="20.100000000000001" customHeight="1">
      <c r="D40" s="443"/>
      <c r="E40" s="422"/>
      <c r="F40" s="189" t="s">
        <v>124</v>
      </c>
      <c r="G40" s="190" t="s">
        <v>371</v>
      </c>
      <c r="H40" s="317" t="s">
        <v>329</v>
      </c>
      <c r="I40" s="188">
        <f t="shared" si="0"/>
        <v>11</v>
      </c>
      <c r="J40" s="189"/>
      <c r="K40" s="189"/>
      <c r="L40" s="467"/>
    </row>
    <row r="41" spans="4:12" ht="20.100000000000001" customHeight="1">
      <c r="D41" s="443"/>
      <c r="E41" s="422"/>
      <c r="F41" s="192" t="s">
        <v>49</v>
      </c>
      <c r="G41" s="197" t="s">
        <v>71</v>
      </c>
      <c r="H41" s="322" t="s">
        <v>573</v>
      </c>
      <c r="I41" s="188">
        <f t="shared" si="0"/>
        <v>55</v>
      </c>
      <c r="J41" s="191"/>
      <c r="K41" s="191"/>
      <c r="L41" s="467"/>
    </row>
    <row r="42" spans="4:12" ht="20.100000000000001" customHeight="1">
      <c r="D42" s="443"/>
      <c r="E42" s="422"/>
      <c r="F42" s="189" t="s">
        <v>50</v>
      </c>
      <c r="G42" s="190"/>
      <c r="H42" s="317" t="s">
        <v>69</v>
      </c>
      <c r="I42" s="188">
        <f t="shared" si="0"/>
        <v>11</v>
      </c>
      <c r="J42" s="191"/>
      <c r="K42" s="191"/>
      <c r="L42" s="467"/>
    </row>
    <row r="43" spans="4:12" ht="20.100000000000001" customHeight="1">
      <c r="D43" s="443"/>
      <c r="E43" s="423"/>
      <c r="F43" s="194" t="s">
        <v>77</v>
      </c>
      <c r="G43" s="195" t="s">
        <v>69</v>
      </c>
      <c r="H43" s="317" t="s">
        <v>69</v>
      </c>
      <c r="I43" s="188">
        <f t="shared" si="0"/>
        <v>11</v>
      </c>
      <c r="J43" s="196"/>
      <c r="K43" s="196"/>
      <c r="L43" s="468"/>
    </row>
    <row r="44" spans="4:12" ht="20.100000000000001" customHeight="1">
      <c r="D44" s="443"/>
      <c r="E44" s="421" t="s">
        <v>131</v>
      </c>
      <c r="F44" s="186" t="s">
        <v>125</v>
      </c>
      <c r="G44" s="186" t="s">
        <v>78</v>
      </c>
      <c r="H44" s="317" t="s">
        <v>78</v>
      </c>
      <c r="I44" s="188">
        <f t="shared" si="0"/>
        <v>1</v>
      </c>
      <c r="J44" s="188"/>
      <c r="K44" s="188" t="s">
        <v>252</v>
      </c>
      <c r="L44" s="466" t="s">
        <v>560</v>
      </c>
    </row>
    <row r="45" spans="4:12" ht="20.100000000000001" customHeight="1">
      <c r="D45" s="443"/>
      <c r="E45" s="422"/>
      <c r="F45" s="189" t="s">
        <v>55</v>
      </c>
      <c r="G45" s="190" t="s">
        <v>56</v>
      </c>
      <c r="H45" s="317" t="s">
        <v>56</v>
      </c>
      <c r="I45" s="188">
        <f t="shared" si="0"/>
        <v>11</v>
      </c>
      <c r="J45" s="191">
        <v>33</v>
      </c>
      <c r="K45" s="191"/>
      <c r="L45" s="467"/>
    </row>
    <row r="46" spans="4:12" ht="20.100000000000001" customHeight="1">
      <c r="D46" s="443"/>
      <c r="E46" s="422"/>
      <c r="F46" s="189" t="s">
        <v>124</v>
      </c>
      <c r="G46" s="190" t="s">
        <v>330</v>
      </c>
      <c r="H46" s="317" t="s">
        <v>564</v>
      </c>
      <c r="I46" s="188">
        <f t="shared" si="0"/>
        <v>11</v>
      </c>
      <c r="J46" s="189"/>
      <c r="K46" s="189"/>
      <c r="L46" s="467"/>
    </row>
    <row r="47" spans="4:12" ht="20.100000000000001" customHeight="1">
      <c r="D47" s="443"/>
      <c r="E47" s="422"/>
      <c r="F47" s="192" t="s">
        <v>49</v>
      </c>
      <c r="G47" s="197" t="s">
        <v>70</v>
      </c>
      <c r="H47" s="322" t="s">
        <v>574</v>
      </c>
      <c r="I47" s="188">
        <f t="shared" si="0"/>
        <v>43</v>
      </c>
      <c r="J47" s="191"/>
      <c r="K47" s="191"/>
      <c r="L47" s="467"/>
    </row>
    <row r="48" spans="4:12" ht="20.100000000000001" customHeight="1">
      <c r="D48" s="443"/>
      <c r="E48" s="422"/>
      <c r="F48" s="189" t="s">
        <v>50</v>
      </c>
      <c r="G48" s="190"/>
      <c r="H48" s="317" t="s">
        <v>56</v>
      </c>
      <c r="I48" s="188">
        <f t="shared" si="0"/>
        <v>11</v>
      </c>
      <c r="J48" s="191"/>
      <c r="K48" s="191"/>
      <c r="L48" s="467"/>
    </row>
    <row r="49" spans="4:12" ht="20.100000000000001" customHeight="1">
      <c r="D49" s="443"/>
      <c r="E49" s="423"/>
      <c r="F49" s="194" t="s">
        <v>77</v>
      </c>
      <c r="G49" s="195" t="s">
        <v>56</v>
      </c>
      <c r="H49" s="317" t="s">
        <v>56</v>
      </c>
      <c r="I49" s="188">
        <f t="shared" si="0"/>
        <v>11</v>
      </c>
      <c r="J49" s="196"/>
      <c r="K49" s="196"/>
      <c r="L49" s="468"/>
    </row>
    <row r="50" spans="4:12" ht="20.100000000000001" customHeight="1">
      <c r="D50" s="443"/>
      <c r="E50" s="421" t="s">
        <v>132</v>
      </c>
      <c r="F50" s="186" t="s">
        <v>125</v>
      </c>
      <c r="G50" s="186" t="s">
        <v>78</v>
      </c>
      <c r="H50" s="317" t="s">
        <v>78</v>
      </c>
      <c r="I50" s="188">
        <f t="shared" si="0"/>
        <v>1</v>
      </c>
      <c r="J50" s="188"/>
      <c r="K50" s="188" t="s">
        <v>252</v>
      </c>
      <c r="L50" s="466" t="s">
        <v>560</v>
      </c>
    </row>
    <row r="51" spans="4:12" ht="20.100000000000001" customHeight="1">
      <c r="D51" s="443"/>
      <c r="E51" s="422"/>
      <c r="F51" s="189" t="s">
        <v>55</v>
      </c>
      <c r="G51" s="190" t="s">
        <v>68</v>
      </c>
      <c r="H51" s="317" t="s">
        <v>68</v>
      </c>
      <c r="I51" s="188">
        <f t="shared" si="0"/>
        <v>18</v>
      </c>
      <c r="J51" s="191">
        <v>33</v>
      </c>
      <c r="K51" s="191"/>
      <c r="L51" s="467"/>
    </row>
    <row r="52" spans="4:12" ht="20.100000000000001" customHeight="1">
      <c r="D52" s="443"/>
      <c r="E52" s="422"/>
      <c r="F52" s="189" t="s">
        <v>124</v>
      </c>
      <c r="G52" s="190" t="s">
        <v>372</v>
      </c>
      <c r="H52" s="317" t="s">
        <v>805</v>
      </c>
      <c r="I52" s="188">
        <f t="shared" si="0"/>
        <v>18</v>
      </c>
      <c r="J52" s="189"/>
      <c r="K52" s="189"/>
      <c r="L52" s="467"/>
    </row>
    <row r="53" spans="4:12" ht="20.100000000000001" customHeight="1">
      <c r="D53" s="443"/>
      <c r="E53" s="422"/>
      <c r="F53" s="192" t="s">
        <v>49</v>
      </c>
      <c r="G53" s="197" t="s">
        <v>72</v>
      </c>
      <c r="H53" s="322" t="s">
        <v>806</v>
      </c>
      <c r="I53" s="188">
        <f t="shared" si="0"/>
        <v>68</v>
      </c>
      <c r="J53" s="191"/>
      <c r="K53" s="191"/>
      <c r="L53" s="467"/>
    </row>
    <row r="54" spans="4:12" ht="20.100000000000001" customHeight="1">
      <c r="D54" s="443"/>
      <c r="E54" s="422"/>
      <c r="F54" s="189" t="s">
        <v>50</v>
      </c>
      <c r="G54" s="190"/>
      <c r="H54" s="317" t="s">
        <v>68</v>
      </c>
      <c r="I54" s="188">
        <f t="shared" si="0"/>
        <v>18</v>
      </c>
      <c r="J54" s="191"/>
      <c r="K54" s="191"/>
      <c r="L54" s="467"/>
    </row>
    <row r="55" spans="4:12" ht="20.100000000000001" customHeight="1">
      <c r="D55" s="443"/>
      <c r="E55" s="423"/>
      <c r="F55" s="194" t="s">
        <v>77</v>
      </c>
      <c r="G55" s="195" t="s">
        <v>68</v>
      </c>
      <c r="H55" s="317" t="s">
        <v>68</v>
      </c>
      <c r="I55" s="188">
        <f t="shared" si="0"/>
        <v>18</v>
      </c>
      <c r="J55" s="196"/>
      <c r="K55" s="196"/>
      <c r="L55" s="468"/>
    </row>
    <row r="56" spans="4:12" ht="20.100000000000001" customHeight="1">
      <c r="D56" s="443"/>
      <c r="E56" s="421" t="s">
        <v>133</v>
      </c>
      <c r="F56" s="186" t="s">
        <v>125</v>
      </c>
      <c r="G56" s="198" t="s">
        <v>78</v>
      </c>
      <c r="H56" s="463"/>
      <c r="I56" s="188" t="e">
        <f>LENB(#REF!)</f>
        <v>#REF!</v>
      </c>
      <c r="J56" s="188"/>
      <c r="K56" s="188" t="s">
        <v>252</v>
      </c>
      <c r="L56" s="472" t="s">
        <v>584</v>
      </c>
    </row>
    <row r="57" spans="4:12" ht="20.100000000000001" customHeight="1">
      <c r="D57" s="443"/>
      <c r="E57" s="422"/>
      <c r="F57" s="189" t="s">
        <v>55</v>
      </c>
      <c r="G57" s="190" t="s">
        <v>276</v>
      </c>
      <c r="H57" s="464"/>
      <c r="I57" s="188">
        <f>LENB(H56)</f>
        <v>0</v>
      </c>
      <c r="J57" s="191">
        <v>33</v>
      </c>
      <c r="K57" s="191"/>
      <c r="L57" s="473"/>
    </row>
    <row r="58" spans="4:12" ht="20.100000000000001" customHeight="1">
      <c r="D58" s="443"/>
      <c r="E58" s="422"/>
      <c r="F58" s="189" t="s">
        <v>124</v>
      </c>
      <c r="G58" s="190" t="s">
        <v>373</v>
      </c>
      <c r="H58" s="464"/>
      <c r="I58" s="188">
        <f t="shared" si="0"/>
        <v>0</v>
      </c>
      <c r="J58" s="189"/>
      <c r="K58" s="189"/>
      <c r="L58" s="473"/>
    </row>
    <row r="59" spans="4:12" ht="20.100000000000001" customHeight="1">
      <c r="D59" s="443"/>
      <c r="E59" s="422"/>
      <c r="F59" s="192" t="s">
        <v>49</v>
      </c>
      <c r="G59" s="199" t="s">
        <v>277</v>
      </c>
      <c r="H59" s="464"/>
      <c r="I59" s="188">
        <f t="shared" si="0"/>
        <v>0</v>
      </c>
      <c r="J59" s="191"/>
      <c r="K59" s="191"/>
      <c r="L59" s="473"/>
    </row>
    <row r="60" spans="4:12" ht="17.649999999999999" customHeight="1">
      <c r="D60" s="443"/>
      <c r="E60" s="422"/>
      <c r="F60" s="189" t="s">
        <v>50</v>
      </c>
      <c r="G60" s="190"/>
      <c r="H60" s="464"/>
      <c r="I60" s="188">
        <f t="shared" si="0"/>
        <v>0</v>
      </c>
      <c r="J60" s="191"/>
      <c r="K60" s="191"/>
      <c r="L60" s="473"/>
    </row>
    <row r="61" spans="4:12" ht="16.5" customHeight="1">
      <c r="D61" s="443"/>
      <c r="E61" s="423"/>
      <c r="F61" s="194" t="s">
        <v>77</v>
      </c>
      <c r="G61" s="195" t="s">
        <v>276</v>
      </c>
      <c r="H61" s="465"/>
      <c r="I61" s="188">
        <f t="shared" si="0"/>
        <v>0</v>
      </c>
      <c r="J61" s="196"/>
      <c r="K61" s="196"/>
      <c r="L61" s="474"/>
    </row>
    <row r="62" spans="4:12" ht="17.25" customHeight="1">
      <c r="D62" s="443"/>
      <c r="E62" s="421" t="s">
        <v>134</v>
      </c>
      <c r="F62" s="101" t="s">
        <v>125</v>
      </c>
      <c r="G62" s="180"/>
      <c r="H62" s="375"/>
      <c r="I62" s="103">
        <f t="shared" si="0"/>
        <v>0</v>
      </c>
      <c r="J62" s="103"/>
      <c r="K62" s="103" t="s">
        <v>252</v>
      </c>
      <c r="L62" s="424"/>
    </row>
    <row r="63" spans="4:12" ht="16.5" customHeight="1">
      <c r="D63" s="443"/>
      <c r="E63" s="422"/>
      <c r="F63" s="86" t="s">
        <v>55</v>
      </c>
      <c r="G63" s="181"/>
      <c r="H63" s="376"/>
      <c r="I63" s="103">
        <f t="shared" si="0"/>
        <v>0</v>
      </c>
      <c r="J63" s="88">
        <v>33</v>
      </c>
      <c r="K63" s="88"/>
      <c r="L63" s="425"/>
    </row>
    <row r="64" spans="4:12" ht="16.5" customHeight="1">
      <c r="D64" s="443"/>
      <c r="E64" s="422"/>
      <c r="F64" s="86" t="s">
        <v>124</v>
      </c>
      <c r="G64" s="181"/>
      <c r="H64" s="376"/>
      <c r="I64" s="103">
        <f t="shared" si="0"/>
        <v>0</v>
      </c>
      <c r="J64" s="86"/>
      <c r="K64" s="86"/>
      <c r="L64" s="425"/>
    </row>
    <row r="65" spans="4:12" ht="20.100000000000001" customHeight="1">
      <c r="D65" s="443"/>
      <c r="E65" s="422"/>
      <c r="F65" s="95" t="s">
        <v>49</v>
      </c>
      <c r="G65" s="182"/>
      <c r="H65" s="377"/>
      <c r="I65" s="103">
        <f t="shared" si="0"/>
        <v>0</v>
      </c>
      <c r="J65" s="88"/>
      <c r="K65" s="88"/>
      <c r="L65" s="425"/>
    </row>
    <row r="66" spans="4:12" ht="20.100000000000001" customHeight="1">
      <c r="D66" s="443"/>
      <c r="E66" s="422"/>
      <c r="F66" s="86" t="s">
        <v>50</v>
      </c>
      <c r="G66" s="181"/>
      <c r="H66" s="376"/>
      <c r="I66" s="103">
        <f t="shared" si="0"/>
        <v>0</v>
      </c>
      <c r="J66" s="88"/>
      <c r="K66" s="88"/>
      <c r="L66" s="425"/>
    </row>
    <row r="67" spans="4:12" ht="20.100000000000001" customHeight="1">
      <c r="D67" s="443"/>
      <c r="E67" s="423"/>
      <c r="F67" s="97" t="s">
        <v>77</v>
      </c>
      <c r="G67" s="183"/>
      <c r="H67" s="376"/>
      <c r="I67" s="103">
        <f t="shared" si="0"/>
        <v>0</v>
      </c>
      <c r="J67" s="99"/>
      <c r="K67" s="99"/>
      <c r="L67" s="426"/>
    </row>
    <row r="68" spans="4:12" ht="20.100000000000001" customHeight="1">
      <c r="D68" s="443"/>
      <c r="E68" s="421" t="s">
        <v>135</v>
      </c>
      <c r="F68" s="101" t="s">
        <v>125</v>
      </c>
      <c r="G68" s="71"/>
      <c r="H68" s="378"/>
      <c r="I68" s="103">
        <f t="shared" si="0"/>
        <v>0</v>
      </c>
      <c r="J68" s="103"/>
      <c r="K68" s="93" t="s">
        <v>252</v>
      </c>
      <c r="L68" s="424"/>
    </row>
    <row r="69" spans="4:12" ht="20.100000000000001" customHeight="1">
      <c r="D69" s="443"/>
      <c r="E69" s="422"/>
      <c r="F69" s="86" t="s">
        <v>55</v>
      </c>
      <c r="G69" s="76"/>
      <c r="H69" s="379"/>
      <c r="I69" s="103">
        <f t="shared" si="0"/>
        <v>0</v>
      </c>
      <c r="J69" s="88">
        <v>33</v>
      </c>
      <c r="K69" s="88"/>
      <c r="L69" s="425"/>
    </row>
    <row r="70" spans="4:12" ht="20.100000000000001" customHeight="1">
      <c r="D70" s="443"/>
      <c r="E70" s="422"/>
      <c r="F70" s="86" t="s">
        <v>124</v>
      </c>
      <c r="G70" s="76"/>
      <c r="H70" s="379"/>
      <c r="I70" s="103">
        <f t="shared" si="0"/>
        <v>0</v>
      </c>
      <c r="J70" s="86"/>
      <c r="K70" s="86"/>
      <c r="L70" s="425"/>
    </row>
    <row r="71" spans="4:12" ht="20.100000000000001" customHeight="1">
      <c r="D71" s="443"/>
      <c r="E71" s="422"/>
      <c r="F71" s="95" t="s">
        <v>49</v>
      </c>
      <c r="G71" s="75"/>
      <c r="H71" s="380"/>
      <c r="I71" s="103">
        <f t="shared" si="0"/>
        <v>0</v>
      </c>
      <c r="J71" s="88"/>
      <c r="K71" s="88"/>
      <c r="L71" s="425"/>
    </row>
    <row r="72" spans="4:12" ht="20.100000000000001" customHeight="1">
      <c r="D72" s="443"/>
      <c r="E72" s="422"/>
      <c r="F72" s="86" t="s">
        <v>50</v>
      </c>
      <c r="G72" s="76"/>
      <c r="H72" s="379"/>
      <c r="I72" s="103">
        <f t="shared" si="0"/>
        <v>0</v>
      </c>
      <c r="J72" s="88"/>
      <c r="K72" s="88"/>
      <c r="L72" s="425"/>
    </row>
    <row r="73" spans="4:12" ht="20.100000000000001" customHeight="1">
      <c r="D73" s="443"/>
      <c r="E73" s="423"/>
      <c r="F73" s="116" t="s">
        <v>77</v>
      </c>
      <c r="G73" s="77"/>
      <c r="H73" s="379"/>
      <c r="I73" s="103">
        <f t="shared" ref="I73:I136" si="1">LENB(H73)</f>
        <v>0</v>
      </c>
      <c r="J73" s="118"/>
      <c r="K73" s="99"/>
      <c r="L73" s="426"/>
    </row>
    <row r="74" spans="4:12" ht="19.5" customHeight="1">
      <c r="D74" s="443"/>
      <c r="E74" s="421" t="s">
        <v>151</v>
      </c>
      <c r="F74" s="101" t="s">
        <v>125</v>
      </c>
      <c r="G74" s="71"/>
      <c r="H74" s="378"/>
      <c r="I74" s="103">
        <f t="shared" si="1"/>
        <v>0</v>
      </c>
      <c r="J74" s="103"/>
      <c r="K74" s="103" t="s">
        <v>252</v>
      </c>
      <c r="L74" s="424"/>
    </row>
    <row r="75" spans="4:12" ht="20.100000000000001" customHeight="1">
      <c r="D75" s="443"/>
      <c r="E75" s="422"/>
      <c r="F75" s="86" t="s">
        <v>55</v>
      </c>
      <c r="G75" s="76"/>
      <c r="H75" s="379"/>
      <c r="I75" s="103">
        <f t="shared" si="1"/>
        <v>0</v>
      </c>
      <c r="J75" s="88">
        <v>33</v>
      </c>
      <c r="K75" s="88"/>
      <c r="L75" s="425"/>
    </row>
    <row r="76" spans="4:12" ht="20.100000000000001" customHeight="1">
      <c r="D76" s="443"/>
      <c r="E76" s="422"/>
      <c r="F76" s="86" t="s">
        <v>124</v>
      </c>
      <c r="G76" s="76"/>
      <c r="H76" s="379"/>
      <c r="I76" s="103">
        <f t="shared" si="1"/>
        <v>0</v>
      </c>
      <c r="J76" s="86"/>
      <c r="K76" s="86"/>
      <c r="L76" s="425"/>
    </row>
    <row r="77" spans="4:12" ht="20.100000000000001" customHeight="1">
      <c r="D77" s="443"/>
      <c r="E77" s="422"/>
      <c r="F77" s="95" t="s">
        <v>49</v>
      </c>
      <c r="G77" s="75"/>
      <c r="H77" s="380"/>
      <c r="I77" s="103">
        <f t="shared" si="1"/>
        <v>0</v>
      </c>
      <c r="J77" s="88"/>
      <c r="K77" s="88"/>
      <c r="L77" s="425"/>
    </row>
    <row r="78" spans="4:12" ht="20.100000000000001" customHeight="1">
      <c r="D78" s="443"/>
      <c r="E78" s="422"/>
      <c r="F78" s="86" t="s">
        <v>50</v>
      </c>
      <c r="G78" s="76"/>
      <c r="H78" s="379"/>
      <c r="I78" s="103">
        <f t="shared" si="1"/>
        <v>0</v>
      </c>
      <c r="J78" s="88"/>
      <c r="K78" s="88"/>
      <c r="L78" s="425"/>
    </row>
    <row r="79" spans="4:12" ht="20.100000000000001" customHeight="1">
      <c r="D79" s="443"/>
      <c r="E79" s="423"/>
      <c r="F79" s="97" t="s">
        <v>77</v>
      </c>
      <c r="G79" s="77"/>
      <c r="H79" s="379"/>
      <c r="I79" s="103">
        <f t="shared" si="1"/>
        <v>0</v>
      </c>
      <c r="J79" s="99"/>
      <c r="K79" s="99"/>
      <c r="L79" s="426"/>
    </row>
    <row r="80" spans="4:12" ht="20.100000000000001" customHeight="1">
      <c r="D80" s="443"/>
      <c r="E80" s="421" t="s">
        <v>152</v>
      </c>
      <c r="F80" s="101" t="s">
        <v>125</v>
      </c>
      <c r="G80" s="71"/>
      <c r="H80" s="378"/>
      <c r="I80" s="103">
        <f t="shared" si="1"/>
        <v>0</v>
      </c>
      <c r="J80" s="103"/>
      <c r="K80" s="103" t="s">
        <v>252</v>
      </c>
      <c r="L80" s="424"/>
    </row>
    <row r="81" spans="4:12" ht="20.100000000000001" customHeight="1">
      <c r="D81" s="443"/>
      <c r="E81" s="422"/>
      <c r="F81" s="86" t="s">
        <v>55</v>
      </c>
      <c r="G81" s="76"/>
      <c r="H81" s="379"/>
      <c r="I81" s="103">
        <f t="shared" si="1"/>
        <v>0</v>
      </c>
      <c r="J81" s="88">
        <v>33</v>
      </c>
      <c r="K81" s="88"/>
      <c r="L81" s="425"/>
    </row>
    <row r="82" spans="4:12" ht="20.100000000000001" customHeight="1">
      <c r="D82" s="443"/>
      <c r="E82" s="422"/>
      <c r="F82" s="86" t="s">
        <v>124</v>
      </c>
      <c r="G82" s="76"/>
      <c r="H82" s="379"/>
      <c r="I82" s="103">
        <f t="shared" si="1"/>
        <v>0</v>
      </c>
      <c r="J82" s="86"/>
      <c r="K82" s="86"/>
      <c r="L82" s="425"/>
    </row>
    <row r="83" spans="4:12" ht="20.100000000000001" customHeight="1">
      <c r="D83" s="443"/>
      <c r="E83" s="422"/>
      <c r="F83" s="95" t="s">
        <v>49</v>
      </c>
      <c r="G83" s="75"/>
      <c r="H83" s="380"/>
      <c r="I83" s="103">
        <f t="shared" si="1"/>
        <v>0</v>
      </c>
      <c r="J83" s="88"/>
      <c r="K83" s="88"/>
      <c r="L83" s="425"/>
    </row>
    <row r="84" spans="4:12" ht="20.100000000000001" customHeight="1">
      <c r="D84" s="443"/>
      <c r="E84" s="422"/>
      <c r="F84" s="86" t="s">
        <v>50</v>
      </c>
      <c r="G84" s="76"/>
      <c r="H84" s="379"/>
      <c r="I84" s="103">
        <f t="shared" si="1"/>
        <v>0</v>
      </c>
      <c r="J84" s="88"/>
      <c r="K84" s="88"/>
      <c r="L84" s="425"/>
    </row>
    <row r="85" spans="4:12" ht="20.100000000000001" customHeight="1">
      <c r="D85" s="443"/>
      <c r="E85" s="423"/>
      <c r="F85" s="97" t="s">
        <v>77</v>
      </c>
      <c r="G85" s="77"/>
      <c r="H85" s="379"/>
      <c r="I85" s="103">
        <f t="shared" si="1"/>
        <v>0</v>
      </c>
      <c r="J85" s="99"/>
      <c r="K85" s="99"/>
      <c r="L85" s="426"/>
    </row>
    <row r="86" spans="4:12" ht="20.100000000000001" customHeight="1">
      <c r="D86" s="443"/>
      <c r="E86" s="421" t="s">
        <v>153</v>
      </c>
      <c r="F86" s="101" t="s">
        <v>125</v>
      </c>
      <c r="G86" s="71"/>
      <c r="H86" s="378"/>
      <c r="I86" s="103">
        <f t="shared" si="1"/>
        <v>0</v>
      </c>
      <c r="J86" s="168"/>
      <c r="K86" s="103" t="s">
        <v>252</v>
      </c>
      <c r="L86" s="469"/>
    </row>
    <row r="87" spans="4:12" ht="20.100000000000001" customHeight="1">
      <c r="D87" s="443"/>
      <c r="E87" s="422"/>
      <c r="F87" s="86" t="s">
        <v>55</v>
      </c>
      <c r="G87" s="76"/>
      <c r="H87" s="379"/>
      <c r="I87" s="103">
        <f t="shared" si="1"/>
        <v>0</v>
      </c>
      <c r="J87" s="157">
        <v>33</v>
      </c>
      <c r="K87" s="88"/>
      <c r="L87" s="470"/>
    </row>
    <row r="88" spans="4:12" ht="20.100000000000001" customHeight="1">
      <c r="D88" s="443"/>
      <c r="E88" s="422"/>
      <c r="F88" s="86" t="s">
        <v>124</v>
      </c>
      <c r="G88" s="76"/>
      <c r="H88" s="379"/>
      <c r="I88" s="103">
        <f t="shared" si="1"/>
        <v>0</v>
      </c>
      <c r="J88" s="156"/>
      <c r="K88" s="86"/>
      <c r="L88" s="470"/>
    </row>
    <row r="89" spans="4:12" ht="20.100000000000001" customHeight="1">
      <c r="D89" s="443"/>
      <c r="E89" s="422"/>
      <c r="F89" s="95" t="s">
        <v>49</v>
      </c>
      <c r="G89" s="75"/>
      <c r="H89" s="380"/>
      <c r="I89" s="103">
        <f t="shared" si="1"/>
        <v>0</v>
      </c>
      <c r="J89" s="157"/>
      <c r="K89" s="88"/>
      <c r="L89" s="470"/>
    </row>
    <row r="90" spans="4:12" ht="20.100000000000001" customHeight="1">
      <c r="D90" s="443"/>
      <c r="E90" s="422"/>
      <c r="F90" s="86" t="s">
        <v>50</v>
      </c>
      <c r="G90" s="76"/>
      <c r="H90" s="379"/>
      <c r="I90" s="103">
        <f t="shared" si="1"/>
        <v>0</v>
      </c>
      <c r="J90" s="157"/>
      <c r="K90" s="88"/>
      <c r="L90" s="470"/>
    </row>
    <row r="91" spans="4:12" ht="20.100000000000001" customHeight="1">
      <c r="D91" s="443"/>
      <c r="E91" s="423"/>
      <c r="F91" s="97" t="s">
        <v>77</v>
      </c>
      <c r="G91" s="77"/>
      <c r="H91" s="379"/>
      <c r="I91" s="103">
        <f t="shared" si="1"/>
        <v>0</v>
      </c>
      <c r="J91" s="167"/>
      <c r="K91" s="99"/>
      <c r="L91" s="471"/>
    </row>
    <row r="92" spans="4:12" ht="20.100000000000001" customHeight="1">
      <c r="D92" s="443"/>
      <c r="E92" s="421" t="s">
        <v>154</v>
      </c>
      <c r="F92" s="101" t="s">
        <v>125</v>
      </c>
      <c r="G92" s="102"/>
      <c r="H92" s="380"/>
      <c r="I92" s="103">
        <f t="shared" si="1"/>
        <v>0</v>
      </c>
      <c r="J92" s="103"/>
      <c r="K92" s="168" t="s">
        <v>252</v>
      </c>
      <c r="L92" s="424"/>
    </row>
    <row r="93" spans="4:12" ht="20.100000000000001" customHeight="1">
      <c r="D93" s="443"/>
      <c r="E93" s="422"/>
      <c r="F93" s="86" t="s">
        <v>55</v>
      </c>
      <c r="G93" s="104"/>
      <c r="H93" s="381"/>
      <c r="I93" s="103">
        <f t="shared" si="1"/>
        <v>0</v>
      </c>
      <c r="J93" s="88">
        <v>33</v>
      </c>
      <c r="K93" s="157"/>
      <c r="L93" s="425"/>
    </row>
    <row r="94" spans="4:12" ht="20.100000000000001" customHeight="1">
      <c r="D94" s="443"/>
      <c r="E94" s="422"/>
      <c r="F94" s="86" t="s">
        <v>124</v>
      </c>
      <c r="G94" s="104"/>
      <c r="H94" s="381"/>
      <c r="I94" s="103">
        <f t="shared" si="1"/>
        <v>0</v>
      </c>
      <c r="J94" s="86"/>
      <c r="K94" s="156"/>
      <c r="L94" s="425"/>
    </row>
    <row r="95" spans="4:12" ht="20.100000000000001" customHeight="1">
      <c r="D95" s="443"/>
      <c r="E95" s="422"/>
      <c r="F95" s="95" t="s">
        <v>49</v>
      </c>
      <c r="G95" s="73"/>
      <c r="H95" s="382"/>
      <c r="I95" s="103">
        <f t="shared" si="1"/>
        <v>0</v>
      </c>
      <c r="J95" s="88"/>
      <c r="K95" s="157"/>
      <c r="L95" s="425"/>
    </row>
    <row r="96" spans="4:12" ht="20.100000000000001" customHeight="1">
      <c r="D96" s="443"/>
      <c r="E96" s="422"/>
      <c r="F96" s="86" t="s">
        <v>50</v>
      </c>
      <c r="G96" s="104"/>
      <c r="H96" s="381"/>
      <c r="I96" s="103">
        <f t="shared" si="1"/>
        <v>0</v>
      </c>
      <c r="J96" s="88"/>
      <c r="K96" s="157"/>
      <c r="L96" s="425"/>
    </row>
    <row r="97" spans="4:12" ht="20.100000000000001" customHeight="1" thickBot="1">
      <c r="D97" s="443"/>
      <c r="E97" s="422"/>
      <c r="F97" s="116" t="s">
        <v>77</v>
      </c>
      <c r="G97" s="117"/>
      <c r="H97" s="383"/>
      <c r="I97" s="279">
        <f t="shared" si="1"/>
        <v>0</v>
      </c>
      <c r="J97" s="118"/>
      <c r="K97" s="176"/>
      <c r="L97" s="425"/>
    </row>
    <row r="98" spans="4:12" ht="20.100000000000001" customHeight="1">
      <c r="D98" s="454" t="s">
        <v>122</v>
      </c>
      <c r="E98" s="456" t="s">
        <v>120</v>
      </c>
      <c r="F98" s="200" t="s">
        <v>67</v>
      </c>
      <c r="G98" s="200" t="s">
        <v>78</v>
      </c>
      <c r="H98" s="320"/>
      <c r="I98" s="85">
        <f t="shared" si="1"/>
        <v>0</v>
      </c>
      <c r="J98" s="201"/>
      <c r="K98" s="202" t="s">
        <v>252</v>
      </c>
      <c r="L98" s="466"/>
    </row>
    <row r="99" spans="4:12" ht="20.100000000000001" customHeight="1">
      <c r="D99" s="443"/>
      <c r="E99" s="422"/>
      <c r="F99" s="189" t="s">
        <v>55</v>
      </c>
      <c r="G99" s="203" t="s">
        <v>278</v>
      </c>
      <c r="H99" s="317" t="s">
        <v>278</v>
      </c>
      <c r="I99" s="103">
        <f t="shared" si="1"/>
        <v>15</v>
      </c>
      <c r="J99" s="191">
        <v>33</v>
      </c>
      <c r="K99" s="204"/>
      <c r="L99" s="467"/>
    </row>
    <row r="100" spans="4:12" ht="20.100000000000001" customHeight="1">
      <c r="D100" s="443"/>
      <c r="E100" s="422"/>
      <c r="F100" s="189" t="s">
        <v>124</v>
      </c>
      <c r="G100" s="203" t="s">
        <v>374</v>
      </c>
      <c r="H100" s="317" t="s">
        <v>565</v>
      </c>
      <c r="I100" s="103">
        <f t="shared" si="1"/>
        <v>15</v>
      </c>
      <c r="J100" s="189"/>
      <c r="K100" s="205"/>
      <c r="L100" s="467"/>
    </row>
    <row r="101" spans="4:12" ht="19.899999999999999" customHeight="1">
      <c r="D101" s="443"/>
      <c r="E101" s="422"/>
      <c r="F101" s="192" t="s">
        <v>49</v>
      </c>
      <c r="G101" s="197" t="s">
        <v>279</v>
      </c>
      <c r="H101" s="322" t="s">
        <v>575</v>
      </c>
      <c r="I101" s="103">
        <f t="shared" si="1"/>
        <v>34</v>
      </c>
      <c r="J101" s="191"/>
      <c r="K101" s="204"/>
      <c r="L101" s="467"/>
    </row>
    <row r="102" spans="4:12" ht="17.649999999999999" customHeight="1">
      <c r="D102" s="443"/>
      <c r="E102" s="422"/>
      <c r="F102" s="189" t="s">
        <v>50</v>
      </c>
      <c r="G102" s="203"/>
      <c r="H102" s="317" t="s">
        <v>278</v>
      </c>
      <c r="I102" s="103">
        <f t="shared" si="1"/>
        <v>15</v>
      </c>
      <c r="J102" s="191"/>
      <c r="K102" s="204"/>
      <c r="L102" s="467"/>
    </row>
    <row r="103" spans="4:12" ht="17.649999999999999" customHeight="1">
      <c r="D103" s="443"/>
      <c r="E103" s="423"/>
      <c r="F103" s="194" t="s">
        <v>77</v>
      </c>
      <c r="G103" s="206" t="s">
        <v>278</v>
      </c>
      <c r="H103" s="317" t="s">
        <v>278</v>
      </c>
      <c r="I103" s="103">
        <f t="shared" si="1"/>
        <v>15</v>
      </c>
      <c r="J103" s="196"/>
      <c r="K103" s="207"/>
      <c r="L103" s="468"/>
    </row>
    <row r="104" spans="4:12" ht="17.649999999999999" customHeight="1">
      <c r="D104" s="443"/>
      <c r="E104" s="421" t="s">
        <v>136</v>
      </c>
      <c r="F104" s="186" t="s">
        <v>67</v>
      </c>
      <c r="G104" s="186" t="s">
        <v>78</v>
      </c>
      <c r="H104" s="317" t="s">
        <v>78</v>
      </c>
      <c r="I104" s="103">
        <f t="shared" si="1"/>
        <v>1</v>
      </c>
      <c r="J104" s="188"/>
      <c r="K104" s="208" t="s">
        <v>252</v>
      </c>
      <c r="L104" s="466"/>
    </row>
    <row r="105" spans="4:12" ht="17.649999999999999" customHeight="1">
      <c r="D105" s="443"/>
      <c r="E105" s="422"/>
      <c r="F105" s="189" t="s">
        <v>55</v>
      </c>
      <c r="G105" s="203" t="s">
        <v>280</v>
      </c>
      <c r="H105" s="317" t="s">
        <v>280</v>
      </c>
      <c r="I105" s="103">
        <f t="shared" si="1"/>
        <v>9</v>
      </c>
      <c r="J105" s="191">
        <v>33</v>
      </c>
      <c r="K105" s="204"/>
      <c r="L105" s="467"/>
    </row>
    <row r="106" spans="4:12" ht="17.649999999999999" customHeight="1">
      <c r="D106" s="443"/>
      <c r="E106" s="422"/>
      <c r="F106" s="189" t="s">
        <v>124</v>
      </c>
      <c r="G106" s="203" t="s">
        <v>333</v>
      </c>
      <c r="H106" s="317" t="s">
        <v>566</v>
      </c>
      <c r="I106" s="103">
        <f t="shared" si="1"/>
        <v>9</v>
      </c>
      <c r="J106" s="189"/>
      <c r="K106" s="205"/>
      <c r="L106" s="467"/>
    </row>
    <row r="107" spans="4:12" ht="17.649999999999999" customHeight="1">
      <c r="D107" s="443"/>
      <c r="E107" s="422"/>
      <c r="F107" s="192" t="s">
        <v>49</v>
      </c>
      <c r="G107" s="197" t="s">
        <v>74</v>
      </c>
      <c r="H107" s="322" t="s">
        <v>576</v>
      </c>
      <c r="I107" s="103">
        <f t="shared" si="1"/>
        <v>37</v>
      </c>
      <c r="J107" s="191"/>
      <c r="K107" s="204"/>
      <c r="L107" s="467"/>
    </row>
    <row r="108" spans="4:12" ht="17.649999999999999" customHeight="1">
      <c r="D108" s="443"/>
      <c r="E108" s="422"/>
      <c r="F108" s="189" t="s">
        <v>50</v>
      </c>
      <c r="G108" s="203"/>
      <c r="H108" s="317" t="s">
        <v>280</v>
      </c>
      <c r="I108" s="103">
        <f t="shared" si="1"/>
        <v>9</v>
      </c>
      <c r="J108" s="191"/>
      <c r="K108" s="204"/>
      <c r="L108" s="467"/>
    </row>
    <row r="109" spans="4:12" ht="17.649999999999999" customHeight="1">
      <c r="D109" s="443"/>
      <c r="E109" s="423"/>
      <c r="F109" s="194" t="s">
        <v>77</v>
      </c>
      <c r="G109" s="206" t="s">
        <v>280</v>
      </c>
      <c r="H109" s="317" t="s">
        <v>280</v>
      </c>
      <c r="I109" s="103">
        <f t="shared" si="1"/>
        <v>9</v>
      </c>
      <c r="J109" s="196"/>
      <c r="K109" s="207"/>
      <c r="L109" s="468"/>
    </row>
    <row r="110" spans="4:12" ht="17.649999999999999" customHeight="1">
      <c r="D110" s="443"/>
      <c r="E110" s="421" t="s">
        <v>137</v>
      </c>
      <c r="F110" s="186" t="s">
        <v>67</v>
      </c>
      <c r="G110" s="186" t="s">
        <v>78</v>
      </c>
      <c r="H110" s="317" t="s">
        <v>78</v>
      </c>
      <c r="I110" s="103">
        <f t="shared" si="1"/>
        <v>1</v>
      </c>
      <c r="J110" s="188"/>
      <c r="K110" s="208" t="s">
        <v>252</v>
      </c>
      <c r="L110" s="466"/>
    </row>
    <row r="111" spans="4:12" ht="17.649999999999999" customHeight="1">
      <c r="D111" s="443"/>
      <c r="E111" s="422"/>
      <c r="F111" s="189" t="s">
        <v>55</v>
      </c>
      <c r="G111" s="203" t="s">
        <v>162</v>
      </c>
      <c r="H111" s="317" t="s">
        <v>162</v>
      </c>
      <c r="I111" s="103">
        <f t="shared" si="1"/>
        <v>6</v>
      </c>
      <c r="J111" s="191">
        <v>33</v>
      </c>
      <c r="K111" s="204"/>
      <c r="L111" s="467"/>
    </row>
    <row r="112" spans="4:12" ht="17.649999999999999" customHeight="1">
      <c r="D112" s="443"/>
      <c r="E112" s="422"/>
      <c r="F112" s="189" t="s">
        <v>124</v>
      </c>
      <c r="G112" s="203" t="s">
        <v>375</v>
      </c>
      <c r="H112" s="317" t="s">
        <v>567</v>
      </c>
      <c r="I112" s="103">
        <f t="shared" si="1"/>
        <v>6</v>
      </c>
      <c r="J112" s="189"/>
      <c r="K112" s="205"/>
      <c r="L112" s="467"/>
    </row>
    <row r="113" spans="4:12" ht="17.649999999999999" customHeight="1">
      <c r="D113" s="443"/>
      <c r="E113" s="422"/>
      <c r="F113" s="192" t="s">
        <v>49</v>
      </c>
      <c r="G113" s="197" t="s">
        <v>163</v>
      </c>
      <c r="H113" s="322" t="s">
        <v>577</v>
      </c>
      <c r="I113" s="103">
        <f t="shared" si="1"/>
        <v>34</v>
      </c>
      <c r="J113" s="191"/>
      <c r="K113" s="204"/>
      <c r="L113" s="467"/>
    </row>
    <row r="114" spans="4:12" ht="17.649999999999999" customHeight="1">
      <c r="D114" s="443"/>
      <c r="E114" s="422"/>
      <c r="F114" s="189" t="s">
        <v>50</v>
      </c>
      <c r="G114" s="203"/>
      <c r="H114" s="317" t="s">
        <v>162</v>
      </c>
      <c r="I114" s="103">
        <f t="shared" si="1"/>
        <v>6</v>
      </c>
      <c r="J114" s="191"/>
      <c r="K114" s="204"/>
      <c r="L114" s="467"/>
    </row>
    <row r="115" spans="4:12" ht="17.649999999999999" customHeight="1">
      <c r="D115" s="443"/>
      <c r="E115" s="423"/>
      <c r="F115" s="194" t="s">
        <v>77</v>
      </c>
      <c r="G115" s="206" t="s">
        <v>162</v>
      </c>
      <c r="H115" s="317" t="s">
        <v>162</v>
      </c>
      <c r="I115" s="103">
        <f t="shared" si="1"/>
        <v>6</v>
      </c>
      <c r="J115" s="196"/>
      <c r="K115" s="207"/>
      <c r="L115" s="468"/>
    </row>
    <row r="116" spans="4:12" ht="17.649999999999999" customHeight="1">
      <c r="D116" s="443"/>
      <c r="E116" s="421" t="s">
        <v>138</v>
      </c>
      <c r="F116" s="186" t="s">
        <v>67</v>
      </c>
      <c r="G116" s="186" t="s">
        <v>78</v>
      </c>
      <c r="H116" s="317" t="s">
        <v>78</v>
      </c>
      <c r="I116" s="103">
        <f t="shared" si="1"/>
        <v>1</v>
      </c>
      <c r="J116" s="188"/>
      <c r="K116" s="208" t="s">
        <v>252</v>
      </c>
      <c r="L116" s="466"/>
    </row>
    <row r="117" spans="4:12" ht="17.649999999999999" customHeight="1">
      <c r="D117" s="443"/>
      <c r="E117" s="422"/>
      <c r="F117" s="189" t="s">
        <v>55</v>
      </c>
      <c r="G117" s="203" t="s">
        <v>164</v>
      </c>
      <c r="H117" s="317" t="s">
        <v>164</v>
      </c>
      <c r="I117" s="103">
        <f t="shared" si="1"/>
        <v>14</v>
      </c>
      <c r="J117" s="191">
        <v>33</v>
      </c>
      <c r="K117" s="204"/>
      <c r="L117" s="467"/>
    </row>
    <row r="118" spans="4:12" ht="17.649999999999999" customHeight="1">
      <c r="D118" s="443"/>
      <c r="E118" s="422"/>
      <c r="F118" s="189" t="s">
        <v>124</v>
      </c>
      <c r="G118" s="203" t="s">
        <v>332</v>
      </c>
      <c r="H118" s="317" t="s">
        <v>568</v>
      </c>
      <c r="I118" s="103">
        <f t="shared" si="1"/>
        <v>14</v>
      </c>
      <c r="J118" s="189"/>
      <c r="K118" s="205"/>
      <c r="L118" s="467"/>
    </row>
    <row r="119" spans="4:12" ht="17.649999999999999" customHeight="1">
      <c r="D119" s="443"/>
      <c r="E119" s="422"/>
      <c r="F119" s="192" t="s">
        <v>49</v>
      </c>
      <c r="G119" s="197" t="s">
        <v>165</v>
      </c>
      <c r="H119" s="322" t="s">
        <v>578</v>
      </c>
      <c r="I119" s="103">
        <f t="shared" si="1"/>
        <v>47</v>
      </c>
      <c r="J119" s="191"/>
      <c r="K119" s="204"/>
      <c r="L119" s="467"/>
    </row>
    <row r="120" spans="4:12" ht="17.649999999999999" customHeight="1">
      <c r="D120" s="443"/>
      <c r="E120" s="422"/>
      <c r="F120" s="189" t="s">
        <v>50</v>
      </c>
      <c r="G120" s="203"/>
      <c r="H120" s="317" t="s">
        <v>164</v>
      </c>
      <c r="I120" s="103">
        <f t="shared" si="1"/>
        <v>14</v>
      </c>
      <c r="J120" s="191"/>
      <c r="K120" s="204"/>
      <c r="L120" s="467"/>
    </row>
    <row r="121" spans="4:12" ht="17.649999999999999" customHeight="1">
      <c r="D121" s="443"/>
      <c r="E121" s="423"/>
      <c r="F121" s="194" t="s">
        <v>77</v>
      </c>
      <c r="G121" s="206" t="s">
        <v>164</v>
      </c>
      <c r="H121" s="317" t="s">
        <v>164</v>
      </c>
      <c r="I121" s="103">
        <f t="shared" si="1"/>
        <v>14</v>
      </c>
      <c r="J121" s="196"/>
      <c r="K121" s="207"/>
      <c r="L121" s="468"/>
    </row>
    <row r="122" spans="4:12" ht="17.649999999999999" customHeight="1">
      <c r="D122" s="443"/>
      <c r="E122" s="421" t="s">
        <v>139</v>
      </c>
      <c r="F122" s="186" t="s">
        <v>67</v>
      </c>
      <c r="G122" s="186"/>
      <c r="H122" s="317">
        <v>0</v>
      </c>
      <c r="I122" s="103">
        <f t="shared" si="1"/>
        <v>1</v>
      </c>
      <c r="J122" s="188"/>
      <c r="K122" s="208" t="s">
        <v>252</v>
      </c>
      <c r="L122" s="466"/>
    </row>
    <row r="123" spans="4:12" ht="17.649999999999999" customHeight="1">
      <c r="D123" s="443"/>
      <c r="E123" s="422"/>
      <c r="F123" s="189" t="s">
        <v>55</v>
      </c>
      <c r="G123" s="203" t="s">
        <v>166</v>
      </c>
      <c r="H123" s="317" t="s">
        <v>166</v>
      </c>
      <c r="I123" s="103">
        <f t="shared" si="1"/>
        <v>14</v>
      </c>
      <c r="J123" s="191">
        <v>33</v>
      </c>
      <c r="K123" s="204"/>
      <c r="L123" s="467"/>
    </row>
    <row r="124" spans="4:12" ht="17.649999999999999" customHeight="1">
      <c r="D124" s="443"/>
      <c r="E124" s="422"/>
      <c r="F124" s="189" t="s">
        <v>124</v>
      </c>
      <c r="G124" s="203" t="s">
        <v>334</v>
      </c>
      <c r="H124" s="317" t="s">
        <v>807</v>
      </c>
      <c r="I124" s="103">
        <f t="shared" si="1"/>
        <v>16</v>
      </c>
      <c r="J124" s="189"/>
      <c r="K124" s="205"/>
      <c r="L124" s="467"/>
    </row>
    <row r="125" spans="4:12" ht="17.649999999999999" customHeight="1">
      <c r="D125" s="443"/>
      <c r="E125" s="422"/>
      <c r="F125" s="192" t="s">
        <v>49</v>
      </c>
      <c r="G125" s="197" t="s">
        <v>167</v>
      </c>
      <c r="H125" s="322" t="s">
        <v>579</v>
      </c>
      <c r="I125" s="103">
        <f t="shared" si="1"/>
        <v>32</v>
      </c>
      <c r="J125" s="191"/>
      <c r="K125" s="204"/>
      <c r="L125" s="467"/>
    </row>
    <row r="126" spans="4:12" ht="17.649999999999999" customHeight="1">
      <c r="D126" s="443"/>
      <c r="E126" s="422"/>
      <c r="F126" s="189" t="s">
        <v>50</v>
      </c>
      <c r="G126" s="203"/>
      <c r="H126" s="317" t="s">
        <v>166</v>
      </c>
      <c r="I126" s="103">
        <f t="shared" si="1"/>
        <v>14</v>
      </c>
      <c r="J126" s="191"/>
      <c r="K126" s="204"/>
      <c r="L126" s="467"/>
    </row>
    <row r="127" spans="4:12" ht="17.649999999999999" customHeight="1">
      <c r="D127" s="443"/>
      <c r="E127" s="422"/>
      <c r="F127" s="194" t="s">
        <v>77</v>
      </c>
      <c r="G127" s="206" t="s">
        <v>166</v>
      </c>
      <c r="H127" s="317" t="s">
        <v>166</v>
      </c>
      <c r="I127" s="103">
        <f t="shared" si="1"/>
        <v>14</v>
      </c>
      <c r="J127" s="196"/>
      <c r="K127" s="207"/>
      <c r="L127" s="468"/>
    </row>
    <row r="128" spans="4:12" ht="17.649999999999999" customHeight="1">
      <c r="D128" s="443"/>
      <c r="E128" s="421" t="s">
        <v>146</v>
      </c>
      <c r="F128" s="209" t="s">
        <v>67</v>
      </c>
      <c r="G128" s="186"/>
      <c r="H128" s="317">
        <v>0</v>
      </c>
      <c r="I128" s="103">
        <f t="shared" si="1"/>
        <v>1</v>
      </c>
      <c r="J128" s="188"/>
      <c r="K128" s="208" t="s">
        <v>252</v>
      </c>
      <c r="L128" s="466"/>
    </row>
    <row r="129" spans="4:12" ht="17.649999999999999" customHeight="1">
      <c r="D129" s="443"/>
      <c r="E129" s="422"/>
      <c r="F129" s="210" t="s">
        <v>55</v>
      </c>
      <c r="G129" s="203" t="s">
        <v>168</v>
      </c>
      <c r="H129" s="317" t="s">
        <v>168</v>
      </c>
      <c r="I129" s="103">
        <f t="shared" si="1"/>
        <v>10</v>
      </c>
      <c r="J129" s="191">
        <v>33</v>
      </c>
      <c r="K129" s="204"/>
      <c r="L129" s="467"/>
    </row>
    <row r="130" spans="4:12" ht="17.649999999999999" customHeight="1">
      <c r="D130" s="443"/>
      <c r="E130" s="422"/>
      <c r="F130" s="210" t="s">
        <v>124</v>
      </c>
      <c r="G130" s="203" t="s">
        <v>335</v>
      </c>
      <c r="H130" s="317" t="s">
        <v>569</v>
      </c>
      <c r="I130" s="103">
        <f t="shared" si="1"/>
        <v>10</v>
      </c>
      <c r="J130" s="189"/>
      <c r="K130" s="205"/>
      <c r="L130" s="467"/>
    </row>
    <row r="131" spans="4:12" ht="17.649999999999999" customHeight="1">
      <c r="D131" s="443"/>
      <c r="E131" s="422"/>
      <c r="F131" s="211" t="s">
        <v>49</v>
      </c>
      <c r="G131" s="197" t="s">
        <v>76</v>
      </c>
      <c r="H131" s="322" t="s">
        <v>580</v>
      </c>
      <c r="I131" s="103">
        <f t="shared" si="1"/>
        <v>45</v>
      </c>
      <c r="J131" s="191"/>
      <c r="K131" s="204"/>
      <c r="L131" s="467"/>
    </row>
    <row r="132" spans="4:12" ht="17.649999999999999" customHeight="1">
      <c r="D132" s="443"/>
      <c r="E132" s="422"/>
      <c r="F132" s="210" t="s">
        <v>50</v>
      </c>
      <c r="G132" s="203"/>
      <c r="H132" s="317" t="s">
        <v>168</v>
      </c>
      <c r="I132" s="103">
        <f t="shared" si="1"/>
        <v>10</v>
      </c>
      <c r="J132" s="191"/>
      <c r="K132" s="204"/>
      <c r="L132" s="467"/>
    </row>
    <row r="133" spans="4:12" ht="14.25">
      <c r="D133" s="443"/>
      <c r="E133" s="423"/>
      <c r="F133" s="212" t="s">
        <v>77</v>
      </c>
      <c r="G133" s="206" t="s">
        <v>168</v>
      </c>
      <c r="H133" s="317" t="s">
        <v>168</v>
      </c>
      <c r="I133" s="103">
        <f t="shared" si="1"/>
        <v>10</v>
      </c>
      <c r="J133" s="196"/>
      <c r="K133" s="207"/>
      <c r="L133" s="468"/>
    </row>
    <row r="134" spans="4:12" ht="14.25">
      <c r="D134" s="443"/>
      <c r="E134" s="422" t="s">
        <v>156</v>
      </c>
      <c r="F134" s="185" t="s">
        <v>67</v>
      </c>
      <c r="G134" s="185"/>
      <c r="H134" s="317">
        <v>0</v>
      </c>
      <c r="I134" s="103">
        <f t="shared" si="1"/>
        <v>1</v>
      </c>
      <c r="J134" s="187"/>
      <c r="K134" s="213" t="s">
        <v>252</v>
      </c>
      <c r="L134" s="466"/>
    </row>
    <row r="135" spans="4:12" ht="14.25">
      <c r="D135" s="443"/>
      <c r="E135" s="422"/>
      <c r="F135" s="189" t="s">
        <v>55</v>
      </c>
      <c r="G135" s="203" t="s">
        <v>169</v>
      </c>
      <c r="H135" s="317" t="s">
        <v>169</v>
      </c>
      <c r="I135" s="103">
        <f t="shared" si="1"/>
        <v>16</v>
      </c>
      <c r="J135" s="191">
        <v>33</v>
      </c>
      <c r="K135" s="204"/>
      <c r="L135" s="467"/>
    </row>
    <row r="136" spans="4:12" ht="14.25">
      <c r="D136" s="443"/>
      <c r="E136" s="422"/>
      <c r="F136" s="189" t="s">
        <v>124</v>
      </c>
      <c r="G136" s="203" t="s">
        <v>336</v>
      </c>
      <c r="H136" s="317" t="s">
        <v>570</v>
      </c>
      <c r="I136" s="103">
        <f t="shared" si="1"/>
        <v>16</v>
      </c>
      <c r="J136" s="189"/>
      <c r="K136" s="205"/>
      <c r="L136" s="467"/>
    </row>
    <row r="137" spans="4:12" ht="16.5">
      <c r="D137" s="443"/>
      <c r="E137" s="422"/>
      <c r="F137" s="192" t="s">
        <v>49</v>
      </c>
      <c r="G137" s="193" t="s">
        <v>170</v>
      </c>
      <c r="H137" s="322" t="s">
        <v>581</v>
      </c>
      <c r="I137" s="103">
        <f t="shared" ref="I137:I145" si="2">LENB(H137)</f>
        <v>51</v>
      </c>
      <c r="J137" s="191"/>
      <c r="K137" s="204"/>
      <c r="L137" s="467"/>
    </row>
    <row r="138" spans="4:12" ht="14.25">
      <c r="D138" s="443"/>
      <c r="E138" s="422"/>
      <c r="F138" s="189" t="s">
        <v>50</v>
      </c>
      <c r="G138" s="203"/>
      <c r="H138" s="317" t="s">
        <v>169</v>
      </c>
      <c r="I138" s="103">
        <f t="shared" si="2"/>
        <v>16</v>
      </c>
      <c r="J138" s="191"/>
      <c r="K138" s="204"/>
      <c r="L138" s="467"/>
    </row>
    <row r="139" spans="4:12" ht="14.25">
      <c r="D139" s="443"/>
      <c r="E139" s="422"/>
      <c r="F139" s="194" t="s">
        <v>77</v>
      </c>
      <c r="G139" s="206" t="s">
        <v>169</v>
      </c>
      <c r="H139" s="317" t="s">
        <v>169</v>
      </c>
      <c r="I139" s="103">
        <f t="shared" si="2"/>
        <v>16</v>
      </c>
      <c r="J139" s="196"/>
      <c r="K139" s="207"/>
      <c r="L139" s="468"/>
    </row>
    <row r="140" spans="4:12" ht="14.25">
      <c r="D140" s="443"/>
      <c r="E140" s="421" t="s">
        <v>256</v>
      </c>
      <c r="F140" s="214" t="s">
        <v>67</v>
      </c>
      <c r="G140" s="186"/>
      <c r="H140" s="317">
        <v>0</v>
      </c>
      <c r="I140" s="103">
        <f t="shared" si="2"/>
        <v>1</v>
      </c>
      <c r="J140" s="187"/>
      <c r="K140" s="208" t="s">
        <v>252</v>
      </c>
      <c r="L140" s="466"/>
    </row>
    <row r="141" spans="4:12" ht="14.25">
      <c r="D141" s="443"/>
      <c r="E141" s="422"/>
      <c r="F141" s="210" t="s">
        <v>55</v>
      </c>
      <c r="G141" s="203" t="s">
        <v>281</v>
      </c>
      <c r="H141" s="317" t="s">
        <v>582</v>
      </c>
      <c r="I141" s="103">
        <f t="shared" si="2"/>
        <v>20</v>
      </c>
      <c r="J141" s="191">
        <v>33</v>
      </c>
      <c r="K141" s="204"/>
      <c r="L141" s="467"/>
    </row>
    <row r="142" spans="4:12" ht="14.25">
      <c r="D142" s="443"/>
      <c r="E142" s="422"/>
      <c r="F142" s="210" t="s">
        <v>124</v>
      </c>
      <c r="G142" s="203" t="s">
        <v>337</v>
      </c>
      <c r="H142" s="317" t="s">
        <v>808</v>
      </c>
      <c r="I142" s="103">
        <f t="shared" si="2"/>
        <v>20</v>
      </c>
      <c r="J142" s="189"/>
      <c r="K142" s="205"/>
      <c r="L142" s="467"/>
    </row>
    <row r="143" spans="4:12" ht="16.5">
      <c r="D143" s="443"/>
      <c r="E143" s="422"/>
      <c r="F143" s="211" t="s">
        <v>49</v>
      </c>
      <c r="G143" s="193" t="s">
        <v>282</v>
      </c>
      <c r="H143" s="322" t="s">
        <v>583</v>
      </c>
      <c r="I143" s="103">
        <f t="shared" si="2"/>
        <v>49</v>
      </c>
      <c r="J143" s="191"/>
      <c r="K143" s="204"/>
      <c r="L143" s="467"/>
    </row>
    <row r="144" spans="4:12" ht="14.25">
      <c r="D144" s="443"/>
      <c r="E144" s="422"/>
      <c r="F144" s="210" t="s">
        <v>50</v>
      </c>
      <c r="G144" s="203"/>
      <c r="H144" s="317" t="s">
        <v>582</v>
      </c>
      <c r="I144" s="103">
        <f t="shared" si="2"/>
        <v>20</v>
      </c>
      <c r="J144" s="191"/>
      <c r="K144" s="204"/>
      <c r="L144" s="467"/>
    </row>
    <row r="145" spans="4:12" ht="15" thickBot="1">
      <c r="D145" s="455"/>
      <c r="E145" s="427"/>
      <c r="F145" s="215" t="s">
        <v>77</v>
      </c>
      <c r="G145" s="216" t="s">
        <v>281</v>
      </c>
      <c r="H145" s="321" t="s">
        <v>582</v>
      </c>
      <c r="I145" s="282">
        <f t="shared" si="2"/>
        <v>20</v>
      </c>
      <c r="J145" s="217"/>
      <c r="K145" s="218"/>
      <c r="L145" s="468"/>
    </row>
  </sheetData>
  <mergeCells count="57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H26:H31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43" r:id="rId15" xr:uid="{00000000-0004-0000-0300-00000E000000}"/>
    <hyperlink ref="H53" r:id="rId16" xr:uid="{76D7DBC3-46EF-442E-8679-472133B6DFC3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H1" zoomScale="80" zoomScaleNormal="65" workbookViewId="0">
      <selection activeCell="I206" sqref="I20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0.375" style="45" customWidth="1"/>
    <col min="9" max="9" width="103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504" t="s">
        <v>519</v>
      </c>
      <c r="C3" s="504"/>
      <c r="D3" s="504"/>
      <c r="E3" s="504"/>
      <c r="F3" s="504"/>
      <c r="G3" s="50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4" t="s">
        <v>54</v>
      </c>
      <c r="E6" s="496"/>
      <c r="F6" s="435"/>
      <c r="G6" s="438" t="s">
        <v>140</v>
      </c>
      <c r="H6" s="60" t="s">
        <v>46</v>
      </c>
      <c r="I6" s="277" t="s">
        <v>514</v>
      </c>
      <c r="J6" s="448" t="s">
        <v>43</v>
      </c>
      <c r="K6" s="440" t="s">
        <v>47</v>
      </c>
      <c r="L6" s="153" t="s">
        <v>249</v>
      </c>
      <c r="M6" s="446" t="s">
        <v>516</v>
      </c>
    </row>
    <row r="7" spans="1:13" ht="23.25" customHeight="1">
      <c r="D7" s="436"/>
      <c r="E7" s="497"/>
      <c r="F7" s="437"/>
      <c r="G7" s="439"/>
      <c r="H7" s="84" t="s">
        <v>515</v>
      </c>
      <c r="I7" s="84" t="s">
        <v>515</v>
      </c>
      <c r="J7" s="449"/>
      <c r="K7" s="441"/>
      <c r="L7" s="154"/>
      <c r="M7" s="447"/>
    </row>
    <row r="8" spans="1:13" ht="21" customHeight="1">
      <c r="D8" s="486" t="s">
        <v>117</v>
      </c>
      <c r="E8" s="487"/>
      <c r="F8" s="421" t="s">
        <v>157</v>
      </c>
      <c r="G8" s="101" t="s">
        <v>126</v>
      </c>
      <c r="H8" s="74"/>
      <c r="I8" s="74"/>
      <c r="J8" s="103">
        <f>LENB(I8)</f>
        <v>0</v>
      </c>
      <c r="K8" s="112"/>
      <c r="L8" s="169" t="s">
        <v>250</v>
      </c>
      <c r="M8" s="424" t="s">
        <v>560</v>
      </c>
    </row>
    <row r="9" spans="1:13" ht="21" customHeight="1">
      <c r="D9" s="488"/>
      <c r="E9" s="489"/>
      <c r="F9" s="422"/>
      <c r="G9" s="86" t="s">
        <v>158</v>
      </c>
      <c r="H9" s="69" t="s">
        <v>257</v>
      </c>
      <c r="I9" s="69" t="s">
        <v>257</v>
      </c>
      <c r="J9" s="103">
        <f t="shared" ref="J9:J72" si="0">LENB(I9)</f>
        <v>7</v>
      </c>
      <c r="K9" s="113">
        <v>10</v>
      </c>
      <c r="L9" s="113"/>
      <c r="M9" s="425"/>
    </row>
    <row r="10" spans="1:13" ht="21" customHeight="1">
      <c r="D10" s="488"/>
      <c r="E10" s="489"/>
      <c r="F10" s="422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25"/>
    </row>
    <row r="11" spans="1:13" ht="21" customHeight="1">
      <c r="D11" s="488"/>
      <c r="E11" s="489"/>
      <c r="F11" s="422"/>
      <c r="G11" s="95" t="s">
        <v>49</v>
      </c>
      <c r="H11" s="131" t="s">
        <v>736</v>
      </c>
      <c r="I11" s="131" t="s">
        <v>732</v>
      </c>
      <c r="J11" s="103">
        <f t="shared" si="0"/>
        <v>39</v>
      </c>
      <c r="K11" s="89"/>
      <c r="L11" s="89"/>
      <c r="M11" s="425"/>
    </row>
    <row r="12" spans="1:13" ht="21" customHeight="1">
      <c r="D12" s="488"/>
      <c r="E12" s="489"/>
      <c r="F12" s="422"/>
      <c r="G12" s="86" t="s">
        <v>50</v>
      </c>
      <c r="H12" s="69"/>
      <c r="I12" s="69" t="s">
        <v>257</v>
      </c>
      <c r="J12" s="103">
        <f t="shared" si="0"/>
        <v>7</v>
      </c>
      <c r="K12" s="89"/>
      <c r="L12" s="89"/>
      <c r="M12" s="425"/>
    </row>
    <row r="13" spans="1:13" ht="21" customHeight="1">
      <c r="D13" s="490"/>
      <c r="E13" s="491"/>
      <c r="F13" s="423"/>
      <c r="G13" s="97" t="s">
        <v>77</v>
      </c>
      <c r="H13" s="69" t="s">
        <v>257</v>
      </c>
      <c r="I13" s="69" t="s">
        <v>257</v>
      </c>
      <c r="J13" s="103">
        <f t="shared" si="0"/>
        <v>7</v>
      </c>
      <c r="K13" s="115"/>
      <c r="L13" s="115"/>
      <c r="M13" s="426"/>
    </row>
    <row r="14" spans="1:13" ht="21" customHeight="1">
      <c r="D14" s="486" t="s">
        <v>121</v>
      </c>
      <c r="E14" s="487"/>
      <c r="F14" s="421" t="s">
        <v>485</v>
      </c>
      <c r="G14" s="91" t="s">
        <v>125</v>
      </c>
      <c r="H14" s="186" t="s">
        <v>384</v>
      </c>
      <c r="I14" s="323"/>
      <c r="J14" s="103">
        <f t="shared" si="0"/>
        <v>0</v>
      </c>
      <c r="K14" s="93"/>
      <c r="L14" s="103" t="s">
        <v>252</v>
      </c>
      <c r="M14" s="424" t="s">
        <v>560</v>
      </c>
    </row>
    <row r="15" spans="1:13" ht="21" customHeight="1">
      <c r="D15" s="488"/>
      <c r="E15" s="489"/>
      <c r="F15" s="422"/>
      <c r="G15" s="86" t="s">
        <v>55</v>
      </c>
      <c r="H15" s="190" t="s">
        <v>79</v>
      </c>
      <c r="I15" s="317" t="s">
        <v>79</v>
      </c>
      <c r="J15" s="103">
        <f t="shared" si="0"/>
        <v>8</v>
      </c>
      <c r="K15" s="88">
        <v>33</v>
      </c>
      <c r="L15" s="88"/>
      <c r="M15" s="425"/>
    </row>
    <row r="16" spans="1:13" ht="21" customHeight="1">
      <c r="D16" s="488"/>
      <c r="E16" s="489"/>
      <c r="F16" s="422"/>
      <c r="G16" s="86" t="s">
        <v>124</v>
      </c>
      <c r="H16" s="190" t="s">
        <v>447</v>
      </c>
      <c r="I16" s="317" t="s">
        <v>447</v>
      </c>
      <c r="J16" s="103">
        <f t="shared" si="0"/>
        <v>8</v>
      </c>
      <c r="K16" s="86"/>
      <c r="L16" s="86"/>
      <c r="M16" s="425"/>
    </row>
    <row r="17" spans="2:13" ht="20.100000000000001" customHeight="1">
      <c r="D17" s="488"/>
      <c r="E17" s="489"/>
      <c r="F17" s="422"/>
      <c r="G17" s="95" t="s">
        <v>49</v>
      </c>
      <c r="H17" s="197" t="s">
        <v>90</v>
      </c>
      <c r="I17" s="197" t="s">
        <v>596</v>
      </c>
      <c r="J17" s="103">
        <f t="shared" si="0"/>
        <v>44</v>
      </c>
      <c r="K17" s="88"/>
      <c r="L17" s="88"/>
      <c r="M17" s="425"/>
    </row>
    <row r="18" spans="2:13" ht="20.100000000000001" customHeight="1">
      <c r="D18" s="488"/>
      <c r="E18" s="489"/>
      <c r="F18" s="422"/>
      <c r="G18" s="86" t="s">
        <v>50</v>
      </c>
      <c r="H18" s="190"/>
      <c r="I18" s="317" t="s">
        <v>79</v>
      </c>
      <c r="J18" s="103">
        <f t="shared" si="0"/>
        <v>8</v>
      </c>
      <c r="K18" s="88"/>
      <c r="L18" s="88"/>
      <c r="M18" s="425"/>
    </row>
    <row r="19" spans="2:13" ht="20.100000000000001" customHeight="1">
      <c r="D19" s="488"/>
      <c r="E19" s="489"/>
      <c r="F19" s="423"/>
      <c r="G19" s="97" t="s">
        <v>77</v>
      </c>
      <c r="H19" s="195" t="s">
        <v>79</v>
      </c>
      <c r="I19" s="317" t="s">
        <v>79</v>
      </c>
      <c r="J19" s="103">
        <f t="shared" si="0"/>
        <v>8</v>
      </c>
      <c r="K19" s="99"/>
      <c r="L19" s="99"/>
      <c r="M19" s="426"/>
    </row>
    <row r="20" spans="2:13" ht="20.100000000000001" customHeight="1">
      <c r="D20" s="488"/>
      <c r="E20" s="489"/>
      <c r="F20" s="421" t="s">
        <v>127</v>
      </c>
      <c r="G20" s="101" t="s">
        <v>125</v>
      </c>
      <c r="H20" s="186" t="s">
        <v>385</v>
      </c>
      <c r="I20" s="317"/>
      <c r="J20" s="103">
        <f t="shared" si="0"/>
        <v>0</v>
      </c>
      <c r="K20" s="103"/>
      <c r="L20" s="103" t="s">
        <v>252</v>
      </c>
      <c r="M20" s="424" t="s">
        <v>560</v>
      </c>
    </row>
    <row r="21" spans="2:13" ht="20.100000000000001" customHeight="1">
      <c r="D21" s="488"/>
      <c r="E21" s="489"/>
      <c r="F21" s="422"/>
      <c r="G21" s="86" t="s">
        <v>55</v>
      </c>
      <c r="H21" s="190" t="s">
        <v>80</v>
      </c>
      <c r="I21" s="317" t="s">
        <v>80</v>
      </c>
      <c r="J21" s="103">
        <f t="shared" si="0"/>
        <v>4</v>
      </c>
      <c r="K21" s="88">
        <v>33</v>
      </c>
      <c r="L21" s="88"/>
      <c r="M21" s="425"/>
    </row>
    <row r="22" spans="2:13" ht="20.100000000000001" customHeight="1">
      <c r="D22" s="488"/>
      <c r="E22" s="489"/>
      <c r="F22" s="422"/>
      <c r="G22" s="86" t="s">
        <v>124</v>
      </c>
      <c r="H22" s="190" t="s">
        <v>448</v>
      </c>
      <c r="I22" s="317" t="s">
        <v>448</v>
      </c>
      <c r="J22" s="103">
        <f t="shared" si="0"/>
        <v>4</v>
      </c>
      <c r="K22" s="86"/>
      <c r="L22" s="86"/>
      <c r="M22" s="425"/>
    </row>
    <row r="23" spans="2:13" ht="20.100000000000001" customHeight="1">
      <c r="B23" s="57" t="s">
        <v>44</v>
      </c>
      <c r="D23" s="488"/>
      <c r="E23" s="489"/>
      <c r="F23" s="422"/>
      <c r="G23" s="95" t="s">
        <v>49</v>
      </c>
      <c r="H23" s="197" t="s">
        <v>91</v>
      </c>
      <c r="I23" s="197" t="s">
        <v>623</v>
      </c>
      <c r="J23" s="103">
        <f t="shared" si="0"/>
        <v>39</v>
      </c>
      <c r="K23" s="88"/>
      <c r="L23" s="88"/>
      <c r="M23" s="425"/>
    </row>
    <row r="24" spans="2:13" ht="20.100000000000001" customHeight="1">
      <c r="D24" s="488"/>
      <c r="E24" s="489"/>
      <c r="F24" s="422"/>
      <c r="G24" s="86" t="s">
        <v>50</v>
      </c>
      <c r="H24" s="190"/>
      <c r="I24" s="317" t="s">
        <v>80</v>
      </c>
      <c r="J24" s="103">
        <f t="shared" si="0"/>
        <v>4</v>
      </c>
      <c r="K24" s="88"/>
      <c r="L24" s="88"/>
      <c r="M24" s="425"/>
    </row>
    <row r="25" spans="2:13" ht="20.100000000000001" customHeight="1">
      <c r="D25" s="488"/>
      <c r="E25" s="489"/>
      <c r="F25" s="423"/>
      <c r="G25" s="97" t="s">
        <v>77</v>
      </c>
      <c r="H25" s="195" t="s">
        <v>80</v>
      </c>
      <c r="I25" s="317" t="s">
        <v>80</v>
      </c>
      <c r="J25" s="103">
        <f t="shared" si="0"/>
        <v>4</v>
      </c>
      <c r="K25" s="99"/>
      <c r="L25" s="99"/>
      <c r="M25" s="426"/>
    </row>
    <row r="26" spans="2:13" ht="20.100000000000001" customHeight="1">
      <c r="D26" s="488"/>
      <c r="E26" s="489"/>
      <c r="F26" s="421" t="s">
        <v>128</v>
      </c>
      <c r="G26" s="101" t="s">
        <v>125</v>
      </c>
      <c r="H26" s="186" t="s">
        <v>386</v>
      </c>
      <c r="I26" s="317"/>
      <c r="J26" s="103">
        <f t="shared" si="0"/>
        <v>0</v>
      </c>
      <c r="K26" s="103"/>
      <c r="L26" s="103" t="s">
        <v>252</v>
      </c>
      <c r="M26" s="424" t="s">
        <v>560</v>
      </c>
    </row>
    <row r="27" spans="2:13" ht="20.100000000000001" customHeight="1">
      <c r="D27" s="488"/>
      <c r="E27" s="489"/>
      <c r="F27" s="422"/>
      <c r="G27" s="86" t="s">
        <v>55</v>
      </c>
      <c r="H27" s="190" t="s">
        <v>81</v>
      </c>
      <c r="I27" s="317" t="s">
        <v>81</v>
      </c>
      <c r="J27" s="103">
        <f t="shared" si="0"/>
        <v>4</v>
      </c>
      <c r="K27" s="88">
        <v>33</v>
      </c>
      <c r="L27" s="88"/>
      <c r="M27" s="425"/>
    </row>
    <row r="28" spans="2:13" ht="20.100000000000001" customHeight="1">
      <c r="D28" s="488"/>
      <c r="E28" s="489"/>
      <c r="F28" s="422"/>
      <c r="G28" s="86" t="s">
        <v>124</v>
      </c>
      <c r="H28" s="190" t="s">
        <v>449</v>
      </c>
      <c r="I28" s="317" t="s">
        <v>449</v>
      </c>
      <c r="J28" s="103">
        <f t="shared" si="0"/>
        <v>4</v>
      </c>
      <c r="K28" s="86"/>
      <c r="L28" s="86"/>
      <c r="M28" s="425"/>
    </row>
    <row r="29" spans="2:13" ht="20.65" customHeight="1">
      <c r="D29" s="488"/>
      <c r="E29" s="489"/>
      <c r="F29" s="422"/>
      <c r="G29" s="95" t="s">
        <v>49</v>
      </c>
      <c r="H29" s="197" t="s">
        <v>92</v>
      </c>
      <c r="I29" s="197" t="s">
        <v>597</v>
      </c>
      <c r="J29" s="103">
        <f t="shared" si="0"/>
        <v>39</v>
      </c>
      <c r="K29" s="88"/>
      <c r="L29" s="88"/>
      <c r="M29" s="425"/>
    </row>
    <row r="30" spans="2:13" ht="20.65" customHeight="1">
      <c r="D30" s="488"/>
      <c r="E30" s="489"/>
      <c r="F30" s="422"/>
      <c r="G30" s="86" t="s">
        <v>50</v>
      </c>
      <c r="H30" s="190"/>
      <c r="I30" s="317" t="s">
        <v>81</v>
      </c>
      <c r="J30" s="103">
        <f t="shared" si="0"/>
        <v>4</v>
      </c>
      <c r="K30" s="88"/>
      <c r="L30" s="88"/>
      <c r="M30" s="425"/>
    </row>
    <row r="31" spans="2:13" ht="20.65" customHeight="1">
      <c r="D31" s="488"/>
      <c r="E31" s="489"/>
      <c r="F31" s="423"/>
      <c r="G31" s="97" t="s">
        <v>77</v>
      </c>
      <c r="H31" s="195" t="s">
        <v>81</v>
      </c>
      <c r="I31" s="317" t="s">
        <v>81</v>
      </c>
      <c r="J31" s="103">
        <f t="shared" si="0"/>
        <v>4</v>
      </c>
      <c r="K31" s="99"/>
      <c r="L31" s="99"/>
      <c r="M31" s="426"/>
    </row>
    <row r="32" spans="2:13" ht="20.65" customHeight="1">
      <c r="D32" s="488"/>
      <c r="E32" s="489"/>
      <c r="F32" s="421" t="s">
        <v>129</v>
      </c>
      <c r="G32" s="101" t="s">
        <v>125</v>
      </c>
      <c r="H32" s="186" t="s">
        <v>387</v>
      </c>
      <c r="I32" s="317"/>
      <c r="J32" s="103">
        <f t="shared" si="0"/>
        <v>0</v>
      </c>
      <c r="K32" s="103"/>
      <c r="L32" s="103" t="s">
        <v>252</v>
      </c>
      <c r="M32" s="424" t="s">
        <v>560</v>
      </c>
    </row>
    <row r="33" spans="4:13" ht="20.65" customHeight="1">
      <c r="D33" s="488"/>
      <c r="E33" s="489"/>
      <c r="F33" s="422"/>
      <c r="G33" s="86" t="s">
        <v>55</v>
      </c>
      <c r="H33" s="190" t="s">
        <v>82</v>
      </c>
      <c r="I33" s="317" t="s">
        <v>82</v>
      </c>
      <c r="J33" s="103">
        <f t="shared" si="0"/>
        <v>11</v>
      </c>
      <c r="K33" s="88">
        <v>33</v>
      </c>
      <c r="L33" s="88"/>
      <c r="M33" s="425"/>
    </row>
    <row r="34" spans="4:13" ht="20.65" customHeight="1">
      <c r="D34" s="488"/>
      <c r="E34" s="489"/>
      <c r="F34" s="422"/>
      <c r="G34" s="86" t="s">
        <v>124</v>
      </c>
      <c r="H34" s="190" t="s">
        <v>450</v>
      </c>
      <c r="I34" s="317" t="s">
        <v>450</v>
      </c>
      <c r="J34" s="103">
        <f t="shared" si="0"/>
        <v>11</v>
      </c>
      <c r="K34" s="86"/>
      <c r="L34" s="86"/>
      <c r="M34" s="425"/>
    </row>
    <row r="35" spans="4:13" ht="20.65" customHeight="1">
      <c r="D35" s="488"/>
      <c r="E35" s="489"/>
      <c r="F35" s="422"/>
      <c r="G35" s="95" t="s">
        <v>49</v>
      </c>
      <c r="H35" s="197" t="s">
        <v>93</v>
      </c>
      <c r="I35" s="197" t="s">
        <v>598</v>
      </c>
      <c r="J35" s="103">
        <f t="shared" si="0"/>
        <v>51</v>
      </c>
      <c r="K35" s="88"/>
      <c r="L35" s="88"/>
      <c r="M35" s="425"/>
    </row>
    <row r="36" spans="4:13" ht="20.65" customHeight="1">
      <c r="D36" s="488"/>
      <c r="E36" s="489"/>
      <c r="F36" s="422"/>
      <c r="G36" s="86" t="s">
        <v>50</v>
      </c>
      <c r="H36" s="190"/>
      <c r="I36" s="317" t="s">
        <v>82</v>
      </c>
      <c r="J36" s="103">
        <f t="shared" si="0"/>
        <v>11</v>
      </c>
      <c r="K36" s="88"/>
      <c r="L36" s="88"/>
      <c r="M36" s="425"/>
    </row>
    <row r="37" spans="4:13" ht="20.65" customHeight="1">
      <c r="D37" s="488"/>
      <c r="E37" s="489"/>
      <c r="F37" s="423"/>
      <c r="G37" s="97" t="s">
        <v>77</v>
      </c>
      <c r="H37" s="195" t="s">
        <v>82</v>
      </c>
      <c r="I37" s="317" t="s">
        <v>82</v>
      </c>
      <c r="J37" s="103">
        <f t="shared" si="0"/>
        <v>11</v>
      </c>
      <c r="K37" s="99"/>
      <c r="L37" s="99"/>
      <c r="M37" s="426"/>
    </row>
    <row r="38" spans="4:13" ht="20.65" customHeight="1">
      <c r="D38" s="488"/>
      <c r="E38" s="489"/>
      <c r="F38" s="421" t="s">
        <v>130</v>
      </c>
      <c r="G38" s="101" t="s">
        <v>125</v>
      </c>
      <c r="H38" s="186" t="s">
        <v>388</v>
      </c>
      <c r="I38" s="317"/>
      <c r="J38" s="103">
        <f t="shared" si="0"/>
        <v>0</v>
      </c>
      <c r="K38" s="103"/>
      <c r="L38" s="103" t="s">
        <v>252</v>
      </c>
      <c r="M38" s="424" t="s">
        <v>560</v>
      </c>
    </row>
    <row r="39" spans="4:13" ht="20.65" customHeight="1">
      <c r="D39" s="488"/>
      <c r="E39" s="489"/>
      <c r="F39" s="422"/>
      <c r="G39" s="86" t="s">
        <v>55</v>
      </c>
      <c r="H39" s="190" t="s">
        <v>83</v>
      </c>
      <c r="I39" s="317" t="s">
        <v>83</v>
      </c>
      <c r="J39" s="103">
        <f t="shared" si="0"/>
        <v>9</v>
      </c>
      <c r="K39" s="88">
        <v>33</v>
      </c>
      <c r="L39" s="88"/>
      <c r="M39" s="425"/>
    </row>
    <row r="40" spans="4:13" ht="20.100000000000001" customHeight="1">
      <c r="D40" s="488"/>
      <c r="E40" s="489"/>
      <c r="F40" s="422"/>
      <c r="G40" s="86" t="s">
        <v>124</v>
      </c>
      <c r="H40" s="190" t="s">
        <v>451</v>
      </c>
      <c r="I40" s="317" t="s">
        <v>451</v>
      </c>
      <c r="J40" s="103">
        <f t="shared" si="0"/>
        <v>9</v>
      </c>
      <c r="K40" s="86"/>
      <c r="L40" s="86"/>
      <c r="M40" s="425"/>
    </row>
    <row r="41" spans="4:13" ht="20.100000000000001" customHeight="1">
      <c r="D41" s="488"/>
      <c r="E41" s="489"/>
      <c r="F41" s="422"/>
      <c r="G41" s="95" t="s">
        <v>49</v>
      </c>
      <c r="H41" s="197" t="s">
        <v>389</v>
      </c>
      <c r="I41" s="197" t="s">
        <v>599</v>
      </c>
      <c r="J41" s="103">
        <f t="shared" si="0"/>
        <v>51</v>
      </c>
      <c r="K41" s="88"/>
      <c r="L41" s="88"/>
      <c r="M41" s="425"/>
    </row>
    <row r="42" spans="4:13" ht="20.100000000000001" customHeight="1">
      <c r="D42" s="488"/>
      <c r="E42" s="489"/>
      <c r="F42" s="422"/>
      <c r="G42" s="86" t="s">
        <v>50</v>
      </c>
      <c r="H42" s="190"/>
      <c r="I42" s="317" t="s">
        <v>83</v>
      </c>
      <c r="J42" s="103">
        <f t="shared" si="0"/>
        <v>9</v>
      </c>
      <c r="K42" s="88"/>
      <c r="L42" s="88"/>
      <c r="M42" s="425"/>
    </row>
    <row r="43" spans="4:13" ht="20.100000000000001" customHeight="1">
      <c r="D43" s="488"/>
      <c r="E43" s="489"/>
      <c r="F43" s="423"/>
      <c r="G43" s="97" t="s">
        <v>77</v>
      </c>
      <c r="H43" s="195" t="s">
        <v>83</v>
      </c>
      <c r="I43" s="317" t="s">
        <v>83</v>
      </c>
      <c r="J43" s="103">
        <f t="shared" si="0"/>
        <v>9</v>
      </c>
      <c r="K43" s="99"/>
      <c r="L43" s="99"/>
      <c r="M43" s="426"/>
    </row>
    <row r="44" spans="4:13" ht="20.100000000000001" customHeight="1">
      <c r="D44" s="488"/>
      <c r="E44" s="489"/>
      <c r="F44" s="421" t="s">
        <v>131</v>
      </c>
      <c r="G44" s="101" t="s">
        <v>125</v>
      </c>
      <c r="H44" s="186" t="s">
        <v>390</v>
      </c>
      <c r="I44" s="317"/>
      <c r="J44" s="103">
        <f t="shared" si="0"/>
        <v>0</v>
      </c>
      <c r="K44" s="103"/>
      <c r="L44" s="103" t="s">
        <v>252</v>
      </c>
      <c r="M44" s="424" t="s">
        <v>560</v>
      </c>
    </row>
    <row r="45" spans="4:13" ht="20.100000000000001" customHeight="1">
      <c r="D45" s="488"/>
      <c r="E45" s="489"/>
      <c r="F45" s="422"/>
      <c r="G45" s="86" t="s">
        <v>55</v>
      </c>
      <c r="H45" s="190" t="s">
        <v>57</v>
      </c>
      <c r="I45" s="317" t="s">
        <v>57</v>
      </c>
      <c r="J45" s="103">
        <f t="shared" si="0"/>
        <v>9</v>
      </c>
      <c r="K45" s="88">
        <v>33</v>
      </c>
      <c r="L45" s="88"/>
      <c r="M45" s="425"/>
    </row>
    <row r="46" spans="4:13" ht="20.100000000000001" customHeight="1">
      <c r="D46" s="488"/>
      <c r="E46" s="489"/>
      <c r="F46" s="422"/>
      <c r="G46" s="86" t="s">
        <v>124</v>
      </c>
      <c r="H46" s="190" t="s">
        <v>452</v>
      </c>
      <c r="I46" s="317" t="s">
        <v>452</v>
      </c>
      <c r="J46" s="103">
        <f t="shared" si="0"/>
        <v>9</v>
      </c>
      <c r="K46" s="86"/>
      <c r="L46" s="86"/>
      <c r="M46" s="425"/>
    </row>
    <row r="47" spans="4:13" ht="20.100000000000001" customHeight="1">
      <c r="D47" s="488"/>
      <c r="E47" s="489"/>
      <c r="F47" s="422"/>
      <c r="G47" s="95" t="s">
        <v>49</v>
      </c>
      <c r="H47" s="197" t="s">
        <v>94</v>
      </c>
      <c r="I47" s="197" t="s">
        <v>600</v>
      </c>
      <c r="J47" s="103">
        <f t="shared" si="0"/>
        <v>51</v>
      </c>
      <c r="K47" s="88"/>
      <c r="L47" s="88"/>
      <c r="M47" s="425"/>
    </row>
    <row r="48" spans="4:13" ht="20.100000000000001" customHeight="1">
      <c r="D48" s="488"/>
      <c r="E48" s="489"/>
      <c r="F48" s="422"/>
      <c r="G48" s="86" t="s">
        <v>50</v>
      </c>
      <c r="H48" s="190"/>
      <c r="I48" s="317" t="s">
        <v>57</v>
      </c>
      <c r="J48" s="103">
        <f t="shared" si="0"/>
        <v>9</v>
      </c>
      <c r="K48" s="88"/>
      <c r="L48" s="88"/>
      <c r="M48" s="425"/>
    </row>
    <row r="49" spans="4:13" ht="20.100000000000001" customHeight="1">
      <c r="D49" s="488"/>
      <c r="E49" s="489"/>
      <c r="F49" s="423"/>
      <c r="G49" s="97" t="s">
        <v>77</v>
      </c>
      <c r="H49" s="195" t="s">
        <v>57</v>
      </c>
      <c r="I49" s="317" t="s">
        <v>57</v>
      </c>
      <c r="J49" s="103">
        <f t="shared" si="0"/>
        <v>9</v>
      </c>
      <c r="K49" s="99"/>
      <c r="L49" s="99"/>
      <c r="M49" s="426"/>
    </row>
    <row r="50" spans="4:13" ht="20.100000000000001" customHeight="1">
      <c r="D50" s="488"/>
      <c r="E50" s="489"/>
      <c r="F50" s="421" t="s">
        <v>132</v>
      </c>
      <c r="G50" s="101" t="s">
        <v>125</v>
      </c>
      <c r="H50" s="186" t="s">
        <v>391</v>
      </c>
      <c r="I50" s="460"/>
      <c r="J50" s="103">
        <f t="shared" si="0"/>
        <v>0</v>
      </c>
      <c r="K50" s="103"/>
      <c r="L50" s="103" t="s">
        <v>252</v>
      </c>
      <c r="M50" s="499" t="s">
        <v>624</v>
      </c>
    </row>
    <row r="51" spans="4:13" ht="20.100000000000001" customHeight="1">
      <c r="D51" s="488"/>
      <c r="E51" s="489"/>
      <c r="F51" s="422"/>
      <c r="G51" s="86" t="s">
        <v>55</v>
      </c>
      <c r="H51" s="190" t="s">
        <v>84</v>
      </c>
      <c r="I51" s="461"/>
      <c r="J51" s="103">
        <f t="shared" si="0"/>
        <v>0</v>
      </c>
      <c r="K51" s="88">
        <v>33</v>
      </c>
      <c r="L51" s="88"/>
      <c r="M51" s="500"/>
    </row>
    <row r="52" spans="4:13" ht="20.100000000000001" customHeight="1">
      <c r="D52" s="488"/>
      <c r="E52" s="489"/>
      <c r="F52" s="422"/>
      <c r="G52" s="86" t="s">
        <v>124</v>
      </c>
      <c r="H52" s="190" t="s">
        <v>453</v>
      </c>
      <c r="I52" s="461"/>
      <c r="J52" s="103">
        <f t="shared" si="0"/>
        <v>0</v>
      </c>
      <c r="K52" s="86"/>
      <c r="L52" s="86"/>
      <c r="M52" s="500"/>
    </row>
    <row r="53" spans="4:13" ht="20.100000000000001" customHeight="1">
      <c r="D53" s="488"/>
      <c r="E53" s="489"/>
      <c r="F53" s="422"/>
      <c r="G53" s="95" t="s">
        <v>49</v>
      </c>
      <c r="H53" s="197" t="s">
        <v>95</v>
      </c>
      <c r="I53" s="461"/>
      <c r="J53" s="103">
        <f t="shared" si="0"/>
        <v>0</v>
      </c>
      <c r="K53" s="88"/>
      <c r="L53" s="88"/>
      <c r="M53" s="500"/>
    </row>
    <row r="54" spans="4:13" ht="20.100000000000001" customHeight="1">
      <c r="D54" s="488"/>
      <c r="E54" s="489"/>
      <c r="F54" s="422"/>
      <c r="G54" s="86" t="s">
        <v>50</v>
      </c>
      <c r="H54" s="190"/>
      <c r="I54" s="461"/>
      <c r="J54" s="103">
        <f t="shared" si="0"/>
        <v>0</v>
      </c>
      <c r="K54" s="88"/>
      <c r="L54" s="88"/>
      <c r="M54" s="500"/>
    </row>
    <row r="55" spans="4:13" ht="20.100000000000001" customHeight="1">
      <c r="D55" s="488"/>
      <c r="E55" s="489"/>
      <c r="F55" s="423"/>
      <c r="G55" s="97" t="s">
        <v>77</v>
      </c>
      <c r="H55" s="195" t="s">
        <v>84</v>
      </c>
      <c r="I55" s="462"/>
      <c r="J55" s="103">
        <f t="shared" si="0"/>
        <v>0</v>
      </c>
      <c r="K55" s="99"/>
      <c r="L55" s="99"/>
      <c r="M55" s="501"/>
    </row>
    <row r="56" spans="4:13" ht="20.100000000000001" customHeight="1">
      <c r="D56" s="488"/>
      <c r="E56" s="489"/>
      <c r="F56" s="421" t="s">
        <v>133</v>
      </c>
      <c r="G56" s="101" t="s">
        <v>125</v>
      </c>
      <c r="H56" s="186" t="s">
        <v>421</v>
      </c>
      <c r="I56" s="317"/>
      <c r="J56" s="103">
        <f t="shared" si="0"/>
        <v>0</v>
      </c>
      <c r="K56" s="103"/>
      <c r="L56" s="103" t="s">
        <v>252</v>
      </c>
      <c r="M56" s="424" t="s">
        <v>560</v>
      </c>
    </row>
    <row r="57" spans="4:13" ht="20.100000000000001" customHeight="1">
      <c r="D57" s="488"/>
      <c r="E57" s="489"/>
      <c r="F57" s="422"/>
      <c r="G57" s="86" t="s">
        <v>55</v>
      </c>
      <c r="H57" s="190" t="s">
        <v>422</v>
      </c>
      <c r="I57" s="317" t="s">
        <v>585</v>
      </c>
      <c r="J57" s="103">
        <f t="shared" si="0"/>
        <v>8</v>
      </c>
      <c r="K57" s="88">
        <v>33</v>
      </c>
      <c r="L57" s="88"/>
      <c r="M57" s="425"/>
    </row>
    <row r="58" spans="4:13" ht="20.100000000000001" customHeight="1">
      <c r="D58" s="488"/>
      <c r="E58" s="489"/>
      <c r="F58" s="422"/>
      <c r="G58" s="86" t="s">
        <v>124</v>
      </c>
      <c r="H58" s="190" t="s">
        <v>454</v>
      </c>
      <c r="I58" s="317" t="s">
        <v>586</v>
      </c>
      <c r="J58" s="103">
        <f t="shared" si="0"/>
        <v>8</v>
      </c>
      <c r="K58" s="86"/>
      <c r="L58" s="86"/>
      <c r="M58" s="425"/>
    </row>
    <row r="59" spans="4:13" ht="20.100000000000001" customHeight="1">
      <c r="D59" s="488"/>
      <c r="E59" s="489"/>
      <c r="F59" s="422"/>
      <c r="G59" s="95" t="s">
        <v>49</v>
      </c>
      <c r="H59" s="193" t="s">
        <v>423</v>
      </c>
      <c r="I59" s="197" t="s">
        <v>601</v>
      </c>
      <c r="J59" s="103">
        <f t="shared" si="0"/>
        <v>50</v>
      </c>
      <c r="K59" s="88"/>
      <c r="L59" s="88"/>
      <c r="M59" s="425"/>
    </row>
    <row r="60" spans="4:13" ht="17.649999999999999" customHeight="1">
      <c r="D60" s="488"/>
      <c r="E60" s="489"/>
      <c r="F60" s="422"/>
      <c r="G60" s="86" t="s">
        <v>50</v>
      </c>
      <c r="H60" s="190"/>
      <c r="I60" s="317" t="s">
        <v>585</v>
      </c>
      <c r="J60" s="103">
        <f t="shared" si="0"/>
        <v>8</v>
      </c>
      <c r="K60" s="88"/>
      <c r="L60" s="88"/>
      <c r="M60" s="425"/>
    </row>
    <row r="61" spans="4:13" ht="16.5" customHeight="1">
      <c r="D61" s="488"/>
      <c r="E61" s="489"/>
      <c r="F61" s="423"/>
      <c r="G61" s="97" t="s">
        <v>77</v>
      </c>
      <c r="H61" s="195" t="s">
        <v>422</v>
      </c>
      <c r="I61" s="317" t="s">
        <v>585</v>
      </c>
      <c r="J61" s="103">
        <f t="shared" si="0"/>
        <v>8</v>
      </c>
      <c r="K61" s="99"/>
      <c r="L61" s="99"/>
      <c r="M61" s="426"/>
    </row>
    <row r="62" spans="4:13" ht="17.25" customHeight="1">
      <c r="D62" s="488"/>
      <c r="E62" s="489"/>
      <c r="F62" s="421" t="s">
        <v>134</v>
      </c>
      <c r="G62" s="101" t="s">
        <v>125</v>
      </c>
      <c r="H62" s="186" t="s">
        <v>392</v>
      </c>
      <c r="I62" s="317"/>
      <c r="J62" s="103">
        <f t="shared" si="0"/>
        <v>0</v>
      </c>
      <c r="K62" s="103"/>
      <c r="L62" s="103" t="s">
        <v>252</v>
      </c>
      <c r="M62" s="424" t="s">
        <v>560</v>
      </c>
    </row>
    <row r="63" spans="4:13" ht="16.5" customHeight="1">
      <c r="D63" s="488"/>
      <c r="E63" s="489"/>
      <c r="F63" s="422"/>
      <c r="G63" s="86" t="s">
        <v>55</v>
      </c>
      <c r="H63" s="190" t="s">
        <v>455</v>
      </c>
      <c r="I63" s="317" t="s">
        <v>85</v>
      </c>
      <c r="J63" s="103">
        <f t="shared" si="0"/>
        <v>13</v>
      </c>
      <c r="K63" s="88">
        <v>33</v>
      </c>
      <c r="L63" s="88"/>
      <c r="M63" s="425"/>
    </row>
    <row r="64" spans="4:13" ht="16.5" customHeight="1">
      <c r="D64" s="488"/>
      <c r="E64" s="489"/>
      <c r="F64" s="422"/>
      <c r="G64" s="86" t="s">
        <v>124</v>
      </c>
      <c r="H64" s="190" t="s">
        <v>456</v>
      </c>
      <c r="I64" s="317" t="s">
        <v>587</v>
      </c>
      <c r="J64" s="103">
        <f t="shared" si="0"/>
        <v>13</v>
      </c>
      <c r="K64" s="86"/>
      <c r="L64" s="86"/>
      <c r="M64" s="425"/>
    </row>
    <row r="65" spans="4:13" ht="20.100000000000001" customHeight="1">
      <c r="D65" s="488"/>
      <c r="E65" s="489"/>
      <c r="F65" s="422"/>
      <c r="G65" s="95" t="s">
        <v>49</v>
      </c>
      <c r="H65" s="197" t="s">
        <v>96</v>
      </c>
      <c r="I65" s="197" t="s">
        <v>602</v>
      </c>
      <c r="J65" s="103">
        <f t="shared" si="0"/>
        <v>59</v>
      </c>
      <c r="K65" s="88"/>
      <c r="L65" s="88"/>
      <c r="M65" s="425"/>
    </row>
    <row r="66" spans="4:13" ht="20.100000000000001" customHeight="1">
      <c r="D66" s="488"/>
      <c r="E66" s="489"/>
      <c r="F66" s="422"/>
      <c r="G66" s="86" t="s">
        <v>50</v>
      </c>
      <c r="H66" s="190"/>
      <c r="I66" s="317" t="s">
        <v>85</v>
      </c>
      <c r="J66" s="103">
        <f t="shared" si="0"/>
        <v>13</v>
      </c>
      <c r="K66" s="88"/>
      <c r="L66" s="88"/>
      <c r="M66" s="425"/>
    </row>
    <row r="67" spans="4:13" ht="20.100000000000001" customHeight="1">
      <c r="D67" s="488"/>
      <c r="E67" s="489"/>
      <c r="F67" s="423"/>
      <c r="G67" s="97" t="s">
        <v>77</v>
      </c>
      <c r="H67" s="195" t="s">
        <v>85</v>
      </c>
      <c r="I67" s="317" t="s">
        <v>85</v>
      </c>
      <c r="J67" s="103">
        <f t="shared" si="0"/>
        <v>13</v>
      </c>
      <c r="K67" s="99"/>
      <c r="L67" s="99"/>
      <c r="M67" s="426"/>
    </row>
    <row r="68" spans="4:13" ht="20.100000000000001" customHeight="1">
      <c r="D68" s="488"/>
      <c r="E68" s="489"/>
      <c r="F68" s="421" t="s">
        <v>135</v>
      </c>
      <c r="G68" s="101" t="s">
        <v>125</v>
      </c>
      <c r="H68" s="186" t="s">
        <v>393</v>
      </c>
      <c r="I68" s="317"/>
      <c r="J68" s="103">
        <f t="shared" si="0"/>
        <v>0</v>
      </c>
      <c r="K68" s="103"/>
      <c r="L68" s="93" t="s">
        <v>252</v>
      </c>
      <c r="M68" s="424" t="s">
        <v>560</v>
      </c>
    </row>
    <row r="69" spans="4:13" ht="20.100000000000001" customHeight="1">
      <c r="D69" s="488"/>
      <c r="E69" s="489"/>
      <c r="F69" s="422"/>
      <c r="G69" s="86" t="s">
        <v>55</v>
      </c>
      <c r="H69" s="190" t="s">
        <v>86</v>
      </c>
      <c r="I69" s="317" t="s">
        <v>86</v>
      </c>
      <c r="J69" s="103">
        <f t="shared" si="0"/>
        <v>10</v>
      </c>
      <c r="K69" s="88">
        <v>33</v>
      </c>
      <c r="L69" s="88"/>
      <c r="M69" s="425"/>
    </row>
    <row r="70" spans="4:13" ht="20.100000000000001" customHeight="1">
      <c r="D70" s="488"/>
      <c r="E70" s="489"/>
      <c r="F70" s="422"/>
      <c r="G70" s="86" t="s">
        <v>124</v>
      </c>
      <c r="H70" s="190" t="s">
        <v>457</v>
      </c>
      <c r="I70" s="317" t="s">
        <v>588</v>
      </c>
      <c r="J70" s="103">
        <f t="shared" si="0"/>
        <v>10</v>
      </c>
      <c r="K70" s="86"/>
      <c r="L70" s="86"/>
      <c r="M70" s="425"/>
    </row>
    <row r="71" spans="4:13" ht="20.100000000000001" customHeight="1">
      <c r="D71" s="488"/>
      <c r="E71" s="489"/>
      <c r="F71" s="422"/>
      <c r="G71" s="95" t="s">
        <v>49</v>
      </c>
      <c r="H71" s="197" t="s">
        <v>97</v>
      </c>
      <c r="I71" s="197" t="s">
        <v>603</v>
      </c>
      <c r="J71" s="103">
        <f t="shared" si="0"/>
        <v>53</v>
      </c>
      <c r="K71" s="88"/>
      <c r="L71" s="88"/>
      <c r="M71" s="425"/>
    </row>
    <row r="72" spans="4:13" ht="20.100000000000001" customHeight="1">
      <c r="D72" s="488"/>
      <c r="E72" s="489"/>
      <c r="F72" s="422"/>
      <c r="G72" s="86" t="s">
        <v>50</v>
      </c>
      <c r="H72" s="190"/>
      <c r="I72" s="317" t="s">
        <v>86</v>
      </c>
      <c r="J72" s="103">
        <f t="shared" si="0"/>
        <v>10</v>
      </c>
      <c r="K72" s="88"/>
      <c r="L72" s="88"/>
      <c r="M72" s="425"/>
    </row>
    <row r="73" spans="4:13" ht="20.100000000000001" customHeight="1">
      <c r="D73" s="488"/>
      <c r="E73" s="489"/>
      <c r="F73" s="423"/>
      <c r="G73" s="116" t="s">
        <v>77</v>
      </c>
      <c r="H73" s="195" t="s">
        <v>86</v>
      </c>
      <c r="I73" s="317" t="s">
        <v>86</v>
      </c>
      <c r="J73" s="103">
        <f t="shared" ref="J73:J136" si="1">LENB(I73)</f>
        <v>10</v>
      </c>
      <c r="K73" s="118"/>
      <c r="L73" s="99"/>
      <c r="M73" s="426"/>
    </row>
    <row r="74" spans="4:13" ht="19.5" customHeight="1">
      <c r="D74" s="488"/>
      <c r="E74" s="489"/>
      <c r="F74" s="421" t="s">
        <v>151</v>
      </c>
      <c r="G74" s="101" t="s">
        <v>125</v>
      </c>
      <c r="H74" s="186" t="s">
        <v>424</v>
      </c>
      <c r="I74" s="317"/>
      <c r="J74" s="103">
        <f t="shared" si="1"/>
        <v>0</v>
      </c>
      <c r="K74" s="103"/>
      <c r="L74" s="103" t="s">
        <v>252</v>
      </c>
      <c r="M74" s="424" t="s">
        <v>560</v>
      </c>
    </row>
    <row r="75" spans="4:13" ht="20.100000000000001" customHeight="1">
      <c r="D75" s="488"/>
      <c r="E75" s="489"/>
      <c r="F75" s="422"/>
      <c r="G75" s="86" t="s">
        <v>55</v>
      </c>
      <c r="H75" s="190" t="s">
        <v>87</v>
      </c>
      <c r="I75" s="317" t="s">
        <v>87</v>
      </c>
      <c r="J75" s="103">
        <f t="shared" si="1"/>
        <v>14</v>
      </c>
      <c r="K75" s="88">
        <v>33</v>
      </c>
      <c r="L75" s="88"/>
      <c r="M75" s="425"/>
    </row>
    <row r="76" spans="4:13" ht="20.100000000000001" customHeight="1">
      <c r="D76" s="488"/>
      <c r="E76" s="489"/>
      <c r="F76" s="422"/>
      <c r="G76" s="86" t="s">
        <v>124</v>
      </c>
      <c r="H76" s="190" t="s">
        <v>322</v>
      </c>
      <c r="I76" s="317" t="s">
        <v>589</v>
      </c>
      <c r="J76" s="103">
        <f t="shared" si="1"/>
        <v>14</v>
      </c>
      <c r="K76" s="86"/>
      <c r="L76" s="86"/>
      <c r="M76" s="425"/>
    </row>
    <row r="77" spans="4:13" ht="20.100000000000001" customHeight="1">
      <c r="D77" s="488"/>
      <c r="E77" s="489"/>
      <c r="F77" s="422"/>
      <c r="G77" s="95" t="s">
        <v>49</v>
      </c>
      <c r="H77" s="197" t="s">
        <v>98</v>
      </c>
      <c r="I77" s="197" t="s">
        <v>604</v>
      </c>
      <c r="J77" s="103">
        <f t="shared" si="1"/>
        <v>61</v>
      </c>
      <c r="K77" s="88"/>
      <c r="L77" s="88"/>
      <c r="M77" s="425"/>
    </row>
    <row r="78" spans="4:13" ht="20.100000000000001" customHeight="1">
      <c r="D78" s="488"/>
      <c r="E78" s="489"/>
      <c r="F78" s="422"/>
      <c r="G78" s="86" t="s">
        <v>50</v>
      </c>
      <c r="H78" s="190"/>
      <c r="I78" s="317" t="s">
        <v>87</v>
      </c>
      <c r="J78" s="103">
        <f t="shared" si="1"/>
        <v>14</v>
      </c>
      <c r="K78" s="88"/>
      <c r="L78" s="88"/>
      <c r="M78" s="425"/>
    </row>
    <row r="79" spans="4:13" ht="20.100000000000001" customHeight="1">
      <c r="D79" s="488"/>
      <c r="E79" s="489"/>
      <c r="F79" s="423"/>
      <c r="G79" s="97" t="s">
        <v>77</v>
      </c>
      <c r="H79" s="195" t="s">
        <v>87</v>
      </c>
      <c r="I79" s="317" t="s">
        <v>87</v>
      </c>
      <c r="J79" s="103">
        <f t="shared" si="1"/>
        <v>14</v>
      </c>
      <c r="K79" s="99"/>
      <c r="L79" s="99"/>
      <c r="M79" s="426"/>
    </row>
    <row r="80" spans="4:13" ht="20.100000000000001" customHeight="1">
      <c r="D80" s="488"/>
      <c r="E80" s="489"/>
      <c r="F80" s="421" t="s">
        <v>152</v>
      </c>
      <c r="G80" s="101" t="s">
        <v>125</v>
      </c>
      <c r="H80" s="186" t="s">
        <v>425</v>
      </c>
      <c r="I80" s="384"/>
      <c r="J80" s="103">
        <f t="shared" si="1"/>
        <v>0</v>
      </c>
      <c r="K80" s="103"/>
      <c r="L80" s="103" t="s">
        <v>252</v>
      </c>
      <c r="M80" s="570" t="s">
        <v>813</v>
      </c>
    </row>
    <row r="81" spans="4:13" ht="20.100000000000001" customHeight="1">
      <c r="D81" s="488"/>
      <c r="E81" s="489"/>
      <c r="F81" s="422"/>
      <c r="G81" s="86" t="s">
        <v>55</v>
      </c>
      <c r="H81" s="190" t="s">
        <v>193</v>
      </c>
      <c r="I81" s="385" t="s">
        <v>195</v>
      </c>
      <c r="J81" s="103">
        <f t="shared" si="1"/>
        <v>21</v>
      </c>
      <c r="K81" s="88">
        <v>33</v>
      </c>
      <c r="L81" s="88"/>
      <c r="M81" s="571"/>
    </row>
    <row r="82" spans="4:13" ht="20.100000000000001" customHeight="1">
      <c r="D82" s="488"/>
      <c r="E82" s="489"/>
      <c r="F82" s="422"/>
      <c r="G82" s="86" t="s">
        <v>124</v>
      </c>
      <c r="H82" s="190" t="s">
        <v>295</v>
      </c>
      <c r="I82" s="385" t="s">
        <v>643</v>
      </c>
      <c r="J82" s="103">
        <f t="shared" si="1"/>
        <v>21</v>
      </c>
      <c r="K82" s="86"/>
      <c r="L82" s="86"/>
      <c r="M82" s="571"/>
    </row>
    <row r="83" spans="4:13" ht="20.100000000000001" customHeight="1">
      <c r="D83" s="488"/>
      <c r="E83" s="489"/>
      <c r="F83" s="422"/>
      <c r="G83" s="95" t="s">
        <v>49</v>
      </c>
      <c r="H83" s="193" t="s">
        <v>809</v>
      </c>
      <c r="I83" s="386" t="s">
        <v>642</v>
      </c>
      <c r="J83" s="103">
        <f t="shared" si="1"/>
        <v>75</v>
      </c>
      <c r="K83" s="88"/>
      <c r="L83" s="88"/>
      <c r="M83" s="571"/>
    </row>
    <row r="84" spans="4:13" ht="20.100000000000001" customHeight="1">
      <c r="D84" s="488"/>
      <c r="E84" s="489"/>
      <c r="F84" s="422"/>
      <c r="G84" s="86" t="s">
        <v>50</v>
      </c>
      <c r="H84" s="190"/>
      <c r="I84" s="385" t="s">
        <v>195</v>
      </c>
      <c r="J84" s="103">
        <f t="shared" si="1"/>
        <v>21</v>
      </c>
      <c r="K84" s="88"/>
      <c r="L84" s="88"/>
      <c r="M84" s="571"/>
    </row>
    <row r="85" spans="4:13" ht="20.100000000000001" customHeight="1">
      <c r="D85" s="488"/>
      <c r="E85" s="489"/>
      <c r="F85" s="423"/>
      <c r="G85" s="97" t="s">
        <v>77</v>
      </c>
      <c r="H85" s="195" t="s">
        <v>193</v>
      </c>
      <c r="I85" s="387" t="s">
        <v>195</v>
      </c>
      <c r="J85" s="103">
        <f t="shared" si="1"/>
        <v>21</v>
      </c>
      <c r="K85" s="99"/>
      <c r="L85" s="99"/>
      <c r="M85" s="572"/>
    </row>
    <row r="86" spans="4:13" ht="20.100000000000001" customHeight="1">
      <c r="D86" s="488"/>
      <c r="E86" s="489"/>
      <c r="F86" s="421" t="s">
        <v>153</v>
      </c>
      <c r="G86" s="101" t="s">
        <v>125</v>
      </c>
      <c r="H86" s="101"/>
      <c r="I86" s="317">
        <v>0</v>
      </c>
      <c r="J86" s="103">
        <f t="shared" si="1"/>
        <v>1</v>
      </c>
      <c r="K86" s="103"/>
      <c r="L86" s="103" t="s">
        <v>252</v>
      </c>
      <c r="M86" s="424" t="s">
        <v>560</v>
      </c>
    </row>
    <row r="87" spans="4:13" ht="20.100000000000001" customHeight="1">
      <c r="D87" s="488"/>
      <c r="E87" s="489"/>
      <c r="F87" s="422"/>
      <c r="G87" s="86" t="s">
        <v>55</v>
      </c>
      <c r="H87" s="76" t="s">
        <v>88</v>
      </c>
      <c r="I87" s="317" t="s">
        <v>88</v>
      </c>
      <c r="J87" s="103">
        <f t="shared" si="1"/>
        <v>12</v>
      </c>
      <c r="K87" s="88">
        <v>33</v>
      </c>
      <c r="L87" s="88"/>
      <c r="M87" s="425"/>
    </row>
    <row r="88" spans="4:13" ht="20.100000000000001" customHeight="1">
      <c r="D88" s="488"/>
      <c r="E88" s="489"/>
      <c r="F88" s="422"/>
      <c r="G88" s="86" t="s">
        <v>124</v>
      </c>
      <c r="H88" s="76" t="s">
        <v>458</v>
      </c>
      <c r="I88" s="317" t="s">
        <v>590</v>
      </c>
      <c r="J88" s="103">
        <f t="shared" si="1"/>
        <v>12</v>
      </c>
      <c r="K88" s="86"/>
      <c r="L88" s="86"/>
      <c r="M88" s="425"/>
    </row>
    <row r="89" spans="4:13" ht="20.100000000000001" customHeight="1">
      <c r="D89" s="488"/>
      <c r="E89" s="489"/>
      <c r="F89" s="422"/>
      <c r="G89" s="95" t="s">
        <v>49</v>
      </c>
      <c r="H89" s="193" t="s">
        <v>731</v>
      </c>
      <c r="I89" s="197" t="s">
        <v>605</v>
      </c>
      <c r="J89" s="103">
        <f t="shared" si="1"/>
        <v>43</v>
      </c>
      <c r="K89" s="88"/>
      <c r="L89" s="88"/>
      <c r="M89" s="425"/>
    </row>
    <row r="90" spans="4:13" ht="20.100000000000001" customHeight="1">
      <c r="D90" s="488"/>
      <c r="E90" s="489"/>
      <c r="F90" s="422"/>
      <c r="G90" s="86" t="s">
        <v>50</v>
      </c>
      <c r="H90" s="76"/>
      <c r="I90" s="317" t="s">
        <v>88</v>
      </c>
      <c r="J90" s="103">
        <f t="shared" si="1"/>
        <v>12</v>
      </c>
      <c r="K90" s="88"/>
      <c r="L90" s="88"/>
      <c r="M90" s="425"/>
    </row>
    <row r="91" spans="4:13" ht="19.899999999999999" customHeight="1">
      <c r="D91" s="488"/>
      <c r="E91" s="489"/>
      <c r="F91" s="423"/>
      <c r="G91" s="97" t="s">
        <v>77</v>
      </c>
      <c r="H91" s="77" t="s">
        <v>88</v>
      </c>
      <c r="I91" s="317" t="s">
        <v>88</v>
      </c>
      <c r="J91" s="103">
        <f t="shared" si="1"/>
        <v>12</v>
      </c>
      <c r="K91" s="99"/>
      <c r="L91" s="99"/>
      <c r="M91" s="426"/>
    </row>
    <row r="92" spans="4:13" ht="20.100000000000001" customHeight="1">
      <c r="D92" s="488"/>
      <c r="E92" s="489"/>
      <c r="F92" s="422" t="s">
        <v>304</v>
      </c>
      <c r="G92" s="86" t="s">
        <v>55</v>
      </c>
      <c r="H92" s="101" t="s">
        <v>426</v>
      </c>
      <c r="I92" s="317" t="s">
        <v>591</v>
      </c>
      <c r="J92" s="103">
        <f t="shared" si="1"/>
        <v>7</v>
      </c>
      <c r="K92" s="157"/>
      <c r="L92" s="88"/>
      <c r="M92" s="425" t="s">
        <v>560</v>
      </c>
    </row>
    <row r="93" spans="4:13" ht="20.100000000000001" customHeight="1">
      <c r="D93" s="488"/>
      <c r="E93" s="489"/>
      <c r="F93" s="422"/>
      <c r="G93" s="86" t="s">
        <v>124</v>
      </c>
      <c r="H93" s="87" t="str">
        <f>LOWER(H92)</f>
        <v>98 inch</v>
      </c>
      <c r="I93" s="317" t="s">
        <v>591</v>
      </c>
      <c r="J93" s="103">
        <f t="shared" si="1"/>
        <v>7</v>
      </c>
      <c r="K93" s="156"/>
      <c r="L93" s="86"/>
      <c r="M93" s="425"/>
    </row>
    <row r="94" spans="4:13" ht="20.100000000000001" customHeight="1">
      <c r="D94" s="488"/>
      <c r="E94" s="489"/>
      <c r="F94" s="422"/>
      <c r="G94" s="95" t="s">
        <v>49</v>
      </c>
      <c r="H94" s="255" t="s">
        <v>427</v>
      </c>
      <c r="I94" s="197" t="s">
        <v>605</v>
      </c>
      <c r="J94" s="103">
        <f t="shared" si="1"/>
        <v>43</v>
      </c>
      <c r="K94" s="157"/>
      <c r="L94" s="88"/>
      <c r="M94" s="425"/>
    </row>
    <row r="95" spans="4:13" ht="20.100000000000001" customHeight="1">
      <c r="D95" s="488"/>
      <c r="E95" s="489"/>
      <c r="F95" s="423"/>
      <c r="G95" s="97" t="s">
        <v>77</v>
      </c>
      <c r="H95" s="256"/>
      <c r="I95" s="317" t="s">
        <v>591</v>
      </c>
      <c r="J95" s="103">
        <f t="shared" si="1"/>
        <v>7</v>
      </c>
      <c r="K95" s="167"/>
      <c r="L95" s="99"/>
      <c r="M95" s="426"/>
    </row>
    <row r="96" spans="4:13" ht="20.100000000000001" customHeight="1">
      <c r="D96" s="488"/>
      <c r="E96" s="489"/>
      <c r="F96" s="445" t="s">
        <v>305</v>
      </c>
      <c r="G96" s="266" t="s">
        <v>55</v>
      </c>
      <c r="H96" s="266" t="s">
        <v>428</v>
      </c>
      <c r="I96" s="317" t="s">
        <v>625</v>
      </c>
      <c r="J96" s="267">
        <f t="shared" si="1"/>
        <v>7</v>
      </c>
      <c r="K96" s="267"/>
      <c r="L96" s="267"/>
      <c r="M96" s="503" t="s">
        <v>560</v>
      </c>
    </row>
    <row r="97" spans="4:13" ht="20.100000000000001" customHeight="1">
      <c r="D97" s="488"/>
      <c r="E97" s="489"/>
      <c r="F97" s="445"/>
      <c r="G97" s="266" t="s">
        <v>124</v>
      </c>
      <c r="H97" s="316" t="s">
        <v>459</v>
      </c>
      <c r="I97" s="317" t="s">
        <v>625</v>
      </c>
      <c r="J97" s="267">
        <f t="shared" si="1"/>
        <v>7</v>
      </c>
      <c r="K97" s="266"/>
      <c r="L97" s="266"/>
      <c r="M97" s="503"/>
    </row>
    <row r="98" spans="4:13" ht="19.899999999999999" customHeight="1">
      <c r="D98" s="488"/>
      <c r="E98" s="489"/>
      <c r="F98" s="445"/>
      <c r="G98" s="325" t="s">
        <v>49</v>
      </c>
      <c r="H98" s="265" t="s">
        <v>429</v>
      </c>
      <c r="I98" s="326" t="s">
        <v>606</v>
      </c>
      <c r="J98" s="267">
        <f t="shared" si="1"/>
        <v>43</v>
      </c>
      <c r="K98" s="267"/>
      <c r="L98" s="267"/>
      <c r="M98" s="503"/>
    </row>
    <row r="99" spans="4:13" ht="17.649999999999999" customHeight="1">
      <c r="D99" s="488"/>
      <c r="E99" s="489"/>
      <c r="F99" s="445"/>
      <c r="G99" s="266" t="s">
        <v>77</v>
      </c>
      <c r="H99" s="265"/>
      <c r="I99" s="317" t="s">
        <v>625</v>
      </c>
      <c r="J99" s="267">
        <f t="shared" si="1"/>
        <v>7</v>
      </c>
      <c r="K99" s="267"/>
      <c r="L99" s="267"/>
      <c r="M99" s="503"/>
    </row>
    <row r="100" spans="4:13" ht="17.649999999999999" customHeight="1">
      <c r="D100" s="488"/>
      <c r="E100" s="489"/>
      <c r="F100" s="445" t="s">
        <v>306</v>
      </c>
      <c r="G100" s="266" t="s">
        <v>55</v>
      </c>
      <c r="H100" s="266" t="s">
        <v>430</v>
      </c>
      <c r="I100" s="317" t="s">
        <v>626</v>
      </c>
      <c r="J100" s="267">
        <f t="shared" si="1"/>
        <v>7</v>
      </c>
      <c r="K100" s="267"/>
      <c r="L100" s="267"/>
      <c r="M100" s="503" t="s">
        <v>560</v>
      </c>
    </row>
    <row r="101" spans="4:13" ht="17.649999999999999" customHeight="1">
      <c r="D101" s="488"/>
      <c r="E101" s="489"/>
      <c r="F101" s="445"/>
      <c r="G101" s="266" t="s">
        <v>124</v>
      </c>
      <c r="H101" s="316" t="s">
        <v>460</v>
      </c>
      <c r="I101" s="317" t="s">
        <v>626</v>
      </c>
      <c r="J101" s="267">
        <f t="shared" si="1"/>
        <v>7</v>
      </c>
      <c r="K101" s="266"/>
      <c r="L101" s="266"/>
      <c r="M101" s="503"/>
    </row>
    <row r="102" spans="4:13" ht="17.649999999999999" customHeight="1">
      <c r="D102" s="488"/>
      <c r="E102" s="489"/>
      <c r="F102" s="445"/>
      <c r="G102" s="325" t="s">
        <v>49</v>
      </c>
      <c r="H102" s="265" t="s">
        <v>431</v>
      </c>
      <c r="I102" s="326" t="s">
        <v>607</v>
      </c>
      <c r="J102" s="267">
        <f t="shared" si="1"/>
        <v>43</v>
      </c>
      <c r="K102" s="267"/>
      <c r="L102" s="267"/>
      <c r="M102" s="503"/>
    </row>
    <row r="103" spans="4:13" ht="17.649999999999999" customHeight="1">
      <c r="D103" s="488"/>
      <c r="E103" s="489"/>
      <c r="F103" s="445"/>
      <c r="G103" s="266" t="s">
        <v>77</v>
      </c>
      <c r="H103" s="265"/>
      <c r="I103" s="317" t="s">
        <v>626</v>
      </c>
      <c r="J103" s="267">
        <f t="shared" si="1"/>
        <v>7</v>
      </c>
      <c r="K103" s="267"/>
      <c r="L103" s="267"/>
      <c r="M103" s="503"/>
    </row>
    <row r="104" spans="4:13" ht="17.649999999999999" customHeight="1">
      <c r="D104" s="488"/>
      <c r="E104" s="489"/>
      <c r="F104" s="422" t="s">
        <v>307</v>
      </c>
      <c r="G104" s="86" t="s">
        <v>55</v>
      </c>
      <c r="H104" s="101" t="s">
        <v>432</v>
      </c>
      <c r="I104" s="317" t="s">
        <v>432</v>
      </c>
      <c r="J104" s="103">
        <f t="shared" si="1"/>
        <v>7</v>
      </c>
      <c r="K104" s="157"/>
      <c r="L104" s="88"/>
      <c r="M104" s="425" t="s">
        <v>560</v>
      </c>
    </row>
    <row r="105" spans="4:13" ht="17.649999999999999" customHeight="1">
      <c r="D105" s="488"/>
      <c r="E105" s="489"/>
      <c r="F105" s="422"/>
      <c r="G105" s="86" t="s">
        <v>124</v>
      </c>
      <c r="H105" s="87" t="str">
        <f>LOWER(H104)</f>
        <v>65 inch</v>
      </c>
      <c r="I105" s="317" t="s">
        <v>432</v>
      </c>
      <c r="J105" s="103">
        <f t="shared" si="1"/>
        <v>7</v>
      </c>
      <c r="K105" s="156"/>
      <c r="L105" s="86"/>
      <c r="M105" s="425"/>
    </row>
    <row r="106" spans="4:13" ht="17.649999999999999" customHeight="1">
      <c r="D106" s="488"/>
      <c r="E106" s="489"/>
      <c r="F106" s="422"/>
      <c r="G106" s="95" t="s">
        <v>49</v>
      </c>
      <c r="H106" s="255" t="s">
        <v>433</v>
      </c>
      <c r="I106" s="197" t="s">
        <v>608</v>
      </c>
      <c r="J106" s="103">
        <f t="shared" si="1"/>
        <v>43</v>
      </c>
      <c r="K106" s="157"/>
      <c r="L106" s="88"/>
      <c r="M106" s="425"/>
    </row>
    <row r="107" spans="4:13" ht="17.649999999999999" customHeight="1">
      <c r="D107" s="488"/>
      <c r="E107" s="489"/>
      <c r="F107" s="423"/>
      <c r="G107" s="97" t="s">
        <v>77</v>
      </c>
      <c r="H107" s="258"/>
      <c r="I107" s="317" t="s">
        <v>432</v>
      </c>
      <c r="J107" s="103">
        <f t="shared" si="1"/>
        <v>7</v>
      </c>
      <c r="K107" s="167"/>
      <c r="L107" s="99"/>
      <c r="M107" s="426"/>
    </row>
    <row r="108" spans="4:13" ht="17.649999999999999" customHeight="1">
      <c r="D108" s="488"/>
      <c r="E108" s="489"/>
      <c r="F108" s="422" t="s">
        <v>308</v>
      </c>
      <c r="G108" s="86" t="s">
        <v>55</v>
      </c>
      <c r="H108" s="259" t="s">
        <v>434</v>
      </c>
      <c r="I108" s="317" t="s">
        <v>434</v>
      </c>
      <c r="J108" s="103">
        <f t="shared" si="1"/>
        <v>7</v>
      </c>
      <c r="K108" s="157"/>
      <c r="L108" s="88"/>
      <c r="M108" s="425" t="s">
        <v>560</v>
      </c>
    </row>
    <row r="109" spans="4:13" ht="17.649999999999999" customHeight="1">
      <c r="D109" s="488"/>
      <c r="E109" s="489"/>
      <c r="F109" s="422"/>
      <c r="G109" s="86" t="s">
        <v>124</v>
      </c>
      <c r="H109" s="87" t="str">
        <f>LOWER(H108)</f>
        <v>55 inch</v>
      </c>
      <c r="I109" s="317" t="s">
        <v>434</v>
      </c>
      <c r="J109" s="103">
        <f t="shared" si="1"/>
        <v>7</v>
      </c>
      <c r="K109" s="156"/>
      <c r="L109" s="86"/>
      <c r="M109" s="425"/>
    </row>
    <row r="110" spans="4:13" ht="17.649999999999999" customHeight="1">
      <c r="D110" s="488"/>
      <c r="E110" s="489"/>
      <c r="F110" s="422"/>
      <c r="G110" s="95" t="s">
        <v>49</v>
      </c>
      <c r="H110" s="86" t="s">
        <v>435</v>
      </c>
      <c r="I110" s="197" t="s">
        <v>609</v>
      </c>
      <c r="J110" s="103">
        <f t="shared" si="1"/>
        <v>43</v>
      </c>
      <c r="K110" s="157"/>
      <c r="L110" s="88"/>
      <c r="M110" s="425"/>
    </row>
    <row r="111" spans="4:13" ht="17.649999999999999" customHeight="1">
      <c r="D111" s="488"/>
      <c r="E111" s="489"/>
      <c r="F111" s="423"/>
      <c r="G111" s="97" t="s">
        <v>77</v>
      </c>
      <c r="H111" s="257"/>
      <c r="I111" s="317" t="s">
        <v>434</v>
      </c>
      <c r="J111" s="103">
        <f t="shared" si="1"/>
        <v>7</v>
      </c>
      <c r="K111" s="167"/>
      <c r="L111" s="99"/>
      <c r="M111" s="426"/>
    </row>
    <row r="112" spans="4:13" ht="17.649999999999999" customHeight="1">
      <c r="D112" s="488"/>
      <c r="E112" s="489"/>
      <c r="F112" s="422" t="s">
        <v>309</v>
      </c>
      <c r="G112" s="86" t="s">
        <v>55</v>
      </c>
      <c r="H112" s="259" t="s">
        <v>436</v>
      </c>
      <c r="I112" s="317" t="s">
        <v>627</v>
      </c>
      <c r="J112" s="103">
        <f t="shared" si="1"/>
        <v>7</v>
      </c>
      <c r="K112" s="157"/>
      <c r="L112" s="88"/>
      <c r="M112" s="425" t="s">
        <v>560</v>
      </c>
    </row>
    <row r="113" spans="4:13" ht="17.649999999999999" customHeight="1">
      <c r="D113" s="488"/>
      <c r="E113" s="489"/>
      <c r="F113" s="422"/>
      <c r="G113" s="86" t="s">
        <v>124</v>
      </c>
      <c r="H113" s="283" t="s">
        <v>461</v>
      </c>
      <c r="I113" s="317" t="s">
        <v>627</v>
      </c>
      <c r="J113" s="103">
        <f t="shared" si="1"/>
        <v>7</v>
      </c>
      <c r="K113" s="156"/>
      <c r="L113" s="86"/>
      <c r="M113" s="425"/>
    </row>
    <row r="114" spans="4:13" ht="17.649999999999999" customHeight="1">
      <c r="D114" s="488"/>
      <c r="E114" s="489"/>
      <c r="F114" s="422"/>
      <c r="G114" s="95" t="s">
        <v>49</v>
      </c>
      <c r="H114" s="255" t="s">
        <v>437</v>
      </c>
      <c r="I114" s="197" t="s">
        <v>610</v>
      </c>
      <c r="J114" s="103">
        <f t="shared" si="1"/>
        <v>43</v>
      </c>
      <c r="K114" s="157"/>
      <c r="L114" s="88"/>
      <c r="M114" s="425"/>
    </row>
    <row r="115" spans="4:13" ht="17.45" customHeight="1">
      <c r="D115" s="488"/>
      <c r="E115" s="489"/>
      <c r="F115" s="423"/>
      <c r="G115" s="97" t="s">
        <v>77</v>
      </c>
      <c r="H115" s="257"/>
      <c r="I115" s="317" t="s">
        <v>627</v>
      </c>
      <c r="J115" s="103">
        <f t="shared" si="1"/>
        <v>7</v>
      </c>
      <c r="K115" s="167"/>
      <c r="L115" s="99"/>
      <c r="M115" s="426"/>
    </row>
    <row r="116" spans="4:13" ht="17.649999999999999" customHeight="1">
      <c r="D116" s="488"/>
      <c r="E116" s="489"/>
      <c r="F116" s="422" t="s">
        <v>310</v>
      </c>
      <c r="G116" s="86" t="s">
        <v>55</v>
      </c>
      <c r="H116" s="101" t="s">
        <v>438</v>
      </c>
      <c r="I116" s="317" t="s">
        <v>438</v>
      </c>
      <c r="J116" s="103">
        <f t="shared" si="1"/>
        <v>7</v>
      </c>
      <c r="K116" s="157"/>
      <c r="L116" s="88"/>
      <c r="M116" s="425" t="s">
        <v>560</v>
      </c>
    </row>
    <row r="117" spans="4:13" ht="17.649999999999999" customHeight="1">
      <c r="D117" s="488"/>
      <c r="E117" s="489"/>
      <c r="F117" s="422"/>
      <c r="G117" s="86" t="s">
        <v>124</v>
      </c>
      <c r="H117" s="230" t="str">
        <f>LOWER(H116)</f>
        <v>43 inch</v>
      </c>
      <c r="I117" s="317" t="s">
        <v>438</v>
      </c>
      <c r="J117" s="103">
        <f t="shared" si="1"/>
        <v>7</v>
      </c>
      <c r="K117" s="156"/>
      <c r="L117" s="86"/>
      <c r="M117" s="425"/>
    </row>
    <row r="118" spans="4:13" ht="17.649999999999999" customHeight="1">
      <c r="D118" s="488"/>
      <c r="E118" s="489"/>
      <c r="F118" s="422"/>
      <c r="G118" s="95" t="s">
        <v>49</v>
      </c>
      <c r="H118" s="255" t="s">
        <v>439</v>
      </c>
      <c r="I118" s="197" t="s">
        <v>611</v>
      </c>
      <c r="J118" s="103">
        <f t="shared" si="1"/>
        <v>43</v>
      </c>
      <c r="K118" s="157"/>
      <c r="L118" s="88"/>
      <c r="M118" s="425"/>
    </row>
    <row r="119" spans="4:13" ht="17.649999999999999" customHeight="1">
      <c r="D119" s="488"/>
      <c r="E119" s="489"/>
      <c r="F119" s="423"/>
      <c r="G119" s="97" t="s">
        <v>77</v>
      </c>
      <c r="H119" s="260"/>
      <c r="I119" s="317" t="s">
        <v>438</v>
      </c>
      <c r="J119" s="103">
        <f t="shared" si="1"/>
        <v>7</v>
      </c>
      <c r="K119" s="167"/>
      <c r="L119" s="99"/>
      <c r="M119" s="426"/>
    </row>
    <row r="120" spans="4:13" ht="17.649999999999999" customHeight="1">
      <c r="D120" s="488"/>
      <c r="E120" s="489"/>
      <c r="F120" s="422" t="s">
        <v>311</v>
      </c>
      <c r="G120" s="86" t="s">
        <v>55</v>
      </c>
      <c r="H120" s="259" t="s">
        <v>440</v>
      </c>
      <c r="I120" s="317" t="s">
        <v>628</v>
      </c>
      <c r="J120" s="103">
        <f t="shared" si="1"/>
        <v>7</v>
      </c>
      <c r="K120" s="157"/>
      <c r="L120" s="88"/>
      <c r="M120" s="425" t="s">
        <v>560</v>
      </c>
    </row>
    <row r="121" spans="4:13" ht="18" customHeight="1">
      <c r="D121" s="488"/>
      <c r="E121" s="489"/>
      <c r="F121" s="422"/>
      <c r="G121" s="86" t="s">
        <v>124</v>
      </c>
      <c r="H121" s="230" t="str">
        <f>LOWER(H120)</f>
        <v>32 inch or smaller</v>
      </c>
      <c r="I121" s="317" t="s">
        <v>628</v>
      </c>
      <c r="J121" s="103">
        <f t="shared" si="1"/>
        <v>7</v>
      </c>
      <c r="K121" s="156"/>
      <c r="L121" s="86"/>
      <c r="M121" s="425"/>
    </row>
    <row r="122" spans="4:13" ht="17.649999999999999" customHeight="1">
      <c r="D122" s="488"/>
      <c r="E122" s="489"/>
      <c r="F122" s="422"/>
      <c r="G122" s="95" t="s">
        <v>49</v>
      </c>
      <c r="H122" s="255" t="s">
        <v>441</v>
      </c>
      <c r="I122" s="197" t="s">
        <v>629</v>
      </c>
      <c r="J122" s="103">
        <f t="shared" si="1"/>
        <v>43</v>
      </c>
      <c r="K122" s="157"/>
      <c r="L122" s="88"/>
      <c r="M122" s="425"/>
    </row>
    <row r="123" spans="4:13" ht="17.649999999999999" customHeight="1">
      <c r="D123" s="488"/>
      <c r="E123" s="489"/>
      <c r="F123" s="423"/>
      <c r="G123" s="97" t="s">
        <v>77</v>
      </c>
      <c r="H123" s="97"/>
      <c r="I123" s="317" t="s">
        <v>628</v>
      </c>
      <c r="J123" s="103">
        <f t="shared" si="1"/>
        <v>7</v>
      </c>
      <c r="K123" s="167"/>
      <c r="L123" s="99"/>
      <c r="M123" s="426"/>
    </row>
    <row r="124" spans="4:13" ht="17.649999999999999" customHeight="1">
      <c r="D124" s="488"/>
      <c r="E124" s="489"/>
      <c r="F124" s="421" t="s">
        <v>154</v>
      </c>
      <c r="G124" s="101" t="s">
        <v>125</v>
      </c>
      <c r="H124" s="71" t="s">
        <v>394</v>
      </c>
      <c r="I124" s="317"/>
      <c r="J124" s="103">
        <f t="shared" si="1"/>
        <v>0</v>
      </c>
      <c r="K124" s="168"/>
      <c r="L124" s="103" t="s">
        <v>252</v>
      </c>
      <c r="M124" s="424" t="s">
        <v>560</v>
      </c>
    </row>
    <row r="125" spans="4:13" ht="17.649999999999999" customHeight="1">
      <c r="D125" s="488"/>
      <c r="E125" s="489"/>
      <c r="F125" s="422"/>
      <c r="G125" s="86" t="s">
        <v>55</v>
      </c>
      <c r="H125" s="104" t="s">
        <v>89</v>
      </c>
      <c r="I125" s="317" t="s">
        <v>89</v>
      </c>
      <c r="J125" s="103">
        <f t="shared" si="1"/>
        <v>17</v>
      </c>
      <c r="K125" s="157">
        <v>33</v>
      </c>
      <c r="L125" s="88"/>
      <c r="M125" s="425"/>
    </row>
    <row r="126" spans="4:13" ht="17.649999999999999" customHeight="1">
      <c r="D126" s="488"/>
      <c r="E126" s="489"/>
      <c r="F126" s="422"/>
      <c r="G126" s="86" t="s">
        <v>124</v>
      </c>
      <c r="H126" s="104" t="s">
        <v>482</v>
      </c>
      <c r="I126" s="317" t="s">
        <v>592</v>
      </c>
      <c r="J126" s="103">
        <f t="shared" si="1"/>
        <v>17</v>
      </c>
      <c r="K126" s="156"/>
      <c r="L126" s="86"/>
      <c r="M126" s="425"/>
    </row>
    <row r="127" spans="4:13" ht="17.649999999999999" customHeight="1">
      <c r="D127" s="488"/>
      <c r="E127" s="489"/>
      <c r="F127" s="422"/>
      <c r="G127" s="95" t="s">
        <v>49</v>
      </c>
      <c r="H127" s="73" t="s">
        <v>99</v>
      </c>
      <c r="I127" s="197" t="s">
        <v>612</v>
      </c>
      <c r="J127" s="103">
        <f t="shared" si="1"/>
        <v>37</v>
      </c>
      <c r="K127" s="157"/>
      <c r="L127" s="88"/>
      <c r="M127" s="425"/>
    </row>
    <row r="128" spans="4:13" ht="17.649999999999999" customHeight="1">
      <c r="D128" s="488"/>
      <c r="E128" s="489"/>
      <c r="F128" s="422"/>
      <c r="G128" s="86" t="s">
        <v>50</v>
      </c>
      <c r="H128" s="104"/>
      <c r="I128" s="317" t="s">
        <v>89</v>
      </c>
      <c r="J128" s="103">
        <f t="shared" si="1"/>
        <v>17</v>
      </c>
      <c r="K128" s="157"/>
      <c r="L128" s="88"/>
      <c r="M128" s="425"/>
    </row>
    <row r="129" spans="4:13" ht="17.649999999999999" customHeight="1">
      <c r="D129" s="488"/>
      <c r="E129" s="489"/>
      <c r="F129" s="422"/>
      <c r="G129" s="97" t="s">
        <v>77</v>
      </c>
      <c r="H129" s="117" t="s">
        <v>89</v>
      </c>
      <c r="I129" s="317" t="s">
        <v>89</v>
      </c>
      <c r="J129" s="103">
        <f t="shared" si="1"/>
        <v>17</v>
      </c>
      <c r="K129" s="167"/>
      <c r="L129" s="99"/>
      <c r="M129" s="426"/>
    </row>
    <row r="130" spans="4:13" ht="17.45" customHeight="1">
      <c r="D130" s="488"/>
      <c r="E130" s="489"/>
      <c r="F130" s="506" t="s">
        <v>312</v>
      </c>
      <c r="G130" s="91" t="s">
        <v>55</v>
      </c>
      <c r="H130" s="259" t="s">
        <v>442</v>
      </c>
      <c r="I130" s="317" t="s">
        <v>442</v>
      </c>
      <c r="J130" s="103">
        <f t="shared" si="1"/>
        <v>6</v>
      </c>
      <c r="K130" s="165">
        <v>33</v>
      </c>
      <c r="L130" s="93"/>
      <c r="M130" s="425" t="s">
        <v>560</v>
      </c>
    </row>
    <row r="131" spans="4:13" ht="17.45" customHeight="1">
      <c r="D131" s="488"/>
      <c r="E131" s="489"/>
      <c r="F131" s="507"/>
      <c r="G131" s="86" t="s">
        <v>124</v>
      </c>
      <c r="H131" s="87" t="str">
        <f>LOWER(H130)</f>
        <v>8k tvs</v>
      </c>
      <c r="I131" s="317" t="s">
        <v>593</v>
      </c>
      <c r="J131" s="103">
        <f t="shared" si="1"/>
        <v>6</v>
      </c>
      <c r="K131" s="156"/>
      <c r="L131" s="86"/>
      <c r="M131" s="425"/>
    </row>
    <row r="132" spans="4:13" ht="17.45" customHeight="1">
      <c r="D132" s="488"/>
      <c r="E132" s="489"/>
      <c r="F132" s="507"/>
      <c r="G132" s="95" t="s">
        <v>49</v>
      </c>
      <c r="H132" s="255" t="s">
        <v>99</v>
      </c>
      <c r="I132" s="197" t="s">
        <v>612</v>
      </c>
      <c r="J132" s="103">
        <f t="shared" si="1"/>
        <v>37</v>
      </c>
      <c r="K132" s="157"/>
      <c r="L132" s="88"/>
      <c r="M132" s="425"/>
    </row>
    <row r="133" spans="4:13" ht="17.45" customHeight="1">
      <c r="D133" s="488"/>
      <c r="E133" s="489"/>
      <c r="F133" s="508"/>
      <c r="G133" s="97" t="s">
        <v>77</v>
      </c>
      <c r="H133" s="257"/>
      <c r="I133" s="317" t="s">
        <v>442</v>
      </c>
      <c r="J133" s="103">
        <f t="shared" si="1"/>
        <v>6</v>
      </c>
      <c r="K133" s="167"/>
      <c r="L133" s="99"/>
      <c r="M133" s="426"/>
    </row>
    <row r="134" spans="4:13" ht="17.45" customHeight="1">
      <c r="D134" s="488"/>
      <c r="E134" s="489"/>
      <c r="F134" s="421" t="s">
        <v>313</v>
      </c>
      <c r="G134" s="86" t="s">
        <v>55</v>
      </c>
      <c r="H134" s="101" t="s">
        <v>443</v>
      </c>
      <c r="I134" s="317" t="s">
        <v>443</v>
      </c>
      <c r="J134" s="103">
        <f t="shared" si="1"/>
        <v>6</v>
      </c>
      <c r="K134" s="157">
        <v>33</v>
      </c>
      <c r="L134" s="88"/>
      <c r="M134" s="425" t="s">
        <v>560</v>
      </c>
    </row>
    <row r="135" spans="4:13" ht="17.45" customHeight="1">
      <c r="D135" s="488"/>
      <c r="E135" s="489"/>
      <c r="F135" s="422"/>
      <c r="G135" s="86" t="s">
        <v>124</v>
      </c>
      <c r="H135" s="87" t="str">
        <f>LOWER(H134)</f>
        <v>4k tvs</v>
      </c>
      <c r="I135" s="317" t="s">
        <v>594</v>
      </c>
      <c r="J135" s="103">
        <f t="shared" si="1"/>
        <v>6</v>
      </c>
      <c r="K135" s="156"/>
      <c r="L135" s="86"/>
      <c r="M135" s="425"/>
    </row>
    <row r="136" spans="4:13" ht="17.45" customHeight="1">
      <c r="D136" s="488"/>
      <c r="E136" s="489"/>
      <c r="F136" s="422"/>
      <c r="G136" s="95" t="s">
        <v>49</v>
      </c>
      <c r="H136" s="255" t="s">
        <v>444</v>
      </c>
      <c r="I136" s="197" t="s">
        <v>613</v>
      </c>
      <c r="J136" s="103">
        <f t="shared" si="1"/>
        <v>41</v>
      </c>
      <c r="K136" s="157"/>
      <c r="L136" s="88"/>
      <c r="M136" s="425"/>
    </row>
    <row r="137" spans="4:13" ht="17.45" customHeight="1">
      <c r="D137" s="488"/>
      <c r="E137" s="489"/>
      <c r="F137" s="423"/>
      <c r="G137" s="97" t="s">
        <v>77</v>
      </c>
      <c r="H137" s="261"/>
      <c r="I137" s="317" t="s">
        <v>443</v>
      </c>
      <c r="J137" s="103">
        <f t="shared" ref="J137:J200" si="2">LENB(I137)</f>
        <v>6</v>
      </c>
      <c r="K137" s="167"/>
      <c r="L137" s="99"/>
      <c r="M137" s="426"/>
    </row>
    <row r="138" spans="4:13" ht="17.45" customHeight="1">
      <c r="D138" s="488"/>
      <c r="E138" s="489"/>
      <c r="F138" s="421" t="s">
        <v>314</v>
      </c>
      <c r="G138" s="86" t="s">
        <v>55</v>
      </c>
      <c r="H138" s="259" t="s">
        <v>445</v>
      </c>
      <c r="I138" s="317" t="s">
        <v>445</v>
      </c>
      <c r="J138" s="103">
        <f t="shared" si="2"/>
        <v>14</v>
      </c>
      <c r="K138" s="157">
        <v>33</v>
      </c>
      <c r="L138" s="88"/>
      <c r="M138" s="425" t="s">
        <v>560</v>
      </c>
    </row>
    <row r="139" spans="4:13" ht="17.45" customHeight="1">
      <c r="D139" s="488"/>
      <c r="E139" s="489"/>
      <c r="F139" s="422"/>
      <c r="G139" s="86" t="s">
        <v>124</v>
      </c>
      <c r="H139" s="230" t="s">
        <v>462</v>
      </c>
      <c r="I139" s="317" t="s">
        <v>595</v>
      </c>
      <c r="J139" s="103">
        <f t="shared" si="2"/>
        <v>14</v>
      </c>
      <c r="K139" s="156"/>
      <c r="L139" s="86"/>
      <c r="M139" s="425"/>
    </row>
    <row r="140" spans="4:13" ht="17.45" customHeight="1">
      <c r="D140" s="488"/>
      <c r="E140" s="489"/>
      <c r="F140" s="422"/>
      <c r="G140" s="95" t="s">
        <v>49</v>
      </c>
      <c r="H140" s="86" t="s">
        <v>446</v>
      </c>
      <c r="I140" s="197" t="s">
        <v>614</v>
      </c>
      <c r="J140" s="103">
        <f t="shared" si="2"/>
        <v>42</v>
      </c>
      <c r="K140" s="157"/>
      <c r="L140" s="88"/>
      <c r="M140" s="425"/>
    </row>
    <row r="141" spans="4:13" ht="17.45" customHeight="1" thickBot="1">
      <c r="D141" s="492"/>
      <c r="E141" s="493"/>
      <c r="F141" s="427"/>
      <c r="G141" s="108" t="s">
        <v>77</v>
      </c>
      <c r="H141" s="331"/>
      <c r="I141" s="317" t="s">
        <v>445</v>
      </c>
      <c r="J141" s="282">
        <f t="shared" si="2"/>
        <v>14</v>
      </c>
      <c r="K141" s="166"/>
      <c r="L141" s="110"/>
      <c r="M141" s="502"/>
    </row>
    <row r="142" spans="4:13" ht="17.45" customHeight="1" thickBot="1">
      <c r="D142" s="329"/>
      <c r="E142" s="330"/>
      <c r="F142" s="295" t="s">
        <v>120</v>
      </c>
      <c r="G142" s="116" t="s">
        <v>55</v>
      </c>
      <c r="H142" s="324" t="s">
        <v>724</v>
      </c>
      <c r="I142" s="324" t="s">
        <v>724</v>
      </c>
      <c r="J142" s="118">
        <f t="shared" si="2"/>
        <v>8</v>
      </c>
      <c r="K142" s="159"/>
      <c r="L142" s="118"/>
      <c r="M142" s="294"/>
    </row>
    <row r="143" spans="4:13" ht="17.45" customHeight="1">
      <c r="D143" s="505" t="s">
        <v>122</v>
      </c>
      <c r="E143" s="494">
        <v>1</v>
      </c>
      <c r="F143" s="480" t="s">
        <v>531</v>
      </c>
      <c r="G143" s="106" t="s">
        <v>67</v>
      </c>
      <c r="H143" s="262" t="s">
        <v>395</v>
      </c>
      <c r="I143" s="262"/>
      <c r="J143" s="85">
        <f t="shared" si="2"/>
        <v>0</v>
      </c>
      <c r="K143" s="85"/>
      <c r="L143" s="85" t="s">
        <v>252</v>
      </c>
      <c r="M143" s="573" t="s">
        <v>814</v>
      </c>
    </row>
    <row r="144" spans="4:13" ht="17.45" customHeight="1">
      <c r="D144" s="488"/>
      <c r="E144" s="495"/>
      <c r="F144" s="481"/>
      <c r="G144" s="86" t="s">
        <v>55</v>
      </c>
      <c r="H144" s="78" t="s">
        <v>396</v>
      </c>
      <c r="I144" s="389" t="s">
        <v>615</v>
      </c>
      <c r="J144" s="103">
        <f t="shared" si="2"/>
        <v>17</v>
      </c>
      <c r="K144" s="88">
        <v>33</v>
      </c>
      <c r="L144" s="88"/>
      <c r="M144" s="574"/>
    </row>
    <row r="145" spans="4:13" ht="17.45" customHeight="1">
      <c r="D145" s="488"/>
      <c r="E145" s="495"/>
      <c r="F145" s="481"/>
      <c r="G145" s="86" t="s">
        <v>124</v>
      </c>
      <c r="H145" s="255" t="s">
        <v>463</v>
      </c>
      <c r="I145" s="389" t="s">
        <v>463</v>
      </c>
      <c r="J145" s="103">
        <f t="shared" si="2"/>
        <v>17</v>
      </c>
      <c r="K145" s="86"/>
      <c r="L145" s="86"/>
      <c r="M145" s="574"/>
    </row>
    <row r="146" spans="4:13" ht="17.45" customHeight="1">
      <c r="D146" s="488"/>
      <c r="E146" s="495"/>
      <c r="F146" s="481"/>
      <c r="G146" s="95" t="s">
        <v>49</v>
      </c>
      <c r="H146" s="131" t="s">
        <v>397</v>
      </c>
      <c r="I146" s="386" t="s">
        <v>630</v>
      </c>
      <c r="J146" s="103">
        <f t="shared" si="2"/>
        <v>43</v>
      </c>
      <c r="K146" s="88"/>
      <c r="L146" s="88"/>
      <c r="M146" s="574"/>
    </row>
    <row r="147" spans="4:13" ht="17.45" customHeight="1">
      <c r="D147" s="488"/>
      <c r="E147" s="495"/>
      <c r="F147" s="481"/>
      <c r="G147" s="86" t="s">
        <v>50</v>
      </c>
      <c r="H147" s="78"/>
      <c r="I147" s="389" t="s">
        <v>615</v>
      </c>
      <c r="J147" s="103">
        <f t="shared" si="2"/>
        <v>17</v>
      </c>
      <c r="K147" s="88"/>
      <c r="L147" s="88"/>
      <c r="M147" s="574"/>
    </row>
    <row r="148" spans="4:13" ht="17.45" customHeight="1">
      <c r="D148" s="488"/>
      <c r="E148" s="495"/>
      <c r="F148" s="482"/>
      <c r="G148" s="97" t="s">
        <v>77</v>
      </c>
      <c r="H148" s="78" t="s">
        <v>398</v>
      </c>
      <c r="I148" s="389" t="s">
        <v>615</v>
      </c>
      <c r="J148" s="103">
        <f t="shared" si="2"/>
        <v>17</v>
      </c>
      <c r="K148" s="99"/>
      <c r="L148" s="99"/>
      <c r="M148" s="575"/>
    </row>
    <row r="149" spans="4:13" ht="17.45" customHeight="1">
      <c r="D149" s="488"/>
      <c r="E149" s="477">
        <v>2</v>
      </c>
      <c r="F149" s="483" t="s">
        <v>532</v>
      </c>
      <c r="G149" s="101" t="s">
        <v>67</v>
      </c>
      <c r="H149" s="263" t="s">
        <v>399</v>
      </c>
      <c r="I149" s="263"/>
      <c r="J149" s="103">
        <f t="shared" si="2"/>
        <v>0</v>
      </c>
      <c r="K149" s="103"/>
      <c r="L149" s="168" t="s">
        <v>252</v>
      </c>
      <c r="M149" s="424"/>
    </row>
    <row r="150" spans="4:13" ht="17.45" customHeight="1">
      <c r="D150" s="488"/>
      <c r="E150" s="477"/>
      <c r="F150" s="484"/>
      <c r="G150" s="86" t="s">
        <v>55</v>
      </c>
      <c r="H150" s="78" t="s">
        <v>400</v>
      </c>
      <c r="I150" s="78" t="s">
        <v>400</v>
      </c>
      <c r="J150" s="103">
        <f t="shared" si="2"/>
        <v>14</v>
      </c>
      <c r="K150" s="88">
        <v>33</v>
      </c>
      <c r="L150" s="157"/>
      <c r="M150" s="425"/>
    </row>
    <row r="151" spans="4:13" ht="17.45" customHeight="1">
      <c r="D151" s="488"/>
      <c r="E151" s="477"/>
      <c r="F151" s="484"/>
      <c r="G151" s="86" t="s">
        <v>124</v>
      </c>
      <c r="H151" s="255" t="s">
        <v>464</v>
      </c>
      <c r="I151" s="255" t="s">
        <v>464</v>
      </c>
      <c r="J151" s="103">
        <f t="shared" si="2"/>
        <v>14</v>
      </c>
      <c r="K151" s="86"/>
      <c r="L151" s="156"/>
      <c r="M151" s="425"/>
    </row>
    <row r="152" spans="4:13" ht="17.45" customHeight="1">
      <c r="D152" s="488"/>
      <c r="E152" s="477"/>
      <c r="F152" s="484"/>
      <c r="G152" s="95" t="s">
        <v>49</v>
      </c>
      <c r="H152" s="75" t="s">
        <v>401</v>
      </c>
      <c r="I152" s="197" t="s">
        <v>631</v>
      </c>
      <c r="J152" s="103">
        <f t="shared" si="2"/>
        <v>46</v>
      </c>
      <c r="K152" s="88"/>
      <c r="L152" s="157"/>
      <c r="M152" s="425"/>
    </row>
    <row r="153" spans="4:13" ht="17.45" customHeight="1">
      <c r="D153" s="488"/>
      <c r="E153" s="477"/>
      <c r="F153" s="484"/>
      <c r="G153" s="86" t="s">
        <v>50</v>
      </c>
      <c r="H153" s="78"/>
      <c r="I153" s="78" t="s">
        <v>400</v>
      </c>
      <c r="J153" s="103">
        <f t="shared" si="2"/>
        <v>14</v>
      </c>
      <c r="K153" s="88"/>
      <c r="L153" s="157"/>
      <c r="M153" s="425"/>
    </row>
    <row r="154" spans="4:13" ht="17.45" customHeight="1">
      <c r="D154" s="488"/>
      <c r="E154" s="477"/>
      <c r="F154" s="485"/>
      <c r="G154" s="97" t="s">
        <v>77</v>
      </c>
      <c r="H154" s="78" t="s">
        <v>400</v>
      </c>
      <c r="I154" s="78" t="s">
        <v>400</v>
      </c>
      <c r="J154" s="103">
        <f t="shared" si="2"/>
        <v>14</v>
      </c>
      <c r="K154" s="99"/>
      <c r="L154" s="167"/>
      <c r="M154" s="426"/>
    </row>
    <row r="155" spans="4:13" ht="17.45" customHeight="1">
      <c r="D155" s="488"/>
      <c r="E155" s="477">
        <v>3</v>
      </c>
      <c r="F155" s="483" t="s">
        <v>533</v>
      </c>
      <c r="G155" s="101" t="s">
        <v>67</v>
      </c>
      <c r="H155" s="263" t="s">
        <v>402</v>
      </c>
      <c r="I155" s="263"/>
      <c r="J155" s="103">
        <f t="shared" si="2"/>
        <v>0</v>
      </c>
      <c r="K155" s="103"/>
      <c r="L155" s="168" t="s">
        <v>252</v>
      </c>
      <c r="M155" s="424"/>
    </row>
    <row r="156" spans="4:13" ht="17.45" customHeight="1">
      <c r="D156" s="488"/>
      <c r="E156" s="477"/>
      <c r="F156" s="484"/>
      <c r="G156" s="86" t="s">
        <v>55</v>
      </c>
      <c r="H156" s="78" t="s">
        <v>403</v>
      </c>
      <c r="I156" s="78" t="s">
        <v>616</v>
      </c>
      <c r="J156" s="103">
        <f t="shared" si="2"/>
        <v>8</v>
      </c>
      <c r="K156" s="88">
        <v>33</v>
      </c>
      <c r="L156" s="157"/>
      <c r="M156" s="425"/>
    </row>
    <row r="157" spans="4:13" ht="17.45" customHeight="1">
      <c r="D157" s="488"/>
      <c r="E157" s="477"/>
      <c r="F157" s="484"/>
      <c r="G157" s="86" t="s">
        <v>124</v>
      </c>
      <c r="H157" s="255" t="s">
        <v>465</v>
      </c>
      <c r="I157" s="255" t="s">
        <v>465</v>
      </c>
      <c r="J157" s="103">
        <f t="shared" si="2"/>
        <v>8</v>
      </c>
      <c r="K157" s="86"/>
      <c r="L157" s="156"/>
      <c r="M157" s="425"/>
    </row>
    <row r="158" spans="4:13" ht="17.45" customHeight="1">
      <c r="D158" s="488"/>
      <c r="E158" s="477"/>
      <c r="F158" s="484"/>
      <c r="G158" s="95" t="s">
        <v>49</v>
      </c>
      <c r="H158" s="131" t="s">
        <v>300</v>
      </c>
      <c r="I158" s="197" t="s">
        <v>632</v>
      </c>
      <c r="J158" s="103">
        <f t="shared" si="2"/>
        <v>50</v>
      </c>
      <c r="K158" s="88"/>
      <c r="L158" s="157"/>
      <c r="M158" s="425"/>
    </row>
    <row r="159" spans="4:13" ht="17.45" customHeight="1">
      <c r="D159" s="488"/>
      <c r="E159" s="477"/>
      <c r="F159" s="484"/>
      <c r="G159" s="86" t="s">
        <v>50</v>
      </c>
      <c r="H159" s="78"/>
      <c r="I159" s="78" t="s">
        <v>616</v>
      </c>
      <c r="J159" s="103">
        <f t="shared" si="2"/>
        <v>8</v>
      </c>
      <c r="K159" s="88"/>
      <c r="L159" s="157"/>
      <c r="M159" s="425"/>
    </row>
    <row r="160" spans="4:13" ht="18" customHeight="1">
      <c r="D160" s="488"/>
      <c r="E160" s="477"/>
      <c r="F160" s="485"/>
      <c r="G160" s="97" t="s">
        <v>77</v>
      </c>
      <c r="H160" s="79" t="s">
        <v>403</v>
      </c>
      <c r="I160" s="78" t="s">
        <v>616</v>
      </c>
      <c r="J160" s="103">
        <f t="shared" si="2"/>
        <v>8</v>
      </c>
      <c r="K160" s="99"/>
      <c r="L160" s="167"/>
      <c r="M160" s="426"/>
    </row>
    <row r="161" spans="4:13" ht="15.6" customHeight="1">
      <c r="D161" s="488"/>
      <c r="E161" s="477">
        <v>4</v>
      </c>
      <c r="F161" s="483" t="s">
        <v>534</v>
      </c>
      <c r="G161" s="101" t="s">
        <v>67</v>
      </c>
      <c r="H161" s="263" t="s">
        <v>404</v>
      </c>
      <c r="I161" s="263"/>
      <c r="J161" s="103">
        <f t="shared" si="2"/>
        <v>0</v>
      </c>
      <c r="K161" s="103"/>
      <c r="L161" s="168" t="s">
        <v>252</v>
      </c>
      <c r="M161" s="424"/>
    </row>
    <row r="162" spans="4:13" ht="15.6" customHeight="1">
      <c r="D162" s="488"/>
      <c r="E162" s="477"/>
      <c r="F162" s="484"/>
      <c r="G162" s="86" t="s">
        <v>55</v>
      </c>
      <c r="H162" s="78" t="s">
        <v>297</v>
      </c>
      <c r="I162" s="78" t="s">
        <v>617</v>
      </c>
      <c r="J162" s="103">
        <f t="shared" si="2"/>
        <v>12</v>
      </c>
      <c r="K162" s="88">
        <v>33</v>
      </c>
      <c r="L162" s="157"/>
      <c r="M162" s="425"/>
    </row>
    <row r="163" spans="4:13" ht="15.6" customHeight="1">
      <c r="D163" s="488"/>
      <c r="E163" s="477"/>
      <c r="F163" s="484"/>
      <c r="G163" s="86" t="s">
        <v>124</v>
      </c>
      <c r="H163" s="255" t="s">
        <v>466</v>
      </c>
      <c r="I163" s="255" t="s">
        <v>466</v>
      </c>
      <c r="J163" s="103">
        <f t="shared" si="2"/>
        <v>12</v>
      </c>
      <c r="K163" s="86"/>
      <c r="L163" s="156"/>
      <c r="M163" s="425"/>
    </row>
    <row r="164" spans="4:13" ht="16.5">
      <c r="D164" s="488"/>
      <c r="E164" s="477"/>
      <c r="F164" s="484"/>
      <c r="G164" s="95" t="s">
        <v>49</v>
      </c>
      <c r="H164" s="131" t="s">
        <v>299</v>
      </c>
      <c r="I164" s="197" t="s">
        <v>633</v>
      </c>
      <c r="J164" s="103">
        <f t="shared" si="2"/>
        <v>50</v>
      </c>
      <c r="K164" s="88"/>
      <c r="L164" s="157"/>
      <c r="M164" s="425"/>
    </row>
    <row r="165" spans="4:13" ht="15.6" customHeight="1">
      <c r="D165" s="488"/>
      <c r="E165" s="477"/>
      <c r="F165" s="484"/>
      <c r="G165" s="86" t="s">
        <v>50</v>
      </c>
      <c r="H165" s="78"/>
      <c r="I165" s="78" t="s">
        <v>617</v>
      </c>
      <c r="J165" s="103">
        <f t="shared" si="2"/>
        <v>12</v>
      </c>
      <c r="K165" s="88"/>
      <c r="L165" s="157"/>
      <c r="M165" s="425"/>
    </row>
    <row r="166" spans="4:13" ht="15.6" customHeight="1">
      <c r="D166" s="488"/>
      <c r="E166" s="477"/>
      <c r="F166" s="485"/>
      <c r="G166" s="97" t="s">
        <v>77</v>
      </c>
      <c r="H166" s="78" t="s">
        <v>297</v>
      </c>
      <c r="I166" s="78" t="s">
        <v>617</v>
      </c>
      <c r="J166" s="103">
        <f t="shared" si="2"/>
        <v>12</v>
      </c>
      <c r="K166" s="99"/>
      <c r="L166" s="167"/>
      <c r="M166" s="426"/>
    </row>
    <row r="167" spans="4:13" ht="15.6" customHeight="1">
      <c r="D167" s="488"/>
      <c r="E167" s="477">
        <v>5</v>
      </c>
      <c r="F167" s="483" t="s">
        <v>535</v>
      </c>
      <c r="G167" s="101" t="s">
        <v>67</v>
      </c>
      <c r="H167" s="264" t="s">
        <v>405</v>
      </c>
      <c r="I167" s="284"/>
      <c r="J167" s="103">
        <f t="shared" si="2"/>
        <v>0</v>
      </c>
      <c r="K167" s="103"/>
      <c r="L167" s="168" t="s">
        <v>252</v>
      </c>
      <c r="M167" s="424"/>
    </row>
    <row r="168" spans="4:13" ht="15.6" customHeight="1">
      <c r="D168" s="488"/>
      <c r="E168" s="477"/>
      <c r="F168" s="484"/>
      <c r="G168" s="86" t="s">
        <v>55</v>
      </c>
      <c r="H168" s="236" t="s">
        <v>406</v>
      </c>
      <c r="I168" s="78" t="s">
        <v>473</v>
      </c>
      <c r="J168" s="103">
        <f t="shared" si="2"/>
        <v>13</v>
      </c>
      <c r="K168" s="88">
        <v>33</v>
      </c>
      <c r="L168" s="157"/>
      <c r="M168" s="425"/>
    </row>
    <row r="169" spans="4:13" ht="15.6" customHeight="1">
      <c r="D169" s="488"/>
      <c r="E169" s="477"/>
      <c r="F169" s="484"/>
      <c r="G169" s="86" t="s">
        <v>124</v>
      </c>
      <c r="H169" s="265" t="s">
        <v>467</v>
      </c>
      <c r="I169" s="265" t="s">
        <v>467</v>
      </c>
      <c r="J169" s="103">
        <f t="shared" si="2"/>
        <v>13</v>
      </c>
      <c r="K169" s="86"/>
      <c r="L169" s="156"/>
      <c r="M169" s="425"/>
    </row>
    <row r="170" spans="4:13" ht="16.5">
      <c r="D170" s="488"/>
      <c r="E170" s="477"/>
      <c r="F170" s="484"/>
      <c r="G170" s="95" t="s">
        <v>49</v>
      </c>
      <c r="H170" s="237" t="s">
        <v>296</v>
      </c>
      <c r="I170" s="237" t="s">
        <v>725</v>
      </c>
      <c r="J170" s="103">
        <f t="shared" si="2"/>
        <v>62</v>
      </c>
      <c r="K170" s="88"/>
      <c r="L170" s="157"/>
      <c r="M170" s="425"/>
    </row>
    <row r="171" spans="4:13" ht="15.6" customHeight="1">
      <c r="D171" s="488"/>
      <c r="E171" s="477"/>
      <c r="F171" s="484"/>
      <c r="G171" s="86" t="s">
        <v>50</v>
      </c>
      <c r="H171" s="236"/>
      <c r="I171" s="78" t="s">
        <v>473</v>
      </c>
      <c r="J171" s="103">
        <f t="shared" si="2"/>
        <v>13</v>
      </c>
      <c r="K171" s="88"/>
      <c r="L171" s="157"/>
      <c r="M171" s="425"/>
    </row>
    <row r="172" spans="4:13" ht="15.6" customHeight="1">
      <c r="D172" s="488"/>
      <c r="E172" s="477"/>
      <c r="F172" s="485"/>
      <c r="G172" s="97" t="s">
        <v>77</v>
      </c>
      <c r="H172" s="236" t="s">
        <v>406</v>
      </c>
      <c r="I172" s="78" t="s">
        <v>473</v>
      </c>
      <c r="J172" s="103">
        <f t="shared" si="2"/>
        <v>13</v>
      </c>
      <c r="K172" s="99"/>
      <c r="L172" s="167"/>
      <c r="M172" s="426"/>
    </row>
    <row r="173" spans="4:13" ht="15.6" customHeight="1">
      <c r="D173" s="488"/>
      <c r="E173" s="477">
        <v>6</v>
      </c>
      <c r="F173" s="483" t="s">
        <v>536</v>
      </c>
      <c r="G173" s="91" t="s">
        <v>67</v>
      </c>
      <c r="H173" s="264" t="s">
        <v>407</v>
      </c>
      <c r="I173" s="285"/>
      <c r="J173" s="103">
        <f t="shared" si="2"/>
        <v>0</v>
      </c>
      <c r="K173" s="93"/>
      <c r="L173" s="168" t="s">
        <v>252</v>
      </c>
      <c r="M173" s="424"/>
    </row>
    <row r="174" spans="4:13" ht="15.6" customHeight="1">
      <c r="D174" s="488"/>
      <c r="E174" s="477"/>
      <c r="F174" s="484"/>
      <c r="G174" s="86" t="s">
        <v>55</v>
      </c>
      <c r="H174" s="236" t="s">
        <v>298</v>
      </c>
      <c r="I174" s="78" t="s">
        <v>618</v>
      </c>
      <c r="J174" s="103">
        <f t="shared" si="2"/>
        <v>17</v>
      </c>
      <c r="K174" s="88">
        <v>33</v>
      </c>
      <c r="L174" s="157"/>
      <c r="M174" s="425"/>
    </row>
    <row r="175" spans="4:13" ht="15.6" customHeight="1">
      <c r="D175" s="488"/>
      <c r="E175" s="477"/>
      <c r="F175" s="484"/>
      <c r="G175" s="86" t="s">
        <v>124</v>
      </c>
      <c r="H175" s="265" t="s">
        <v>468</v>
      </c>
      <c r="I175" s="265" t="s">
        <v>468</v>
      </c>
      <c r="J175" s="103">
        <f t="shared" si="2"/>
        <v>17</v>
      </c>
      <c r="K175" s="86"/>
      <c r="L175" s="156"/>
      <c r="M175" s="425"/>
    </row>
    <row r="176" spans="4:13" ht="16.5">
      <c r="D176" s="488"/>
      <c r="E176" s="477"/>
      <c r="F176" s="484"/>
      <c r="G176" s="95" t="s">
        <v>49</v>
      </c>
      <c r="H176" s="237" t="s">
        <v>301</v>
      </c>
      <c r="I176" s="197" t="s">
        <v>634</v>
      </c>
      <c r="J176" s="103">
        <f t="shared" si="2"/>
        <v>46</v>
      </c>
      <c r="K176" s="88"/>
      <c r="L176" s="157"/>
      <c r="M176" s="425"/>
    </row>
    <row r="177" spans="4:13" ht="19.149999999999999" customHeight="1">
      <c r="D177" s="488"/>
      <c r="E177" s="477"/>
      <c r="F177" s="484"/>
      <c r="G177" s="86" t="s">
        <v>50</v>
      </c>
      <c r="H177" s="236"/>
      <c r="I177" s="78" t="s">
        <v>618</v>
      </c>
      <c r="J177" s="103">
        <f t="shared" si="2"/>
        <v>17</v>
      </c>
      <c r="K177" s="88"/>
      <c r="L177" s="157"/>
      <c r="M177" s="425"/>
    </row>
    <row r="178" spans="4:13" ht="15.6" customHeight="1">
      <c r="D178" s="488"/>
      <c r="E178" s="477"/>
      <c r="F178" s="485"/>
      <c r="G178" s="119" t="s">
        <v>77</v>
      </c>
      <c r="H178" s="236" t="s">
        <v>298</v>
      </c>
      <c r="I178" s="78" t="s">
        <v>618</v>
      </c>
      <c r="J178" s="103">
        <f t="shared" si="2"/>
        <v>17</v>
      </c>
      <c r="K178" s="120"/>
      <c r="L178" s="167"/>
      <c r="M178" s="426"/>
    </row>
    <row r="179" spans="4:13" ht="15.6" customHeight="1">
      <c r="D179" s="488"/>
      <c r="E179" s="477">
        <v>7</v>
      </c>
      <c r="F179" s="483" t="s">
        <v>537</v>
      </c>
      <c r="G179" s="101" t="s">
        <v>67</v>
      </c>
      <c r="H179" s="264" t="s">
        <v>408</v>
      </c>
      <c r="I179" s="284"/>
      <c r="J179" s="103">
        <f t="shared" si="2"/>
        <v>0</v>
      </c>
      <c r="K179" s="103"/>
      <c r="L179" s="168" t="s">
        <v>252</v>
      </c>
      <c r="M179" s="424"/>
    </row>
    <row r="180" spans="4:13" ht="15.6" customHeight="1">
      <c r="D180" s="488"/>
      <c r="E180" s="477"/>
      <c r="F180" s="484"/>
      <c r="G180" s="86" t="s">
        <v>55</v>
      </c>
      <c r="H180" s="78" t="s">
        <v>409</v>
      </c>
      <c r="I180" s="78" t="s">
        <v>619</v>
      </c>
      <c r="J180" s="103">
        <f t="shared" si="2"/>
        <v>27</v>
      </c>
      <c r="K180" s="88">
        <v>33</v>
      </c>
      <c r="L180" s="157"/>
      <c r="M180" s="425"/>
    </row>
    <row r="181" spans="4:13" ht="15.6" customHeight="1">
      <c r="D181" s="488"/>
      <c r="E181" s="477"/>
      <c r="F181" s="484"/>
      <c r="G181" s="86" t="s">
        <v>124</v>
      </c>
      <c r="H181" s="255" t="s">
        <v>469</v>
      </c>
      <c r="I181" s="255" t="s">
        <v>469</v>
      </c>
      <c r="J181" s="103">
        <f t="shared" si="2"/>
        <v>27</v>
      </c>
      <c r="K181" s="86"/>
      <c r="L181" s="156"/>
      <c r="M181" s="425"/>
    </row>
    <row r="182" spans="4:13" ht="16.5">
      <c r="D182" s="488"/>
      <c r="E182" s="477"/>
      <c r="F182" s="484"/>
      <c r="G182" s="95" t="s">
        <v>49</v>
      </c>
      <c r="H182" s="131" t="s">
        <v>302</v>
      </c>
      <c r="I182" s="197" t="s">
        <v>635</v>
      </c>
      <c r="J182" s="103">
        <f t="shared" si="2"/>
        <v>56</v>
      </c>
      <c r="K182" s="88"/>
      <c r="L182" s="157"/>
      <c r="M182" s="425"/>
    </row>
    <row r="183" spans="4:13" ht="15.6" customHeight="1">
      <c r="D183" s="488"/>
      <c r="E183" s="477"/>
      <c r="F183" s="484"/>
      <c r="G183" s="86" t="s">
        <v>50</v>
      </c>
      <c r="H183" s="78"/>
      <c r="I183" s="78" t="s">
        <v>619</v>
      </c>
      <c r="J183" s="103">
        <f t="shared" si="2"/>
        <v>27</v>
      </c>
      <c r="K183" s="88"/>
      <c r="L183" s="157"/>
      <c r="M183" s="425"/>
    </row>
    <row r="184" spans="4:13" ht="15.6" customHeight="1">
      <c r="D184" s="488"/>
      <c r="E184" s="477"/>
      <c r="F184" s="485"/>
      <c r="G184" s="97" t="s">
        <v>77</v>
      </c>
      <c r="H184" s="132" t="s">
        <v>409</v>
      </c>
      <c r="I184" s="78" t="s">
        <v>619</v>
      </c>
      <c r="J184" s="103">
        <f t="shared" si="2"/>
        <v>27</v>
      </c>
      <c r="K184" s="99"/>
      <c r="L184" s="167"/>
      <c r="M184" s="426"/>
    </row>
    <row r="185" spans="4:13" ht="15.6" customHeight="1">
      <c r="D185" s="488"/>
      <c r="E185" s="477">
        <v>8</v>
      </c>
      <c r="F185" s="483" t="s">
        <v>538</v>
      </c>
      <c r="G185" s="101" t="s">
        <v>67</v>
      </c>
      <c r="H185" s="264" t="s">
        <v>410</v>
      </c>
      <c r="I185" s="284"/>
      <c r="J185" s="103">
        <f t="shared" si="2"/>
        <v>0</v>
      </c>
      <c r="K185" s="103"/>
      <c r="L185" s="103" t="s">
        <v>251</v>
      </c>
      <c r="M185" s="424"/>
    </row>
    <row r="186" spans="4:13" ht="15.6" customHeight="1">
      <c r="D186" s="488"/>
      <c r="E186" s="477"/>
      <c r="F186" s="484"/>
      <c r="G186" s="86" t="s">
        <v>55</v>
      </c>
      <c r="H186" s="78" t="s">
        <v>411</v>
      </c>
      <c r="I186" s="78" t="s">
        <v>620</v>
      </c>
      <c r="J186" s="103">
        <f t="shared" si="2"/>
        <v>9</v>
      </c>
      <c r="K186" s="88">
        <v>33</v>
      </c>
      <c r="L186" s="88"/>
      <c r="M186" s="425"/>
    </row>
    <row r="187" spans="4:13" ht="15.6" customHeight="1">
      <c r="D187" s="488"/>
      <c r="E187" s="477"/>
      <c r="F187" s="484"/>
      <c r="G187" s="86" t="s">
        <v>124</v>
      </c>
      <c r="H187" s="255" t="s">
        <v>470</v>
      </c>
      <c r="I187" s="255" t="s">
        <v>470</v>
      </c>
      <c r="J187" s="103">
        <f t="shared" si="2"/>
        <v>9</v>
      </c>
      <c r="K187" s="86"/>
      <c r="L187" s="86"/>
      <c r="M187" s="425"/>
    </row>
    <row r="188" spans="4:13" ht="16.5">
      <c r="D188" s="488"/>
      <c r="E188" s="477"/>
      <c r="F188" s="484"/>
      <c r="G188" s="95" t="s">
        <v>49</v>
      </c>
      <c r="H188" s="131" t="s">
        <v>303</v>
      </c>
      <c r="I188" s="197" t="s">
        <v>636</v>
      </c>
      <c r="J188" s="103">
        <f t="shared" si="2"/>
        <v>52</v>
      </c>
      <c r="K188" s="88"/>
      <c r="L188" s="88"/>
      <c r="M188" s="425"/>
    </row>
    <row r="189" spans="4:13" ht="15.6" customHeight="1">
      <c r="D189" s="488"/>
      <c r="E189" s="477"/>
      <c r="F189" s="484"/>
      <c r="G189" s="86" t="s">
        <v>50</v>
      </c>
      <c r="H189" s="78"/>
      <c r="I189" s="78" t="s">
        <v>620</v>
      </c>
      <c r="J189" s="103">
        <f t="shared" si="2"/>
        <v>9</v>
      </c>
      <c r="K189" s="88"/>
      <c r="L189" s="88"/>
      <c r="M189" s="425"/>
    </row>
    <row r="190" spans="4:13" ht="15.6" customHeight="1" thickBot="1">
      <c r="D190" s="488"/>
      <c r="E190" s="478"/>
      <c r="F190" s="484"/>
      <c r="G190" s="119" t="s">
        <v>77</v>
      </c>
      <c r="H190" s="132" t="s">
        <v>411</v>
      </c>
      <c r="I190" s="78" t="s">
        <v>620</v>
      </c>
      <c r="J190" s="103">
        <f t="shared" si="2"/>
        <v>9</v>
      </c>
      <c r="K190" s="120"/>
      <c r="L190" s="120"/>
      <c r="M190" s="425"/>
    </row>
    <row r="191" spans="4:13">
      <c r="D191" s="443"/>
      <c r="E191" s="291"/>
      <c r="F191" s="293" t="s">
        <v>136</v>
      </c>
      <c r="G191" s="266" t="s">
        <v>55</v>
      </c>
      <c r="H191" s="236" t="s">
        <v>484</v>
      </c>
      <c r="I191" s="236" t="s">
        <v>484</v>
      </c>
      <c r="J191" s="103">
        <f t="shared" si="2"/>
        <v>12</v>
      </c>
      <c r="K191" s="267"/>
      <c r="L191" s="267"/>
      <c r="M191" s="292"/>
    </row>
    <row r="192" spans="4:13" ht="15.6" customHeight="1">
      <c r="D192" s="443"/>
      <c r="E192" s="475"/>
      <c r="F192" s="422" t="s">
        <v>525</v>
      </c>
      <c r="G192" s="91" t="s">
        <v>55</v>
      </c>
      <c r="H192" s="91" t="s">
        <v>471</v>
      </c>
      <c r="I192" s="78" t="s">
        <v>621</v>
      </c>
      <c r="J192" s="103">
        <f t="shared" si="2"/>
        <v>21</v>
      </c>
      <c r="K192" s="93">
        <v>33</v>
      </c>
      <c r="L192" s="93"/>
      <c r="M192" s="425"/>
    </row>
    <row r="193" spans="4:13" ht="15.6" customHeight="1">
      <c r="D193" s="443"/>
      <c r="E193" s="475"/>
      <c r="F193" s="422"/>
      <c r="G193" s="86" t="s">
        <v>124</v>
      </c>
      <c r="H193" s="87" t="str">
        <f>LOWER(H192)</f>
        <v>soundbar buying guide</v>
      </c>
      <c r="I193" s="87" t="s">
        <v>520</v>
      </c>
      <c r="J193" s="103">
        <f t="shared" si="2"/>
        <v>20</v>
      </c>
      <c r="K193" s="86"/>
      <c r="L193" s="86"/>
      <c r="M193" s="425"/>
    </row>
    <row r="194" spans="4:13" ht="17.45" customHeight="1">
      <c r="D194" s="443"/>
      <c r="E194" s="475"/>
      <c r="F194" s="422"/>
      <c r="G194" s="95" t="s">
        <v>49</v>
      </c>
      <c r="H194" s="133" t="s">
        <v>472</v>
      </c>
      <c r="I194" s="197" t="s">
        <v>637</v>
      </c>
      <c r="J194" s="103">
        <f t="shared" si="2"/>
        <v>63</v>
      </c>
      <c r="K194" s="88"/>
      <c r="L194" s="88"/>
      <c r="M194" s="425"/>
    </row>
    <row r="195" spans="4:13" ht="15.6" customHeight="1">
      <c r="D195" s="443"/>
      <c r="E195" s="479"/>
      <c r="F195" s="422"/>
      <c r="G195" s="119" t="s">
        <v>77</v>
      </c>
      <c r="H195" s="119"/>
      <c r="I195" s="132" t="s">
        <v>621</v>
      </c>
      <c r="J195" s="279">
        <f t="shared" si="2"/>
        <v>21</v>
      </c>
      <c r="K195" s="120"/>
      <c r="L195" s="120"/>
      <c r="M195" s="426"/>
    </row>
    <row r="196" spans="4:13" ht="16.149999999999999" customHeight="1">
      <c r="D196" s="443"/>
      <c r="E196" s="475"/>
      <c r="F196" s="445" t="s">
        <v>526</v>
      </c>
      <c r="G196" s="266" t="s">
        <v>55</v>
      </c>
      <c r="H196" s="266" t="s">
        <v>473</v>
      </c>
      <c r="I196" s="579" t="s">
        <v>727</v>
      </c>
      <c r="J196" s="267">
        <f t="shared" si="2"/>
        <v>15</v>
      </c>
      <c r="K196" s="267">
        <v>33</v>
      </c>
      <c r="L196" s="267"/>
      <c r="M196" s="576" t="s">
        <v>815</v>
      </c>
    </row>
    <row r="197" spans="4:13" ht="16.149999999999999" customHeight="1">
      <c r="D197" s="443"/>
      <c r="E197" s="475"/>
      <c r="F197" s="445"/>
      <c r="G197" s="266" t="s">
        <v>124</v>
      </c>
      <c r="H197" s="327" t="str">
        <f>LOWER(H196)</f>
        <v>why the frame</v>
      </c>
      <c r="I197" s="580" t="s">
        <v>727</v>
      </c>
      <c r="J197" s="267">
        <f t="shared" si="2"/>
        <v>15</v>
      </c>
      <c r="K197" s="266"/>
      <c r="L197" s="266"/>
      <c r="M197" s="577"/>
    </row>
    <row r="198" spans="4:13" ht="17.45" customHeight="1">
      <c r="D198" s="443"/>
      <c r="E198" s="475"/>
      <c r="F198" s="445"/>
      <c r="G198" s="325" t="s">
        <v>49</v>
      </c>
      <c r="H198" s="325" t="s">
        <v>296</v>
      </c>
      <c r="I198" s="581" t="s">
        <v>726</v>
      </c>
      <c r="J198" s="267">
        <f t="shared" si="2"/>
        <v>47</v>
      </c>
      <c r="K198" s="267"/>
      <c r="L198" s="267"/>
      <c r="M198" s="577"/>
    </row>
    <row r="199" spans="4:13" ht="16.149999999999999" customHeight="1">
      <c r="D199" s="443"/>
      <c r="E199" s="475"/>
      <c r="F199" s="445"/>
      <c r="G199" s="266" t="s">
        <v>77</v>
      </c>
      <c r="H199" s="266"/>
      <c r="I199" s="582" t="s">
        <v>727</v>
      </c>
      <c r="J199" s="267">
        <f t="shared" si="2"/>
        <v>15</v>
      </c>
      <c r="K199" s="267"/>
      <c r="L199" s="267"/>
      <c r="M199" s="578"/>
    </row>
    <row r="200" spans="4:13" ht="16.149999999999999" customHeight="1">
      <c r="D200" s="443"/>
      <c r="E200" s="475"/>
      <c r="F200" s="445" t="s">
        <v>527</v>
      </c>
      <c r="G200" s="266" t="s">
        <v>55</v>
      </c>
      <c r="H200" s="266" t="s">
        <v>474</v>
      </c>
      <c r="I200" s="236" t="s">
        <v>474</v>
      </c>
      <c r="J200" s="267">
        <f t="shared" si="2"/>
        <v>16</v>
      </c>
      <c r="K200" s="267">
        <v>33</v>
      </c>
      <c r="L200" s="267"/>
      <c r="M200" s="424"/>
    </row>
    <row r="201" spans="4:13" ht="16.149999999999999" customHeight="1">
      <c r="D201" s="443"/>
      <c r="E201" s="475"/>
      <c r="F201" s="445"/>
      <c r="G201" s="266" t="s">
        <v>124</v>
      </c>
      <c r="H201" s="327" t="str">
        <f>LOWER(H200)</f>
        <v>samsung smart tv</v>
      </c>
      <c r="I201" s="327" t="s">
        <v>521</v>
      </c>
      <c r="J201" s="267">
        <f t="shared" ref="J201:J214" si="3">LENB(I201)</f>
        <v>16</v>
      </c>
      <c r="K201" s="266"/>
      <c r="L201" s="266"/>
      <c r="M201" s="425"/>
    </row>
    <row r="202" spans="4:13" ht="17.45" customHeight="1">
      <c r="D202" s="443"/>
      <c r="E202" s="475"/>
      <c r="F202" s="445"/>
      <c r="G202" s="325" t="s">
        <v>49</v>
      </c>
      <c r="H202" s="325" t="s">
        <v>475</v>
      </c>
      <c r="I202" s="197" t="s">
        <v>638</v>
      </c>
      <c r="J202" s="267">
        <f t="shared" si="3"/>
        <v>40</v>
      </c>
      <c r="K202" s="267"/>
      <c r="L202" s="267"/>
      <c r="M202" s="425"/>
    </row>
    <row r="203" spans="4:13" ht="16.149999999999999" customHeight="1">
      <c r="D203" s="443"/>
      <c r="E203" s="475"/>
      <c r="F203" s="445"/>
      <c r="G203" s="266" t="s">
        <v>77</v>
      </c>
      <c r="H203" s="266"/>
      <c r="I203" s="236" t="s">
        <v>474</v>
      </c>
      <c r="J203" s="267">
        <f t="shared" si="3"/>
        <v>16</v>
      </c>
      <c r="K203" s="267"/>
      <c r="L203" s="267"/>
      <c r="M203" s="425"/>
    </row>
    <row r="204" spans="4:13" ht="16.149999999999999" customHeight="1">
      <c r="D204" s="443"/>
      <c r="E204" s="475"/>
      <c r="F204" s="422" t="s">
        <v>528</v>
      </c>
      <c r="G204" s="91" t="s">
        <v>55</v>
      </c>
      <c r="H204" s="91" t="s">
        <v>476</v>
      </c>
      <c r="I204" s="328" t="s">
        <v>622</v>
      </c>
      <c r="J204" s="93">
        <f t="shared" si="3"/>
        <v>14</v>
      </c>
      <c r="K204" s="93">
        <v>33</v>
      </c>
      <c r="L204" s="93"/>
      <c r="M204" s="424"/>
    </row>
    <row r="205" spans="4:13" ht="16.149999999999999" customHeight="1">
      <c r="D205" s="443"/>
      <c r="E205" s="475"/>
      <c r="F205" s="422"/>
      <c r="G205" s="86" t="s">
        <v>124</v>
      </c>
      <c r="H205" s="87" t="str">
        <f>LOWER(H204)</f>
        <v>best gaming tv</v>
      </c>
      <c r="I205" s="87" t="s">
        <v>522</v>
      </c>
      <c r="J205" s="103">
        <f t="shared" si="3"/>
        <v>14</v>
      </c>
      <c r="K205" s="86"/>
      <c r="L205" s="86"/>
      <c r="M205" s="425"/>
    </row>
    <row r="206" spans="4:13" ht="17.45" customHeight="1">
      <c r="D206" s="443"/>
      <c r="E206" s="475"/>
      <c r="F206" s="422"/>
      <c r="G206" s="95" t="s">
        <v>49</v>
      </c>
      <c r="H206" s="95" t="s">
        <v>477</v>
      </c>
      <c r="I206" s="197" t="s">
        <v>639</v>
      </c>
      <c r="J206" s="103">
        <f t="shared" si="3"/>
        <v>41</v>
      </c>
      <c r="K206" s="88"/>
      <c r="L206" s="88"/>
      <c r="M206" s="425"/>
    </row>
    <row r="207" spans="4:13" ht="16.149999999999999" customHeight="1">
      <c r="D207" s="443"/>
      <c r="E207" s="475"/>
      <c r="F207" s="423"/>
      <c r="G207" s="97" t="s">
        <v>77</v>
      </c>
      <c r="H207" s="97"/>
      <c r="I207" s="328" t="s">
        <v>622</v>
      </c>
      <c r="J207" s="103">
        <f t="shared" si="3"/>
        <v>14</v>
      </c>
      <c r="K207" s="99"/>
      <c r="L207" s="99"/>
      <c r="M207" s="426"/>
    </row>
    <row r="208" spans="4:13" ht="16.149999999999999" customHeight="1">
      <c r="D208" s="443"/>
      <c r="E208" s="475"/>
      <c r="F208" s="422" t="s">
        <v>529</v>
      </c>
      <c r="G208" s="86" t="s">
        <v>55</v>
      </c>
      <c r="H208" s="101" t="s">
        <v>478</v>
      </c>
      <c r="I208" s="78" t="s">
        <v>478</v>
      </c>
      <c r="J208" s="103">
        <f t="shared" si="3"/>
        <v>12</v>
      </c>
      <c r="K208" s="88">
        <v>33</v>
      </c>
      <c r="L208" s="88"/>
      <c r="M208" s="424"/>
    </row>
    <row r="209" spans="4:13" ht="16.149999999999999" customHeight="1">
      <c r="D209" s="443"/>
      <c r="E209" s="475"/>
      <c r="F209" s="422"/>
      <c r="G209" s="86" t="s">
        <v>124</v>
      </c>
      <c r="H209" s="87" t="str">
        <f>LOWER(H208)</f>
        <v>super big tv</v>
      </c>
      <c r="I209" s="87" t="s">
        <v>523</v>
      </c>
      <c r="J209" s="103">
        <f t="shared" si="3"/>
        <v>12</v>
      </c>
      <c r="K209" s="86"/>
      <c r="L209" s="86"/>
      <c r="M209" s="425"/>
    </row>
    <row r="210" spans="4:13" ht="17.45" customHeight="1">
      <c r="D210" s="443"/>
      <c r="E210" s="475"/>
      <c r="F210" s="422"/>
      <c r="G210" s="95" t="s">
        <v>49</v>
      </c>
      <c r="H210" s="95" t="s">
        <v>479</v>
      </c>
      <c r="I210" s="197" t="s">
        <v>640</v>
      </c>
      <c r="J210" s="103">
        <f t="shared" si="3"/>
        <v>44</v>
      </c>
      <c r="K210" s="88"/>
      <c r="L210" s="88"/>
      <c r="M210" s="425"/>
    </row>
    <row r="211" spans="4:13" ht="16.149999999999999" customHeight="1">
      <c r="D211" s="443"/>
      <c r="E211" s="475"/>
      <c r="F211" s="423"/>
      <c r="G211" s="97" t="s">
        <v>77</v>
      </c>
      <c r="H211" s="97"/>
      <c r="I211" s="78" t="s">
        <v>478</v>
      </c>
      <c r="J211" s="103">
        <f t="shared" si="3"/>
        <v>12</v>
      </c>
      <c r="K211" s="99"/>
      <c r="L211" s="99"/>
      <c r="M211" s="426"/>
    </row>
    <row r="212" spans="4:13" ht="15.6" customHeight="1">
      <c r="D212" s="443"/>
      <c r="E212" s="475"/>
      <c r="F212" s="422" t="s">
        <v>530</v>
      </c>
      <c r="G212" s="86" t="s">
        <v>55</v>
      </c>
      <c r="H212" s="101" t="s">
        <v>480</v>
      </c>
      <c r="I212" s="78" t="s">
        <v>480</v>
      </c>
      <c r="J212" s="103">
        <f t="shared" si="3"/>
        <v>26</v>
      </c>
      <c r="K212" s="88">
        <v>33</v>
      </c>
      <c r="L212" s="88"/>
      <c r="M212" s="424"/>
    </row>
    <row r="213" spans="4:13" ht="15.6" customHeight="1">
      <c r="D213" s="443"/>
      <c r="E213" s="475"/>
      <c r="F213" s="422"/>
      <c r="G213" s="86" t="s">
        <v>124</v>
      </c>
      <c r="H213" s="87" t="str">
        <f>LOWER(H212)</f>
        <v>best samsung tv for sports</v>
      </c>
      <c r="I213" s="87" t="s">
        <v>524</v>
      </c>
      <c r="J213" s="103">
        <f t="shared" si="3"/>
        <v>26</v>
      </c>
      <c r="K213" s="86"/>
      <c r="L213" s="86"/>
      <c r="M213" s="425"/>
    </row>
    <row r="214" spans="4:13" ht="15.6" customHeight="1">
      <c r="D214" s="443"/>
      <c r="E214" s="475"/>
      <c r="F214" s="422"/>
      <c r="G214" s="95" t="s">
        <v>49</v>
      </c>
      <c r="H214" s="95" t="s">
        <v>481</v>
      </c>
      <c r="I214" s="197" t="s">
        <v>641</v>
      </c>
      <c r="J214" s="103">
        <f t="shared" si="3"/>
        <v>41</v>
      </c>
      <c r="K214" s="88"/>
      <c r="L214" s="88"/>
      <c r="M214" s="425"/>
    </row>
    <row r="215" spans="4:13" ht="16.149999999999999" customHeight="1" thickBot="1">
      <c r="D215" s="455"/>
      <c r="E215" s="476"/>
      <c r="F215" s="427"/>
      <c r="G215" s="108" t="s">
        <v>77</v>
      </c>
      <c r="H215" s="108"/>
      <c r="I215" s="80" t="s">
        <v>480</v>
      </c>
      <c r="J215" s="110">
        <f>LENB(I215)</f>
        <v>26</v>
      </c>
      <c r="K215" s="110"/>
      <c r="L215" s="110"/>
      <c r="M215" s="502"/>
    </row>
  </sheetData>
  <mergeCells count="104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I50:I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74:F79"/>
    <mergeCell ref="F80:F85"/>
    <mergeCell ref="F86:F91"/>
    <mergeCell ref="F92:F95"/>
    <mergeCell ref="F143:F148"/>
    <mergeCell ref="F149:F154"/>
    <mergeCell ref="F138:F141"/>
    <mergeCell ref="F204:F207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35" r:id="rId25" xr:uid="{00000000-0004-0000-0400-000018000000}"/>
    <hyperlink ref="I47" r:id="rId26" xr:uid="{00000000-0004-0000-0400-000019000000}"/>
    <hyperlink ref="I65" r:id="rId27" xr:uid="{00000000-0004-0000-0400-00001A000000}"/>
    <hyperlink ref="I77" r:id="rId28" xr:uid="{00000000-0004-0000-0400-00001B000000}"/>
    <hyperlink ref="I98" r:id="rId29" xr:uid="{00000000-0004-0000-0400-00001D000000}"/>
    <hyperlink ref="I102" r:id="rId30" xr:uid="{00000000-0004-0000-0400-00001E000000}"/>
    <hyperlink ref="I106" r:id="rId31" xr:uid="{00000000-0004-0000-0400-00001F000000}"/>
    <hyperlink ref="I114" r:id="rId32" xr:uid="{00000000-0004-0000-0400-000020000000}"/>
    <hyperlink ref="I122" r:id="rId33" xr:uid="{00000000-0004-0000-0400-000021000000}"/>
    <hyperlink ref="I127" r:id="rId34" xr:uid="{00000000-0004-0000-0400-000022000000}"/>
    <hyperlink ref="I136" r:id="rId35" xr:uid="{00000000-0004-0000-0400-000023000000}"/>
    <hyperlink ref="I140" r:id="rId36" xr:uid="{00000000-0004-0000-0400-000024000000}"/>
    <hyperlink ref="I146" r:id="rId37" xr:uid="{00000000-0004-0000-0400-000025000000}"/>
    <hyperlink ref="I152" r:id="rId38" xr:uid="{00000000-0004-0000-0400-000026000000}"/>
    <hyperlink ref="I158" r:id="rId39" xr:uid="{00000000-0004-0000-0400-000027000000}"/>
    <hyperlink ref="I164" r:id="rId40" xr:uid="{00000000-0004-0000-0400-000028000000}"/>
    <hyperlink ref="I182" r:id="rId41" xr:uid="{00000000-0004-0000-0400-000029000000}"/>
    <hyperlink ref="I176" r:id="rId42" xr:uid="{00000000-0004-0000-0400-00002A000000}"/>
    <hyperlink ref="I188" r:id="rId43" xr:uid="{00000000-0004-0000-0400-00002B000000}"/>
    <hyperlink ref="I194" r:id="rId44" xr:uid="{00000000-0004-0000-0400-00002C000000}"/>
    <hyperlink ref="I202" r:id="rId45" xr:uid="{00000000-0004-0000-0400-00002D000000}"/>
    <hyperlink ref="I206" r:id="rId46" xr:uid="{00000000-0004-0000-0400-00002E000000}"/>
    <hyperlink ref="I210" r:id="rId47" xr:uid="{00000000-0004-0000-0400-00002F000000}"/>
    <hyperlink ref="I214" r:id="rId48" xr:uid="{00000000-0004-0000-0400-000030000000}"/>
    <hyperlink ref="I170" r:id="rId49" xr:uid="{00000000-0004-0000-0400-000033000000}"/>
    <hyperlink ref="I11" r:id="rId50" xr:uid="{9EC4895E-6F0E-41D7-B47A-FEBBD333F8B1}"/>
    <hyperlink ref="H11" r:id="rId51" xr:uid="{ED8B54CF-954D-4BD4-AA72-BDA27B7CFF10}"/>
    <hyperlink ref="I83" r:id="rId52" xr:uid="{00000000-0004-0000-0400-000031000000}"/>
  </hyperlinks>
  <pageMargins left="0.7" right="0.7" top="0.75" bottom="0.75" header="0.3" footer="0.3"/>
  <pageSetup paperSize="9" orientation="portrait" r:id="rId53"/>
  <drawing r:id="rId54"/>
  <legacy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M192"/>
  <sheetViews>
    <sheetView showGridLines="0" topLeftCell="G1" zoomScale="84" zoomScaleNormal="65" workbookViewId="0">
      <selection activeCell="M148" sqref="M14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5.375" style="45" customWidth="1"/>
    <col min="9" max="9" width="20.5" style="45" hidden="1" customWidth="1"/>
    <col min="10" max="10" width="14.75" style="45" customWidth="1"/>
    <col min="11" max="12" width="18.125" style="45" customWidth="1"/>
    <col min="13" max="13" width="43.75" style="45" customWidth="1"/>
    <col min="14" max="16384" width="8.75" style="26"/>
  </cols>
  <sheetData>
    <row r="2" spans="1:13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61"/>
      <c r="M2" s="53"/>
    </row>
    <row r="3" spans="1:13" s="68" customFormat="1" ht="108" customHeight="1">
      <c r="B3" s="504" t="s">
        <v>519</v>
      </c>
      <c r="C3" s="504"/>
      <c r="D3" s="504"/>
      <c r="E3" s="504"/>
      <c r="F3" s="504"/>
      <c r="G3" s="504"/>
      <c r="H3" s="286"/>
      <c r="I3" s="286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515" t="s">
        <v>730</v>
      </c>
      <c r="J6" s="448" t="s">
        <v>43</v>
      </c>
      <c r="K6" s="440" t="s">
        <v>47</v>
      </c>
      <c r="L6" s="60" t="s">
        <v>518</v>
      </c>
      <c r="M6" s="446" t="s">
        <v>516</v>
      </c>
    </row>
    <row r="7" spans="1:13" ht="23.25" customHeight="1" thickBot="1">
      <c r="D7" s="509"/>
      <c r="E7" s="510"/>
      <c r="F7" s="511"/>
      <c r="G7" s="342" t="s">
        <v>515</v>
      </c>
      <c r="H7" s="342" t="s">
        <v>515</v>
      </c>
      <c r="I7" s="516"/>
      <c r="J7" s="512"/>
      <c r="K7" s="513"/>
      <c r="L7" s="343"/>
      <c r="M7" s="514"/>
    </row>
    <row r="8" spans="1:13" ht="21" customHeight="1">
      <c r="D8" s="518" t="s">
        <v>117</v>
      </c>
      <c r="E8" s="422" t="s">
        <v>157</v>
      </c>
      <c r="F8" s="338" t="s">
        <v>126</v>
      </c>
      <c r="G8" s="339"/>
      <c r="H8" s="339"/>
      <c r="I8" s="339"/>
      <c r="J8" s="337">
        <f>LENB(H8)</f>
        <v>0</v>
      </c>
      <c r="K8" s="340"/>
      <c r="L8" s="341" t="s">
        <v>250</v>
      </c>
      <c r="M8" s="520" t="s">
        <v>560</v>
      </c>
    </row>
    <row r="9" spans="1:13" ht="21" customHeight="1">
      <c r="D9" s="518"/>
      <c r="E9" s="422"/>
      <c r="F9" s="266" t="s">
        <v>158</v>
      </c>
      <c r="G9" s="315" t="s">
        <v>40</v>
      </c>
      <c r="H9" s="580" t="s">
        <v>654</v>
      </c>
      <c r="I9" s="315"/>
      <c r="J9" s="267">
        <f t="shared" ref="J9:J72" si="0">LENB(H9)</f>
        <v>15</v>
      </c>
      <c r="K9" s="332">
        <v>10</v>
      </c>
      <c r="L9" s="332"/>
      <c r="M9" s="517"/>
    </row>
    <row r="10" spans="1:13" ht="21" customHeight="1">
      <c r="D10" s="518"/>
      <c r="E10" s="422"/>
      <c r="F10" s="266" t="s">
        <v>116</v>
      </c>
      <c r="G10" s="315" t="s">
        <v>345</v>
      </c>
      <c r="H10" s="315" t="s">
        <v>655</v>
      </c>
      <c r="I10" s="315"/>
      <c r="J10" s="267">
        <f t="shared" si="0"/>
        <v>15</v>
      </c>
      <c r="K10" s="266"/>
      <c r="L10" s="266"/>
      <c r="M10" s="517"/>
    </row>
    <row r="11" spans="1:13" ht="21" customHeight="1">
      <c r="D11" s="518"/>
      <c r="E11" s="422"/>
      <c r="F11" s="325" t="s">
        <v>49</v>
      </c>
      <c r="G11" s="333" t="s">
        <v>172</v>
      </c>
      <c r="H11" s="335" t="s">
        <v>656</v>
      </c>
      <c r="I11" s="335"/>
      <c r="J11" s="267">
        <f t="shared" si="0"/>
        <v>59</v>
      </c>
      <c r="K11" s="334"/>
      <c r="L11" s="334"/>
      <c r="M11" s="517"/>
    </row>
    <row r="12" spans="1:13" ht="21" customHeight="1">
      <c r="D12" s="518"/>
      <c r="E12" s="422"/>
      <c r="F12" s="266" t="s">
        <v>50</v>
      </c>
      <c r="G12" s="315" t="s">
        <v>40</v>
      </c>
      <c r="H12" s="315" t="s">
        <v>654</v>
      </c>
      <c r="I12" s="315"/>
      <c r="J12" s="267">
        <f t="shared" si="0"/>
        <v>15</v>
      </c>
      <c r="K12" s="334"/>
      <c r="L12" s="334"/>
      <c r="M12" s="517"/>
    </row>
    <row r="13" spans="1:13" ht="21" customHeight="1">
      <c r="D13" s="519"/>
      <c r="E13" s="423"/>
      <c r="F13" s="266" t="s">
        <v>77</v>
      </c>
      <c r="G13" s="315" t="s">
        <v>40</v>
      </c>
      <c r="H13" s="315" t="s">
        <v>654</v>
      </c>
      <c r="I13" s="315"/>
      <c r="J13" s="267">
        <f t="shared" si="0"/>
        <v>15</v>
      </c>
      <c r="K13" s="334"/>
      <c r="L13" s="334"/>
      <c r="M13" s="517"/>
    </row>
    <row r="14" spans="1:13" ht="21" customHeight="1">
      <c r="D14" s="442" t="s">
        <v>121</v>
      </c>
      <c r="E14" s="445" t="s">
        <v>123</v>
      </c>
      <c r="F14" s="266" t="s">
        <v>125</v>
      </c>
      <c r="G14" s="318"/>
      <c r="H14" s="315"/>
      <c r="I14" s="315"/>
      <c r="J14" s="267">
        <f t="shared" si="0"/>
        <v>0</v>
      </c>
      <c r="K14" s="267"/>
      <c r="L14" s="267" t="s">
        <v>252</v>
      </c>
      <c r="M14" s="517" t="s">
        <v>560</v>
      </c>
    </row>
    <row r="15" spans="1:13" ht="21" customHeight="1">
      <c r="D15" s="443"/>
      <c r="E15" s="445"/>
      <c r="F15" s="266" t="s">
        <v>55</v>
      </c>
      <c r="G15" s="327" t="s">
        <v>173</v>
      </c>
      <c r="H15" s="315" t="s">
        <v>173</v>
      </c>
      <c r="I15" s="315"/>
      <c r="J15" s="267">
        <f t="shared" si="0"/>
        <v>13</v>
      </c>
      <c r="K15" s="267">
        <v>33</v>
      </c>
      <c r="L15" s="267"/>
      <c r="M15" s="517"/>
    </row>
    <row r="16" spans="1:13" ht="21" customHeight="1">
      <c r="D16" s="443"/>
      <c r="E16" s="445"/>
      <c r="F16" s="266" t="s">
        <v>124</v>
      </c>
      <c r="G16" s="327" t="s">
        <v>346</v>
      </c>
      <c r="H16" s="315" t="s">
        <v>644</v>
      </c>
      <c r="I16" s="315"/>
      <c r="J16" s="267">
        <f t="shared" si="0"/>
        <v>13</v>
      </c>
      <c r="K16" s="266"/>
      <c r="L16" s="266"/>
      <c r="M16" s="517"/>
    </row>
    <row r="17" spans="2:13" ht="20.100000000000001" customHeight="1">
      <c r="D17" s="443"/>
      <c r="E17" s="445"/>
      <c r="F17" s="325" t="s">
        <v>49</v>
      </c>
      <c r="G17" s="319" t="s">
        <v>100</v>
      </c>
      <c r="H17" s="335" t="s">
        <v>656</v>
      </c>
      <c r="I17" s="335"/>
      <c r="J17" s="267">
        <f t="shared" si="0"/>
        <v>59</v>
      </c>
      <c r="K17" s="267"/>
      <c r="L17" s="267"/>
      <c r="M17" s="517"/>
    </row>
    <row r="18" spans="2:13" ht="20.100000000000001" customHeight="1">
      <c r="D18" s="443"/>
      <c r="E18" s="445"/>
      <c r="F18" s="266" t="s">
        <v>50</v>
      </c>
      <c r="G18" s="327" t="s">
        <v>213</v>
      </c>
      <c r="H18" s="315" t="s">
        <v>173</v>
      </c>
      <c r="I18" s="315"/>
      <c r="J18" s="267">
        <f t="shared" si="0"/>
        <v>13</v>
      </c>
      <c r="K18" s="267"/>
      <c r="L18" s="267"/>
      <c r="M18" s="517"/>
    </row>
    <row r="19" spans="2:13" ht="20.100000000000001" customHeight="1">
      <c r="D19" s="443"/>
      <c r="E19" s="445"/>
      <c r="F19" s="266" t="s">
        <v>77</v>
      </c>
      <c r="G19" s="327" t="s">
        <v>173</v>
      </c>
      <c r="H19" s="315" t="s">
        <v>173</v>
      </c>
      <c r="I19" s="315"/>
      <c r="J19" s="267">
        <f t="shared" si="0"/>
        <v>13</v>
      </c>
      <c r="K19" s="267"/>
      <c r="L19" s="267"/>
      <c r="M19" s="517"/>
    </row>
    <row r="20" spans="2:13" ht="20.100000000000001" customHeight="1">
      <c r="D20" s="443"/>
      <c r="E20" s="421" t="s">
        <v>127</v>
      </c>
      <c r="F20" s="101" t="s">
        <v>125</v>
      </c>
      <c r="G20" s="102"/>
      <c r="H20" s="315"/>
      <c r="I20" s="344"/>
      <c r="J20" s="103">
        <f t="shared" si="0"/>
        <v>0</v>
      </c>
      <c r="K20" s="103"/>
      <c r="L20" s="103" t="s">
        <v>252</v>
      </c>
      <c r="M20" s="517" t="s">
        <v>560</v>
      </c>
    </row>
    <row r="21" spans="2:13" ht="20.100000000000001" customHeight="1">
      <c r="D21" s="443"/>
      <c r="E21" s="422"/>
      <c r="F21" s="86" t="s">
        <v>55</v>
      </c>
      <c r="G21" s="104" t="s">
        <v>175</v>
      </c>
      <c r="H21" s="315" t="s">
        <v>175</v>
      </c>
      <c r="I21" s="344"/>
      <c r="J21" s="103">
        <f t="shared" si="0"/>
        <v>5</v>
      </c>
      <c r="K21" s="88">
        <v>33</v>
      </c>
      <c r="L21" s="88"/>
      <c r="M21" s="517"/>
    </row>
    <row r="22" spans="2:13" ht="20.100000000000001" customHeight="1">
      <c r="D22" s="443"/>
      <c r="E22" s="422"/>
      <c r="F22" s="86" t="s">
        <v>124</v>
      </c>
      <c r="G22" s="104" t="s">
        <v>347</v>
      </c>
      <c r="H22" s="315" t="s">
        <v>645</v>
      </c>
      <c r="I22" s="344"/>
      <c r="J22" s="103">
        <f t="shared" si="0"/>
        <v>5</v>
      </c>
      <c r="K22" s="86"/>
      <c r="L22" s="86"/>
      <c r="M22" s="517"/>
    </row>
    <row r="23" spans="2:13" ht="20.100000000000001" customHeight="1">
      <c r="B23" s="57" t="s">
        <v>44</v>
      </c>
      <c r="D23" s="443"/>
      <c r="E23" s="422"/>
      <c r="F23" s="95" t="s">
        <v>49</v>
      </c>
      <c r="G23" s="73" t="s">
        <v>102</v>
      </c>
      <c r="H23" s="335" t="s">
        <v>657</v>
      </c>
      <c r="I23" s="345"/>
      <c r="J23" s="103">
        <f t="shared" si="0"/>
        <v>63</v>
      </c>
      <c r="K23" s="88"/>
      <c r="L23" s="88"/>
      <c r="M23" s="517"/>
    </row>
    <row r="24" spans="2:13" ht="20.100000000000001" customHeight="1">
      <c r="D24" s="443"/>
      <c r="E24" s="422"/>
      <c r="F24" s="86" t="s">
        <v>50</v>
      </c>
      <c r="G24" s="104" t="s">
        <v>215</v>
      </c>
      <c r="H24" s="315" t="s">
        <v>175</v>
      </c>
      <c r="I24" s="344"/>
      <c r="J24" s="103">
        <f t="shared" si="0"/>
        <v>5</v>
      </c>
      <c r="K24" s="88"/>
      <c r="L24" s="88"/>
      <c r="M24" s="517"/>
    </row>
    <row r="25" spans="2:13" ht="20.100000000000001" customHeight="1">
      <c r="D25" s="443"/>
      <c r="E25" s="423"/>
      <c r="F25" s="97" t="s">
        <v>77</v>
      </c>
      <c r="G25" s="105" t="s">
        <v>175</v>
      </c>
      <c r="H25" s="315" t="s">
        <v>175</v>
      </c>
      <c r="I25" s="315"/>
      <c r="J25" s="267">
        <f t="shared" si="0"/>
        <v>5</v>
      </c>
      <c r="K25" s="99"/>
      <c r="L25" s="99"/>
      <c r="M25" s="517"/>
    </row>
    <row r="26" spans="2:13" ht="20.100000000000001" customHeight="1">
      <c r="D26" s="443"/>
      <c r="E26" s="421" t="s">
        <v>128</v>
      </c>
      <c r="F26" s="101" t="s">
        <v>125</v>
      </c>
      <c r="G26" s="102"/>
      <c r="H26" s="315"/>
      <c r="I26" s="344"/>
      <c r="J26" s="103">
        <f t="shared" si="0"/>
        <v>0</v>
      </c>
      <c r="K26" s="103"/>
      <c r="L26" s="103" t="s">
        <v>252</v>
      </c>
      <c r="M26" s="517" t="s">
        <v>560</v>
      </c>
    </row>
    <row r="27" spans="2:13" ht="20.100000000000001" customHeight="1">
      <c r="D27" s="443"/>
      <c r="E27" s="422"/>
      <c r="F27" s="86" t="s">
        <v>55</v>
      </c>
      <c r="G27" s="104" t="s">
        <v>176</v>
      </c>
      <c r="H27" s="315" t="s">
        <v>176</v>
      </c>
      <c r="I27" s="344"/>
      <c r="J27" s="103">
        <f t="shared" si="0"/>
        <v>4</v>
      </c>
      <c r="K27" s="88">
        <v>33</v>
      </c>
      <c r="L27" s="88"/>
      <c r="M27" s="517"/>
    </row>
    <row r="28" spans="2:13" ht="20.100000000000001" customHeight="1">
      <c r="D28" s="443"/>
      <c r="E28" s="422"/>
      <c r="F28" s="86" t="s">
        <v>124</v>
      </c>
      <c r="G28" s="104" t="s">
        <v>348</v>
      </c>
      <c r="H28" s="315" t="s">
        <v>646</v>
      </c>
      <c r="I28" s="344"/>
      <c r="J28" s="103">
        <f t="shared" si="0"/>
        <v>4</v>
      </c>
      <c r="K28" s="86"/>
      <c r="L28" s="86"/>
      <c r="M28" s="517"/>
    </row>
    <row r="29" spans="2:13" ht="20.65" customHeight="1">
      <c r="D29" s="443"/>
      <c r="E29" s="422"/>
      <c r="F29" s="95" t="s">
        <v>49</v>
      </c>
      <c r="G29" s="73" t="s">
        <v>103</v>
      </c>
      <c r="H29" s="335" t="s">
        <v>659</v>
      </c>
      <c r="I29" s="345"/>
      <c r="J29" s="103">
        <f t="shared" si="0"/>
        <v>74</v>
      </c>
      <c r="K29" s="88"/>
      <c r="L29" s="88"/>
      <c r="M29" s="517"/>
    </row>
    <row r="30" spans="2:13" ht="20.65" customHeight="1">
      <c r="D30" s="443"/>
      <c r="E30" s="422"/>
      <c r="F30" s="86" t="s">
        <v>50</v>
      </c>
      <c r="G30" s="104" t="s">
        <v>216</v>
      </c>
      <c r="H30" s="315" t="s">
        <v>176</v>
      </c>
      <c r="I30" s="344"/>
      <c r="J30" s="103">
        <f t="shared" si="0"/>
        <v>4</v>
      </c>
      <c r="K30" s="88"/>
      <c r="L30" s="88"/>
      <c r="M30" s="517"/>
    </row>
    <row r="31" spans="2:13" ht="20.65" customHeight="1">
      <c r="D31" s="443"/>
      <c r="E31" s="423"/>
      <c r="F31" s="97" t="s">
        <v>77</v>
      </c>
      <c r="G31" s="105" t="s">
        <v>176</v>
      </c>
      <c r="H31" s="315" t="s">
        <v>176</v>
      </c>
      <c r="I31" s="315"/>
      <c r="J31" s="267">
        <f t="shared" si="0"/>
        <v>4</v>
      </c>
      <c r="K31" s="99"/>
      <c r="L31" s="99"/>
      <c r="M31" s="517"/>
    </row>
    <row r="32" spans="2:13" ht="20.65" customHeight="1">
      <c r="D32" s="443"/>
      <c r="E32" s="421" t="s">
        <v>129</v>
      </c>
      <c r="F32" s="101" t="s">
        <v>125</v>
      </c>
      <c r="G32" s="102"/>
      <c r="H32" s="315"/>
      <c r="I32" s="344"/>
      <c r="J32" s="103">
        <f t="shared" si="0"/>
        <v>0</v>
      </c>
      <c r="K32" s="103"/>
      <c r="L32" s="103" t="s">
        <v>252</v>
      </c>
      <c r="M32" s="517" t="s">
        <v>560</v>
      </c>
    </row>
    <row r="33" spans="4:13" ht="20.65" customHeight="1">
      <c r="D33" s="443"/>
      <c r="E33" s="422"/>
      <c r="F33" s="86" t="s">
        <v>55</v>
      </c>
      <c r="G33" s="104" t="s">
        <v>177</v>
      </c>
      <c r="H33" s="315" t="s">
        <v>177</v>
      </c>
      <c r="I33" s="344"/>
      <c r="J33" s="103">
        <f t="shared" si="0"/>
        <v>5</v>
      </c>
      <c r="K33" s="88">
        <v>33</v>
      </c>
      <c r="L33" s="88"/>
      <c r="M33" s="517"/>
    </row>
    <row r="34" spans="4:13" ht="20.65" customHeight="1">
      <c r="D34" s="443"/>
      <c r="E34" s="422"/>
      <c r="F34" s="86" t="s">
        <v>124</v>
      </c>
      <c r="G34" s="104" t="s">
        <v>349</v>
      </c>
      <c r="H34" s="315" t="s">
        <v>647</v>
      </c>
      <c r="I34" s="344"/>
      <c r="J34" s="103">
        <f t="shared" si="0"/>
        <v>5</v>
      </c>
      <c r="K34" s="86"/>
      <c r="L34" s="86"/>
      <c r="M34" s="517"/>
    </row>
    <row r="35" spans="4:13" ht="20.65" customHeight="1">
      <c r="D35" s="443"/>
      <c r="E35" s="422"/>
      <c r="F35" s="95" t="s">
        <v>49</v>
      </c>
      <c r="G35" s="73" t="s">
        <v>104</v>
      </c>
      <c r="H35" s="335" t="s">
        <v>660</v>
      </c>
      <c r="I35" s="345"/>
      <c r="J35" s="103">
        <f t="shared" si="0"/>
        <v>75</v>
      </c>
      <c r="K35" s="88"/>
      <c r="L35" s="88"/>
      <c r="M35" s="517"/>
    </row>
    <row r="36" spans="4:13" ht="20.65" customHeight="1">
      <c r="D36" s="443"/>
      <c r="E36" s="422"/>
      <c r="F36" s="86" t="s">
        <v>50</v>
      </c>
      <c r="G36" s="104" t="s">
        <v>177</v>
      </c>
      <c r="H36" s="315" t="s">
        <v>177</v>
      </c>
      <c r="I36" s="344"/>
      <c r="J36" s="103">
        <f t="shared" si="0"/>
        <v>5</v>
      </c>
      <c r="K36" s="88"/>
      <c r="L36" s="88"/>
      <c r="M36" s="517"/>
    </row>
    <row r="37" spans="4:13" ht="20.65" customHeight="1">
      <c r="D37" s="443"/>
      <c r="E37" s="423"/>
      <c r="F37" s="97" t="s">
        <v>77</v>
      </c>
      <c r="G37" s="105" t="s">
        <v>177</v>
      </c>
      <c r="H37" s="315" t="s">
        <v>177</v>
      </c>
      <c r="I37" s="344"/>
      <c r="J37" s="103">
        <f t="shared" si="0"/>
        <v>5</v>
      </c>
      <c r="K37" s="99"/>
      <c r="L37" s="99"/>
      <c r="M37" s="517"/>
    </row>
    <row r="38" spans="4:13" ht="20.65" customHeight="1">
      <c r="D38" s="443"/>
      <c r="E38" s="421" t="s">
        <v>130</v>
      </c>
      <c r="F38" s="101" t="s">
        <v>125</v>
      </c>
      <c r="G38" s="102"/>
      <c r="H38" s="315"/>
      <c r="I38" s="344"/>
      <c r="J38" s="103">
        <f t="shared" si="0"/>
        <v>0</v>
      </c>
      <c r="K38" s="103"/>
      <c r="L38" s="103" t="s">
        <v>252</v>
      </c>
      <c r="M38" s="517" t="s">
        <v>560</v>
      </c>
    </row>
    <row r="39" spans="4:13" ht="20.65" customHeight="1">
      <c r="D39" s="443"/>
      <c r="E39" s="422"/>
      <c r="F39" s="86" t="s">
        <v>55</v>
      </c>
      <c r="G39" s="104" t="s">
        <v>178</v>
      </c>
      <c r="H39" s="315" t="s">
        <v>178</v>
      </c>
      <c r="I39" s="344"/>
      <c r="J39" s="103">
        <f t="shared" si="0"/>
        <v>10</v>
      </c>
      <c r="K39" s="88">
        <v>33</v>
      </c>
      <c r="L39" s="88"/>
      <c r="M39" s="517"/>
    </row>
    <row r="40" spans="4:13" ht="20.100000000000001" customHeight="1">
      <c r="D40" s="443"/>
      <c r="E40" s="422"/>
      <c r="F40" s="86" t="s">
        <v>124</v>
      </c>
      <c r="G40" s="104" t="s">
        <v>350</v>
      </c>
      <c r="H40" s="315" t="s">
        <v>648</v>
      </c>
      <c r="I40" s="344"/>
      <c r="J40" s="103">
        <f t="shared" si="0"/>
        <v>10</v>
      </c>
      <c r="K40" s="86"/>
      <c r="L40" s="86"/>
      <c r="M40" s="517"/>
    </row>
    <row r="41" spans="4:13" ht="20.100000000000001" customHeight="1">
      <c r="D41" s="443"/>
      <c r="E41" s="422"/>
      <c r="F41" s="95" t="s">
        <v>49</v>
      </c>
      <c r="G41" s="73" t="s">
        <v>105</v>
      </c>
      <c r="H41" s="335" t="s">
        <v>657</v>
      </c>
      <c r="I41" s="345"/>
      <c r="J41" s="103">
        <f t="shared" si="0"/>
        <v>63</v>
      </c>
      <c r="K41" s="88"/>
      <c r="L41" s="88"/>
      <c r="M41" s="517"/>
    </row>
    <row r="42" spans="4:13" ht="20.100000000000001" customHeight="1">
      <c r="D42" s="443"/>
      <c r="E42" s="422"/>
      <c r="F42" s="86" t="s">
        <v>50</v>
      </c>
      <c r="G42" s="104" t="s">
        <v>178</v>
      </c>
      <c r="H42" s="315" t="s">
        <v>178</v>
      </c>
      <c r="I42" s="344"/>
      <c r="J42" s="103">
        <f t="shared" si="0"/>
        <v>10</v>
      </c>
      <c r="K42" s="88"/>
      <c r="L42" s="88"/>
      <c r="M42" s="517"/>
    </row>
    <row r="43" spans="4:13" ht="20.100000000000001" customHeight="1">
      <c r="D43" s="443"/>
      <c r="E43" s="423"/>
      <c r="F43" s="97" t="s">
        <v>77</v>
      </c>
      <c r="G43" s="105" t="s">
        <v>178</v>
      </c>
      <c r="H43" s="315" t="s">
        <v>178</v>
      </c>
      <c r="I43" s="344"/>
      <c r="J43" s="103">
        <f t="shared" si="0"/>
        <v>10</v>
      </c>
      <c r="K43" s="99"/>
      <c r="L43" s="99"/>
      <c r="M43" s="517"/>
    </row>
    <row r="44" spans="4:13" ht="20.100000000000001" customHeight="1">
      <c r="D44" s="443"/>
      <c r="E44" s="421" t="s">
        <v>131</v>
      </c>
      <c r="F44" s="101" t="s">
        <v>125</v>
      </c>
      <c r="G44" s="102"/>
      <c r="H44" s="315"/>
      <c r="I44" s="344"/>
      <c r="J44" s="103">
        <f t="shared" si="0"/>
        <v>0</v>
      </c>
      <c r="K44" s="103"/>
      <c r="L44" s="103" t="s">
        <v>252</v>
      </c>
      <c r="M44" s="517" t="s">
        <v>560</v>
      </c>
    </row>
    <row r="45" spans="4:13" ht="20.100000000000001" customHeight="1">
      <c r="D45" s="443"/>
      <c r="E45" s="422"/>
      <c r="F45" s="86" t="s">
        <v>55</v>
      </c>
      <c r="G45" s="104" t="s">
        <v>174</v>
      </c>
      <c r="H45" s="315" t="s">
        <v>174</v>
      </c>
      <c r="I45" s="344"/>
      <c r="J45" s="103">
        <f t="shared" si="0"/>
        <v>11</v>
      </c>
      <c r="K45" s="88">
        <v>33</v>
      </c>
      <c r="L45" s="88"/>
      <c r="M45" s="517"/>
    </row>
    <row r="46" spans="4:13" ht="20.100000000000001" customHeight="1">
      <c r="D46" s="443"/>
      <c r="E46" s="422"/>
      <c r="F46" s="86" t="s">
        <v>124</v>
      </c>
      <c r="G46" s="104" t="s">
        <v>351</v>
      </c>
      <c r="H46" s="315" t="s">
        <v>649</v>
      </c>
      <c r="I46" s="344"/>
      <c r="J46" s="103">
        <f t="shared" si="0"/>
        <v>11</v>
      </c>
      <c r="K46" s="86"/>
      <c r="L46" s="86"/>
      <c r="M46" s="517"/>
    </row>
    <row r="47" spans="4:13" ht="20.100000000000001" customHeight="1">
      <c r="D47" s="443"/>
      <c r="E47" s="422"/>
      <c r="F47" s="95" t="s">
        <v>49</v>
      </c>
      <c r="G47" s="73" t="s">
        <v>101</v>
      </c>
      <c r="H47" s="335" t="s">
        <v>658</v>
      </c>
      <c r="I47" s="345"/>
      <c r="J47" s="103">
        <f t="shared" si="0"/>
        <v>55</v>
      </c>
      <c r="K47" s="88"/>
      <c r="L47" s="88"/>
      <c r="M47" s="517"/>
    </row>
    <row r="48" spans="4:13" ht="20.100000000000001" customHeight="1">
      <c r="D48" s="443"/>
      <c r="E48" s="422"/>
      <c r="F48" s="86" t="s">
        <v>50</v>
      </c>
      <c r="G48" s="104" t="s">
        <v>214</v>
      </c>
      <c r="H48" s="315" t="s">
        <v>174</v>
      </c>
      <c r="I48" s="344"/>
      <c r="J48" s="103">
        <f t="shared" si="0"/>
        <v>11</v>
      </c>
      <c r="K48" s="88"/>
      <c r="L48" s="88"/>
      <c r="M48" s="517"/>
    </row>
    <row r="49" spans="4:13" ht="20.100000000000001" customHeight="1">
      <c r="D49" s="443"/>
      <c r="E49" s="423"/>
      <c r="F49" s="97" t="s">
        <v>77</v>
      </c>
      <c r="G49" s="105" t="s">
        <v>174</v>
      </c>
      <c r="H49" s="315" t="s">
        <v>174</v>
      </c>
      <c r="I49" s="344"/>
      <c r="J49" s="103">
        <f t="shared" si="0"/>
        <v>11</v>
      </c>
      <c r="K49" s="99"/>
      <c r="L49" s="99"/>
      <c r="M49" s="517"/>
    </row>
    <row r="50" spans="4:13" ht="20.100000000000001" customHeight="1">
      <c r="D50" s="443"/>
      <c r="E50" s="421" t="s">
        <v>132</v>
      </c>
      <c r="F50" s="101" t="s">
        <v>125</v>
      </c>
      <c r="G50" s="102"/>
      <c r="H50" s="315"/>
      <c r="I50" s="344"/>
      <c r="J50" s="103">
        <f t="shared" si="0"/>
        <v>0</v>
      </c>
      <c r="K50" s="103"/>
      <c r="L50" s="103" t="s">
        <v>252</v>
      </c>
      <c r="M50" s="517" t="s">
        <v>560</v>
      </c>
    </row>
    <row r="51" spans="4:13" ht="20.100000000000001" customHeight="1">
      <c r="D51" s="443"/>
      <c r="E51" s="422"/>
      <c r="F51" s="86" t="s">
        <v>55</v>
      </c>
      <c r="G51" s="104" t="s">
        <v>180</v>
      </c>
      <c r="H51" s="315" t="s">
        <v>180</v>
      </c>
      <c r="I51" s="344"/>
      <c r="J51" s="103">
        <f t="shared" si="0"/>
        <v>7</v>
      </c>
      <c r="K51" s="88">
        <v>33</v>
      </c>
      <c r="L51" s="88"/>
      <c r="M51" s="517"/>
    </row>
    <row r="52" spans="4:13" ht="20.100000000000001" customHeight="1">
      <c r="D52" s="443"/>
      <c r="E52" s="422"/>
      <c r="F52" s="86" t="s">
        <v>124</v>
      </c>
      <c r="G52" s="104" t="s">
        <v>352</v>
      </c>
      <c r="H52" s="315" t="s">
        <v>650</v>
      </c>
      <c r="I52" s="344"/>
      <c r="J52" s="103">
        <f t="shared" si="0"/>
        <v>7</v>
      </c>
      <c r="K52" s="86"/>
      <c r="L52" s="86"/>
      <c r="M52" s="517"/>
    </row>
    <row r="53" spans="4:13" ht="20.100000000000001" customHeight="1">
      <c r="D53" s="443"/>
      <c r="E53" s="422"/>
      <c r="F53" s="95" t="s">
        <v>49</v>
      </c>
      <c r="G53" s="73" t="s">
        <v>108</v>
      </c>
      <c r="H53" s="335" t="s">
        <v>661</v>
      </c>
      <c r="I53" s="345"/>
      <c r="J53" s="103">
        <f t="shared" si="0"/>
        <v>69</v>
      </c>
      <c r="K53" s="88"/>
      <c r="L53" s="88"/>
      <c r="M53" s="517"/>
    </row>
    <row r="54" spans="4:13" ht="20.100000000000001" customHeight="1">
      <c r="D54" s="443"/>
      <c r="E54" s="422"/>
      <c r="F54" s="86" t="s">
        <v>50</v>
      </c>
      <c r="G54" s="104" t="s">
        <v>180</v>
      </c>
      <c r="H54" s="315" t="s">
        <v>180</v>
      </c>
      <c r="I54" s="344"/>
      <c r="J54" s="103">
        <f t="shared" si="0"/>
        <v>7</v>
      </c>
      <c r="K54" s="88"/>
      <c r="L54" s="88"/>
      <c r="M54" s="517"/>
    </row>
    <row r="55" spans="4:13" ht="20.100000000000001" customHeight="1">
      <c r="D55" s="443"/>
      <c r="E55" s="423"/>
      <c r="F55" s="97" t="s">
        <v>77</v>
      </c>
      <c r="G55" s="105" t="s">
        <v>180</v>
      </c>
      <c r="H55" s="315" t="s">
        <v>180</v>
      </c>
      <c r="I55" s="344"/>
      <c r="J55" s="103">
        <f t="shared" si="0"/>
        <v>7</v>
      </c>
      <c r="K55" s="99"/>
      <c r="L55" s="99"/>
      <c r="M55" s="517"/>
    </row>
    <row r="56" spans="4:13" ht="20.100000000000001" customHeight="1">
      <c r="D56" s="443"/>
      <c r="E56" s="421" t="s">
        <v>133</v>
      </c>
      <c r="F56" s="101" t="s">
        <v>125</v>
      </c>
      <c r="G56" s="102"/>
      <c r="H56" s="315"/>
      <c r="I56" s="344"/>
      <c r="J56" s="103">
        <f t="shared" si="0"/>
        <v>0</v>
      </c>
      <c r="K56" s="103"/>
      <c r="L56" s="103" t="s">
        <v>252</v>
      </c>
      <c r="M56" s="517" t="s">
        <v>560</v>
      </c>
    </row>
    <row r="57" spans="4:13" ht="20.100000000000001" customHeight="1">
      <c r="D57" s="443"/>
      <c r="E57" s="422"/>
      <c r="F57" s="86" t="s">
        <v>55</v>
      </c>
      <c r="G57" s="104" t="s">
        <v>235</v>
      </c>
      <c r="H57" s="315" t="s">
        <v>218</v>
      </c>
      <c r="I57" s="344"/>
      <c r="J57" s="103">
        <f t="shared" si="0"/>
        <v>17</v>
      </c>
      <c r="K57" s="88">
        <v>33</v>
      </c>
      <c r="L57" s="88"/>
      <c r="M57" s="517"/>
    </row>
    <row r="58" spans="4:13" ht="20.100000000000001" customHeight="1">
      <c r="D58" s="443"/>
      <c r="E58" s="422"/>
      <c r="F58" s="86" t="s">
        <v>124</v>
      </c>
      <c r="G58" s="104" t="s">
        <v>353</v>
      </c>
      <c r="H58" s="315" t="s">
        <v>651</v>
      </c>
      <c r="I58" s="344"/>
      <c r="J58" s="103">
        <f t="shared" si="0"/>
        <v>17</v>
      </c>
      <c r="K58" s="86"/>
      <c r="L58" s="86"/>
      <c r="M58" s="517"/>
    </row>
    <row r="59" spans="4:13" ht="20.100000000000001" customHeight="1">
      <c r="D59" s="443"/>
      <c r="E59" s="422"/>
      <c r="F59" s="95" t="s">
        <v>49</v>
      </c>
      <c r="G59" s="73" t="s">
        <v>106</v>
      </c>
      <c r="H59" s="335" t="s">
        <v>662</v>
      </c>
      <c r="I59" s="345"/>
      <c r="J59" s="103">
        <f t="shared" si="0"/>
        <v>73</v>
      </c>
      <c r="K59" s="88"/>
      <c r="L59" s="88"/>
      <c r="M59" s="517"/>
    </row>
    <row r="60" spans="4:13" ht="17.649999999999999" customHeight="1">
      <c r="D60" s="443"/>
      <c r="E60" s="422"/>
      <c r="F60" s="86" t="s">
        <v>50</v>
      </c>
      <c r="G60" s="104" t="s">
        <v>218</v>
      </c>
      <c r="H60" s="315" t="s">
        <v>218</v>
      </c>
      <c r="I60" s="344"/>
      <c r="J60" s="103">
        <f t="shared" si="0"/>
        <v>17</v>
      </c>
      <c r="K60" s="88"/>
      <c r="L60" s="88"/>
      <c r="M60" s="517"/>
    </row>
    <row r="61" spans="4:13" ht="16.5" customHeight="1">
      <c r="D61" s="443"/>
      <c r="E61" s="423"/>
      <c r="F61" s="97" t="s">
        <v>77</v>
      </c>
      <c r="G61" s="105" t="s">
        <v>218</v>
      </c>
      <c r="H61" s="315" t="s">
        <v>218</v>
      </c>
      <c r="I61" s="344"/>
      <c r="J61" s="103">
        <f t="shared" si="0"/>
        <v>17</v>
      </c>
      <c r="K61" s="99"/>
      <c r="L61" s="99"/>
      <c r="M61" s="517"/>
    </row>
    <row r="62" spans="4:13" ht="17.25" customHeight="1">
      <c r="D62" s="443"/>
      <c r="E62" s="421" t="s">
        <v>134</v>
      </c>
      <c r="F62" s="101" t="s">
        <v>125</v>
      </c>
      <c r="G62" s="102"/>
      <c r="H62" s="390"/>
      <c r="I62" s="346"/>
      <c r="J62" s="103">
        <f t="shared" si="0"/>
        <v>0</v>
      </c>
      <c r="K62" s="103"/>
      <c r="L62" s="103" t="s">
        <v>252</v>
      </c>
      <c r="M62" s="583" t="s">
        <v>813</v>
      </c>
    </row>
    <row r="63" spans="4:13" ht="16.5" customHeight="1">
      <c r="D63" s="443"/>
      <c r="E63" s="422"/>
      <c r="F63" s="86" t="s">
        <v>55</v>
      </c>
      <c r="G63" s="104" t="s">
        <v>236</v>
      </c>
      <c r="H63" s="391" t="s">
        <v>667</v>
      </c>
      <c r="I63" s="347"/>
      <c r="J63" s="103">
        <f t="shared" si="0"/>
        <v>18</v>
      </c>
      <c r="K63" s="88">
        <v>33</v>
      </c>
      <c r="L63" s="88"/>
      <c r="M63" s="583"/>
    </row>
    <row r="64" spans="4:13" ht="16.5" customHeight="1">
      <c r="D64" s="443"/>
      <c r="E64" s="422"/>
      <c r="F64" s="86" t="s">
        <v>124</v>
      </c>
      <c r="G64" s="104" t="s">
        <v>354</v>
      </c>
      <c r="H64" s="391" t="s">
        <v>668</v>
      </c>
      <c r="I64" s="347"/>
      <c r="J64" s="103">
        <f t="shared" si="0"/>
        <v>18</v>
      </c>
      <c r="K64" s="86"/>
      <c r="L64" s="86"/>
      <c r="M64" s="583"/>
    </row>
    <row r="65" spans="4:13" ht="20.100000000000001" customHeight="1">
      <c r="D65" s="443"/>
      <c r="E65" s="422"/>
      <c r="F65" s="95" t="s">
        <v>49</v>
      </c>
      <c r="G65" s="73" t="s">
        <v>107</v>
      </c>
      <c r="H65" s="392" t="s">
        <v>666</v>
      </c>
      <c r="I65" s="348"/>
      <c r="J65" s="103">
        <f t="shared" si="0"/>
        <v>73</v>
      </c>
      <c r="K65" s="88"/>
      <c r="L65" s="88"/>
      <c r="M65" s="583"/>
    </row>
    <row r="66" spans="4:13" ht="20.100000000000001" customHeight="1">
      <c r="D66" s="443"/>
      <c r="E66" s="422"/>
      <c r="F66" s="86" t="s">
        <v>50</v>
      </c>
      <c r="G66" s="104" t="s">
        <v>219</v>
      </c>
      <c r="H66" s="391" t="s">
        <v>667</v>
      </c>
      <c r="I66" s="347"/>
      <c r="J66" s="103">
        <f t="shared" si="0"/>
        <v>18</v>
      </c>
      <c r="K66" s="88"/>
      <c r="L66" s="88"/>
      <c r="M66" s="583"/>
    </row>
    <row r="67" spans="4:13" ht="20.100000000000001" customHeight="1">
      <c r="D67" s="443"/>
      <c r="E67" s="423"/>
      <c r="F67" s="116" t="s">
        <v>77</v>
      </c>
      <c r="G67" s="117" t="s">
        <v>219</v>
      </c>
      <c r="H67" s="391" t="s">
        <v>667</v>
      </c>
      <c r="I67" s="347"/>
      <c r="J67" s="103">
        <f t="shared" si="0"/>
        <v>18</v>
      </c>
      <c r="K67" s="118"/>
      <c r="L67" s="120"/>
      <c r="M67" s="583"/>
    </row>
    <row r="68" spans="4:13" ht="20.100000000000001" customHeight="1">
      <c r="D68" s="443"/>
      <c r="E68" s="421" t="s">
        <v>135</v>
      </c>
      <c r="F68" s="71" t="s">
        <v>125</v>
      </c>
      <c r="G68" s="135"/>
      <c r="H68" s="315"/>
      <c r="I68" s="344"/>
      <c r="J68" s="103">
        <f t="shared" si="0"/>
        <v>0</v>
      </c>
      <c r="K68" s="136"/>
      <c r="L68" s="103" t="s">
        <v>252</v>
      </c>
      <c r="M68" s="517" t="s">
        <v>560</v>
      </c>
    </row>
    <row r="69" spans="4:13" ht="20.100000000000001" customHeight="1">
      <c r="D69" s="443"/>
      <c r="E69" s="422"/>
      <c r="F69" s="137" t="s">
        <v>55</v>
      </c>
      <c r="G69" s="72" t="s">
        <v>179</v>
      </c>
      <c r="H69" s="315" t="s">
        <v>179</v>
      </c>
      <c r="I69" s="344"/>
      <c r="J69" s="103">
        <f t="shared" si="0"/>
        <v>16</v>
      </c>
      <c r="K69" s="138">
        <v>33</v>
      </c>
      <c r="L69" s="138"/>
      <c r="M69" s="517"/>
    </row>
    <row r="70" spans="4:13" ht="20.100000000000001" customHeight="1">
      <c r="D70" s="443"/>
      <c r="E70" s="422"/>
      <c r="F70" s="137" t="s">
        <v>124</v>
      </c>
      <c r="G70" s="72" t="s">
        <v>355</v>
      </c>
      <c r="H70" s="315" t="s">
        <v>652</v>
      </c>
      <c r="I70" s="344"/>
      <c r="J70" s="103">
        <f t="shared" si="0"/>
        <v>16</v>
      </c>
      <c r="K70" s="137"/>
      <c r="L70" s="137"/>
      <c r="M70" s="517"/>
    </row>
    <row r="71" spans="4:13" ht="20.100000000000001" customHeight="1">
      <c r="D71" s="443"/>
      <c r="E71" s="422"/>
      <c r="F71" s="139" t="s">
        <v>49</v>
      </c>
      <c r="G71" s="151" t="s">
        <v>264</v>
      </c>
      <c r="H71" s="335" t="s">
        <v>664</v>
      </c>
      <c r="I71" s="345"/>
      <c r="J71" s="103">
        <f t="shared" si="0"/>
        <v>65</v>
      </c>
      <c r="K71" s="138"/>
      <c r="L71" s="138"/>
      <c r="M71" s="517"/>
    </row>
    <row r="72" spans="4:13" ht="20.100000000000001" customHeight="1">
      <c r="D72" s="443"/>
      <c r="E72" s="422"/>
      <c r="F72" s="137" t="s">
        <v>50</v>
      </c>
      <c r="G72" s="72" t="s">
        <v>179</v>
      </c>
      <c r="H72" s="315" t="s">
        <v>179</v>
      </c>
      <c r="I72" s="344"/>
      <c r="J72" s="103">
        <f t="shared" si="0"/>
        <v>16</v>
      </c>
      <c r="K72" s="138"/>
      <c r="L72" s="138"/>
      <c r="M72" s="517"/>
    </row>
    <row r="73" spans="4:13" ht="20.100000000000001" customHeight="1">
      <c r="D73" s="443"/>
      <c r="E73" s="423"/>
      <c r="F73" s="140" t="s">
        <v>77</v>
      </c>
      <c r="G73" s="179" t="s">
        <v>179</v>
      </c>
      <c r="H73" s="315" t="s">
        <v>179</v>
      </c>
      <c r="I73" s="344"/>
      <c r="J73" s="103">
        <f t="shared" ref="J73:J136" si="1">LENB(H73)</f>
        <v>16</v>
      </c>
      <c r="K73" s="141"/>
      <c r="L73" s="141"/>
      <c r="M73" s="517"/>
    </row>
    <row r="74" spans="4:13" ht="19.5" customHeight="1">
      <c r="D74" s="443"/>
      <c r="E74" s="421" t="s">
        <v>151</v>
      </c>
      <c r="F74" s="71" t="s">
        <v>125</v>
      </c>
      <c r="G74" s="135"/>
      <c r="H74" s="315"/>
      <c r="I74" s="344"/>
      <c r="J74" s="103">
        <f t="shared" si="1"/>
        <v>0</v>
      </c>
      <c r="K74" s="136"/>
      <c r="L74" s="103" t="s">
        <v>252</v>
      </c>
      <c r="M74" s="517" t="s">
        <v>560</v>
      </c>
    </row>
    <row r="75" spans="4:13" ht="20.100000000000001" customHeight="1">
      <c r="D75" s="443"/>
      <c r="E75" s="422"/>
      <c r="F75" s="137" t="s">
        <v>55</v>
      </c>
      <c r="G75" s="72" t="s">
        <v>265</v>
      </c>
      <c r="H75" s="315" t="s">
        <v>217</v>
      </c>
      <c r="I75" s="344"/>
      <c r="J75" s="103">
        <f t="shared" si="1"/>
        <v>12</v>
      </c>
      <c r="K75" s="138">
        <v>33</v>
      </c>
      <c r="L75" s="138"/>
      <c r="M75" s="517"/>
    </row>
    <row r="76" spans="4:13" ht="20.100000000000001" customHeight="1">
      <c r="D76" s="443"/>
      <c r="E76" s="422"/>
      <c r="F76" s="137" t="s">
        <v>124</v>
      </c>
      <c r="G76" s="72" t="s">
        <v>356</v>
      </c>
      <c r="H76" s="315" t="s">
        <v>653</v>
      </c>
      <c r="I76" s="344"/>
      <c r="J76" s="103">
        <f t="shared" si="1"/>
        <v>12</v>
      </c>
      <c r="K76" s="137"/>
      <c r="L76" s="137"/>
      <c r="M76" s="517"/>
    </row>
    <row r="77" spans="4:13" ht="20.100000000000001" customHeight="1">
      <c r="D77" s="443"/>
      <c r="E77" s="422"/>
      <c r="F77" s="139" t="s">
        <v>49</v>
      </c>
      <c r="G77" s="151" t="s">
        <v>266</v>
      </c>
      <c r="H77" s="335" t="s">
        <v>665</v>
      </c>
      <c r="I77" s="345"/>
      <c r="J77" s="103">
        <f t="shared" si="1"/>
        <v>49</v>
      </c>
      <c r="K77" s="138"/>
      <c r="L77" s="138"/>
      <c r="M77" s="517"/>
    </row>
    <row r="78" spans="4:13" ht="20.100000000000001" customHeight="1">
      <c r="D78" s="443"/>
      <c r="E78" s="422"/>
      <c r="F78" s="137" t="s">
        <v>50</v>
      </c>
      <c r="G78" s="72" t="s">
        <v>217</v>
      </c>
      <c r="H78" s="315" t="s">
        <v>217</v>
      </c>
      <c r="I78" s="344"/>
      <c r="J78" s="103">
        <f t="shared" si="1"/>
        <v>12</v>
      </c>
      <c r="K78" s="138"/>
      <c r="L78" s="138"/>
      <c r="M78" s="517"/>
    </row>
    <row r="79" spans="4:13" ht="20.100000000000001" customHeight="1">
      <c r="D79" s="443"/>
      <c r="E79" s="423"/>
      <c r="F79" s="140" t="s">
        <v>77</v>
      </c>
      <c r="G79" s="179" t="s">
        <v>217</v>
      </c>
      <c r="H79" s="315" t="s">
        <v>217</v>
      </c>
      <c r="I79" s="344"/>
      <c r="J79" s="103">
        <f t="shared" si="1"/>
        <v>12</v>
      </c>
      <c r="K79" s="141"/>
      <c r="L79" s="141"/>
      <c r="M79" s="517"/>
    </row>
    <row r="80" spans="4:13" ht="20.100000000000001" customHeight="1">
      <c r="D80" s="443"/>
      <c r="E80" s="421" t="s">
        <v>152</v>
      </c>
      <c r="F80" s="101" t="s">
        <v>125</v>
      </c>
      <c r="G80" s="102"/>
      <c r="H80" s="315"/>
      <c r="I80" s="344"/>
      <c r="J80" s="103">
        <f t="shared" si="1"/>
        <v>0</v>
      </c>
      <c r="K80" s="103"/>
      <c r="L80" s="103" t="s">
        <v>252</v>
      </c>
      <c r="M80" s="517" t="s">
        <v>560</v>
      </c>
    </row>
    <row r="81" spans="4:13" ht="20.100000000000001" customHeight="1">
      <c r="D81" s="443"/>
      <c r="E81" s="422"/>
      <c r="F81" s="86" t="s">
        <v>55</v>
      </c>
      <c r="G81" s="104" t="s">
        <v>181</v>
      </c>
      <c r="H81" s="315" t="s">
        <v>670</v>
      </c>
      <c r="I81" s="344"/>
      <c r="J81" s="103">
        <f t="shared" si="1"/>
        <v>19</v>
      </c>
      <c r="K81" s="88">
        <v>33</v>
      </c>
      <c r="L81" s="88"/>
      <c r="M81" s="517"/>
    </row>
    <row r="82" spans="4:13" ht="20.100000000000001" customHeight="1">
      <c r="D82" s="443"/>
      <c r="E82" s="422"/>
      <c r="F82" s="86" t="s">
        <v>124</v>
      </c>
      <c r="G82" s="104" t="s">
        <v>357</v>
      </c>
      <c r="H82" s="315" t="s">
        <v>671</v>
      </c>
      <c r="I82" s="344"/>
      <c r="J82" s="103">
        <f t="shared" si="1"/>
        <v>19</v>
      </c>
      <c r="K82" s="86"/>
      <c r="L82" s="86"/>
      <c r="M82" s="517"/>
    </row>
    <row r="83" spans="4:13" ht="20.100000000000001" customHeight="1">
      <c r="D83" s="443"/>
      <c r="E83" s="422"/>
      <c r="F83" s="95" t="s">
        <v>49</v>
      </c>
      <c r="G83" s="83" t="s">
        <v>267</v>
      </c>
      <c r="H83" s="335" t="s">
        <v>669</v>
      </c>
      <c r="I83" s="345"/>
      <c r="J83" s="103">
        <f t="shared" si="1"/>
        <v>81</v>
      </c>
      <c r="K83" s="88"/>
      <c r="L83" s="88"/>
      <c r="M83" s="517"/>
    </row>
    <row r="84" spans="4:13" ht="20.100000000000001" customHeight="1">
      <c r="D84" s="443"/>
      <c r="E84" s="422"/>
      <c r="F84" s="86" t="s">
        <v>50</v>
      </c>
      <c r="G84" s="104" t="s">
        <v>181</v>
      </c>
      <c r="H84" s="315" t="s">
        <v>670</v>
      </c>
      <c r="I84" s="344"/>
      <c r="J84" s="103">
        <f t="shared" si="1"/>
        <v>19</v>
      </c>
      <c r="K84" s="88"/>
      <c r="L84" s="88"/>
      <c r="M84" s="517"/>
    </row>
    <row r="85" spans="4:13" ht="20.100000000000001" customHeight="1">
      <c r="D85" s="443"/>
      <c r="E85" s="423"/>
      <c r="F85" s="97" t="s">
        <v>77</v>
      </c>
      <c r="G85" s="105" t="s">
        <v>181</v>
      </c>
      <c r="H85" s="315" t="s">
        <v>670</v>
      </c>
      <c r="I85" s="344"/>
      <c r="J85" s="103">
        <f t="shared" si="1"/>
        <v>19</v>
      </c>
      <c r="K85" s="99"/>
      <c r="L85" s="99"/>
      <c r="M85" s="517"/>
    </row>
    <row r="86" spans="4:13" ht="20.100000000000001" customHeight="1">
      <c r="D86" s="443"/>
      <c r="E86" s="421" t="s">
        <v>153</v>
      </c>
      <c r="F86" s="101"/>
      <c r="G86" s="102"/>
      <c r="H86" s="388"/>
      <c r="I86" s="354" t="s">
        <v>733</v>
      </c>
      <c r="J86" s="103">
        <f t="shared" si="1"/>
        <v>0</v>
      </c>
      <c r="K86" s="168"/>
      <c r="L86" s="103" t="s">
        <v>252</v>
      </c>
      <c r="M86" s="583" t="s">
        <v>813</v>
      </c>
    </row>
    <row r="87" spans="4:13" ht="20.100000000000001" customHeight="1">
      <c r="D87" s="443"/>
      <c r="E87" s="422"/>
      <c r="F87" s="86"/>
      <c r="G87" s="104"/>
      <c r="H87" s="388" t="s">
        <v>672</v>
      </c>
      <c r="I87" s="344"/>
      <c r="J87" s="103">
        <f t="shared" si="1"/>
        <v>14</v>
      </c>
      <c r="K87" s="157">
        <v>33</v>
      </c>
      <c r="L87" s="88"/>
      <c r="M87" s="583"/>
    </row>
    <row r="88" spans="4:13" ht="20.100000000000001" customHeight="1">
      <c r="D88" s="443"/>
      <c r="E88" s="422"/>
      <c r="F88" s="86"/>
      <c r="G88" s="104"/>
      <c r="H88" s="388" t="s">
        <v>673</v>
      </c>
      <c r="I88" s="344"/>
      <c r="J88" s="103">
        <f t="shared" si="1"/>
        <v>14</v>
      </c>
      <c r="K88" s="156"/>
      <c r="L88" s="86"/>
      <c r="M88" s="583"/>
    </row>
    <row r="89" spans="4:13" ht="20.100000000000001" customHeight="1">
      <c r="D89" s="443"/>
      <c r="E89" s="422"/>
      <c r="F89" s="95"/>
      <c r="G89" s="73"/>
      <c r="H89" s="393" t="s">
        <v>674</v>
      </c>
      <c r="I89" s="345"/>
      <c r="J89" s="103">
        <f t="shared" si="1"/>
        <v>61</v>
      </c>
      <c r="K89" s="157"/>
      <c r="L89" s="88"/>
      <c r="M89" s="583"/>
    </row>
    <row r="90" spans="4:13" ht="20.100000000000001" customHeight="1">
      <c r="D90" s="443"/>
      <c r="E90" s="422"/>
      <c r="F90" s="86"/>
      <c r="G90" s="104"/>
      <c r="H90" s="388" t="s">
        <v>672</v>
      </c>
      <c r="I90" s="344"/>
      <c r="J90" s="103">
        <f t="shared" si="1"/>
        <v>14</v>
      </c>
      <c r="K90" s="157"/>
      <c r="L90" s="88"/>
      <c r="M90" s="583"/>
    </row>
    <row r="91" spans="4:13" ht="20.100000000000001" customHeight="1">
      <c r="D91" s="443"/>
      <c r="E91" s="423"/>
      <c r="F91" s="97"/>
      <c r="G91" s="105"/>
      <c r="H91" s="388" t="s">
        <v>672</v>
      </c>
      <c r="I91" s="344"/>
      <c r="J91" s="103">
        <f t="shared" si="1"/>
        <v>14</v>
      </c>
      <c r="K91" s="167"/>
      <c r="L91" s="99"/>
      <c r="M91" s="583"/>
    </row>
    <row r="92" spans="4:13" ht="20.100000000000001" customHeight="1">
      <c r="D92" s="443"/>
      <c r="E92" s="421" t="s">
        <v>182</v>
      </c>
      <c r="F92" s="101"/>
      <c r="G92" s="102"/>
      <c r="H92" s="388"/>
      <c r="I92" s="344"/>
      <c r="J92" s="103">
        <f t="shared" si="1"/>
        <v>0</v>
      </c>
      <c r="K92" s="103"/>
      <c r="L92" s="103" t="s">
        <v>252</v>
      </c>
      <c r="M92" s="431"/>
    </row>
    <row r="93" spans="4:13" ht="20.100000000000001" customHeight="1">
      <c r="D93" s="443"/>
      <c r="E93" s="422"/>
      <c r="F93" s="86"/>
      <c r="G93" s="104"/>
      <c r="H93" s="388"/>
      <c r="I93" s="344"/>
      <c r="J93" s="103">
        <f t="shared" si="1"/>
        <v>0</v>
      </c>
      <c r="K93" s="88">
        <v>33</v>
      </c>
      <c r="L93" s="88"/>
      <c r="M93" s="432"/>
    </row>
    <row r="94" spans="4:13" ht="20.100000000000001" customHeight="1">
      <c r="D94" s="443"/>
      <c r="E94" s="422"/>
      <c r="F94" s="86"/>
      <c r="G94" s="104"/>
      <c r="H94" s="388"/>
      <c r="I94" s="344"/>
      <c r="J94" s="103">
        <f t="shared" si="1"/>
        <v>0</v>
      </c>
      <c r="K94" s="86"/>
      <c r="L94" s="86"/>
      <c r="M94" s="432"/>
    </row>
    <row r="95" spans="4:13" ht="20.100000000000001" customHeight="1">
      <c r="D95" s="443"/>
      <c r="E95" s="422"/>
      <c r="F95" s="95"/>
      <c r="G95" s="73"/>
      <c r="H95" s="393"/>
      <c r="I95" s="345"/>
      <c r="J95" s="103">
        <f t="shared" si="1"/>
        <v>0</v>
      </c>
      <c r="K95" s="88"/>
      <c r="L95" s="88"/>
      <c r="M95" s="432"/>
    </row>
    <row r="96" spans="4:13" ht="20.100000000000001" customHeight="1">
      <c r="D96" s="443"/>
      <c r="E96" s="422"/>
      <c r="F96" s="86"/>
      <c r="G96" s="104"/>
      <c r="H96" s="388"/>
      <c r="I96" s="344"/>
      <c r="J96" s="103">
        <f t="shared" si="1"/>
        <v>0</v>
      </c>
      <c r="K96" s="88"/>
      <c r="L96" s="88"/>
      <c r="M96" s="432"/>
    </row>
    <row r="97" spans="4:13" ht="20.100000000000001" customHeight="1" thickBot="1">
      <c r="D97" s="443"/>
      <c r="E97" s="422"/>
      <c r="F97" s="116"/>
      <c r="G97" s="117"/>
      <c r="H97" s="388"/>
      <c r="I97" s="344"/>
      <c r="J97" s="279">
        <f t="shared" si="1"/>
        <v>0</v>
      </c>
      <c r="K97" s="120"/>
      <c r="L97" s="120"/>
      <c r="M97" s="432"/>
    </row>
    <row r="98" spans="4:13" ht="20.100000000000001" customHeight="1">
      <c r="D98" s="505" t="s">
        <v>122</v>
      </c>
      <c r="E98" s="456" t="s">
        <v>120</v>
      </c>
      <c r="F98" s="106" t="s">
        <v>67</v>
      </c>
      <c r="G98" s="107"/>
      <c r="H98" s="107"/>
      <c r="I98" s="107"/>
      <c r="J98" s="85">
        <f t="shared" si="1"/>
        <v>0</v>
      </c>
      <c r="K98" s="85"/>
      <c r="L98" s="289" t="s">
        <v>252</v>
      </c>
      <c r="M98" s="498"/>
    </row>
    <row r="99" spans="4:13" ht="20.100000000000001" customHeight="1">
      <c r="D99" s="488"/>
      <c r="E99" s="422"/>
      <c r="F99" s="86" t="s">
        <v>55</v>
      </c>
      <c r="G99" s="152" t="s">
        <v>221</v>
      </c>
      <c r="H99" s="152" t="s">
        <v>221</v>
      </c>
      <c r="I99" s="349"/>
      <c r="J99" s="103">
        <f t="shared" si="1"/>
        <v>10</v>
      </c>
      <c r="K99" s="88">
        <v>33</v>
      </c>
      <c r="L99" s="157"/>
      <c r="M99" s="425"/>
    </row>
    <row r="100" spans="4:13" ht="20.100000000000001" customHeight="1">
      <c r="D100" s="488"/>
      <c r="E100" s="422"/>
      <c r="F100" s="86" t="s">
        <v>124</v>
      </c>
      <c r="G100" s="104" t="s">
        <v>358</v>
      </c>
      <c r="H100" s="104" t="s">
        <v>358</v>
      </c>
      <c r="I100" s="350"/>
      <c r="J100" s="103">
        <f t="shared" si="1"/>
        <v>10</v>
      </c>
      <c r="K100" s="86"/>
      <c r="L100" s="156"/>
      <c r="M100" s="425"/>
    </row>
    <row r="101" spans="4:13" ht="19.899999999999999" customHeight="1">
      <c r="D101" s="488"/>
      <c r="E101" s="422"/>
      <c r="F101" s="95" t="s">
        <v>49</v>
      </c>
      <c r="G101" s="83" t="s">
        <v>207</v>
      </c>
      <c r="H101" s="83" t="s">
        <v>675</v>
      </c>
      <c r="I101" s="351"/>
      <c r="J101" s="103">
        <f t="shared" si="1"/>
        <v>56</v>
      </c>
      <c r="K101" s="88"/>
      <c r="L101" s="157"/>
      <c r="M101" s="425"/>
    </row>
    <row r="102" spans="4:13" ht="17.649999999999999" customHeight="1">
      <c r="D102" s="488"/>
      <c r="E102" s="422"/>
      <c r="F102" s="86" t="s">
        <v>50</v>
      </c>
      <c r="G102" s="104" t="s">
        <v>221</v>
      </c>
      <c r="H102" s="104" t="s">
        <v>220</v>
      </c>
      <c r="I102" s="350"/>
      <c r="J102" s="103">
        <f t="shared" si="1"/>
        <v>10</v>
      </c>
      <c r="K102" s="88"/>
      <c r="L102" s="157"/>
      <c r="M102" s="425"/>
    </row>
    <row r="103" spans="4:13" ht="17.649999999999999" customHeight="1">
      <c r="D103" s="488"/>
      <c r="E103" s="423"/>
      <c r="F103" s="97" t="s">
        <v>77</v>
      </c>
      <c r="G103" s="105" t="s">
        <v>220</v>
      </c>
      <c r="H103" s="105" t="s">
        <v>220</v>
      </c>
      <c r="I103" s="117"/>
      <c r="J103" s="103">
        <f t="shared" si="1"/>
        <v>10</v>
      </c>
      <c r="K103" s="99"/>
      <c r="L103" s="167"/>
      <c r="M103" s="426"/>
    </row>
    <row r="104" spans="4:13" ht="17.649999999999999" customHeight="1">
      <c r="D104" s="488"/>
      <c r="E104" s="421" t="s">
        <v>136</v>
      </c>
      <c r="F104" s="101" t="s">
        <v>67</v>
      </c>
      <c r="G104" s="102"/>
      <c r="H104" s="102"/>
      <c r="I104" s="102"/>
      <c r="J104" s="103">
        <f t="shared" si="1"/>
        <v>0</v>
      </c>
      <c r="K104" s="103"/>
      <c r="L104" s="168" t="s">
        <v>252</v>
      </c>
      <c r="M104" s="424"/>
    </row>
    <row r="105" spans="4:13" ht="17.649999999999999" customHeight="1">
      <c r="D105" s="488"/>
      <c r="E105" s="422"/>
      <c r="F105" s="86" t="s">
        <v>55</v>
      </c>
      <c r="G105" s="152" t="s">
        <v>223</v>
      </c>
      <c r="H105" s="152" t="s">
        <v>676</v>
      </c>
      <c r="I105" s="349"/>
      <c r="J105" s="103">
        <f t="shared" si="1"/>
        <v>28</v>
      </c>
      <c r="K105" s="88">
        <v>33</v>
      </c>
      <c r="L105" s="157"/>
      <c r="M105" s="425"/>
    </row>
    <row r="106" spans="4:13" ht="17.649999999999999" customHeight="1">
      <c r="D106" s="488"/>
      <c r="E106" s="422"/>
      <c r="F106" s="86" t="s">
        <v>124</v>
      </c>
      <c r="G106" s="104" t="s">
        <v>359</v>
      </c>
      <c r="H106" s="104" t="s">
        <v>678</v>
      </c>
      <c r="I106" s="350"/>
      <c r="J106" s="103">
        <f t="shared" si="1"/>
        <v>28</v>
      </c>
      <c r="K106" s="86"/>
      <c r="L106" s="156"/>
      <c r="M106" s="425"/>
    </row>
    <row r="107" spans="4:13" ht="17.649999999999999" customHeight="1">
      <c r="D107" s="488"/>
      <c r="E107" s="422"/>
      <c r="F107" s="95" t="s">
        <v>49</v>
      </c>
      <c r="G107" s="83" t="s">
        <v>224</v>
      </c>
      <c r="H107" s="83" t="s">
        <v>677</v>
      </c>
      <c r="I107" s="351"/>
      <c r="J107" s="103">
        <f t="shared" si="1"/>
        <v>66</v>
      </c>
      <c r="K107" s="88"/>
      <c r="L107" s="157"/>
      <c r="M107" s="425"/>
    </row>
    <row r="108" spans="4:13" ht="17.649999999999999" customHeight="1">
      <c r="D108" s="488"/>
      <c r="E108" s="422"/>
      <c r="F108" s="86" t="s">
        <v>50</v>
      </c>
      <c r="G108" s="104" t="s">
        <v>222</v>
      </c>
      <c r="H108" s="104" t="s">
        <v>676</v>
      </c>
      <c r="I108" s="350"/>
      <c r="J108" s="103">
        <f t="shared" si="1"/>
        <v>28</v>
      </c>
      <c r="K108" s="88"/>
      <c r="L108" s="157"/>
      <c r="M108" s="425"/>
    </row>
    <row r="109" spans="4:13" ht="17.649999999999999" customHeight="1">
      <c r="D109" s="488"/>
      <c r="E109" s="423"/>
      <c r="F109" s="97" t="s">
        <v>77</v>
      </c>
      <c r="G109" s="105" t="s">
        <v>222</v>
      </c>
      <c r="H109" s="105" t="s">
        <v>676</v>
      </c>
      <c r="I109" s="117"/>
      <c r="J109" s="103">
        <f t="shared" si="1"/>
        <v>28</v>
      </c>
      <c r="K109" s="99"/>
      <c r="L109" s="167"/>
      <c r="M109" s="426"/>
    </row>
    <row r="110" spans="4:13" ht="17.649999999999999" customHeight="1">
      <c r="D110" s="488"/>
      <c r="E110" s="421" t="s">
        <v>137</v>
      </c>
      <c r="F110" s="101" t="s">
        <v>67</v>
      </c>
      <c r="G110" s="102"/>
      <c r="H110" s="102"/>
      <c r="I110" s="102"/>
      <c r="J110" s="103">
        <f t="shared" si="1"/>
        <v>0</v>
      </c>
      <c r="K110" s="103"/>
      <c r="L110" s="168" t="s">
        <v>252</v>
      </c>
      <c r="M110" s="424"/>
    </row>
    <row r="111" spans="4:13" ht="17.649999999999999" customHeight="1">
      <c r="D111" s="488"/>
      <c r="E111" s="422"/>
      <c r="F111" s="86" t="s">
        <v>55</v>
      </c>
      <c r="G111" s="104" t="s">
        <v>230</v>
      </c>
      <c r="H111" s="104" t="s">
        <v>230</v>
      </c>
      <c r="I111" s="350"/>
      <c r="J111" s="103">
        <f t="shared" si="1"/>
        <v>16</v>
      </c>
      <c r="K111" s="88">
        <v>33</v>
      </c>
      <c r="L111" s="157"/>
      <c r="M111" s="425"/>
    </row>
    <row r="112" spans="4:13" ht="17.649999999999999" customHeight="1">
      <c r="D112" s="488"/>
      <c r="E112" s="422"/>
      <c r="F112" s="86" t="s">
        <v>124</v>
      </c>
      <c r="G112" s="104" t="s">
        <v>360</v>
      </c>
      <c r="H112" s="104" t="s">
        <v>360</v>
      </c>
      <c r="I112" s="350"/>
      <c r="J112" s="103">
        <f t="shared" si="1"/>
        <v>16</v>
      </c>
      <c r="K112" s="86"/>
      <c r="L112" s="156"/>
      <c r="M112" s="425"/>
    </row>
    <row r="113" spans="4:13" ht="17.649999999999999" customHeight="1">
      <c r="D113" s="488"/>
      <c r="E113" s="422"/>
      <c r="F113" s="95" t="s">
        <v>49</v>
      </c>
      <c r="G113" s="83" t="s">
        <v>231</v>
      </c>
      <c r="H113" s="83" t="s">
        <v>679</v>
      </c>
      <c r="I113" s="351"/>
      <c r="J113" s="103">
        <f t="shared" si="1"/>
        <v>60</v>
      </c>
      <c r="K113" s="88"/>
      <c r="L113" s="157"/>
      <c r="M113" s="425"/>
    </row>
    <row r="114" spans="4:13" ht="17.649999999999999" customHeight="1">
      <c r="D114" s="488"/>
      <c r="E114" s="422"/>
      <c r="F114" s="86" t="s">
        <v>50</v>
      </c>
      <c r="G114" s="104" t="s">
        <v>229</v>
      </c>
      <c r="H114" s="104" t="s">
        <v>229</v>
      </c>
      <c r="I114" s="350"/>
      <c r="J114" s="103">
        <f t="shared" si="1"/>
        <v>16</v>
      </c>
      <c r="K114" s="88"/>
      <c r="L114" s="157"/>
      <c r="M114" s="425"/>
    </row>
    <row r="115" spans="4:13" ht="17.649999999999999" customHeight="1">
      <c r="D115" s="488"/>
      <c r="E115" s="423"/>
      <c r="F115" s="97" t="s">
        <v>77</v>
      </c>
      <c r="G115" s="105" t="s">
        <v>229</v>
      </c>
      <c r="H115" s="105" t="s">
        <v>229</v>
      </c>
      <c r="I115" s="117"/>
      <c r="J115" s="103">
        <f t="shared" si="1"/>
        <v>16</v>
      </c>
      <c r="K115" s="99"/>
      <c r="L115" s="167"/>
      <c r="M115" s="426"/>
    </row>
    <row r="116" spans="4:13" ht="17.649999999999999" customHeight="1">
      <c r="D116" s="488"/>
      <c r="E116" s="421" t="s">
        <v>138</v>
      </c>
      <c r="F116" s="101" t="s">
        <v>67</v>
      </c>
      <c r="G116" s="102"/>
      <c r="H116" s="102"/>
      <c r="I116" s="102"/>
      <c r="J116" s="103">
        <f t="shared" si="1"/>
        <v>0</v>
      </c>
      <c r="K116" s="103"/>
      <c r="L116" s="168" t="s">
        <v>252</v>
      </c>
      <c r="M116" s="424"/>
    </row>
    <row r="117" spans="4:13" ht="17.649999999999999" customHeight="1">
      <c r="D117" s="488"/>
      <c r="E117" s="422"/>
      <c r="F117" s="86" t="s">
        <v>55</v>
      </c>
      <c r="G117" s="104" t="s">
        <v>233</v>
      </c>
      <c r="H117" s="104" t="s">
        <v>233</v>
      </c>
      <c r="I117" s="350"/>
      <c r="J117" s="103">
        <f t="shared" si="1"/>
        <v>22</v>
      </c>
      <c r="K117" s="88">
        <v>33</v>
      </c>
      <c r="L117" s="157"/>
      <c r="M117" s="425"/>
    </row>
    <row r="118" spans="4:13" ht="17.649999999999999" customHeight="1">
      <c r="D118" s="488"/>
      <c r="E118" s="422"/>
      <c r="F118" s="86" t="s">
        <v>124</v>
      </c>
      <c r="G118" s="104" t="s">
        <v>361</v>
      </c>
      <c r="H118" s="104" t="s">
        <v>361</v>
      </c>
      <c r="I118" s="350"/>
      <c r="J118" s="103">
        <f t="shared" si="1"/>
        <v>22</v>
      </c>
      <c r="K118" s="86"/>
      <c r="L118" s="156"/>
      <c r="M118" s="425"/>
    </row>
    <row r="119" spans="4:13" ht="17.649999999999999" customHeight="1">
      <c r="D119" s="488"/>
      <c r="E119" s="422"/>
      <c r="F119" s="95" t="s">
        <v>49</v>
      </c>
      <c r="G119" s="83" t="s">
        <v>234</v>
      </c>
      <c r="H119" s="83" t="s">
        <v>680</v>
      </c>
      <c r="I119" s="351"/>
      <c r="J119" s="103">
        <f t="shared" si="1"/>
        <v>66</v>
      </c>
      <c r="K119" s="88"/>
      <c r="L119" s="157"/>
      <c r="M119" s="425"/>
    </row>
    <row r="120" spans="4:13" ht="17.649999999999999" customHeight="1">
      <c r="D120" s="488"/>
      <c r="E120" s="422"/>
      <c r="F120" s="86" t="s">
        <v>50</v>
      </c>
      <c r="G120" s="104" t="s">
        <v>232</v>
      </c>
      <c r="H120" s="104" t="s">
        <v>232</v>
      </c>
      <c r="I120" s="350"/>
      <c r="J120" s="103">
        <f t="shared" si="1"/>
        <v>22</v>
      </c>
      <c r="K120" s="88"/>
      <c r="L120" s="157"/>
      <c r="M120" s="425"/>
    </row>
    <row r="121" spans="4:13" ht="17.649999999999999" customHeight="1">
      <c r="D121" s="488"/>
      <c r="E121" s="423"/>
      <c r="F121" s="97" t="s">
        <v>77</v>
      </c>
      <c r="G121" s="105" t="s">
        <v>232</v>
      </c>
      <c r="H121" s="105" t="s">
        <v>232</v>
      </c>
      <c r="I121" s="117"/>
      <c r="J121" s="103">
        <f t="shared" si="1"/>
        <v>22</v>
      </c>
      <c r="K121" s="99"/>
      <c r="L121" s="167"/>
      <c r="M121" s="426"/>
    </row>
    <row r="122" spans="4:13" ht="17.649999999999999" customHeight="1">
      <c r="D122" s="488"/>
      <c r="E122" s="421" t="s">
        <v>139</v>
      </c>
      <c r="F122" s="101" t="s">
        <v>67</v>
      </c>
      <c r="G122" s="102"/>
      <c r="H122" s="368"/>
      <c r="I122" s="102"/>
      <c r="J122" s="103">
        <f t="shared" si="1"/>
        <v>0</v>
      </c>
      <c r="K122" s="103"/>
      <c r="L122" s="168" t="s">
        <v>252</v>
      </c>
      <c r="M122" s="576" t="s">
        <v>816</v>
      </c>
    </row>
    <row r="123" spans="4:13" ht="17.649999999999999" customHeight="1">
      <c r="D123" s="488"/>
      <c r="E123" s="422"/>
      <c r="F123" s="86" t="s">
        <v>55</v>
      </c>
      <c r="G123" s="104" t="s">
        <v>239</v>
      </c>
      <c r="H123" s="365" t="s">
        <v>239</v>
      </c>
      <c r="I123" s="350"/>
      <c r="J123" s="103">
        <f t="shared" si="1"/>
        <v>25</v>
      </c>
      <c r="K123" s="88">
        <v>33</v>
      </c>
      <c r="L123" s="157"/>
      <c r="M123" s="577"/>
    </row>
    <row r="124" spans="4:13" ht="17.649999999999999" customHeight="1">
      <c r="D124" s="488"/>
      <c r="E124" s="422"/>
      <c r="F124" s="86" t="s">
        <v>124</v>
      </c>
      <c r="G124" s="104" t="s">
        <v>362</v>
      </c>
      <c r="H124" s="365" t="s">
        <v>362</v>
      </c>
      <c r="I124" s="350"/>
      <c r="J124" s="103">
        <f t="shared" si="1"/>
        <v>25</v>
      </c>
      <c r="K124" s="86"/>
      <c r="L124" s="156"/>
      <c r="M124" s="577"/>
    </row>
    <row r="125" spans="4:13" ht="17.649999999999999" customHeight="1">
      <c r="D125" s="488"/>
      <c r="E125" s="422"/>
      <c r="F125" s="95" t="s">
        <v>49</v>
      </c>
      <c r="G125" s="83" t="s">
        <v>237</v>
      </c>
      <c r="H125" s="366" t="s">
        <v>681</v>
      </c>
      <c r="I125" s="351"/>
      <c r="J125" s="103">
        <f t="shared" si="1"/>
        <v>41</v>
      </c>
      <c r="K125" s="88"/>
      <c r="L125" s="157"/>
      <c r="M125" s="577"/>
    </row>
    <row r="126" spans="4:13" ht="17.649999999999999" customHeight="1">
      <c r="D126" s="488"/>
      <c r="E126" s="422"/>
      <c r="F126" s="86" t="s">
        <v>50</v>
      </c>
      <c r="G126" s="104" t="s">
        <v>238</v>
      </c>
      <c r="H126" s="365" t="s">
        <v>238</v>
      </c>
      <c r="I126" s="350"/>
      <c r="J126" s="103">
        <f t="shared" si="1"/>
        <v>25</v>
      </c>
      <c r="K126" s="88"/>
      <c r="L126" s="157"/>
      <c r="M126" s="577"/>
    </row>
    <row r="127" spans="4:13" ht="17.649999999999999" customHeight="1">
      <c r="D127" s="488"/>
      <c r="E127" s="423"/>
      <c r="F127" s="97" t="s">
        <v>77</v>
      </c>
      <c r="G127" s="105" t="s">
        <v>238</v>
      </c>
      <c r="H127" s="365" t="s">
        <v>238</v>
      </c>
      <c r="I127" s="117"/>
      <c r="J127" s="103">
        <f t="shared" si="1"/>
        <v>25</v>
      </c>
      <c r="K127" s="99"/>
      <c r="L127" s="167"/>
      <c r="M127" s="578"/>
    </row>
    <row r="128" spans="4:13" ht="17.649999999999999" customHeight="1">
      <c r="D128" s="488"/>
      <c r="E128" s="421" t="s">
        <v>146</v>
      </c>
      <c r="F128" s="101" t="s">
        <v>225</v>
      </c>
      <c r="G128" s="102"/>
      <c r="H128" s="368"/>
      <c r="I128" s="102"/>
      <c r="J128" s="103">
        <f t="shared" si="1"/>
        <v>0</v>
      </c>
      <c r="K128" s="103"/>
      <c r="L128" s="168" t="s">
        <v>252</v>
      </c>
      <c r="M128" s="576" t="s">
        <v>816</v>
      </c>
    </row>
    <row r="129" spans="4:13" ht="17.649999999999999" customHeight="1">
      <c r="D129" s="488"/>
      <c r="E129" s="422"/>
      <c r="F129" s="86" t="s">
        <v>226</v>
      </c>
      <c r="G129" s="104" t="s">
        <v>241</v>
      </c>
      <c r="H129" s="365" t="s">
        <v>241</v>
      </c>
      <c r="I129" s="350"/>
      <c r="J129" s="103">
        <f t="shared" si="1"/>
        <v>20</v>
      </c>
      <c r="K129" s="88">
        <v>33</v>
      </c>
      <c r="L129" s="157"/>
      <c r="M129" s="577"/>
    </row>
    <row r="130" spans="4:13" ht="17.649999999999999" customHeight="1">
      <c r="D130" s="488"/>
      <c r="E130" s="422"/>
      <c r="F130" s="86" t="s">
        <v>227</v>
      </c>
      <c r="G130" s="104" t="s">
        <v>363</v>
      </c>
      <c r="H130" s="365" t="s">
        <v>363</v>
      </c>
      <c r="I130" s="350"/>
      <c r="J130" s="103">
        <f t="shared" si="1"/>
        <v>20</v>
      </c>
      <c r="K130" s="86"/>
      <c r="L130" s="156"/>
      <c r="M130" s="577"/>
    </row>
    <row r="131" spans="4:13" ht="17.649999999999999" customHeight="1">
      <c r="D131" s="488"/>
      <c r="E131" s="422"/>
      <c r="F131" s="95" t="s">
        <v>49</v>
      </c>
      <c r="G131" s="83" t="s">
        <v>244</v>
      </c>
      <c r="H131" s="366" t="s">
        <v>682</v>
      </c>
      <c r="I131" s="351"/>
      <c r="J131" s="103">
        <f t="shared" si="1"/>
        <v>46</v>
      </c>
      <c r="K131" s="88"/>
      <c r="L131" s="157"/>
      <c r="M131" s="577"/>
    </row>
    <row r="132" spans="4:13" ht="17.649999999999999" customHeight="1">
      <c r="D132" s="488"/>
      <c r="E132" s="422"/>
      <c r="F132" s="86" t="s">
        <v>50</v>
      </c>
      <c r="G132" s="104" t="s">
        <v>240</v>
      </c>
      <c r="H132" s="365" t="s">
        <v>241</v>
      </c>
      <c r="I132" s="350"/>
      <c r="J132" s="103">
        <f t="shared" si="1"/>
        <v>20</v>
      </c>
      <c r="K132" s="88"/>
      <c r="L132" s="157"/>
      <c r="M132" s="577"/>
    </row>
    <row r="133" spans="4:13" ht="17.649999999999999" customHeight="1">
      <c r="D133" s="488"/>
      <c r="E133" s="423"/>
      <c r="F133" s="97" t="s">
        <v>228</v>
      </c>
      <c r="G133" s="105" t="s">
        <v>240</v>
      </c>
      <c r="H133" s="365" t="s">
        <v>241</v>
      </c>
      <c r="I133" s="117"/>
      <c r="J133" s="103">
        <f t="shared" si="1"/>
        <v>20</v>
      </c>
      <c r="K133" s="99"/>
      <c r="L133" s="167"/>
      <c r="M133" s="578"/>
    </row>
    <row r="134" spans="4:13" ht="17.649999999999999" customHeight="1">
      <c r="D134" s="488"/>
      <c r="E134" s="421" t="s">
        <v>156</v>
      </c>
      <c r="F134" s="101" t="s">
        <v>225</v>
      </c>
      <c r="G134" s="102"/>
      <c r="H134" s="368"/>
      <c r="I134" s="102"/>
      <c r="J134" s="103">
        <f t="shared" si="1"/>
        <v>0</v>
      </c>
      <c r="K134" s="103"/>
      <c r="L134" s="168" t="s">
        <v>252</v>
      </c>
      <c r="M134" s="576" t="s">
        <v>816</v>
      </c>
    </row>
    <row r="135" spans="4:13" ht="17.649999999999999" customHeight="1">
      <c r="D135" s="488"/>
      <c r="E135" s="422"/>
      <c r="F135" s="86" t="s">
        <v>226</v>
      </c>
      <c r="G135" s="104" t="s">
        <v>243</v>
      </c>
      <c r="H135" s="365" t="s">
        <v>243</v>
      </c>
      <c r="I135" s="350"/>
      <c r="J135" s="103">
        <f t="shared" si="1"/>
        <v>19</v>
      </c>
      <c r="K135" s="88">
        <v>33</v>
      </c>
      <c r="L135" s="157"/>
      <c r="M135" s="577"/>
    </row>
    <row r="136" spans="4:13" ht="17.649999999999999" customHeight="1">
      <c r="D136" s="488"/>
      <c r="E136" s="422"/>
      <c r="F136" s="86" t="s">
        <v>227</v>
      </c>
      <c r="G136" s="104" t="s">
        <v>364</v>
      </c>
      <c r="H136" s="365" t="s">
        <v>364</v>
      </c>
      <c r="I136" s="350"/>
      <c r="J136" s="103">
        <f t="shared" si="1"/>
        <v>19</v>
      </c>
      <c r="K136" s="86"/>
      <c r="L136" s="156"/>
      <c r="M136" s="577"/>
    </row>
    <row r="137" spans="4:13" ht="17.649999999999999" customHeight="1">
      <c r="D137" s="488"/>
      <c r="E137" s="422"/>
      <c r="F137" s="95" t="s">
        <v>49</v>
      </c>
      <c r="G137" s="83" t="s">
        <v>245</v>
      </c>
      <c r="H137" s="366" t="s">
        <v>683</v>
      </c>
      <c r="I137" s="351"/>
      <c r="J137" s="103">
        <f t="shared" ref="J137:J145" si="2">LENB(H137)</f>
        <v>43</v>
      </c>
      <c r="K137" s="88"/>
      <c r="L137" s="157"/>
      <c r="M137" s="577"/>
    </row>
    <row r="138" spans="4:13" ht="17.649999999999999" customHeight="1">
      <c r="D138" s="488"/>
      <c r="E138" s="422"/>
      <c r="F138" s="86" t="s">
        <v>50</v>
      </c>
      <c r="G138" s="104" t="s">
        <v>242</v>
      </c>
      <c r="H138" s="365" t="s">
        <v>243</v>
      </c>
      <c r="I138" s="350"/>
      <c r="J138" s="103">
        <f t="shared" si="2"/>
        <v>19</v>
      </c>
      <c r="K138" s="88"/>
      <c r="L138" s="157"/>
      <c r="M138" s="577"/>
    </row>
    <row r="139" spans="4:13" ht="17.649999999999999" customHeight="1">
      <c r="D139" s="488"/>
      <c r="E139" s="423"/>
      <c r="F139" s="97" t="s">
        <v>228</v>
      </c>
      <c r="G139" s="105" t="s">
        <v>242</v>
      </c>
      <c r="H139" s="365" t="s">
        <v>243</v>
      </c>
      <c r="I139" s="117"/>
      <c r="J139" s="103">
        <f t="shared" si="2"/>
        <v>19</v>
      </c>
      <c r="K139" s="99"/>
      <c r="L139" s="167"/>
      <c r="M139" s="578"/>
    </row>
    <row r="140" spans="4:13" ht="17.649999999999999" customHeight="1">
      <c r="D140" s="488"/>
      <c r="E140" s="421" t="s">
        <v>155</v>
      </c>
      <c r="F140" s="101" t="s">
        <v>225</v>
      </c>
      <c r="G140" s="102"/>
      <c r="H140" s="368"/>
      <c r="I140" s="102"/>
      <c r="J140" s="103">
        <f t="shared" si="2"/>
        <v>0</v>
      </c>
      <c r="K140" s="103"/>
      <c r="L140" s="168" t="s">
        <v>252</v>
      </c>
      <c r="M140" s="576" t="s">
        <v>816</v>
      </c>
    </row>
    <row r="141" spans="4:13" ht="17.649999999999999" customHeight="1">
      <c r="D141" s="488"/>
      <c r="E141" s="422"/>
      <c r="F141" s="86" t="s">
        <v>226</v>
      </c>
      <c r="G141" s="104" t="s">
        <v>247</v>
      </c>
      <c r="H141" s="365" t="s">
        <v>247</v>
      </c>
      <c r="I141" s="352"/>
      <c r="J141" s="103">
        <f t="shared" si="2"/>
        <v>20</v>
      </c>
      <c r="K141" s="88">
        <v>33</v>
      </c>
      <c r="L141" s="157"/>
      <c r="M141" s="577"/>
    </row>
    <row r="142" spans="4:13" ht="17.649999999999999" customHeight="1">
      <c r="D142" s="488"/>
      <c r="E142" s="422"/>
      <c r="F142" s="86" t="s">
        <v>227</v>
      </c>
      <c r="G142" s="104" t="s">
        <v>365</v>
      </c>
      <c r="H142" s="365" t="s">
        <v>365</v>
      </c>
      <c r="I142" s="352"/>
      <c r="J142" s="103">
        <f t="shared" si="2"/>
        <v>20</v>
      </c>
      <c r="K142" s="86"/>
      <c r="L142" s="156"/>
      <c r="M142" s="577"/>
    </row>
    <row r="143" spans="4:13" ht="17.649999999999999" customHeight="1">
      <c r="D143" s="488"/>
      <c r="E143" s="422"/>
      <c r="F143" s="95" t="s">
        <v>49</v>
      </c>
      <c r="G143" s="83" t="s">
        <v>248</v>
      </c>
      <c r="H143" s="366" t="s">
        <v>728</v>
      </c>
      <c r="I143" s="351"/>
      <c r="J143" s="103">
        <f t="shared" si="2"/>
        <v>46</v>
      </c>
      <c r="K143" s="88"/>
      <c r="L143" s="157"/>
      <c r="M143" s="577"/>
    </row>
    <row r="144" spans="4:13" ht="17.649999999999999" customHeight="1">
      <c r="D144" s="488"/>
      <c r="E144" s="422"/>
      <c r="F144" s="86" t="s">
        <v>50</v>
      </c>
      <c r="G144" s="104" t="s">
        <v>246</v>
      </c>
      <c r="H144" s="365" t="s">
        <v>247</v>
      </c>
      <c r="I144" s="352"/>
      <c r="J144" s="103">
        <f t="shared" si="2"/>
        <v>20</v>
      </c>
      <c r="K144" s="88"/>
      <c r="L144" s="157"/>
      <c r="M144" s="577"/>
    </row>
    <row r="145" spans="4:13" ht="17.649999999999999" customHeight="1" thickBot="1">
      <c r="D145" s="492"/>
      <c r="E145" s="427"/>
      <c r="F145" s="108" t="s">
        <v>228</v>
      </c>
      <c r="G145" s="109" t="s">
        <v>246</v>
      </c>
      <c r="H145" s="365" t="s">
        <v>247</v>
      </c>
      <c r="I145" s="353"/>
      <c r="J145" s="282">
        <f t="shared" si="2"/>
        <v>20</v>
      </c>
      <c r="K145" s="110"/>
      <c r="L145" s="166"/>
      <c r="M145" s="578"/>
    </row>
    <row r="146" spans="4:13" ht="50.1" customHeight="1"/>
    <row r="147" spans="4:13" ht="50.1" customHeight="1"/>
    <row r="148" spans="4:13" ht="50.1" customHeight="1"/>
    <row r="149" spans="4:13" ht="50.1" customHeight="1"/>
    <row r="150" spans="4:13" ht="50.1" customHeight="1"/>
    <row r="151" spans="4:13" ht="50.1" customHeight="1"/>
    <row r="152" spans="4:13" ht="50.1" customHeight="1"/>
    <row r="153" spans="4:13" ht="50.1" customHeight="1"/>
    <row r="154" spans="4:13" ht="50.1" customHeight="1"/>
    <row r="155" spans="4:13" ht="50.1" customHeight="1"/>
    <row r="156" spans="4:13" ht="50.1" customHeight="1"/>
    <row r="157" spans="4:13" ht="50.1" customHeight="1"/>
    <row r="158" spans="4:13" ht="50.1" customHeight="1"/>
    <row r="159" spans="4:13" ht="50.1" customHeight="1"/>
    <row r="160" spans="4:13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6">
    <mergeCell ref="B3:G3"/>
    <mergeCell ref="M116:M121"/>
    <mergeCell ref="M122:M127"/>
    <mergeCell ref="M128:M133"/>
    <mergeCell ref="M134:M139"/>
    <mergeCell ref="M32:M37"/>
    <mergeCell ref="M38:M43"/>
    <mergeCell ref="M56:M61"/>
    <mergeCell ref="M62:M67"/>
    <mergeCell ref="M50:M55"/>
    <mergeCell ref="M68:M73"/>
    <mergeCell ref="M74:M79"/>
    <mergeCell ref="M8:M13"/>
    <mergeCell ref="M14:M19"/>
    <mergeCell ref="M44:M49"/>
    <mergeCell ref="M20:M25"/>
    <mergeCell ref="M140:M145"/>
    <mergeCell ref="M80:M85"/>
    <mergeCell ref="M98:M103"/>
    <mergeCell ref="M104:M109"/>
    <mergeCell ref="M110:M115"/>
    <mergeCell ref="M86:M91"/>
    <mergeCell ref="M92:M97"/>
    <mergeCell ref="M26:M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J6:J7"/>
    <mergeCell ref="K6:K7"/>
    <mergeCell ref="M6:M7"/>
    <mergeCell ref="I6:I7"/>
  </mergeCells>
  <phoneticPr fontId="1" type="noConversion"/>
  <conditionalFormatting sqref="K9:L9">
    <cfRule type="expression" dxfId="85" priority="30">
      <formula>J9&gt;K9</formula>
    </cfRule>
  </conditionalFormatting>
  <conditionalFormatting sqref="K15:L15">
    <cfRule type="expression" dxfId="84" priority="47">
      <formula>J15&gt;K15</formula>
    </cfRule>
  </conditionalFormatting>
  <conditionalFormatting sqref="K21:L21">
    <cfRule type="expression" dxfId="83" priority="45">
      <formula>J21&gt;K21</formula>
    </cfRule>
  </conditionalFormatting>
  <conditionalFormatting sqref="K27:L27">
    <cfRule type="expression" dxfId="82" priority="44">
      <formula>J27&gt;K27</formula>
    </cfRule>
  </conditionalFormatting>
  <conditionalFormatting sqref="K33:L33">
    <cfRule type="expression" dxfId="81" priority="43">
      <formula>J33&gt;K33</formula>
    </cfRule>
  </conditionalFormatting>
  <conditionalFormatting sqref="K39:L39">
    <cfRule type="expression" dxfId="80" priority="42">
      <formula>J39&gt;K39</formula>
    </cfRule>
  </conditionalFormatting>
  <conditionalFormatting sqref="K45:L45">
    <cfRule type="expression" dxfId="79" priority="46">
      <formula>J45&gt;K45</formula>
    </cfRule>
  </conditionalFormatting>
  <conditionalFormatting sqref="K51:L51">
    <cfRule type="expression" dxfId="78" priority="27">
      <formula>J51&gt;K51</formula>
    </cfRule>
  </conditionalFormatting>
  <conditionalFormatting sqref="K57:L57">
    <cfRule type="expression" dxfId="77" priority="38">
      <formula>J57&gt;K57</formula>
    </cfRule>
  </conditionalFormatting>
  <conditionalFormatting sqref="K63:L63">
    <cfRule type="expression" dxfId="76" priority="37">
      <formula>J63&gt;K63</formula>
    </cfRule>
  </conditionalFormatting>
  <conditionalFormatting sqref="K69:L69">
    <cfRule type="expression" dxfId="75" priority="41">
      <formula>J69&gt;K69</formula>
    </cfRule>
  </conditionalFormatting>
  <conditionalFormatting sqref="K75:L75">
    <cfRule type="expression" dxfId="74" priority="39">
      <formula>J75&gt;K75</formula>
    </cfRule>
  </conditionalFormatting>
  <conditionalFormatting sqref="K77:L77">
    <cfRule type="expression" dxfId="73" priority="40">
      <formula>J77&gt;K77</formula>
    </cfRule>
  </conditionalFormatting>
  <conditionalFormatting sqref="K81:L81">
    <cfRule type="expression" dxfId="72" priority="25">
      <formula>J81&gt;K81</formula>
    </cfRule>
  </conditionalFormatting>
  <conditionalFormatting sqref="K83:L83">
    <cfRule type="expression" dxfId="71" priority="26">
      <formula>J83&gt;K83</formula>
    </cfRule>
  </conditionalFormatting>
  <conditionalFormatting sqref="K87:L87">
    <cfRule type="expression" dxfId="70" priority="7">
      <formula>J87&gt;K87</formula>
    </cfRule>
  </conditionalFormatting>
  <conditionalFormatting sqref="K89:L89">
    <cfRule type="expression" dxfId="69" priority="8">
      <formula>J89&gt;K89</formula>
    </cfRule>
  </conditionalFormatting>
  <conditionalFormatting sqref="K93:L93">
    <cfRule type="expression" dxfId="68" priority="5">
      <formula>J93&gt;K93</formula>
    </cfRule>
  </conditionalFormatting>
  <conditionalFormatting sqref="K95:L95">
    <cfRule type="expression" dxfId="67" priority="6">
      <formula>J95&gt;K95</formula>
    </cfRule>
  </conditionalFormatting>
  <conditionalFormatting sqref="K99:L99">
    <cfRule type="expression" dxfId="66" priority="20">
      <formula>J99&gt;K99</formula>
    </cfRule>
  </conditionalFormatting>
  <conditionalFormatting sqref="K105:L105">
    <cfRule type="expression" dxfId="65" priority="19">
      <formula>J105&gt;K105</formula>
    </cfRule>
  </conditionalFormatting>
  <conditionalFormatting sqref="K111:L111">
    <cfRule type="expression" dxfId="64" priority="18">
      <formula>J111&gt;K111</formula>
    </cfRule>
  </conditionalFormatting>
  <conditionalFormatting sqref="K117:L117">
    <cfRule type="expression" dxfId="63" priority="17">
      <formula>J117&gt;K117</formula>
    </cfRule>
  </conditionalFormatting>
  <conditionalFormatting sqref="K123:L123">
    <cfRule type="expression" dxfId="62" priority="4">
      <formula>J123&gt;K123</formula>
    </cfRule>
  </conditionalFormatting>
  <conditionalFormatting sqref="K129:L129">
    <cfRule type="expression" dxfId="61" priority="3">
      <formula>J129&gt;K129</formula>
    </cfRule>
  </conditionalFormatting>
  <conditionalFormatting sqref="K135:L135">
    <cfRule type="expression" dxfId="60" priority="2">
      <formula>J135&gt;K135</formula>
    </cfRule>
  </conditionalFormatting>
  <conditionalFormatting sqref="K141:L141">
    <cfRule type="expression" dxfId="59" priority="1">
      <formula>J141&gt;K141</formula>
    </cfRule>
  </conditionalFormatting>
  <hyperlinks>
    <hyperlink ref="G53" r:id="rId1" display="https://www.samsung.com/uk/tvs/qled-tv/qn900d-65-inch-neo-qled-8k-tizen-os-smart-tv-qe65qn900dtxxu/" xr:uid="{00000000-0004-0000-0500-000000000000}"/>
    <hyperlink ref="G41" r:id="rId2" display="https://www.samsung.com/uk/rings/galaxy-ring/buy/?modelCode=SM-Q5KAPH?modelCode=SM-Q505NZKAEUB" xr:uid="{00000000-0004-0000-0500-000001000000}"/>
    <hyperlink ref="G35" r:id="rId3" display="https://www.samsung.com/uk/watches/galaxy-watch-ultra/buy/?modelCode=SM-L705FDAAEUA" xr:uid="{00000000-0004-0000-0500-000002000000}"/>
    <hyperlink ref="G29" r:id="rId4" display="https://www.samsung.com/uk/computers/galaxy-book/galaxy-book5-pro/buy/?modelCode=NP960XHA-KG2UK" xr:uid="{00000000-0004-0000-0500-000003000000}"/>
    <hyperlink ref="G65" r:id="rId5" display="https://www.samsung.com/uk/washers-and-dryers/washing-machines/ww8400d-front-loading-smartthings-ai-energy-made-a-40-percent-extra-energy-efficiency-ai-ecobubble-11kg-black-ww11db8b95gbu1/" xr:uid="{00000000-0004-0000-0500-000004000000}"/>
    <hyperlink ref="G59" r:id="rId6" display="https://www.samsung.com/uk/refrigerators/bottom-mount-freezer/bottom-mount-freezer-with-smartthings-ai-energy-mo-387l-black-rb38c607ab1-eu/" xr:uid="{00000000-0004-0000-0500-000005000000}"/>
    <hyperlink ref="G47" r:id="rId7" display="https://www.samsung.com/uk/smartphones/galaxy-z-flip6/buy/" xr:uid="{00000000-0004-0000-0500-000006000000}"/>
    <hyperlink ref="G17" r:id="rId8" display="https://www.samsung.com/uk/smartphones/galaxy-s25-ultra/buy/" xr:uid="{00000000-0004-0000-0500-000007000000}"/>
    <hyperlink ref="G107" r:id="rId9" xr:uid="{00000000-0004-0000-0500-000008000000}"/>
    <hyperlink ref="G113" r:id="rId10" xr:uid="{00000000-0004-0000-0500-000009000000}"/>
    <hyperlink ref="G101" r:id="rId11" xr:uid="{00000000-0004-0000-0500-00000A000000}"/>
    <hyperlink ref="G119" r:id="rId12" xr:uid="{00000000-0004-0000-0500-00000B000000}"/>
    <hyperlink ref="G125" r:id="rId13" xr:uid="{00000000-0004-0000-0500-00000C000000}"/>
    <hyperlink ref="G131" r:id="rId14" xr:uid="{00000000-0004-0000-0500-00000D000000}"/>
    <hyperlink ref="G137" r:id="rId15" xr:uid="{00000000-0004-0000-0500-00000E000000}"/>
    <hyperlink ref="G143" r:id="rId16" xr:uid="{00000000-0004-0000-0500-00000F000000}"/>
    <hyperlink ref="G83" r:id="rId17" xr:uid="{00000000-0004-0000-0500-000010000000}"/>
    <hyperlink ref="G71" r:id="rId18" xr:uid="{00000000-0004-0000-0500-000011000000}"/>
    <hyperlink ref="G77" r:id="rId19" xr:uid="{00000000-0004-0000-0500-000012000000}"/>
    <hyperlink ref="G23" r:id="rId20" display="https://www.samsung.com/uk/tablets/galaxy-tab-s10/buy/?modelCode=SM-X920NZAREUB" xr:uid="{00000000-0004-0000-0500-000013000000}"/>
    <hyperlink ref="G11" r:id="rId21" xr:uid="{00000000-0004-0000-0500-000014000000}"/>
    <hyperlink ref="H23" r:id="rId22" xr:uid="{00000000-0004-0000-0500-000016000000}"/>
    <hyperlink ref="H29" r:id="rId23" xr:uid="{00000000-0004-0000-0500-000017000000}"/>
    <hyperlink ref="H35" r:id="rId24" xr:uid="{00000000-0004-0000-0500-000018000000}"/>
    <hyperlink ref="H41" r:id="rId25" xr:uid="{00000000-0004-0000-0500-000019000000}"/>
    <hyperlink ref="H47" r:id="rId26" xr:uid="{00000000-0004-0000-0500-00001A000000}"/>
    <hyperlink ref="H53" r:id="rId27" xr:uid="{00000000-0004-0000-0500-00001B000000}"/>
    <hyperlink ref="H59" r:id="rId28" xr:uid="{00000000-0004-0000-0500-00001C000000}"/>
    <hyperlink ref="H71" r:id="rId29" xr:uid="{00000000-0004-0000-0500-00001D000000}"/>
    <hyperlink ref="H77" r:id="rId30" xr:uid="{00000000-0004-0000-0500-00001E000000}"/>
    <hyperlink ref="H65" r:id="rId31" xr:uid="{00000000-0004-0000-0500-00001F000000}"/>
    <hyperlink ref="H107" r:id="rId32" xr:uid="{00000000-0004-0000-0500-000020000000}"/>
    <hyperlink ref="H113" r:id="rId33" xr:uid="{00000000-0004-0000-0500-000021000000}"/>
    <hyperlink ref="H101" r:id="rId34" xr:uid="{00000000-0004-0000-0500-000022000000}"/>
    <hyperlink ref="H131" r:id="rId35" xr:uid="{00000000-0004-0000-0500-000023000000}"/>
    <hyperlink ref="H143" r:id="rId36" xr:uid="{00000000-0004-0000-0500-000024000000}"/>
    <hyperlink ref="H83" r:id="rId37" display="https://www.samsung.com/ae/home-appliances/bespoke-ai-smartthings/" xr:uid="{00000000-0004-0000-0500-000025000000}"/>
    <hyperlink ref="H89" r:id="rId38" display="https://www.samsung.com/ae/home-appliances/ai-energy-saving/" xr:uid="{00000000-0004-0000-0500-000026000000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N180"/>
  <sheetViews>
    <sheetView showGridLines="0" topLeftCell="E1" zoomScale="73" zoomScaleNormal="55" workbookViewId="0">
      <selection activeCell="O131" sqref="O1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9.25" style="45" customWidth="1"/>
    <col min="8" max="8" width="99" style="45" customWidth="1"/>
    <col min="9" max="9" width="14.75" style="45" customWidth="1"/>
    <col min="10" max="10" width="18.125" style="45" customWidth="1"/>
    <col min="11" max="11" width="26.375" style="45" customWidth="1"/>
    <col min="12" max="12" width="42.125" style="149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2"/>
      <c r="M2" s="126"/>
    </row>
    <row r="3" spans="1:13" s="68" customFormat="1" ht="141" customHeight="1">
      <c r="B3" s="504" t="s">
        <v>539</v>
      </c>
      <c r="C3" s="504"/>
      <c r="D3" s="504"/>
      <c r="E3" s="504"/>
      <c r="F3" s="504"/>
      <c r="G3" s="504"/>
      <c r="H3" s="286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2.5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448" t="s">
        <v>43</v>
      </c>
      <c r="J6" s="440" t="s">
        <v>47</v>
      </c>
      <c r="K6" s="60" t="s">
        <v>518</v>
      </c>
      <c r="L6" s="446" t="s">
        <v>516</v>
      </c>
    </row>
    <row r="7" spans="1:13" ht="23.25" customHeight="1">
      <c r="D7" s="436"/>
      <c r="E7" s="437"/>
      <c r="F7" s="439"/>
      <c r="G7" s="84" t="s">
        <v>515</v>
      </c>
      <c r="H7" s="84" t="s">
        <v>515</v>
      </c>
      <c r="I7" s="449"/>
      <c r="J7" s="441"/>
      <c r="K7" s="154"/>
      <c r="L7" s="447"/>
    </row>
    <row r="8" spans="1:13" ht="21" customHeight="1">
      <c r="D8" s="442" t="s">
        <v>117</v>
      </c>
      <c r="E8" s="421" t="s">
        <v>157</v>
      </c>
      <c r="F8" s="101" t="s">
        <v>126</v>
      </c>
      <c r="G8" s="81"/>
      <c r="H8" s="81"/>
      <c r="I8" s="103">
        <f>LENB(H8)</f>
        <v>0</v>
      </c>
      <c r="J8" s="112"/>
      <c r="K8" s="177" t="s">
        <v>250</v>
      </c>
      <c r="L8" s="527" t="s">
        <v>560</v>
      </c>
    </row>
    <row r="9" spans="1:13" ht="21" customHeight="1">
      <c r="D9" s="443"/>
      <c r="E9" s="422"/>
      <c r="F9" s="86" t="s">
        <v>158</v>
      </c>
      <c r="G9" s="69" t="s">
        <v>338</v>
      </c>
      <c r="H9" s="69" t="s">
        <v>684</v>
      </c>
      <c r="I9" s="103">
        <f t="shared" ref="I9:I68" si="0">LENB(H9)</f>
        <v>2</v>
      </c>
      <c r="J9" s="113">
        <v>10</v>
      </c>
      <c r="K9" s="113"/>
      <c r="L9" s="528"/>
    </row>
    <row r="10" spans="1:13" ht="21" customHeight="1">
      <c r="D10" s="443"/>
      <c r="E10" s="422"/>
      <c r="F10" s="86" t="s">
        <v>116</v>
      </c>
      <c r="G10" s="69" t="s">
        <v>339</v>
      </c>
      <c r="H10" s="69" t="s">
        <v>685</v>
      </c>
      <c r="I10" s="103">
        <f t="shared" si="0"/>
        <v>2</v>
      </c>
      <c r="J10" s="86"/>
      <c r="K10" s="86"/>
      <c r="L10" s="528"/>
    </row>
    <row r="11" spans="1:13" ht="21" customHeight="1">
      <c r="D11" s="443"/>
      <c r="E11" s="422"/>
      <c r="F11" s="95" t="s">
        <v>49</v>
      </c>
      <c r="G11" s="134" t="s">
        <v>119</v>
      </c>
      <c r="H11" s="73" t="s">
        <v>686</v>
      </c>
      <c r="I11" s="103">
        <f t="shared" si="0"/>
        <v>49</v>
      </c>
      <c r="J11" s="89"/>
      <c r="K11" s="89"/>
      <c r="L11" s="528"/>
    </row>
    <row r="12" spans="1:13" ht="21" customHeight="1">
      <c r="D12" s="443"/>
      <c r="E12" s="422"/>
      <c r="F12" s="86" t="s">
        <v>50</v>
      </c>
      <c r="G12" s="69"/>
      <c r="H12" s="69" t="s">
        <v>684</v>
      </c>
      <c r="I12" s="103">
        <f t="shared" si="0"/>
        <v>2</v>
      </c>
      <c r="J12" s="89"/>
      <c r="K12" s="89"/>
      <c r="L12" s="528"/>
    </row>
    <row r="13" spans="1:13" ht="21" customHeight="1">
      <c r="D13" s="444"/>
      <c r="E13" s="423"/>
      <c r="F13" s="97" t="s">
        <v>77</v>
      </c>
      <c r="G13" s="70" t="s">
        <v>338</v>
      </c>
      <c r="H13" s="70" t="s">
        <v>684</v>
      </c>
      <c r="I13" s="103">
        <f t="shared" si="0"/>
        <v>2</v>
      </c>
      <c r="J13" s="115"/>
      <c r="K13" s="115"/>
      <c r="L13" s="529"/>
    </row>
    <row r="14" spans="1:13" ht="21" customHeight="1">
      <c r="D14" s="442" t="s">
        <v>121</v>
      </c>
      <c r="E14" s="421" t="s">
        <v>123</v>
      </c>
      <c r="F14" s="91" t="s">
        <v>125</v>
      </c>
      <c r="G14" s="92"/>
      <c r="H14" s="521"/>
      <c r="I14" s="103" t="e">
        <f>LENB(#REF!)</f>
        <v>#REF!</v>
      </c>
      <c r="J14" s="93"/>
      <c r="K14" s="103" t="s">
        <v>252</v>
      </c>
      <c r="L14" s="530" t="s">
        <v>663</v>
      </c>
    </row>
    <row r="15" spans="1:13" ht="21" customHeight="1">
      <c r="D15" s="443"/>
      <c r="E15" s="422"/>
      <c r="F15" s="86" t="s">
        <v>55</v>
      </c>
      <c r="G15" s="87" t="s">
        <v>255</v>
      </c>
      <c r="H15" s="522"/>
      <c r="I15" s="103">
        <f>LENB(H14)</f>
        <v>0</v>
      </c>
      <c r="J15" s="88">
        <v>33</v>
      </c>
      <c r="K15" s="88"/>
      <c r="L15" s="531"/>
    </row>
    <row r="16" spans="1:13" ht="21" customHeight="1">
      <c r="D16" s="443"/>
      <c r="E16" s="422"/>
      <c r="F16" s="86" t="s">
        <v>124</v>
      </c>
      <c r="G16" s="87" t="s">
        <v>340</v>
      </c>
      <c r="H16" s="522"/>
      <c r="I16" s="103">
        <f t="shared" si="0"/>
        <v>0</v>
      </c>
      <c r="J16" s="86"/>
      <c r="K16" s="86"/>
      <c r="L16" s="531"/>
    </row>
    <row r="17" spans="2:12" ht="20.100000000000001" customHeight="1">
      <c r="D17" s="443"/>
      <c r="E17" s="422"/>
      <c r="F17" s="95" t="s">
        <v>49</v>
      </c>
      <c r="G17" s="73" t="s">
        <v>183</v>
      </c>
      <c r="H17" s="522"/>
      <c r="I17" s="103">
        <f t="shared" si="0"/>
        <v>0</v>
      </c>
      <c r="J17" s="88"/>
      <c r="K17" s="88"/>
      <c r="L17" s="531"/>
    </row>
    <row r="18" spans="2:12" ht="20.100000000000001" customHeight="1">
      <c r="D18" s="443"/>
      <c r="E18" s="422"/>
      <c r="F18" s="86" t="s">
        <v>50</v>
      </c>
      <c r="G18" s="87"/>
      <c r="H18" s="522"/>
      <c r="I18" s="103">
        <f t="shared" si="0"/>
        <v>0</v>
      </c>
      <c r="J18" s="88"/>
      <c r="K18" s="88"/>
      <c r="L18" s="531"/>
    </row>
    <row r="19" spans="2:12" ht="20.100000000000001" customHeight="1">
      <c r="D19" s="443"/>
      <c r="E19" s="423"/>
      <c r="F19" s="97" t="s">
        <v>77</v>
      </c>
      <c r="G19" s="98" t="s">
        <v>255</v>
      </c>
      <c r="H19" s="523"/>
      <c r="I19" s="103">
        <f t="shared" si="0"/>
        <v>0</v>
      </c>
      <c r="J19" s="99"/>
      <c r="K19" s="99"/>
      <c r="L19" s="532"/>
    </row>
    <row r="20" spans="2:12" ht="20.100000000000001" customHeight="1">
      <c r="D20" s="443"/>
      <c r="E20" s="421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527" t="s">
        <v>560</v>
      </c>
    </row>
    <row r="21" spans="2:12" ht="20.100000000000001" customHeight="1">
      <c r="D21" s="443"/>
      <c r="E21" s="422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528"/>
    </row>
    <row r="22" spans="2:12" ht="20.100000000000001" customHeight="1">
      <c r="D22" s="443"/>
      <c r="E22" s="422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528"/>
    </row>
    <row r="23" spans="2:12" ht="20.100000000000001" customHeight="1">
      <c r="B23" s="57" t="s">
        <v>44</v>
      </c>
      <c r="D23" s="443"/>
      <c r="E23" s="422"/>
      <c r="F23" s="95" t="s">
        <v>49</v>
      </c>
      <c r="G23" s="73" t="s">
        <v>184</v>
      </c>
      <c r="H23" s="73" t="s">
        <v>686</v>
      </c>
      <c r="I23" s="103">
        <f t="shared" si="0"/>
        <v>49</v>
      </c>
      <c r="J23" s="88"/>
      <c r="K23" s="88"/>
      <c r="L23" s="528"/>
    </row>
    <row r="24" spans="2:12" ht="20.100000000000001" customHeight="1">
      <c r="D24" s="443"/>
      <c r="E24" s="422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528"/>
    </row>
    <row r="25" spans="2:12" ht="20.100000000000001" customHeight="1">
      <c r="D25" s="443"/>
      <c r="E25" s="423"/>
      <c r="F25" s="97" t="s">
        <v>77</v>
      </c>
      <c r="G25" s="98" t="s">
        <v>111</v>
      </c>
      <c r="H25" s="87" t="s">
        <v>111</v>
      </c>
      <c r="I25" s="103">
        <f t="shared" si="0"/>
        <v>8</v>
      </c>
      <c r="J25" s="99"/>
      <c r="K25" s="99"/>
      <c r="L25" s="529"/>
    </row>
    <row r="26" spans="2:12" ht="20.100000000000001" customHeight="1">
      <c r="D26" s="443"/>
      <c r="E26" s="42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527" t="s">
        <v>560</v>
      </c>
    </row>
    <row r="27" spans="2:12" ht="20.100000000000001" customHeight="1">
      <c r="D27" s="443"/>
      <c r="E27" s="422"/>
      <c r="F27" s="86" t="s">
        <v>55</v>
      </c>
      <c r="G27" s="104" t="s">
        <v>110</v>
      </c>
      <c r="H27" s="104" t="s">
        <v>110</v>
      </c>
      <c r="I27" s="103">
        <f t="shared" si="0"/>
        <v>16</v>
      </c>
      <c r="J27" s="88">
        <v>33</v>
      </c>
      <c r="K27" s="88"/>
      <c r="L27" s="528"/>
    </row>
    <row r="28" spans="2:12" ht="20.100000000000001" customHeight="1">
      <c r="D28" s="443"/>
      <c r="E28" s="422"/>
      <c r="F28" s="86" t="s">
        <v>124</v>
      </c>
      <c r="G28" s="104" t="s">
        <v>342</v>
      </c>
      <c r="H28" s="104" t="s">
        <v>810</v>
      </c>
      <c r="I28" s="103">
        <f t="shared" si="0"/>
        <v>18</v>
      </c>
      <c r="J28" s="86"/>
      <c r="K28" s="86"/>
      <c r="L28" s="528"/>
    </row>
    <row r="29" spans="2:12" ht="20.65" customHeight="1">
      <c r="D29" s="443"/>
      <c r="E29" s="422"/>
      <c r="F29" s="95" t="s">
        <v>49</v>
      </c>
      <c r="G29" s="73" t="s">
        <v>185</v>
      </c>
      <c r="H29" s="73" t="s">
        <v>687</v>
      </c>
      <c r="I29" s="103">
        <f t="shared" si="0"/>
        <v>61</v>
      </c>
      <c r="J29" s="88"/>
      <c r="K29" s="88"/>
      <c r="L29" s="528"/>
    </row>
    <row r="30" spans="2:12" ht="20.65" customHeight="1">
      <c r="D30" s="443"/>
      <c r="E30" s="422"/>
      <c r="F30" s="86" t="s">
        <v>50</v>
      </c>
      <c r="G30" s="104"/>
      <c r="H30" s="104" t="s">
        <v>110</v>
      </c>
      <c r="I30" s="103">
        <f t="shared" si="0"/>
        <v>16</v>
      </c>
      <c r="J30" s="88"/>
      <c r="K30" s="88"/>
      <c r="L30" s="528"/>
    </row>
    <row r="31" spans="2:12" ht="20.65" customHeight="1">
      <c r="D31" s="443"/>
      <c r="E31" s="423"/>
      <c r="F31" s="97" t="s">
        <v>77</v>
      </c>
      <c r="G31" s="105" t="s">
        <v>110</v>
      </c>
      <c r="H31" s="105" t="s">
        <v>110</v>
      </c>
      <c r="I31" s="103">
        <f t="shared" si="0"/>
        <v>16</v>
      </c>
      <c r="J31" s="99"/>
      <c r="K31" s="99"/>
      <c r="L31" s="529"/>
    </row>
    <row r="32" spans="2:12" ht="20.65" customHeight="1">
      <c r="D32" s="443"/>
      <c r="E32" s="421" t="s">
        <v>129</v>
      </c>
      <c r="F32" s="101" t="s">
        <v>125</v>
      </c>
      <c r="G32" s="102"/>
      <c r="H32" s="521"/>
      <c r="I32" s="103">
        <f t="shared" si="0"/>
        <v>0</v>
      </c>
      <c r="J32" s="103"/>
      <c r="K32" s="103" t="s">
        <v>252</v>
      </c>
      <c r="L32" s="530" t="s">
        <v>663</v>
      </c>
    </row>
    <row r="33" spans="4:14" ht="20.65" customHeight="1">
      <c r="D33" s="443"/>
      <c r="E33" s="422"/>
      <c r="F33" s="86" t="s">
        <v>55</v>
      </c>
      <c r="G33" s="104" t="s">
        <v>209</v>
      </c>
      <c r="H33" s="522"/>
      <c r="I33" s="103">
        <f t="shared" si="0"/>
        <v>0</v>
      </c>
      <c r="J33" s="88">
        <v>33</v>
      </c>
      <c r="K33" s="88"/>
      <c r="L33" s="531"/>
    </row>
    <row r="34" spans="4:14" ht="20.65" customHeight="1">
      <c r="D34" s="443"/>
      <c r="E34" s="422"/>
      <c r="F34" s="86" t="s">
        <v>124</v>
      </c>
      <c r="G34" s="104" t="s">
        <v>343</v>
      </c>
      <c r="H34" s="522"/>
      <c r="I34" s="103">
        <f t="shared" si="0"/>
        <v>0</v>
      </c>
      <c r="J34" s="86"/>
      <c r="K34" s="86"/>
      <c r="L34" s="531"/>
    </row>
    <row r="35" spans="4:14" ht="20.65" customHeight="1">
      <c r="D35" s="443"/>
      <c r="E35" s="422"/>
      <c r="F35" s="95" t="s">
        <v>49</v>
      </c>
      <c r="G35" s="73" t="s">
        <v>112</v>
      </c>
      <c r="H35" s="522"/>
      <c r="I35" s="103">
        <f t="shared" si="0"/>
        <v>0</v>
      </c>
      <c r="J35" s="88"/>
      <c r="K35" s="88"/>
      <c r="L35" s="531"/>
    </row>
    <row r="36" spans="4:14" ht="20.65" customHeight="1">
      <c r="D36" s="443"/>
      <c r="E36" s="422"/>
      <c r="F36" s="86" t="s">
        <v>50</v>
      </c>
      <c r="G36" s="104"/>
      <c r="H36" s="522"/>
      <c r="I36" s="103">
        <f t="shared" si="0"/>
        <v>0</v>
      </c>
      <c r="J36" s="88"/>
      <c r="K36" s="88"/>
      <c r="L36" s="531"/>
    </row>
    <row r="37" spans="4:14" ht="20.65" customHeight="1">
      <c r="D37" s="443"/>
      <c r="E37" s="423"/>
      <c r="F37" s="97" t="s">
        <v>77</v>
      </c>
      <c r="G37" s="105" t="s">
        <v>209</v>
      </c>
      <c r="H37" s="523"/>
      <c r="I37" s="103">
        <f t="shared" si="0"/>
        <v>0</v>
      </c>
      <c r="J37" s="99"/>
      <c r="K37" s="99"/>
      <c r="L37" s="532"/>
    </row>
    <row r="38" spans="4:14" ht="20.65" customHeight="1">
      <c r="D38" s="443"/>
      <c r="E38" s="421" t="s">
        <v>130</v>
      </c>
      <c r="F38" s="101" t="s">
        <v>125</v>
      </c>
      <c r="G38" s="102"/>
      <c r="H38" s="368"/>
      <c r="I38" s="103">
        <f t="shared" si="0"/>
        <v>0</v>
      </c>
      <c r="J38" s="103"/>
      <c r="K38" s="103" t="s">
        <v>252</v>
      </c>
      <c r="L38" s="584" t="s">
        <v>813</v>
      </c>
    </row>
    <row r="39" spans="4:14" ht="20.65" customHeight="1">
      <c r="D39" s="443"/>
      <c r="E39" s="422"/>
      <c r="F39" s="86" t="s">
        <v>55</v>
      </c>
      <c r="G39" s="104"/>
      <c r="H39" s="365" t="s">
        <v>688</v>
      </c>
      <c r="I39" s="103">
        <f t="shared" ref="I39:I61" si="1">LENB(H39)</f>
        <v>13</v>
      </c>
      <c r="J39" s="88">
        <v>33</v>
      </c>
      <c r="K39" s="88"/>
      <c r="L39" s="585"/>
    </row>
    <row r="40" spans="4:14" ht="20.100000000000001" customHeight="1">
      <c r="D40" s="443"/>
      <c r="E40" s="422"/>
      <c r="F40" s="86" t="s">
        <v>124</v>
      </c>
      <c r="G40" s="104"/>
      <c r="H40" s="365" t="s">
        <v>689</v>
      </c>
      <c r="I40" s="103">
        <f t="shared" si="1"/>
        <v>13</v>
      </c>
      <c r="J40" s="86"/>
      <c r="K40" s="86"/>
      <c r="L40" s="585"/>
    </row>
    <row r="41" spans="4:14" ht="20.100000000000001" customHeight="1">
      <c r="D41" s="443"/>
      <c r="E41" s="422"/>
      <c r="F41" s="95" t="s">
        <v>49</v>
      </c>
      <c r="G41" s="73"/>
      <c r="H41" s="370" t="s">
        <v>690</v>
      </c>
      <c r="I41" s="103">
        <f t="shared" si="1"/>
        <v>50</v>
      </c>
      <c r="J41" s="88"/>
      <c r="K41" s="88"/>
      <c r="L41" s="585"/>
    </row>
    <row r="42" spans="4:14" ht="20.100000000000001" customHeight="1">
      <c r="D42" s="443"/>
      <c r="E42" s="422"/>
      <c r="F42" s="86" t="s">
        <v>50</v>
      </c>
      <c r="G42" s="104"/>
      <c r="H42" s="365" t="s">
        <v>688</v>
      </c>
      <c r="I42" s="103">
        <f t="shared" si="1"/>
        <v>13</v>
      </c>
      <c r="J42" s="88"/>
      <c r="K42" s="88"/>
      <c r="L42" s="585"/>
    </row>
    <row r="43" spans="4:14" ht="20.100000000000001" customHeight="1">
      <c r="D43" s="443"/>
      <c r="E43" s="423"/>
      <c r="F43" s="97" t="s">
        <v>77</v>
      </c>
      <c r="G43" s="105"/>
      <c r="H43" s="369" t="s">
        <v>688</v>
      </c>
      <c r="I43" s="103">
        <f t="shared" si="1"/>
        <v>13</v>
      </c>
      <c r="J43" s="99"/>
      <c r="K43" s="99"/>
      <c r="L43" s="586"/>
    </row>
    <row r="44" spans="4:14" ht="20.100000000000001" customHeight="1">
      <c r="D44" s="443"/>
      <c r="E44" s="421" t="s">
        <v>131</v>
      </c>
      <c r="F44" s="101" t="s">
        <v>125</v>
      </c>
      <c r="G44" s="102"/>
      <c r="H44" s="368"/>
      <c r="I44" s="103">
        <f t="shared" si="1"/>
        <v>0</v>
      </c>
      <c r="J44" s="103"/>
      <c r="K44" s="103" t="s">
        <v>252</v>
      </c>
      <c r="L44" s="584" t="s">
        <v>813</v>
      </c>
    </row>
    <row r="45" spans="4:14" ht="20.100000000000001" customHeight="1">
      <c r="D45" s="443"/>
      <c r="E45" s="422"/>
      <c r="F45" s="86" t="s">
        <v>55</v>
      </c>
      <c r="G45" s="104"/>
      <c r="H45" s="365" t="s">
        <v>691</v>
      </c>
      <c r="I45" s="103">
        <f t="shared" si="1"/>
        <v>11</v>
      </c>
      <c r="J45" s="88">
        <v>33</v>
      </c>
      <c r="K45" s="88"/>
      <c r="L45" s="585"/>
    </row>
    <row r="46" spans="4:14" ht="20.100000000000001" customHeight="1">
      <c r="D46" s="443"/>
      <c r="E46" s="422"/>
      <c r="F46" s="86" t="s">
        <v>124</v>
      </c>
      <c r="G46" s="104"/>
      <c r="H46" s="365" t="s">
        <v>692</v>
      </c>
      <c r="I46" s="103">
        <f t="shared" si="1"/>
        <v>11</v>
      </c>
      <c r="J46" s="86"/>
      <c r="K46" s="86"/>
      <c r="L46" s="585"/>
      <c r="N46" s="26" t="s">
        <v>817</v>
      </c>
    </row>
    <row r="47" spans="4:14" ht="20.100000000000001" customHeight="1">
      <c r="D47" s="443"/>
      <c r="E47" s="422"/>
      <c r="F47" s="95" t="s">
        <v>49</v>
      </c>
      <c r="G47" s="73"/>
      <c r="H47" s="370" t="s">
        <v>693</v>
      </c>
      <c r="I47" s="103">
        <f t="shared" si="1"/>
        <v>48</v>
      </c>
      <c r="J47" s="88"/>
      <c r="K47" s="88"/>
      <c r="L47" s="585"/>
    </row>
    <row r="48" spans="4:14" ht="20.100000000000001" customHeight="1">
      <c r="D48" s="443"/>
      <c r="E48" s="422"/>
      <c r="F48" s="86" t="s">
        <v>50</v>
      </c>
      <c r="G48" s="104"/>
      <c r="H48" s="365" t="s">
        <v>691</v>
      </c>
      <c r="I48" s="103">
        <f t="shared" si="1"/>
        <v>11</v>
      </c>
      <c r="J48" s="88"/>
      <c r="K48" s="88"/>
      <c r="L48" s="585"/>
    </row>
    <row r="49" spans="4:12" ht="20.100000000000001" customHeight="1">
      <c r="D49" s="443"/>
      <c r="E49" s="423"/>
      <c r="F49" s="97" t="s">
        <v>77</v>
      </c>
      <c r="G49" s="105"/>
      <c r="H49" s="369" t="s">
        <v>691</v>
      </c>
      <c r="I49" s="103">
        <f t="shared" si="1"/>
        <v>11</v>
      </c>
      <c r="J49" s="99"/>
      <c r="K49" s="99"/>
      <c r="L49" s="586"/>
    </row>
    <row r="50" spans="4:12" ht="20.100000000000001" customHeight="1">
      <c r="D50" s="443"/>
      <c r="E50" s="421" t="s">
        <v>132</v>
      </c>
      <c r="F50" s="101" t="s">
        <v>125</v>
      </c>
      <c r="G50" s="102"/>
      <c r="H50" s="368"/>
      <c r="I50" s="103">
        <f t="shared" si="1"/>
        <v>0</v>
      </c>
      <c r="J50" s="103"/>
      <c r="K50" s="103" t="s">
        <v>252</v>
      </c>
      <c r="L50" s="584" t="s">
        <v>813</v>
      </c>
    </row>
    <row r="51" spans="4:12" ht="20.100000000000001" customHeight="1">
      <c r="D51" s="443"/>
      <c r="E51" s="422"/>
      <c r="F51" s="86" t="s">
        <v>55</v>
      </c>
      <c r="G51" s="104"/>
      <c r="H51" s="365" t="s">
        <v>694</v>
      </c>
      <c r="I51" s="103">
        <f t="shared" si="1"/>
        <v>14</v>
      </c>
      <c r="J51" s="88">
        <v>33</v>
      </c>
      <c r="K51" s="88"/>
      <c r="L51" s="585"/>
    </row>
    <row r="52" spans="4:12" ht="20.100000000000001" customHeight="1">
      <c r="D52" s="443"/>
      <c r="E52" s="422"/>
      <c r="F52" s="86" t="s">
        <v>124</v>
      </c>
      <c r="G52" s="104"/>
      <c r="H52" s="365" t="s">
        <v>695</v>
      </c>
      <c r="I52" s="103">
        <f t="shared" si="1"/>
        <v>14</v>
      </c>
      <c r="J52" s="86"/>
      <c r="K52" s="86"/>
      <c r="L52" s="585"/>
    </row>
    <row r="53" spans="4:12" ht="20.100000000000001" customHeight="1">
      <c r="D53" s="443"/>
      <c r="E53" s="422"/>
      <c r="F53" s="95" t="s">
        <v>49</v>
      </c>
      <c r="G53" s="73"/>
      <c r="H53" s="370" t="s">
        <v>696</v>
      </c>
      <c r="I53" s="103">
        <f t="shared" si="1"/>
        <v>51</v>
      </c>
      <c r="J53" s="88"/>
      <c r="K53" s="88"/>
      <c r="L53" s="585"/>
    </row>
    <row r="54" spans="4:12" ht="20.100000000000001" customHeight="1">
      <c r="D54" s="443"/>
      <c r="E54" s="422"/>
      <c r="F54" s="86" t="s">
        <v>50</v>
      </c>
      <c r="G54" s="104"/>
      <c r="H54" s="365" t="s">
        <v>694</v>
      </c>
      <c r="I54" s="103">
        <f t="shared" si="1"/>
        <v>14</v>
      </c>
      <c r="J54" s="88"/>
      <c r="K54" s="88"/>
      <c r="L54" s="585"/>
    </row>
    <row r="55" spans="4:12" ht="20.100000000000001" customHeight="1">
      <c r="D55" s="443"/>
      <c r="E55" s="423"/>
      <c r="F55" s="97" t="s">
        <v>77</v>
      </c>
      <c r="G55" s="105"/>
      <c r="H55" s="369" t="s">
        <v>694</v>
      </c>
      <c r="I55" s="103">
        <f t="shared" si="1"/>
        <v>14</v>
      </c>
      <c r="J55" s="99"/>
      <c r="K55" s="99"/>
      <c r="L55" s="586"/>
    </row>
    <row r="56" spans="4:12" ht="20.100000000000001" customHeight="1">
      <c r="D56" s="443"/>
      <c r="E56" s="421" t="s">
        <v>133</v>
      </c>
      <c r="F56" s="101" t="s">
        <v>125</v>
      </c>
      <c r="G56" s="102"/>
      <c r="H56" s="368"/>
      <c r="I56" s="103">
        <f t="shared" si="1"/>
        <v>0</v>
      </c>
      <c r="J56" s="103"/>
      <c r="K56" s="103" t="s">
        <v>252</v>
      </c>
      <c r="L56" s="584" t="s">
        <v>813</v>
      </c>
    </row>
    <row r="57" spans="4:12" ht="20.100000000000001" customHeight="1">
      <c r="D57" s="443"/>
      <c r="E57" s="422"/>
      <c r="F57" s="86" t="s">
        <v>55</v>
      </c>
      <c r="G57" s="104"/>
      <c r="H57" s="365" t="s">
        <v>697</v>
      </c>
      <c r="I57" s="103">
        <f t="shared" si="1"/>
        <v>17</v>
      </c>
      <c r="J57" s="88">
        <v>33</v>
      </c>
      <c r="K57" s="88"/>
      <c r="L57" s="585"/>
    </row>
    <row r="58" spans="4:12" ht="20.100000000000001" customHeight="1">
      <c r="D58" s="443"/>
      <c r="E58" s="422"/>
      <c r="F58" s="86" t="s">
        <v>124</v>
      </c>
      <c r="G58" s="104"/>
      <c r="H58" s="365" t="s">
        <v>699</v>
      </c>
      <c r="I58" s="103">
        <f t="shared" si="1"/>
        <v>17</v>
      </c>
      <c r="J58" s="86"/>
      <c r="K58" s="86"/>
      <c r="L58" s="585"/>
    </row>
    <row r="59" spans="4:12" ht="20.100000000000001" customHeight="1">
      <c r="D59" s="443"/>
      <c r="E59" s="422"/>
      <c r="F59" s="95" t="s">
        <v>49</v>
      </c>
      <c r="G59" s="73"/>
      <c r="H59" s="370" t="s">
        <v>698</v>
      </c>
      <c r="I59" s="103">
        <f t="shared" si="1"/>
        <v>45</v>
      </c>
      <c r="J59" s="88"/>
      <c r="K59" s="88"/>
      <c r="L59" s="585"/>
    </row>
    <row r="60" spans="4:12" ht="17.649999999999999" customHeight="1">
      <c r="D60" s="443"/>
      <c r="E60" s="422"/>
      <c r="F60" s="86" t="s">
        <v>50</v>
      </c>
      <c r="G60" s="104"/>
      <c r="H60" s="365" t="s">
        <v>697</v>
      </c>
      <c r="I60" s="103">
        <f t="shared" si="1"/>
        <v>17</v>
      </c>
      <c r="J60" s="88"/>
      <c r="K60" s="88"/>
      <c r="L60" s="585"/>
    </row>
    <row r="61" spans="4:12" ht="16.5" customHeight="1">
      <c r="D61" s="443"/>
      <c r="E61" s="423"/>
      <c r="F61" s="97" t="s">
        <v>77</v>
      </c>
      <c r="G61" s="105"/>
      <c r="H61" s="369" t="s">
        <v>697</v>
      </c>
      <c r="I61" s="103">
        <f t="shared" si="1"/>
        <v>17</v>
      </c>
      <c r="J61" s="99"/>
      <c r="K61" s="99"/>
      <c r="L61" s="586"/>
    </row>
    <row r="62" spans="4:12" ht="17.25" customHeight="1">
      <c r="D62" s="443"/>
      <c r="E62" s="421" t="s">
        <v>134</v>
      </c>
      <c r="F62" s="101" t="s">
        <v>125</v>
      </c>
      <c r="G62" s="102"/>
      <c r="H62" s="368"/>
      <c r="I62" s="103">
        <f t="shared" si="0"/>
        <v>0</v>
      </c>
      <c r="J62" s="103"/>
      <c r="K62" s="103" t="s">
        <v>252</v>
      </c>
      <c r="L62" s="148"/>
    </row>
    <row r="63" spans="4:12" ht="16.5" customHeight="1">
      <c r="D63" s="443"/>
      <c r="E63" s="422"/>
      <c r="F63" s="86" t="s">
        <v>55</v>
      </c>
      <c r="G63" s="104"/>
      <c r="H63" s="365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3"/>
      <c r="E64" s="422"/>
      <c r="F64" s="86" t="s">
        <v>124</v>
      </c>
      <c r="G64" s="104"/>
      <c r="H64" s="365"/>
      <c r="I64" s="103">
        <f t="shared" si="0"/>
        <v>0</v>
      </c>
      <c r="J64" s="86"/>
      <c r="K64" s="86"/>
      <c r="L64" s="90"/>
    </row>
    <row r="65" spans="4:12" ht="20.100000000000001" customHeight="1">
      <c r="D65" s="443"/>
      <c r="E65" s="422"/>
      <c r="F65" s="95" t="s">
        <v>49</v>
      </c>
      <c r="G65" s="73"/>
      <c r="H65" s="370"/>
      <c r="I65" s="103">
        <f t="shared" si="0"/>
        <v>0</v>
      </c>
      <c r="J65" s="88"/>
      <c r="K65" s="88"/>
      <c r="L65" s="90"/>
    </row>
    <row r="66" spans="4:12" ht="20.100000000000001" customHeight="1">
      <c r="D66" s="443"/>
      <c r="E66" s="422"/>
      <c r="F66" s="86" t="s">
        <v>50</v>
      </c>
      <c r="G66" s="104"/>
      <c r="H66" s="365"/>
      <c r="I66" s="103">
        <f t="shared" si="0"/>
        <v>0</v>
      </c>
      <c r="J66" s="88"/>
      <c r="K66" s="88"/>
      <c r="L66" s="147"/>
    </row>
    <row r="67" spans="4:12" ht="20.100000000000001" customHeight="1">
      <c r="D67" s="443"/>
      <c r="E67" s="423"/>
      <c r="F67" s="97" t="s">
        <v>77</v>
      </c>
      <c r="G67" s="105"/>
      <c r="H67" s="369"/>
      <c r="I67" s="103">
        <f t="shared" si="0"/>
        <v>0</v>
      </c>
      <c r="J67" s="99"/>
      <c r="K67" s="99"/>
      <c r="L67" s="100"/>
    </row>
    <row r="68" spans="4:12" ht="20.100000000000001" customHeight="1">
      <c r="D68" s="443"/>
      <c r="E68" s="421" t="s">
        <v>135</v>
      </c>
      <c r="F68" s="101" t="s">
        <v>125</v>
      </c>
      <c r="G68" s="102"/>
      <c r="H68" s="368"/>
      <c r="I68" s="103">
        <f t="shared" si="0"/>
        <v>0</v>
      </c>
      <c r="J68" s="103"/>
      <c r="K68" s="93" t="s">
        <v>252</v>
      </c>
      <c r="L68" s="148"/>
    </row>
    <row r="69" spans="4:12" ht="20.100000000000001" customHeight="1">
      <c r="D69" s="443"/>
      <c r="E69" s="422"/>
      <c r="F69" s="86" t="s">
        <v>55</v>
      </c>
      <c r="G69" s="104"/>
      <c r="H69" s="365"/>
      <c r="I69" s="103">
        <f t="shared" ref="I69:I91" si="2">LENB(H69)</f>
        <v>0</v>
      </c>
      <c r="J69" s="88">
        <v>33</v>
      </c>
      <c r="K69" s="88"/>
      <c r="L69" s="90"/>
    </row>
    <row r="70" spans="4:12" ht="20.100000000000001" customHeight="1">
      <c r="D70" s="443"/>
      <c r="E70" s="422"/>
      <c r="F70" s="86" t="s">
        <v>124</v>
      </c>
      <c r="G70" s="104"/>
      <c r="H70" s="365"/>
      <c r="I70" s="103">
        <f t="shared" si="2"/>
        <v>0</v>
      </c>
      <c r="J70" s="86"/>
      <c r="K70" s="86"/>
      <c r="L70" s="90"/>
    </row>
    <row r="71" spans="4:12" ht="20.100000000000001" customHeight="1">
      <c r="D71" s="443"/>
      <c r="E71" s="422"/>
      <c r="F71" s="95" t="s">
        <v>49</v>
      </c>
      <c r="G71" s="73"/>
      <c r="H71" s="370"/>
      <c r="I71" s="103">
        <f t="shared" si="2"/>
        <v>0</v>
      </c>
      <c r="J71" s="88"/>
      <c r="K71" s="88"/>
      <c r="L71" s="90"/>
    </row>
    <row r="72" spans="4:12" ht="20.100000000000001" customHeight="1">
      <c r="D72" s="443"/>
      <c r="E72" s="422"/>
      <c r="F72" s="86" t="s">
        <v>50</v>
      </c>
      <c r="G72" s="104"/>
      <c r="H72" s="365"/>
      <c r="I72" s="103">
        <f t="shared" si="2"/>
        <v>0</v>
      </c>
      <c r="J72" s="88"/>
      <c r="K72" s="88"/>
      <c r="L72" s="147"/>
    </row>
    <row r="73" spans="4:12" ht="20.100000000000001" customHeight="1">
      <c r="D73" s="443"/>
      <c r="E73" s="423"/>
      <c r="F73" s="116" t="s">
        <v>77</v>
      </c>
      <c r="G73" s="117"/>
      <c r="H73" s="367"/>
      <c r="I73" s="103">
        <f t="shared" si="2"/>
        <v>0</v>
      </c>
      <c r="J73" s="118"/>
      <c r="K73" s="99"/>
      <c r="L73" s="121"/>
    </row>
    <row r="74" spans="4:12" ht="19.5" customHeight="1">
      <c r="D74" s="443"/>
      <c r="E74" s="421" t="s">
        <v>151</v>
      </c>
      <c r="F74" s="101" t="s">
        <v>125</v>
      </c>
      <c r="G74" s="102"/>
      <c r="H74" s="368"/>
      <c r="I74" s="103">
        <f t="shared" si="2"/>
        <v>0</v>
      </c>
      <c r="J74" s="103"/>
      <c r="K74" s="103" t="s">
        <v>252</v>
      </c>
      <c r="L74" s="146"/>
    </row>
    <row r="75" spans="4:12" ht="20.100000000000001" customHeight="1">
      <c r="D75" s="443"/>
      <c r="E75" s="422"/>
      <c r="F75" s="86" t="s">
        <v>55</v>
      </c>
      <c r="G75" s="104"/>
      <c r="H75" s="365"/>
      <c r="I75" s="103">
        <f t="shared" si="2"/>
        <v>0</v>
      </c>
      <c r="J75" s="88">
        <v>33</v>
      </c>
      <c r="K75" s="88"/>
      <c r="L75" s="90"/>
    </row>
    <row r="76" spans="4:12" ht="20.100000000000001" customHeight="1">
      <c r="D76" s="443"/>
      <c r="E76" s="422"/>
      <c r="F76" s="86" t="s">
        <v>124</v>
      </c>
      <c r="G76" s="104"/>
      <c r="H76" s="365"/>
      <c r="I76" s="103">
        <f t="shared" si="2"/>
        <v>0</v>
      </c>
      <c r="J76" s="86"/>
      <c r="K76" s="86"/>
      <c r="L76" s="90"/>
    </row>
    <row r="77" spans="4:12" ht="20.100000000000001" customHeight="1">
      <c r="D77" s="443"/>
      <c r="E77" s="422"/>
      <c r="F77" s="95" t="s">
        <v>49</v>
      </c>
      <c r="G77" s="73"/>
      <c r="H77" s="370"/>
      <c r="I77" s="103">
        <f t="shared" si="2"/>
        <v>0</v>
      </c>
      <c r="J77" s="88"/>
      <c r="K77" s="88"/>
      <c r="L77" s="90"/>
    </row>
    <row r="78" spans="4:12" ht="20.100000000000001" customHeight="1">
      <c r="D78" s="443"/>
      <c r="E78" s="422"/>
      <c r="F78" s="86" t="s">
        <v>50</v>
      </c>
      <c r="G78" s="104"/>
      <c r="H78" s="365"/>
      <c r="I78" s="103">
        <f t="shared" si="2"/>
        <v>0</v>
      </c>
      <c r="J78" s="88"/>
      <c r="K78" s="88"/>
      <c r="L78" s="147"/>
    </row>
    <row r="79" spans="4:12" ht="20.100000000000001" customHeight="1">
      <c r="D79" s="443"/>
      <c r="E79" s="423"/>
      <c r="F79" s="97" t="s">
        <v>77</v>
      </c>
      <c r="G79" s="105"/>
      <c r="H79" s="369"/>
      <c r="I79" s="103">
        <f t="shared" si="2"/>
        <v>0</v>
      </c>
      <c r="J79" s="99"/>
      <c r="K79" s="99"/>
      <c r="L79" s="100"/>
    </row>
    <row r="80" spans="4:12" ht="20.100000000000001" customHeight="1">
      <c r="D80" s="443"/>
      <c r="E80" s="421" t="s">
        <v>152</v>
      </c>
      <c r="F80" s="101" t="s">
        <v>125</v>
      </c>
      <c r="G80" s="102"/>
      <c r="H80" s="368"/>
      <c r="I80" s="103">
        <f t="shared" si="2"/>
        <v>0</v>
      </c>
      <c r="J80" s="103"/>
      <c r="K80" s="103" t="s">
        <v>252</v>
      </c>
      <c r="L80" s="148"/>
    </row>
    <row r="81" spans="4:12" ht="20.100000000000001" customHeight="1">
      <c r="D81" s="443"/>
      <c r="E81" s="422"/>
      <c r="F81" s="86" t="s">
        <v>55</v>
      </c>
      <c r="G81" s="104"/>
      <c r="H81" s="365"/>
      <c r="I81" s="103">
        <f t="shared" si="2"/>
        <v>0</v>
      </c>
      <c r="J81" s="88">
        <v>33</v>
      </c>
      <c r="K81" s="88"/>
      <c r="L81" s="90"/>
    </row>
    <row r="82" spans="4:12" ht="20.100000000000001" customHeight="1">
      <c r="D82" s="443"/>
      <c r="E82" s="422"/>
      <c r="F82" s="86" t="s">
        <v>124</v>
      </c>
      <c r="G82" s="104"/>
      <c r="H82" s="365"/>
      <c r="I82" s="103">
        <f t="shared" si="2"/>
        <v>0</v>
      </c>
      <c r="J82" s="86"/>
      <c r="K82" s="86"/>
      <c r="L82" s="90"/>
    </row>
    <row r="83" spans="4:12" ht="20.100000000000001" customHeight="1">
      <c r="D83" s="443"/>
      <c r="E83" s="422"/>
      <c r="F83" s="95" t="s">
        <v>49</v>
      </c>
      <c r="G83" s="73"/>
      <c r="H83" s="370"/>
      <c r="I83" s="103">
        <f t="shared" si="2"/>
        <v>0</v>
      </c>
      <c r="J83" s="88"/>
      <c r="K83" s="88"/>
      <c r="L83" s="90"/>
    </row>
    <row r="84" spans="4:12" ht="20.100000000000001" customHeight="1">
      <c r="D84" s="443"/>
      <c r="E84" s="422"/>
      <c r="F84" s="86" t="s">
        <v>50</v>
      </c>
      <c r="G84" s="104"/>
      <c r="H84" s="365"/>
      <c r="I84" s="103">
        <f t="shared" si="2"/>
        <v>0</v>
      </c>
      <c r="J84" s="88"/>
      <c r="K84" s="88"/>
      <c r="L84" s="147"/>
    </row>
    <row r="85" spans="4:12" ht="20.100000000000001" customHeight="1">
      <c r="D85" s="443"/>
      <c r="E85" s="423"/>
      <c r="F85" s="97" t="s">
        <v>77</v>
      </c>
      <c r="G85" s="105"/>
      <c r="H85" s="369"/>
      <c r="I85" s="103">
        <f t="shared" si="2"/>
        <v>0</v>
      </c>
      <c r="J85" s="99"/>
      <c r="K85" s="99"/>
      <c r="L85" s="100"/>
    </row>
    <row r="86" spans="4:12" ht="20.100000000000001" customHeight="1">
      <c r="D86" s="443"/>
      <c r="E86" s="421" t="s">
        <v>153</v>
      </c>
      <c r="F86" s="101" t="s">
        <v>125</v>
      </c>
      <c r="G86" s="102"/>
      <c r="H86" s="368"/>
      <c r="I86" s="103">
        <f t="shared" si="2"/>
        <v>0</v>
      </c>
      <c r="J86" s="168"/>
      <c r="K86" s="103" t="s">
        <v>252</v>
      </c>
      <c r="L86" s="174"/>
    </row>
    <row r="87" spans="4:12" ht="20.100000000000001" customHeight="1">
      <c r="D87" s="443"/>
      <c r="E87" s="422"/>
      <c r="F87" s="86" t="s">
        <v>55</v>
      </c>
      <c r="G87" s="104"/>
      <c r="H87" s="365"/>
      <c r="I87" s="103">
        <f t="shared" si="2"/>
        <v>0</v>
      </c>
      <c r="J87" s="157">
        <v>33</v>
      </c>
      <c r="K87" s="88"/>
      <c r="L87" s="172"/>
    </row>
    <row r="88" spans="4:12" ht="20.100000000000001" customHeight="1">
      <c r="D88" s="443"/>
      <c r="E88" s="422"/>
      <c r="F88" s="86" t="s">
        <v>124</v>
      </c>
      <c r="G88" s="104"/>
      <c r="H88" s="365"/>
      <c r="I88" s="103">
        <f t="shared" si="2"/>
        <v>0</v>
      </c>
      <c r="J88" s="156"/>
      <c r="K88" s="86"/>
      <c r="L88" s="172"/>
    </row>
    <row r="89" spans="4:12" ht="20.100000000000001" customHeight="1">
      <c r="D89" s="443"/>
      <c r="E89" s="422"/>
      <c r="F89" s="95" t="s">
        <v>49</v>
      </c>
      <c r="G89" s="73"/>
      <c r="H89" s="370"/>
      <c r="I89" s="103">
        <f t="shared" si="2"/>
        <v>0</v>
      </c>
      <c r="J89" s="157"/>
      <c r="K89" s="88"/>
      <c r="L89" s="172"/>
    </row>
    <row r="90" spans="4:12" ht="20.100000000000001" customHeight="1">
      <c r="D90" s="443"/>
      <c r="E90" s="422"/>
      <c r="F90" s="86" t="s">
        <v>50</v>
      </c>
      <c r="G90" s="104"/>
      <c r="H90" s="365"/>
      <c r="I90" s="103">
        <f t="shared" si="2"/>
        <v>0</v>
      </c>
      <c r="J90" s="157"/>
      <c r="K90" s="88"/>
      <c r="L90" s="175"/>
    </row>
    <row r="91" spans="4:12" ht="20.100000000000001" customHeight="1">
      <c r="D91" s="443"/>
      <c r="E91" s="423"/>
      <c r="F91" s="97" t="s">
        <v>77</v>
      </c>
      <c r="G91" s="105"/>
      <c r="H91" s="369"/>
      <c r="I91" s="103">
        <f t="shared" si="2"/>
        <v>0</v>
      </c>
      <c r="J91" s="167"/>
      <c r="K91" s="99"/>
      <c r="L91" s="173"/>
    </row>
    <row r="92" spans="4:12" ht="20.100000000000001" customHeight="1">
      <c r="D92" s="443"/>
      <c r="E92" s="421" t="s">
        <v>154</v>
      </c>
      <c r="F92" s="101" t="s">
        <v>125</v>
      </c>
      <c r="G92" s="102"/>
      <c r="H92" s="368"/>
      <c r="I92" s="103">
        <f t="shared" ref="I92:I136" si="3">LENB(H92)</f>
        <v>0</v>
      </c>
      <c r="J92" s="103"/>
      <c r="K92" s="168" t="s">
        <v>252</v>
      </c>
      <c r="L92" s="148"/>
    </row>
    <row r="93" spans="4:12" ht="20.100000000000001" customHeight="1">
      <c r="D93" s="443"/>
      <c r="E93" s="422"/>
      <c r="F93" s="86" t="s">
        <v>55</v>
      </c>
      <c r="G93" s="104"/>
      <c r="H93" s="365"/>
      <c r="I93" s="103">
        <f t="shared" si="3"/>
        <v>0</v>
      </c>
      <c r="J93" s="88">
        <v>33</v>
      </c>
      <c r="K93" s="157"/>
      <c r="L93" s="90"/>
    </row>
    <row r="94" spans="4:12" ht="20.100000000000001" customHeight="1">
      <c r="D94" s="443"/>
      <c r="E94" s="422"/>
      <c r="F94" s="86" t="s">
        <v>124</v>
      </c>
      <c r="G94" s="104"/>
      <c r="H94" s="365"/>
      <c r="I94" s="103">
        <f t="shared" si="3"/>
        <v>0</v>
      </c>
      <c r="J94" s="86"/>
      <c r="K94" s="156"/>
      <c r="L94" s="90"/>
    </row>
    <row r="95" spans="4:12" ht="20.100000000000001" customHeight="1">
      <c r="D95" s="443"/>
      <c r="E95" s="422"/>
      <c r="F95" s="95" t="s">
        <v>49</v>
      </c>
      <c r="G95" s="73"/>
      <c r="H95" s="370"/>
      <c r="I95" s="103">
        <f t="shared" si="3"/>
        <v>0</v>
      </c>
      <c r="J95" s="88"/>
      <c r="K95" s="157"/>
      <c r="L95" s="90"/>
    </row>
    <row r="96" spans="4:12" ht="20.100000000000001" customHeight="1">
      <c r="D96" s="443"/>
      <c r="E96" s="422"/>
      <c r="F96" s="86" t="s">
        <v>50</v>
      </c>
      <c r="G96" s="104"/>
      <c r="H96" s="365"/>
      <c r="I96" s="103">
        <f t="shared" si="3"/>
        <v>0</v>
      </c>
      <c r="J96" s="88"/>
      <c r="K96" s="157"/>
      <c r="L96" s="147"/>
    </row>
    <row r="97" spans="4:12" ht="20.100000000000001" customHeight="1" thickBot="1">
      <c r="D97" s="443"/>
      <c r="E97" s="422"/>
      <c r="F97" s="116" t="s">
        <v>77</v>
      </c>
      <c r="G97" s="117"/>
      <c r="H97" s="369"/>
      <c r="I97" s="279">
        <f t="shared" si="3"/>
        <v>0</v>
      </c>
      <c r="J97" s="118"/>
      <c r="K97" s="176"/>
      <c r="L97" s="121"/>
    </row>
    <row r="98" spans="4:12" ht="20.100000000000001" customHeight="1">
      <c r="D98" s="454" t="s">
        <v>122</v>
      </c>
      <c r="E98" s="456" t="s">
        <v>120</v>
      </c>
      <c r="F98" s="200" t="s">
        <v>67</v>
      </c>
      <c r="G98" s="224"/>
      <c r="H98" s="524"/>
      <c r="I98" s="85">
        <f t="shared" si="3"/>
        <v>0</v>
      </c>
      <c r="J98" s="201"/>
      <c r="K98" s="202" t="s">
        <v>252</v>
      </c>
      <c r="L98" s="534" t="s">
        <v>663</v>
      </c>
    </row>
    <row r="99" spans="4:12" ht="20.100000000000001" customHeight="1">
      <c r="D99" s="443"/>
      <c r="E99" s="422"/>
      <c r="F99" s="189" t="s">
        <v>55</v>
      </c>
      <c r="G99" s="220" t="s">
        <v>283</v>
      </c>
      <c r="H99" s="525"/>
      <c r="I99" s="103">
        <f t="shared" si="3"/>
        <v>0</v>
      </c>
      <c r="J99" s="191">
        <v>33</v>
      </c>
      <c r="K99" s="204"/>
      <c r="L99" s="535"/>
    </row>
    <row r="100" spans="4:12" ht="20.100000000000001" customHeight="1">
      <c r="D100" s="443"/>
      <c r="E100" s="422"/>
      <c r="F100" s="189" t="s">
        <v>124</v>
      </c>
      <c r="G100" s="220" t="s">
        <v>344</v>
      </c>
      <c r="H100" s="525"/>
      <c r="I100" s="103">
        <f t="shared" si="3"/>
        <v>0</v>
      </c>
      <c r="J100" s="189"/>
      <c r="K100" s="205"/>
      <c r="L100" s="535"/>
    </row>
    <row r="101" spans="4:12" ht="16.5">
      <c r="D101" s="443"/>
      <c r="E101" s="422"/>
      <c r="F101" s="192" t="s">
        <v>49</v>
      </c>
      <c r="G101" s="221" t="s">
        <v>284</v>
      </c>
      <c r="H101" s="525"/>
      <c r="I101" s="103">
        <f t="shared" si="3"/>
        <v>0</v>
      </c>
      <c r="J101" s="191"/>
      <c r="K101" s="204"/>
      <c r="L101" s="535"/>
    </row>
    <row r="102" spans="4:12" ht="17.649999999999999" customHeight="1">
      <c r="D102" s="443"/>
      <c r="E102" s="422"/>
      <c r="F102" s="189" t="s">
        <v>50</v>
      </c>
      <c r="G102" s="220"/>
      <c r="H102" s="525"/>
      <c r="I102" s="103">
        <f t="shared" si="3"/>
        <v>0</v>
      </c>
      <c r="J102" s="191"/>
      <c r="K102" s="204"/>
      <c r="L102" s="535"/>
    </row>
    <row r="103" spans="4:12" ht="17.649999999999999" customHeight="1" thickBot="1">
      <c r="D103" s="443"/>
      <c r="E103" s="423"/>
      <c r="F103" s="194" t="s">
        <v>77</v>
      </c>
      <c r="G103" s="222" t="s">
        <v>283</v>
      </c>
      <c r="H103" s="526"/>
      <c r="I103" s="103">
        <f t="shared" si="3"/>
        <v>0</v>
      </c>
      <c r="J103" s="196"/>
      <c r="K103" s="207"/>
      <c r="L103" s="536"/>
    </row>
    <row r="104" spans="4:12" ht="17.649999999999999" customHeight="1">
      <c r="D104" s="443"/>
      <c r="E104" s="421" t="s">
        <v>136</v>
      </c>
      <c r="F104" s="101" t="s">
        <v>67</v>
      </c>
      <c r="G104" s="238"/>
      <c r="H104" s="287"/>
      <c r="I104" s="103">
        <f t="shared" si="3"/>
        <v>0</v>
      </c>
      <c r="J104" s="239"/>
      <c r="K104" s="240" t="s">
        <v>252</v>
      </c>
      <c r="L104" s="537"/>
    </row>
    <row r="105" spans="4:12" ht="17.649999999999999" customHeight="1">
      <c r="D105" s="443"/>
      <c r="E105" s="422"/>
      <c r="F105" s="86" t="s">
        <v>55</v>
      </c>
      <c r="G105" s="241" t="s">
        <v>412</v>
      </c>
      <c r="H105" s="241" t="s">
        <v>704</v>
      </c>
      <c r="I105" s="103">
        <f t="shared" si="3"/>
        <v>26</v>
      </c>
      <c r="J105" s="242">
        <v>33</v>
      </c>
      <c r="K105" s="243"/>
      <c r="L105" s="533"/>
    </row>
    <row r="106" spans="4:12" ht="17.649999999999999" customHeight="1">
      <c r="D106" s="443"/>
      <c r="E106" s="422"/>
      <c r="F106" s="86" t="s">
        <v>124</v>
      </c>
      <c r="G106" s="241" t="s">
        <v>412</v>
      </c>
      <c r="H106" s="241" t="s">
        <v>705</v>
      </c>
      <c r="I106" s="103">
        <f t="shared" si="3"/>
        <v>26</v>
      </c>
      <c r="J106" s="244"/>
      <c r="K106" s="245"/>
      <c r="L106" s="533"/>
    </row>
    <row r="107" spans="4:12" ht="17.649999999999999" customHeight="1">
      <c r="D107" s="443"/>
      <c r="E107" s="422"/>
      <c r="F107" s="95" t="s">
        <v>49</v>
      </c>
      <c r="G107" s="246" t="s">
        <v>413</v>
      </c>
      <c r="H107" s="336" t="s">
        <v>723</v>
      </c>
      <c r="I107" s="103">
        <f t="shared" si="3"/>
        <v>59</v>
      </c>
      <c r="J107" s="242"/>
      <c r="K107" s="243"/>
      <c r="L107" s="533"/>
    </row>
    <row r="108" spans="4:12" ht="17.649999999999999" customHeight="1">
      <c r="D108" s="443"/>
      <c r="E108" s="422"/>
      <c r="F108" s="86" t="s">
        <v>50</v>
      </c>
      <c r="G108" s="241"/>
      <c r="H108" s="241" t="s">
        <v>704</v>
      </c>
      <c r="I108" s="103">
        <f t="shared" si="3"/>
        <v>26</v>
      </c>
      <c r="J108" s="242"/>
      <c r="K108" s="243"/>
      <c r="L108" s="533"/>
    </row>
    <row r="109" spans="4:12" ht="17.649999999999999" customHeight="1">
      <c r="D109" s="443"/>
      <c r="E109" s="423"/>
      <c r="F109" s="97" t="s">
        <v>77</v>
      </c>
      <c r="G109" s="247" t="s">
        <v>412</v>
      </c>
      <c r="H109" s="247" t="s">
        <v>704</v>
      </c>
      <c r="I109" s="103">
        <f t="shared" si="3"/>
        <v>26</v>
      </c>
      <c r="J109" s="248"/>
      <c r="K109" s="249"/>
      <c r="L109" s="538"/>
    </row>
    <row r="110" spans="4:12" ht="17.649999999999999" customHeight="1">
      <c r="D110" s="443"/>
      <c r="E110" s="421" t="s">
        <v>137</v>
      </c>
      <c r="F110" s="101" t="s">
        <v>67</v>
      </c>
      <c r="G110" s="250"/>
      <c r="H110" s="250"/>
      <c r="I110" s="103">
        <f t="shared" si="3"/>
        <v>0</v>
      </c>
      <c r="J110" s="239"/>
      <c r="K110" s="240" t="s">
        <v>252</v>
      </c>
      <c r="L110" s="537"/>
    </row>
    <row r="111" spans="4:12" ht="17.649999999999999" customHeight="1">
      <c r="D111" s="443"/>
      <c r="E111" s="422"/>
      <c r="F111" s="86" t="s">
        <v>55</v>
      </c>
      <c r="G111" s="241" t="s">
        <v>414</v>
      </c>
      <c r="H111" s="241" t="s">
        <v>414</v>
      </c>
      <c r="I111" s="103">
        <f t="shared" si="3"/>
        <v>31</v>
      </c>
      <c r="J111" s="242">
        <v>33</v>
      </c>
      <c r="K111" s="243"/>
      <c r="L111" s="533"/>
    </row>
    <row r="112" spans="4:12" ht="17.649999999999999" customHeight="1">
      <c r="D112" s="443"/>
      <c r="E112" s="422"/>
      <c r="F112" s="86" t="s">
        <v>124</v>
      </c>
      <c r="G112" s="241" t="s">
        <v>414</v>
      </c>
      <c r="H112" s="241" t="s">
        <v>706</v>
      </c>
      <c r="I112" s="103">
        <f t="shared" si="3"/>
        <v>30</v>
      </c>
      <c r="J112" s="244"/>
      <c r="K112" s="245"/>
      <c r="L112" s="533"/>
    </row>
    <row r="113" spans="4:12" ht="17.649999999999999" customHeight="1">
      <c r="D113" s="443"/>
      <c r="E113" s="422"/>
      <c r="F113" s="95" t="s">
        <v>49</v>
      </c>
      <c r="G113" s="246" t="s">
        <v>415</v>
      </c>
      <c r="H113" s="336" t="s">
        <v>707</v>
      </c>
      <c r="I113" s="103">
        <f t="shared" si="3"/>
        <v>71</v>
      </c>
      <c r="J113" s="242"/>
      <c r="K113" s="243"/>
      <c r="L113" s="533"/>
    </row>
    <row r="114" spans="4:12" ht="17.649999999999999" customHeight="1">
      <c r="D114" s="443"/>
      <c r="E114" s="422"/>
      <c r="F114" s="86" t="s">
        <v>50</v>
      </c>
      <c r="G114" s="241"/>
      <c r="H114" s="241" t="s">
        <v>700</v>
      </c>
      <c r="I114" s="103">
        <f t="shared" si="3"/>
        <v>26</v>
      </c>
      <c r="J114" s="242"/>
      <c r="K114" s="243"/>
      <c r="L114" s="533"/>
    </row>
    <row r="115" spans="4:12" ht="17.649999999999999" customHeight="1">
      <c r="D115" s="443"/>
      <c r="E115" s="423"/>
      <c r="F115" s="97" t="s">
        <v>77</v>
      </c>
      <c r="G115" s="247" t="s">
        <v>414</v>
      </c>
      <c r="H115" s="247" t="s">
        <v>700</v>
      </c>
      <c r="I115" s="103">
        <f t="shared" si="3"/>
        <v>26</v>
      </c>
      <c r="J115" s="248"/>
      <c r="K115" s="249"/>
      <c r="L115" s="538"/>
    </row>
    <row r="116" spans="4:12" ht="17.649999999999999" customHeight="1">
      <c r="D116" s="443"/>
      <c r="E116" s="421" t="s">
        <v>138</v>
      </c>
      <c r="F116" s="101" t="s">
        <v>67</v>
      </c>
      <c r="G116" s="250"/>
      <c r="H116" s="250"/>
      <c r="I116" s="103">
        <f t="shared" si="3"/>
        <v>0</v>
      </c>
      <c r="J116" s="239"/>
      <c r="K116" s="240" t="s">
        <v>252</v>
      </c>
      <c r="L116" s="537"/>
    </row>
    <row r="117" spans="4:12" ht="17.649999999999999" customHeight="1">
      <c r="D117" s="443"/>
      <c r="E117" s="422"/>
      <c r="F117" s="86" t="s">
        <v>55</v>
      </c>
      <c r="G117" s="241" t="s">
        <v>416</v>
      </c>
      <c r="H117" s="241" t="s">
        <v>416</v>
      </c>
      <c r="I117" s="103">
        <f t="shared" si="3"/>
        <v>17</v>
      </c>
      <c r="J117" s="242">
        <v>33</v>
      </c>
      <c r="K117" s="243"/>
      <c r="L117" s="533"/>
    </row>
    <row r="118" spans="4:12" ht="17.649999999999999" customHeight="1">
      <c r="D118" s="443"/>
      <c r="E118" s="422"/>
      <c r="F118" s="86" t="s">
        <v>124</v>
      </c>
      <c r="G118" s="241" t="s">
        <v>416</v>
      </c>
      <c r="H118" s="241" t="s">
        <v>702</v>
      </c>
      <c r="I118" s="103">
        <f t="shared" si="3"/>
        <v>17</v>
      </c>
      <c r="J118" s="244"/>
      <c r="K118" s="245"/>
      <c r="L118" s="533"/>
    </row>
    <row r="119" spans="4:12" ht="17.649999999999999" customHeight="1">
      <c r="D119" s="443"/>
      <c r="E119" s="422"/>
      <c r="F119" s="95" t="s">
        <v>49</v>
      </c>
      <c r="G119" s="246" t="s">
        <v>417</v>
      </c>
      <c r="H119" s="336" t="s">
        <v>703</v>
      </c>
      <c r="I119" s="103">
        <f t="shared" si="3"/>
        <v>50</v>
      </c>
      <c r="J119" s="242"/>
      <c r="K119" s="243"/>
      <c r="L119" s="533"/>
    </row>
    <row r="120" spans="4:12" ht="17.649999999999999" customHeight="1">
      <c r="D120" s="443"/>
      <c r="E120" s="422"/>
      <c r="F120" s="86" t="s">
        <v>50</v>
      </c>
      <c r="G120" s="241"/>
      <c r="H120" s="241" t="s">
        <v>701</v>
      </c>
      <c r="I120" s="103">
        <f t="shared" si="3"/>
        <v>17</v>
      </c>
      <c r="J120" s="242"/>
      <c r="K120" s="243"/>
      <c r="L120" s="533"/>
    </row>
    <row r="121" spans="4:12" ht="17.649999999999999" customHeight="1">
      <c r="D121" s="443"/>
      <c r="E121" s="423"/>
      <c r="F121" s="97" t="s">
        <v>77</v>
      </c>
      <c r="G121" s="247" t="s">
        <v>416</v>
      </c>
      <c r="H121" s="247" t="s">
        <v>416</v>
      </c>
      <c r="I121" s="103">
        <f t="shared" si="3"/>
        <v>17</v>
      </c>
      <c r="J121" s="248"/>
      <c r="K121" s="249"/>
      <c r="L121" s="538"/>
    </row>
    <row r="122" spans="4:12" ht="17.649999999999999" customHeight="1">
      <c r="D122" s="443"/>
      <c r="E122" s="421" t="s">
        <v>139</v>
      </c>
      <c r="F122" s="101" t="s">
        <v>67</v>
      </c>
      <c r="G122" s="250"/>
      <c r="H122" s="250"/>
      <c r="I122" s="103">
        <f t="shared" si="3"/>
        <v>0</v>
      </c>
      <c r="J122" s="239"/>
      <c r="K122" s="240" t="s">
        <v>252</v>
      </c>
      <c r="L122" s="537"/>
    </row>
    <row r="123" spans="4:12" ht="17.649999999999999" customHeight="1">
      <c r="D123" s="443"/>
      <c r="E123" s="422"/>
      <c r="F123" s="86" t="s">
        <v>55</v>
      </c>
      <c r="G123" s="241" t="s">
        <v>418</v>
      </c>
      <c r="H123" s="241" t="s">
        <v>418</v>
      </c>
      <c r="I123" s="103">
        <f t="shared" si="3"/>
        <v>22</v>
      </c>
      <c r="J123" s="242">
        <v>33</v>
      </c>
      <c r="K123" s="243"/>
      <c r="L123" s="533"/>
    </row>
    <row r="124" spans="4:12" ht="17.649999999999999" customHeight="1">
      <c r="D124" s="443"/>
      <c r="E124" s="422"/>
      <c r="F124" s="86" t="s">
        <v>124</v>
      </c>
      <c r="G124" s="241" t="s">
        <v>418</v>
      </c>
      <c r="H124" s="241" t="s">
        <v>708</v>
      </c>
      <c r="I124" s="103">
        <f t="shared" si="3"/>
        <v>22</v>
      </c>
      <c r="J124" s="244"/>
      <c r="K124" s="245"/>
      <c r="L124" s="533"/>
    </row>
    <row r="125" spans="4:12" ht="17.649999999999999" customHeight="1">
      <c r="D125" s="443"/>
      <c r="E125" s="422"/>
      <c r="F125" s="95" t="s">
        <v>49</v>
      </c>
      <c r="G125" s="246" t="s">
        <v>210</v>
      </c>
      <c r="H125" s="336" t="s">
        <v>709</v>
      </c>
      <c r="I125" s="103">
        <f t="shared" si="3"/>
        <v>51</v>
      </c>
      <c r="J125" s="242"/>
      <c r="K125" s="243"/>
      <c r="L125" s="533"/>
    </row>
    <row r="126" spans="4:12" ht="17.649999999999999" customHeight="1">
      <c r="D126" s="443"/>
      <c r="E126" s="422"/>
      <c r="F126" s="86" t="s">
        <v>50</v>
      </c>
      <c r="G126" s="241"/>
      <c r="H126" s="247" t="s">
        <v>418</v>
      </c>
      <c r="I126" s="103">
        <f t="shared" si="3"/>
        <v>22</v>
      </c>
      <c r="J126" s="242"/>
      <c r="K126" s="243"/>
      <c r="L126" s="533"/>
    </row>
    <row r="127" spans="4:12" ht="17.649999999999999" customHeight="1">
      <c r="D127" s="443"/>
      <c r="E127" s="422"/>
      <c r="F127" s="97" t="s">
        <v>77</v>
      </c>
      <c r="G127" s="247" t="s">
        <v>418</v>
      </c>
      <c r="H127" s="247" t="s">
        <v>418</v>
      </c>
      <c r="I127" s="103">
        <f t="shared" si="3"/>
        <v>22</v>
      </c>
      <c r="J127" s="248"/>
      <c r="K127" s="249"/>
      <c r="L127" s="538"/>
    </row>
    <row r="128" spans="4:12" ht="17.649999999999999" customHeight="1">
      <c r="D128" s="443"/>
      <c r="E128" s="421" t="s">
        <v>146</v>
      </c>
      <c r="F128" s="127" t="s">
        <v>67</v>
      </c>
      <c r="G128" s="250"/>
      <c r="H128" s="394" t="s">
        <v>735</v>
      </c>
      <c r="I128" s="103">
        <f t="shared" si="3"/>
        <v>55</v>
      </c>
      <c r="J128" s="251"/>
      <c r="K128" s="252" t="s">
        <v>252</v>
      </c>
      <c r="L128" s="570" t="s">
        <v>813</v>
      </c>
    </row>
    <row r="129" spans="4:12" ht="17.649999999999999" customHeight="1">
      <c r="D129" s="443"/>
      <c r="E129" s="422"/>
      <c r="F129" s="128" t="s">
        <v>55</v>
      </c>
      <c r="G129" s="241" t="s">
        <v>419</v>
      </c>
      <c r="H129" s="365" t="s">
        <v>710</v>
      </c>
      <c r="I129" s="103">
        <f t="shared" si="3"/>
        <v>19</v>
      </c>
      <c r="J129" s="242">
        <v>33</v>
      </c>
      <c r="K129" s="243"/>
      <c r="L129" s="571"/>
    </row>
    <row r="130" spans="4:12" ht="17.649999999999999" customHeight="1">
      <c r="D130" s="443"/>
      <c r="E130" s="422"/>
      <c r="F130" s="128" t="s">
        <v>124</v>
      </c>
      <c r="G130" s="241" t="s">
        <v>419</v>
      </c>
      <c r="H130" s="365" t="s">
        <v>712</v>
      </c>
      <c r="I130" s="103">
        <f t="shared" si="3"/>
        <v>19</v>
      </c>
      <c r="J130" s="244"/>
      <c r="K130" s="245"/>
      <c r="L130" s="571"/>
    </row>
    <row r="131" spans="4:12" ht="17.649999999999999" customHeight="1">
      <c r="D131" s="443"/>
      <c r="E131" s="422"/>
      <c r="F131" s="129" t="s">
        <v>49</v>
      </c>
      <c r="G131" s="246" t="s">
        <v>420</v>
      </c>
      <c r="H131" s="370" t="s">
        <v>711</v>
      </c>
      <c r="I131" s="103">
        <f t="shared" si="3"/>
        <v>53</v>
      </c>
      <c r="J131" s="242"/>
      <c r="K131" s="243"/>
      <c r="L131" s="571"/>
    </row>
    <row r="132" spans="4:12" ht="17.649999999999999" customHeight="1">
      <c r="D132" s="443"/>
      <c r="E132" s="422"/>
      <c r="F132" s="128" t="s">
        <v>50</v>
      </c>
      <c r="G132" s="241"/>
      <c r="H132" s="365" t="s">
        <v>710</v>
      </c>
      <c r="I132" s="103">
        <f t="shared" si="3"/>
        <v>19</v>
      </c>
      <c r="J132" s="242"/>
      <c r="K132" s="243"/>
      <c r="L132" s="571"/>
    </row>
    <row r="133" spans="4:12" ht="17.25" customHeight="1">
      <c r="D133" s="443"/>
      <c r="E133" s="422"/>
      <c r="F133" s="178" t="s">
        <v>77</v>
      </c>
      <c r="G133" s="288" t="s">
        <v>211</v>
      </c>
      <c r="H133" s="395" t="s">
        <v>710</v>
      </c>
      <c r="I133" s="279">
        <f t="shared" si="3"/>
        <v>19</v>
      </c>
      <c r="J133" s="253"/>
      <c r="K133" s="254"/>
      <c r="L133" s="572"/>
    </row>
    <row r="134" spans="4:12" ht="14.25">
      <c r="D134" s="443"/>
      <c r="E134" s="506" t="s">
        <v>156</v>
      </c>
      <c r="F134" s="101" t="s">
        <v>67</v>
      </c>
      <c r="G134" s="184"/>
      <c r="H134" s="394" t="s">
        <v>734</v>
      </c>
      <c r="I134" s="103">
        <f t="shared" si="3"/>
        <v>58</v>
      </c>
      <c r="J134" s="103"/>
      <c r="K134" s="168" t="s">
        <v>252</v>
      </c>
      <c r="L134" s="570" t="s">
        <v>813</v>
      </c>
    </row>
    <row r="135" spans="4:12" ht="14.25">
      <c r="D135" s="443"/>
      <c r="E135" s="507"/>
      <c r="F135" s="86" t="s">
        <v>55</v>
      </c>
      <c r="H135" s="389" t="s">
        <v>714</v>
      </c>
      <c r="I135" s="103">
        <f t="shared" si="3"/>
        <v>22</v>
      </c>
      <c r="J135" s="88">
        <v>33</v>
      </c>
      <c r="K135" s="157"/>
      <c r="L135" s="571"/>
    </row>
    <row r="136" spans="4:12" ht="14.25">
      <c r="D136" s="443"/>
      <c r="E136" s="507"/>
      <c r="F136" s="86" t="s">
        <v>124</v>
      </c>
      <c r="G136" s="78"/>
      <c r="H136" s="389" t="s">
        <v>715</v>
      </c>
      <c r="I136" s="103">
        <f t="shared" si="3"/>
        <v>22</v>
      </c>
      <c r="J136" s="86"/>
      <c r="K136" s="156"/>
      <c r="L136" s="571"/>
    </row>
    <row r="137" spans="4:12" ht="14.25">
      <c r="D137" s="443"/>
      <c r="E137" s="507"/>
      <c r="F137" s="95" t="s">
        <v>49</v>
      </c>
      <c r="G137" s="75"/>
      <c r="H137" s="370" t="s">
        <v>713</v>
      </c>
      <c r="I137" s="103">
        <f t="shared" ref="I137:I145" si="4">LENB(H137)</f>
        <v>50</v>
      </c>
      <c r="J137" s="88"/>
      <c r="K137" s="157"/>
      <c r="L137" s="571"/>
    </row>
    <row r="138" spans="4:12" ht="14.25">
      <c r="D138" s="443"/>
      <c r="E138" s="507"/>
      <c r="F138" s="86" t="s">
        <v>50</v>
      </c>
      <c r="G138" s="78"/>
      <c r="H138" s="389" t="s">
        <v>714</v>
      </c>
      <c r="I138" s="103">
        <f t="shared" si="4"/>
        <v>22</v>
      </c>
      <c r="J138" s="88"/>
      <c r="K138" s="157"/>
      <c r="L138" s="571"/>
    </row>
    <row r="139" spans="4:12" ht="14.25">
      <c r="D139" s="443"/>
      <c r="E139" s="508"/>
      <c r="F139" s="97" t="s">
        <v>77</v>
      </c>
      <c r="G139" s="79"/>
      <c r="H139" s="396" t="s">
        <v>714</v>
      </c>
      <c r="I139" s="267">
        <f t="shared" si="4"/>
        <v>22</v>
      </c>
      <c r="J139" s="99"/>
      <c r="K139" s="167"/>
      <c r="L139" s="572"/>
    </row>
    <row r="140" spans="4:12" ht="14.25">
      <c r="D140" s="443"/>
      <c r="E140" s="421" t="s">
        <v>256</v>
      </c>
      <c r="F140" s="127" t="s">
        <v>67</v>
      </c>
      <c r="G140" s="71"/>
      <c r="H140" s="397"/>
      <c r="I140" s="103">
        <f t="shared" si="4"/>
        <v>0</v>
      </c>
      <c r="J140" s="93"/>
      <c r="K140" s="168" t="s">
        <v>252</v>
      </c>
      <c r="L140" s="570" t="s">
        <v>813</v>
      </c>
    </row>
    <row r="141" spans="4:12" ht="14.25">
      <c r="D141" s="443"/>
      <c r="E141" s="422"/>
      <c r="F141" s="128" t="s">
        <v>55</v>
      </c>
      <c r="G141" s="78"/>
      <c r="H141" s="389"/>
      <c r="I141" s="103">
        <f t="shared" si="4"/>
        <v>0</v>
      </c>
      <c r="J141" s="88">
        <v>33</v>
      </c>
      <c r="K141" s="157"/>
      <c r="L141" s="571"/>
    </row>
    <row r="142" spans="4:12" ht="14.25">
      <c r="D142" s="443"/>
      <c r="E142" s="422"/>
      <c r="F142" s="128" t="s">
        <v>124</v>
      </c>
      <c r="G142" s="78"/>
      <c r="H142" s="389"/>
      <c r="I142" s="103">
        <f t="shared" si="4"/>
        <v>0</v>
      </c>
      <c r="J142" s="86"/>
      <c r="K142" s="156"/>
      <c r="L142" s="571"/>
    </row>
    <row r="143" spans="4:12" ht="14.25">
      <c r="D143" s="443"/>
      <c r="E143" s="422"/>
      <c r="F143" s="129" t="s">
        <v>49</v>
      </c>
      <c r="G143" s="75"/>
      <c r="H143" s="386"/>
      <c r="I143" s="103">
        <f t="shared" si="4"/>
        <v>0</v>
      </c>
      <c r="J143" s="88"/>
      <c r="K143" s="157"/>
      <c r="L143" s="571"/>
    </row>
    <row r="144" spans="4:12" ht="14.25">
      <c r="D144" s="443"/>
      <c r="E144" s="422"/>
      <c r="F144" s="128" t="s">
        <v>50</v>
      </c>
      <c r="G144" s="78"/>
      <c r="H144" s="389"/>
      <c r="I144" s="103">
        <f t="shared" si="4"/>
        <v>0</v>
      </c>
      <c r="J144" s="88"/>
      <c r="K144" s="157"/>
      <c r="L144" s="571"/>
    </row>
    <row r="145" spans="4:12" ht="15" thickBot="1">
      <c r="D145" s="455"/>
      <c r="E145" s="427"/>
      <c r="F145" s="130" t="s">
        <v>77</v>
      </c>
      <c r="G145" s="80"/>
      <c r="H145" s="398"/>
      <c r="I145" s="282">
        <f t="shared" si="4"/>
        <v>0</v>
      </c>
      <c r="J145" s="110"/>
      <c r="K145" s="166"/>
      <c r="L145" s="572"/>
    </row>
    <row r="180" ht="30" customHeight="1"/>
  </sheetData>
  <mergeCells count="52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L6:L7"/>
    <mergeCell ref="H14:H19"/>
    <mergeCell ref="H98:H103"/>
    <mergeCell ref="H32:H37"/>
    <mergeCell ref="I6:I7"/>
    <mergeCell ref="J6:J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H23" r:id="rId6" xr:uid="{00000000-0004-0000-0600-000006000000}"/>
    <hyperlink ref="H29" r:id="rId7" xr:uid="{00000000-0004-0000-0600-000007000000}"/>
    <hyperlink ref="H119" r:id="rId8" xr:uid="{00000000-0004-0000-0600-000008000000}"/>
    <hyperlink ref="G119" r:id="rId9" xr:uid="{00000000-0004-0000-0600-000009000000}"/>
    <hyperlink ref="H131" r:id="rId10" xr:uid="{00000000-0004-0000-0600-00000A000000}"/>
    <hyperlink ref="H137" r:id="rId11" xr:uid="{00000000-0004-0000-0600-00000B000000}"/>
    <hyperlink ref="H41" r:id="rId12" xr:uid="{00000000-0004-0000-0600-00000C000000}"/>
    <hyperlink ref="H47" r:id="rId13" xr:uid="{00000000-0004-0000-0600-00000D000000}"/>
    <hyperlink ref="H53" r:id="rId14" xr:uid="{00000000-0004-0000-0600-00000E000000}"/>
    <hyperlink ref="H59" r:id="rId15" xr:uid="{00000000-0004-0000-0600-00000F000000}"/>
    <hyperlink ref="H107" r:id="rId16" xr:uid="{00000000-0004-0000-0600-000010000000}"/>
    <hyperlink ref="H11" r:id="rId17" xr:uid="{25323652-20C8-4864-B58C-4EC6A55AE4E4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3" zoomScaleNormal="73" workbookViewId="0">
      <selection activeCell="H137" sqref="H13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6.8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504" t="s">
        <v>519</v>
      </c>
      <c r="C3" s="504"/>
      <c r="D3" s="504"/>
      <c r="E3" s="504"/>
      <c r="F3" s="504"/>
      <c r="G3" s="504"/>
      <c r="H3" s="286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448" t="s">
        <v>43</v>
      </c>
      <c r="J6" s="440" t="s">
        <v>47</v>
      </c>
      <c r="K6" s="60" t="s">
        <v>518</v>
      </c>
      <c r="L6" s="446" t="s">
        <v>516</v>
      </c>
    </row>
    <row r="7" spans="1:13" ht="23.25" customHeight="1">
      <c r="D7" s="436"/>
      <c r="E7" s="437"/>
      <c r="F7" s="439"/>
      <c r="G7" s="84" t="s">
        <v>515</v>
      </c>
      <c r="H7" s="84" t="s">
        <v>515</v>
      </c>
      <c r="I7" s="449"/>
      <c r="J7" s="441"/>
      <c r="K7" s="154"/>
      <c r="L7" s="447"/>
    </row>
    <row r="8" spans="1:13" ht="21" customHeight="1">
      <c r="D8" s="442" t="s">
        <v>117</v>
      </c>
      <c r="E8" s="421" t="s">
        <v>157</v>
      </c>
      <c r="F8" s="101" t="s">
        <v>126</v>
      </c>
      <c r="G8" s="111"/>
      <c r="H8" s="111"/>
      <c r="I8" s="103">
        <f>LENB(H8)</f>
        <v>0</v>
      </c>
      <c r="J8" s="112"/>
      <c r="K8" s="177" t="s">
        <v>250</v>
      </c>
      <c r="L8" s="424" t="s">
        <v>560</v>
      </c>
    </row>
    <row r="9" spans="1:13" ht="21" customHeight="1">
      <c r="D9" s="443"/>
      <c r="E9" s="422"/>
      <c r="F9" s="86" t="s">
        <v>158</v>
      </c>
      <c r="G9" s="87" t="s">
        <v>205</v>
      </c>
      <c r="H9" s="87" t="s">
        <v>205</v>
      </c>
      <c r="I9" s="103">
        <f t="shared" ref="I9:I72" si="0">LENB(H9)</f>
        <v>9</v>
      </c>
      <c r="J9" s="113">
        <v>10</v>
      </c>
      <c r="K9" s="113"/>
      <c r="L9" s="425"/>
    </row>
    <row r="10" spans="1:13" ht="21" customHeight="1">
      <c r="D10" s="443"/>
      <c r="E10" s="422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425"/>
    </row>
    <row r="11" spans="1:13" ht="21" customHeight="1">
      <c r="D11" s="443"/>
      <c r="E11" s="422"/>
      <c r="F11" s="95" t="s">
        <v>49</v>
      </c>
      <c r="G11" s="133" t="s">
        <v>118</v>
      </c>
      <c r="H11" s="133" t="s">
        <v>572</v>
      </c>
      <c r="I11" s="103">
        <f t="shared" si="0"/>
        <v>47</v>
      </c>
      <c r="J11" s="89"/>
      <c r="K11" s="89"/>
      <c r="L11" s="425"/>
    </row>
    <row r="12" spans="1:13" ht="21" customHeight="1">
      <c r="D12" s="443"/>
      <c r="E12" s="422"/>
      <c r="F12" s="86" t="s">
        <v>50</v>
      </c>
      <c r="G12" s="87"/>
      <c r="H12" s="87" t="s">
        <v>205</v>
      </c>
      <c r="I12" s="103">
        <f t="shared" si="0"/>
        <v>9</v>
      </c>
      <c r="J12" s="89"/>
      <c r="K12" s="89"/>
      <c r="L12" s="425"/>
    </row>
    <row r="13" spans="1:13" ht="21" customHeight="1">
      <c r="D13" s="444"/>
      <c r="E13" s="423"/>
      <c r="F13" s="97" t="s">
        <v>77</v>
      </c>
      <c r="G13" s="98" t="s">
        <v>205</v>
      </c>
      <c r="H13" s="98" t="s">
        <v>205</v>
      </c>
      <c r="I13" s="103">
        <f t="shared" si="0"/>
        <v>9</v>
      </c>
      <c r="J13" s="115"/>
      <c r="K13" s="115"/>
      <c r="L13" s="426"/>
    </row>
    <row r="14" spans="1:13" ht="21" customHeight="1">
      <c r="D14" s="442" t="s">
        <v>121</v>
      </c>
      <c r="E14" s="421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24" t="s">
        <v>560</v>
      </c>
    </row>
    <row r="15" spans="1:13" ht="21" customHeight="1">
      <c r="D15" s="443"/>
      <c r="E15" s="422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425"/>
    </row>
    <row r="16" spans="1:13" ht="21" customHeight="1">
      <c r="D16" s="443"/>
      <c r="E16" s="422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25"/>
    </row>
    <row r="17" spans="2:12" ht="20.100000000000001" customHeight="1">
      <c r="D17" s="443"/>
      <c r="E17" s="422"/>
      <c r="F17" s="95" t="s">
        <v>49</v>
      </c>
      <c r="G17" s="83" t="s">
        <v>118</v>
      </c>
      <c r="H17" s="83" t="s">
        <v>572</v>
      </c>
      <c r="I17" s="103">
        <f t="shared" si="0"/>
        <v>47</v>
      </c>
      <c r="J17" s="88"/>
      <c r="K17" s="88"/>
      <c r="L17" s="425"/>
    </row>
    <row r="18" spans="2:12" ht="20.100000000000001" customHeight="1">
      <c r="D18" s="443"/>
      <c r="E18" s="422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425"/>
    </row>
    <row r="19" spans="2:12" ht="20.100000000000001" customHeight="1">
      <c r="D19" s="443"/>
      <c r="E19" s="423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426"/>
    </row>
    <row r="20" spans="2:12" ht="20.100000000000001" customHeight="1">
      <c r="D20" s="443"/>
      <c r="E20" s="421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24" t="s">
        <v>560</v>
      </c>
    </row>
    <row r="21" spans="2:12" ht="20.100000000000001" customHeight="1">
      <c r="D21" s="443"/>
      <c r="E21" s="422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25"/>
    </row>
    <row r="22" spans="2:12" ht="20.100000000000001" customHeight="1">
      <c r="D22" s="443"/>
      <c r="E22" s="422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25"/>
    </row>
    <row r="23" spans="2:12" ht="20.100000000000001" customHeight="1">
      <c r="B23" s="57" t="s">
        <v>44</v>
      </c>
      <c r="D23" s="443"/>
      <c r="E23" s="422"/>
      <c r="F23" s="95" t="s">
        <v>49</v>
      </c>
      <c r="G23" s="83" t="s">
        <v>203</v>
      </c>
      <c r="H23" s="83" t="s">
        <v>573</v>
      </c>
      <c r="I23" s="103">
        <f t="shared" si="0"/>
        <v>55</v>
      </c>
      <c r="J23" s="88"/>
      <c r="K23" s="88"/>
      <c r="L23" s="425"/>
    </row>
    <row r="24" spans="2:12" ht="20.100000000000001" customHeight="1">
      <c r="D24" s="443"/>
      <c r="E24" s="422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25"/>
    </row>
    <row r="25" spans="2:12" ht="20.100000000000001" customHeight="1">
      <c r="D25" s="443"/>
      <c r="E25" s="423"/>
      <c r="F25" s="97" t="s">
        <v>77</v>
      </c>
      <c r="G25" s="105" t="s">
        <v>204</v>
      </c>
      <c r="H25" s="105" t="s">
        <v>204</v>
      </c>
      <c r="I25" s="103">
        <f t="shared" si="0"/>
        <v>11</v>
      </c>
      <c r="J25" s="99"/>
      <c r="K25" s="99"/>
      <c r="L25" s="426"/>
    </row>
    <row r="26" spans="2:12" ht="20.100000000000001" customHeight="1">
      <c r="D26" s="443"/>
      <c r="E26" s="421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24" t="s">
        <v>560</v>
      </c>
    </row>
    <row r="27" spans="2:12" ht="20.100000000000001" customHeight="1">
      <c r="D27" s="443"/>
      <c r="E27" s="422"/>
      <c r="F27" s="86" t="s">
        <v>55</v>
      </c>
      <c r="G27" s="104" t="s">
        <v>254</v>
      </c>
      <c r="H27" s="104" t="s">
        <v>254</v>
      </c>
      <c r="I27" s="103">
        <f t="shared" si="0"/>
        <v>11</v>
      </c>
      <c r="J27" s="88">
        <v>33</v>
      </c>
      <c r="K27" s="88"/>
      <c r="L27" s="425"/>
    </row>
    <row r="28" spans="2:12" ht="20.100000000000001" customHeight="1">
      <c r="D28" s="443"/>
      <c r="E28" s="422"/>
      <c r="F28" s="86" t="s">
        <v>124</v>
      </c>
      <c r="G28" s="104" t="s">
        <v>330</v>
      </c>
      <c r="H28" s="104" t="s">
        <v>330</v>
      </c>
      <c r="I28" s="103">
        <f t="shared" si="0"/>
        <v>11</v>
      </c>
      <c r="J28" s="86"/>
      <c r="K28" s="86"/>
      <c r="L28" s="425"/>
    </row>
    <row r="29" spans="2:12" ht="20.65" customHeight="1">
      <c r="D29" s="443"/>
      <c r="E29" s="422"/>
      <c r="F29" s="95" t="s">
        <v>49</v>
      </c>
      <c r="G29" s="83" t="s">
        <v>206</v>
      </c>
      <c r="H29" s="83" t="s">
        <v>574</v>
      </c>
      <c r="I29" s="103">
        <f t="shared" si="0"/>
        <v>43</v>
      </c>
      <c r="J29" s="88"/>
      <c r="K29" s="88"/>
      <c r="L29" s="425"/>
    </row>
    <row r="30" spans="2:12" ht="20.65" customHeight="1">
      <c r="D30" s="443"/>
      <c r="E30" s="422"/>
      <c r="F30" s="86" t="s">
        <v>50</v>
      </c>
      <c r="G30" s="104"/>
      <c r="H30" s="104" t="s">
        <v>254</v>
      </c>
      <c r="I30" s="103">
        <f t="shared" si="0"/>
        <v>11</v>
      </c>
      <c r="J30" s="88"/>
      <c r="K30" s="88"/>
      <c r="L30" s="425"/>
    </row>
    <row r="31" spans="2:12" ht="20.65" customHeight="1">
      <c r="D31" s="443"/>
      <c r="E31" s="423"/>
      <c r="F31" s="97" t="s">
        <v>77</v>
      </c>
      <c r="G31" s="105" t="s">
        <v>254</v>
      </c>
      <c r="H31" s="105" t="s">
        <v>254</v>
      </c>
      <c r="I31" s="103">
        <f t="shared" si="0"/>
        <v>11</v>
      </c>
      <c r="J31" s="99"/>
      <c r="K31" s="99"/>
      <c r="L31" s="426"/>
    </row>
    <row r="32" spans="2:12" ht="20.65" customHeight="1">
      <c r="D32" s="443"/>
      <c r="E32" s="421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24" t="s">
        <v>560</v>
      </c>
    </row>
    <row r="33" spans="4:12" ht="20.65" customHeight="1">
      <c r="D33" s="443"/>
      <c r="E33" s="422"/>
      <c r="F33" s="86" t="s">
        <v>55</v>
      </c>
      <c r="G33" s="104" t="s">
        <v>285</v>
      </c>
      <c r="H33" s="104" t="s">
        <v>285</v>
      </c>
      <c r="I33" s="103">
        <f t="shared" si="0"/>
        <v>21</v>
      </c>
      <c r="J33" s="88">
        <v>33</v>
      </c>
      <c r="K33" s="88"/>
      <c r="L33" s="425"/>
    </row>
    <row r="34" spans="4:12" ht="20.65" customHeight="1">
      <c r="D34" s="443"/>
      <c r="E34" s="422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425"/>
    </row>
    <row r="35" spans="4:12" ht="20.65" customHeight="1">
      <c r="D35" s="443"/>
      <c r="E35" s="422"/>
      <c r="F35" s="95" t="s">
        <v>49</v>
      </c>
      <c r="G35" s="83" t="s">
        <v>286</v>
      </c>
      <c r="H35" s="83" t="s">
        <v>716</v>
      </c>
      <c r="I35" s="103">
        <f t="shared" si="0"/>
        <v>108</v>
      </c>
      <c r="J35" s="88"/>
      <c r="K35" s="88"/>
      <c r="L35" s="425"/>
    </row>
    <row r="36" spans="4:12" ht="20.65" customHeight="1">
      <c r="D36" s="443"/>
      <c r="E36" s="422"/>
      <c r="F36" s="86" t="s">
        <v>50</v>
      </c>
      <c r="G36" s="104"/>
      <c r="H36" s="104" t="s">
        <v>285</v>
      </c>
      <c r="I36" s="103">
        <f t="shared" si="0"/>
        <v>21</v>
      </c>
      <c r="J36" s="88"/>
      <c r="K36" s="88"/>
      <c r="L36" s="425"/>
    </row>
    <row r="37" spans="4:12" ht="20.65" customHeight="1">
      <c r="D37" s="443"/>
      <c r="E37" s="423"/>
      <c r="F37" s="97" t="s">
        <v>77</v>
      </c>
      <c r="G37" s="79" t="s">
        <v>285</v>
      </c>
      <c r="H37" s="79" t="s">
        <v>285</v>
      </c>
      <c r="I37" s="103">
        <f t="shared" si="0"/>
        <v>21</v>
      </c>
      <c r="J37" s="99"/>
      <c r="K37" s="99"/>
      <c r="L37" s="426"/>
    </row>
    <row r="38" spans="4:12" ht="20.65" customHeight="1">
      <c r="D38" s="443"/>
      <c r="E38" s="421" t="s">
        <v>130</v>
      </c>
      <c r="F38" s="101" t="s">
        <v>125</v>
      </c>
      <c r="G38" s="102"/>
      <c r="H38" s="368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443"/>
      <c r="E39" s="422"/>
      <c r="F39" s="86" t="s">
        <v>55</v>
      </c>
      <c r="G39" s="104"/>
      <c r="H39" s="365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43"/>
      <c r="E40" s="422"/>
      <c r="F40" s="86" t="s">
        <v>124</v>
      </c>
      <c r="G40" s="104"/>
      <c r="H40" s="365"/>
      <c r="I40" s="103">
        <f t="shared" si="0"/>
        <v>0</v>
      </c>
      <c r="J40" s="86"/>
      <c r="K40" s="86"/>
      <c r="L40" s="90"/>
    </row>
    <row r="41" spans="4:12" ht="20.100000000000001" customHeight="1">
      <c r="D41" s="443"/>
      <c r="E41" s="422"/>
      <c r="F41" s="95" t="s">
        <v>49</v>
      </c>
      <c r="G41" s="73"/>
      <c r="H41" s="370"/>
      <c r="I41" s="103">
        <f t="shared" si="0"/>
        <v>0</v>
      </c>
      <c r="J41" s="88"/>
      <c r="K41" s="88"/>
      <c r="L41" s="90"/>
    </row>
    <row r="42" spans="4:12" ht="20.100000000000001" customHeight="1">
      <c r="D42" s="443"/>
      <c r="E42" s="422"/>
      <c r="F42" s="86" t="s">
        <v>50</v>
      </c>
      <c r="G42" s="104"/>
      <c r="H42" s="365"/>
      <c r="I42" s="103">
        <f t="shared" si="0"/>
        <v>0</v>
      </c>
      <c r="J42" s="88"/>
      <c r="K42" s="88"/>
      <c r="L42" s="96"/>
    </row>
    <row r="43" spans="4:12" ht="20.100000000000001" customHeight="1">
      <c r="D43" s="443"/>
      <c r="E43" s="423"/>
      <c r="F43" s="97" t="s">
        <v>77</v>
      </c>
      <c r="G43" s="105"/>
      <c r="H43" s="369"/>
      <c r="I43" s="103">
        <f t="shared" si="0"/>
        <v>0</v>
      </c>
      <c r="J43" s="99"/>
      <c r="K43" s="99"/>
      <c r="L43" s="100"/>
    </row>
    <row r="44" spans="4:12" ht="20.100000000000001" customHeight="1">
      <c r="D44" s="443"/>
      <c r="E44" s="421" t="s">
        <v>131</v>
      </c>
      <c r="F44" s="101" t="s">
        <v>125</v>
      </c>
      <c r="G44" s="102"/>
      <c r="H44" s="368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43"/>
      <c r="E45" s="422"/>
      <c r="F45" s="86" t="s">
        <v>55</v>
      </c>
      <c r="G45" s="104"/>
      <c r="H45" s="365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43"/>
      <c r="E46" s="422"/>
      <c r="F46" s="86" t="s">
        <v>124</v>
      </c>
      <c r="G46" s="104"/>
      <c r="H46" s="365"/>
      <c r="I46" s="103">
        <f t="shared" si="0"/>
        <v>0</v>
      </c>
      <c r="J46" s="86"/>
      <c r="K46" s="86"/>
      <c r="L46" s="90"/>
    </row>
    <row r="47" spans="4:12" ht="20.100000000000001" customHeight="1">
      <c r="D47" s="443"/>
      <c r="E47" s="422"/>
      <c r="F47" s="95" t="s">
        <v>49</v>
      </c>
      <c r="G47" s="73"/>
      <c r="H47" s="370"/>
      <c r="I47" s="103">
        <f t="shared" si="0"/>
        <v>0</v>
      </c>
      <c r="J47" s="88"/>
      <c r="K47" s="88"/>
      <c r="L47" s="90"/>
    </row>
    <row r="48" spans="4:12" ht="20.100000000000001" customHeight="1">
      <c r="D48" s="443"/>
      <c r="E48" s="422"/>
      <c r="F48" s="86" t="s">
        <v>50</v>
      </c>
      <c r="G48" s="104"/>
      <c r="H48" s="365"/>
      <c r="I48" s="103">
        <f t="shared" si="0"/>
        <v>0</v>
      </c>
      <c r="J48" s="88"/>
      <c r="K48" s="88"/>
      <c r="L48" s="96"/>
    </row>
    <row r="49" spans="4:12" ht="20.100000000000001" customHeight="1">
      <c r="D49" s="443"/>
      <c r="E49" s="423"/>
      <c r="F49" s="97" t="s">
        <v>77</v>
      </c>
      <c r="G49" s="105"/>
      <c r="H49" s="369"/>
      <c r="I49" s="103">
        <f t="shared" si="0"/>
        <v>0</v>
      </c>
      <c r="J49" s="99"/>
      <c r="K49" s="99"/>
      <c r="L49" s="100"/>
    </row>
    <row r="50" spans="4:12" ht="20.100000000000001" customHeight="1">
      <c r="D50" s="443"/>
      <c r="E50" s="421" t="s">
        <v>132</v>
      </c>
      <c r="F50" s="101" t="s">
        <v>125</v>
      </c>
      <c r="G50" s="102"/>
      <c r="H50" s="368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43"/>
      <c r="E51" s="422"/>
      <c r="F51" s="86" t="s">
        <v>55</v>
      </c>
      <c r="G51" s="104"/>
      <c r="H51" s="365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43"/>
      <c r="E52" s="422"/>
      <c r="F52" s="86" t="s">
        <v>124</v>
      </c>
      <c r="G52" s="104"/>
      <c r="H52" s="365"/>
      <c r="I52" s="103">
        <f t="shared" si="0"/>
        <v>0</v>
      </c>
      <c r="J52" s="86"/>
      <c r="K52" s="86"/>
      <c r="L52" s="90"/>
    </row>
    <row r="53" spans="4:12" ht="20.100000000000001" customHeight="1">
      <c r="D53" s="443"/>
      <c r="E53" s="422"/>
      <c r="F53" s="95" t="s">
        <v>49</v>
      </c>
      <c r="G53" s="73"/>
      <c r="H53" s="370"/>
      <c r="I53" s="103">
        <f t="shared" si="0"/>
        <v>0</v>
      </c>
      <c r="J53" s="88"/>
      <c r="K53" s="88"/>
      <c r="L53" s="90"/>
    </row>
    <row r="54" spans="4:12" ht="20.100000000000001" customHeight="1">
      <c r="D54" s="443"/>
      <c r="E54" s="422"/>
      <c r="F54" s="86" t="s">
        <v>50</v>
      </c>
      <c r="G54" s="104"/>
      <c r="H54" s="365"/>
      <c r="I54" s="103">
        <f t="shared" si="0"/>
        <v>0</v>
      </c>
      <c r="J54" s="88"/>
      <c r="K54" s="88"/>
      <c r="L54" s="96"/>
    </row>
    <row r="55" spans="4:12" ht="20.100000000000001" customHeight="1">
      <c r="D55" s="443"/>
      <c r="E55" s="423"/>
      <c r="F55" s="97" t="s">
        <v>77</v>
      </c>
      <c r="G55" s="105"/>
      <c r="H55" s="369"/>
      <c r="I55" s="103">
        <f t="shared" si="0"/>
        <v>0</v>
      </c>
      <c r="J55" s="99"/>
      <c r="K55" s="99"/>
      <c r="L55" s="100"/>
    </row>
    <row r="56" spans="4:12" ht="20.100000000000001" customHeight="1">
      <c r="D56" s="443"/>
      <c r="E56" s="421" t="s">
        <v>133</v>
      </c>
      <c r="F56" s="101" t="s">
        <v>125</v>
      </c>
      <c r="G56" s="102"/>
      <c r="H56" s="368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43"/>
      <c r="E57" s="422"/>
      <c r="F57" s="86" t="s">
        <v>55</v>
      </c>
      <c r="G57" s="104"/>
      <c r="H57" s="365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43"/>
      <c r="E58" s="422"/>
      <c r="F58" s="86" t="s">
        <v>124</v>
      </c>
      <c r="G58" s="104"/>
      <c r="H58" s="365"/>
      <c r="I58" s="103">
        <f t="shared" si="0"/>
        <v>0</v>
      </c>
      <c r="J58" s="86"/>
      <c r="K58" s="86"/>
      <c r="L58" s="90"/>
    </row>
    <row r="59" spans="4:12" ht="20.100000000000001" customHeight="1">
      <c r="D59" s="443"/>
      <c r="E59" s="422"/>
      <c r="F59" s="95" t="s">
        <v>49</v>
      </c>
      <c r="G59" s="73"/>
      <c r="H59" s="370"/>
      <c r="I59" s="103">
        <f t="shared" si="0"/>
        <v>0</v>
      </c>
      <c r="J59" s="88"/>
      <c r="K59" s="88"/>
      <c r="L59" s="90"/>
    </row>
    <row r="60" spans="4:12" ht="17.649999999999999" customHeight="1">
      <c r="D60" s="443"/>
      <c r="E60" s="422"/>
      <c r="F60" s="86" t="s">
        <v>50</v>
      </c>
      <c r="G60" s="104"/>
      <c r="H60" s="365"/>
      <c r="I60" s="103">
        <f t="shared" si="0"/>
        <v>0</v>
      </c>
      <c r="J60" s="88"/>
      <c r="K60" s="88"/>
      <c r="L60" s="96"/>
    </row>
    <row r="61" spans="4:12" ht="16.5" customHeight="1">
      <c r="D61" s="443"/>
      <c r="E61" s="423"/>
      <c r="F61" s="97" t="s">
        <v>77</v>
      </c>
      <c r="G61" s="105"/>
      <c r="H61" s="369"/>
      <c r="I61" s="103">
        <f t="shared" si="0"/>
        <v>0</v>
      </c>
      <c r="J61" s="99"/>
      <c r="K61" s="99"/>
      <c r="L61" s="100"/>
    </row>
    <row r="62" spans="4:12" ht="17.25" customHeight="1">
      <c r="D62" s="443"/>
      <c r="E62" s="421" t="s">
        <v>134</v>
      </c>
      <c r="F62" s="101" t="s">
        <v>125</v>
      </c>
      <c r="G62" s="102"/>
      <c r="H62" s="368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43"/>
      <c r="E63" s="422"/>
      <c r="F63" s="86" t="s">
        <v>55</v>
      </c>
      <c r="G63" s="104"/>
      <c r="H63" s="365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43"/>
      <c r="E64" s="422"/>
      <c r="F64" s="86" t="s">
        <v>124</v>
      </c>
      <c r="G64" s="104"/>
      <c r="H64" s="365"/>
      <c r="I64" s="103">
        <f t="shared" si="0"/>
        <v>0</v>
      </c>
      <c r="J64" s="86"/>
      <c r="K64" s="86"/>
      <c r="L64" s="90"/>
    </row>
    <row r="65" spans="4:12" ht="20.100000000000001" customHeight="1">
      <c r="D65" s="443"/>
      <c r="E65" s="422"/>
      <c r="F65" s="95" t="s">
        <v>49</v>
      </c>
      <c r="G65" s="73"/>
      <c r="H65" s="370"/>
      <c r="I65" s="103">
        <f t="shared" si="0"/>
        <v>0</v>
      </c>
      <c r="J65" s="88"/>
      <c r="K65" s="88"/>
      <c r="L65" s="90"/>
    </row>
    <row r="66" spans="4:12" ht="20.100000000000001" customHeight="1">
      <c r="D66" s="443"/>
      <c r="E66" s="422"/>
      <c r="F66" s="86" t="s">
        <v>50</v>
      </c>
      <c r="G66" s="104"/>
      <c r="H66" s="365"/>
      <c r="I66" s="103">
        <f t="shared" si="0"/>
        <v>0</v>
      </c>
      <c r="J66" s="88"/>
      <c r="K66" s="88"/>
      <c r="L66" s="96"/>
    </row>
    <row r="67" spans="4:12" ht="20.100000000000001" customHeight="1">
      <c r="D67" s="443"/>
      <c r="E67" s="423"/>
      <c r="F67" s="97" t="s">
        <v>77</v>
      </c>
      <c r="G67" s="105"/>
      <c r="H67" s="369"/>
      <c r="I67" s="103">
        <f t="shared" si="0"/>
        <v>0</v>
      </c>
      <c r="J67" s="99"/>
      <c r="K67" s="99"/>
      <c r="L67" s="100"/>
    </row>
    <row r="68" spans="4:12" ht="20.100000000000001" customHeight="1">
      <c r="D68" s="443"/>
      <c r="E68" s="421" t="s">
        <v>135</v>
      </c>
      <c r="F68" s="101" t="s">
        <v>125</v>
      </c>
      <c r="G68" s="102"/>
      <c r="H68" s="368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43"/>
      <c r="E69" s="422"/>
      <c r="F69" s="86" t="s">
        <v>55</v>
      </c>
      <c r="G69" s="104"/>
      <c r="H69" s="365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43"/>
      <c r="E70" s="422"/>
      <c r="F70" s="86" t="s">
        <v>124</v>
      </c>
      <c r="G70" s="104"/>
      <c r="H70" s="365"/>
      <c r="I70" s="103">
        <f t="shared" si="0"/>
        <v>0</v>
      </c>
      <c r="J70" s="86"/>
      <c r="K70" s="86"/>
      <c r="L70" s="90"/>
    </row>
    <row r="71" spans="4:12" ht="20.100000000000001" customHeight="1">
      <c r="D71" s="443"/>
      <c r="E71" s="422"/>
      <c r="F71" s="95" t="s">
        <v>49</v>
      </c>
      <c r="G71" s="73"/>
      <c r="H71" s="370"/>
      <c r="I71" s="103">
        <f t="shared" si="0"/>
        <v>0</v>
      </c>
      <c r="J71" s="88"/>
      <c r="K71" s="88"/>
      <c r="L71" s="90"/>
    </row>
    <row r="72" spans="4:12" ht="20.100000000000001" customHeight="1">
      <c r="D72" s="443"/>
      <c r="E72" s="422"/>
      <c r="F72" s="86" t="s">
        <v>50</v>
      </c>
      <c r="G72" s="104"/>
      <c r="H72" s="365"/>
      <c r="I72" s="103">
        <f t="shared" si="0"/>
        <v>0</v>
      </c>
      <c r="J72" s="88"/>
      <c r="K72" s="88"/>
      <c r="L72" s="96"/>
    </row>
    <row r="73" spans="4:12" ht="20.100000000000001" customHeight="1">
      <c r="D73" s="443"/>
      <c r="E73" s="423"/>
      <c r="F73" s="116" t="s">
        <v>77</v>
      </c>
      <c r="G73" s="117"/>
      <c r="H73" s="36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43"/>
      <c r="E74" s="421" t="s">
        <v>151</v>
      </c>
      <c r="F74" s="101" t="s">
        <v>125</v>
      </c>
      <c r="G74" s="102"/>
      <c r="H74" s="368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43"/>
      <c r="E75" s="422"/>
      <c r="F75" s="86" t="s">
        <v>55</v>
      </c>
      <c r="G75" s="104"/>
      <c r="H75" s="365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43"/>
      <c r="E76" s="422"/>
      <c r="F76" s="86" t="s">
        <v>124</v>
      </c>
      <c r="G76" s="104"/>
      <c r="H76" s="365"/>
      <c r="I76" s="103">
        <f t="shared" si="1"/>
        <v>0</v>
      </c>
      <c r="J76" s="86"/>
      <c r="K76" s="86"/>
      <c r="L76" s="90"/>
    </row>
    <row r="77" spans="4:12" ht="20.100000000000001" customHeight="1">
      <c r="D77" s="443"/>
      <c r="E77" s="422"/>
      <c r="F77" s="95" t="s">
        <v>49</v>
      </c>
      <c r="G77" s="73"/>
      <c r="H77" s="370"/>
      <c r="I77" s="103">
        <f t="shared" si="1"/>
        <v>0</v>
      </c>
      <c r="J77" s="88"/>
      <c r="K77" s="88"/>
      <c r="L77" s="90"/>
    </row>
    <row r="78" spans="4:12" ht="20.100000000000001" customHeight="1">
      <c r="D78" s="443"/>
      <c r="E78" s="422"/>
      <c r="F78" s="86" t="s">
        <v>50</v>
      </c>
      <c r="G78" s="104"/>
      <c r="H78" s="365"/>
      <c r="I78" s="103">
        <f t="shared" si="1"/>
        <v>0</v>
      </c>
      <c r="J78" s="88"/>
      <c r="K78" s="88"/>
      <c r="L78" s="96"/>
    </row>
    <row r="79" spans="4:12" ht="20.100000000000001" customHeight="1">
      <c r="D79" s="443"/>
      <c r="E79" s="423"/>
      <c r="F79" s="97" t="s">
        <v>77</v>
      </c>
      <c r="G79" s="105"/>
      <c r="H79" s="369"/>
      <c r="I79" s="103">
        <f t="shared" si="1"/>
        <v>0</v>
      </c>
      <c r="J79" s="99"/>
      <c r="K79" s="99"/>
      <c r="L79" s="100"/>
    </row>
    <row r="80" spans="4:12" ht="20.100000000000001" customHeight="1">
      <c r="D80" s="443"/>
      <c r="E80" s="421" t="s">
        <v>152</v>
      </c>
      <c r="F80" s="101" t="s">
        <v>125</v>
      </c>
      <c r="G80" s="102"/>
      <c r="H80" s="368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43"/>
      <c r="E81" s="422"/>
      <c r="F81" s="86" t="s">
        <v>55</v>
      </c>
      <c r="G81" s="104"/>
      <c r="H81" s="365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43"/>
      <c r="E82" s="422"/>
      <c r="F82" s="86" t="s">
        <v>124</v>
      </c>
      <c r="G82" s="104"/>
      <c r="H82" s="365"/>
      <c r="I82" s="103">
        <f t="shared" si="1"/>
        <v>0</v>
      </c>
      <c r="J82" s="86"/>
      <c r="K82" s="86"/>
      <c r="L82" s="90"/>
    </row>
    <row r="83" spans="4:12" ht="20.100000000000001" customHeight="1">
      <c r="D83" s="443"/>
      <c r="E83" s="422"/>
      <c r="F83" s="95" t="s">
        <v>49</v>
      </c>
      <c r="G83" s="73"/>
      <c r="H83" s="370"/>
      <c r="I83" s="103">
        <f t="shared" si="1"/>
        <v>0</v>
      </c>
      <c r="J83" s="88"/>
      <c r="K83" s="88"/>
      <c r="L83" s="90"/>
    </row>
    <row r="84" spans="4:12" ht="20.100000000000001" customHeight="1">
      <c r="D84" s="443"/>
      <c r="E84" s="422"/>
      <c r="F84" s="86" t="s">
        <v>50</v>
      </c>
      <c r="G84" s="104"/>
      <c r="H84" s="365"/>
      <c r="I84" s="103">
        <f t="shared" si="1"/>
        <v>0</v>
      </c>
      <c r="J84" s="88"/>
      <c r="K84" s="88"/>
      <c r="L84" s="96"/>
    </row>
    <row r="85" spans="4:12" ht="20.100000000000001" customHeight="1">
      <c r="D85" s="443"/>
      <c r="E85" s="423"/>
      <c r="F85" s="97" t="s">
        <v>77</v>
      </c>
      <c r="G85" s="105"/>
      <c r="H85" s="369"/>
      <c r="I85" s="103">
        <f t="shared" si="1"/>
        <v>0</v>
      </c>
      <c r="J85" s="99"/>
      <c r="K85" s="99"/>
      <c r="L85" s="100"/>
    </row>
    <row r="86" spans="4:12" ht="20.100000000000001" customHeight="1">
      <c r="D86" s="443"/>
      <c r="E86" s="421" t="s">
        <v>153</v>
      </c>
      <c r="F86" s="101" t="s">
        <v>125</v>
      </c>
      <c r="G86" s="102"/>
      <c r="H86" s="368"/>
      <c r="I86" s="103">
        <f t="shared" si="1"/>
        <v>0</v>
      </c>
      <c r="J86" s="168"/>
      <c r="K86" s="103" t="s">
        <v>252</v>
      </c>
      <c r="L86" s="171"/>
    </row>
    <row r="87" spans="4:12" ht="20.100000000000001" customHeight="1">
      <c r="D87" s="443"/>
      <c r="E87" s="422"/>
      <c r="F87" s="86" t="s">
        <v>55</v>
      </c>
      <c r="G87" s="104"/>
      <c r="H87" s="365"/>
      <c r="I87" s="103">
        <f t="shared" si="1"/>
        <v>0</v>
      </c>
      <c r="J87" s="157">
        <v>33</v>
      </c>
      <c r="K87" s="88"/>
      <c r="L87" s="172"/>
    </row>
    <row r="88" spans="4:12" ht="20.100000000000001" customHeight="1">
      <c r="D88" s="443"/>
      <c r="E88" s="422"/>
      <c r="F88" s="86" t="s">
        <v>124</v>
      </c>
      <c r="G88" s="104"/>
      <c r="H88" s="365"/>
      <c r="I88" s="103">
        <f t="shared" si="1"/>
        <v>0</v>
      </c>
      <c r="J88" s="156"/>
      <c r="K88" s="86"/>
      <c r="L88" s="172"/>
    </row>
    <row r="89" spans="4:12" ht="20.100000000000001" customHeight="1">
      <c r="D89" s="443"/>
      <c r="E89" s="422"/>
      <c r="F89" s="95" t="s">
        <v>49</v>
      </c>
      <c r="G89" s="73"/>
      <c r="H89" s="370"/>
      <c r="I89" s="103">
        <f t="shared" si="1"/>
        <v>0</v>
      </c>
      <c r="J89" s="157"/>
      <c r="K89" s="88"/>
      <c r="L89" s="172"/>
    </row>
    <row r="90" spans="4:12" ht="20.100000000000001" customHeight="1">
      <c r="D90" s="443"/>
      <c r="E90" s="422"/>
      <c r="F90" s="86" t="s">
        <v>50</v>
      </c>
      <c r="G90" s="104"/>
      <c r="H90" s="365"/>
      <c r="I90" s="103">
        <f t="shared" si="1"/>
        <v>0</v>
      </c>
      <c r="J90" s="157"/>
      <c r="K90" s="88"/>
      <c r="L90" s="170"/>
    </row>
    <row r="91" spans="4:12" ht="20.100000000000001" customHeight="1">
      <c r="D91" s="443"/>
      <c r="E91" s="423"/>
      <c r="F91" s="97" t="s">
        <v>77</v>
      </c>
      <c r="G91" s="105"/>
      <c r="H91" s="369"/>
      <c r="I91" s="103">
        <f t="shared" si="1"/>
        <v>0</v>
      </c>
      <c r="J91" s="167"/>
      <c r="K91" s="99"/>
      <c r="L91" s="173"/>
    </row>
    <row r="92" spans="4:12" ht="20.100000000000001" customHeight="1">
      <c r="D92" s="443"/>
      <c r="E92" s="421" t="s">
        <v>154</v>
      </c>
      <c r="F92" s="101" t="s">
        <v>125</v>
      </c>
      <c r="G92" s="102"/>
      <c r="H92" s="368"/>
      <c r="I92" s="103">
        <f t="shared" si="1"/>
        <v>0</v>
      </c>
      <c r="J92" s="103"/>
      <c r="K92" s="168" t="s">
        <v>252</v>
      </c>
      <c r="L92" s="94"/>
    </row>
    <row r="93" spans="4:12" ht="20.100000000000001" customHeight="1">
      <c r="D93" s="443"/>
      <c r="E93" s="422"/>
      <c r="F93" s="86" t="s">
        <v>55</v>
      </c>
      <c r="G93" s="104"/>
      <c r="H93" s="365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443"/>
      <c r="E94" s="422"/>
      <c r="F94" s="86" t="s">
        <v>124</v>
      </c>
      <c r="G94" s="104"/>
      <c r="H94" s="365"/>
      <c r="I94" s="103">
        <f t="shared" si="1"/>
        <v>0</v>
      </c>
      <c r="J94" s="86"/>
      <c r="K94" s="156"/>
      <c r="L94" s="90"/>
    </row>
    <row r="95" spans="4:12" ht="20.100000000000001" customHeight="1">
      <c r="D95" s="443"/>
      <c r="E95" s="422"/>
      <c r="F95" s="95" t="s">
        <v>49</v>
      </c>
      <c r="G95" s="73"/>
      <c r="H95" s="370"/>
      <c r="I95" s="103">
        <f t="shared" si="1"/>
        <v>0</v>
      </c>
      <c r="J95" s="88"/>
      <c r="K95" s="157"/>
      <c r="L95" s="90"/>
    </row>
    <row r="96" spans="4:12" ht="20.100000000000001" customHeight="1">
      <c r="D96" s="443"/>
      <c r="E96" s="422"/>
      <c r="F96" s="86" t="s">
        <v>50</v>
      </c>
      <c r="G96" s="104"/>
      <c r="H96" s="365"/>
      <c r="I96" s="103">
        <f t="shared" si="1"/>
        <v>0</v>
      </c>
      <c r="J96" s="88"/>
      <c r="K96" s="157"/>
      <c r="L96" s="96"/>
    </row>
    <row r="97" spans="4:12" ht="20.100000000000001" customHeight="1" thickBot="1">
      <c r="D97" s="443"/>
      <c r="E97" s="422"/>
      <c r="F97" s="116" t="s">
        <v>77</v>
      </c>
      <c r="G97" s="117"/>
      <c r="H97" s="367"/>
      <c r="I97" s="279">
        <f t="shared" si="1"/>
        <v>0</v>
      </c>
      <c r="J97" s="118"/>
      <c r="K97" s="176"/>
      <c r="L97" s="121"/>
    </row>
    <row r="98" spans="4:12" ht="20.100000000000001" customHeight="1">
      <c r="D98" s="454" t="s">
        <v>122</v>
      </c>
      <c r="E98" s="456" t="s">
        <v>120</v>
      </c>
      <c r="F98" s="200" t="s">
        <v>67</v>
      </c>
      <c r="G98" s="200" t="s">
        <v>78</v>
      </c>
      <c r="H98" s="200"/>
      <c r="I98" s="85">
        <f t="shared" si="1"/>
        <v>0</v>
      </c>
      <c r="J98" s="201"/>
      <c r="K98" s="201" t="s">
        <v>252</v>
      </c>
      <c r="L98" s="539"/>
    </row>
    <row r="99" spans="4:12" ht="20.100000000000001" customHeight="1">
      <c r="D99" s="443"/>
      <c r="E99" s="422"/>
      <c r="F99" s="189" t="s">
        <v>55</v>
      </c>
      <c r="G99" s="203" t="s">
        <v>164</v>
      </c>
      <c r="H99" s="203" t="s">
        <v>164</v>
      </c>
      <c r="I99" s="103">
        <f t="shared" si="1"/>
        <v>14</v>
      </c>
      <c r="J99" s="191">
        <v>33</v>
      </c>
      <c r="K99" s="191"/>
      <c r="L99" s="467"/>
    </row>
    <row r="100" spans="4:12" ht="20.100000000000001" customHeight="1">
      <c r="D100" s="443"/>
      <c r="E100" s="422"/>
      <c r="F100" s="189" t="s">
        <v>124</v>
      </c>
      <c r="G100" s="203" t="s">
        <v>332</v>
      </c>
      <c r="H100" s="203" t="s">
        <v>332</v>
      </c>
      <c r="I100" s="103">
        <f t="shared" si="1"/>
        <v>14</v>
      </c>
      <c r="J100" s="189"/>
      <c r="K100" s="189"/>
      <c r="L100" s="467"/>
    </row>
    <row r="101" spans="4:12" ht="19.899999999999999" customHeight="1">
      <c r="D101" s="443"/>
      <c r="E101" s="422"/>
      <c r="F101" s="192" t="s">
        <v>49</v>
      </c>
      <c r="G101" s="197" t="s">
        <v>165</v>
      </c>
      <c r="H101" s="197" t="s">
        <v>578</v>
      </c>
      <c r="I101" s="103">
        <f t="shared" si="1"/>
        <v>47</v>
      </c>
      <c r="J101" s="191"/>
      <c r="K101" s="191"/>
      <c r="L101" s="467"/>
    </row>
    <row r="102" spans="4:12" ht="17.649999999999999" customHeight="1">
      <c r="D102" s="443"/>
      <c r="E102" s="422"/>
      <c r="F102" s="189" t="s">
        <v>50</v>
      </c>
      <c r="G102" s="203"/>
      <c r="H102" s="206" t="s">
        <v>164</v>
      </c>
      <c r="I102" s="103">
        <f t="shared" si="1"/>
        <v>14</v>
      </c>
      <c r="J102" s="191"/>
      <c r="K102" s="191"/>
      <c r="L102" s="467"/>
    </row>
    <row r="103" spans="4:12" ht="17.649999999999999" customHeight="1">
      <c r="D103" s="443"/>
      <c r="E103" s="423"/>
      <c r="F103" s="194" t="s">
        <v>77</v>
      </c>
      <c r="G103" s="206" t="s">
        <v>164</v>
      </c>
      <c r="H103" s="206" t="s">
        <v>164</v>
      </c>
      <c r="I103" s="103">
        <f t="shared" si="1"/>
        <v>14</v>
      </c>
      <c r="J103" s="196"/>
      <c r="K103" s="196"/>
      <c r="L103" s="468"/>
    </row>
    <row r="104" spans="4:12" ht="17.649999999999999" customHeight="1">
      <c r="D104" s="443"/>
      <c r="E104" s="421" t="s">
        <v>136</v>
      </c>
      <c r="F104" s="186" t="s">
        <v>67</v>
      </c>
      <c r="G104" s="186" t="s">
        <v>78</v>
      </c>
      <c r="H104" s="186" t="s">
        <v>78</v>
      </c>
      <c r="I104" s="103">
        <f t="shared" si="1"/>
        <v>1</v>
      </c>
      <c r="J104" s="188"/>
      <c r="K104" s="208" t="s">
        <v>252</v>
      </c>
      <c r="L104" s="466"/>
    </row>
    <row r="105" spans="4:12" ht="17.649999999999999" customHeight="1">
      <c r="D105" s="443"/>
      <c r="E105" s="422"/>
      <c r="F105" s="189" t="s">
        <v>55</v>
      </c>
      <c r="G105" s="220" t="s">
        <v>280</v>
      </c>
      <c r="H105" s="220" t="s">
        <v>280</v>
      </c>
      <c r="I105" s="103">
        <f t="shared" si="1"/>
        <v>9</v>
      </c>
      <c r="J105" s="191">
        <v>33</v>
      </c>
      <c r="K105" s="204"/>
      <c r="L105" s="467"/>
    </row>
    <row r="106" spans="4:12" ht="17.649999999999999" customHeight="1">
      <c r="D106" s="443"/>
      <c r="E106" s="422"/>
      <c r="F106" s="189" t="s">
        <v>124</v>
      </c>
      <c r="G106" s="220" t="s">
        <v>333</v>
      </c>
      <c r="H106" s="220" t="s">
        <v>333</v>
      </c>
      <c r="I106" s="103">
        <f t="shared" si="1"/>
        <v>9</v>
      </c>
      <c r="J106" s="189"/>
      <c r="K106" s="205"/>
      <c r="L106" s="467"/>
    </row>
    <row r="107" spans="4:12" ht="17.649999999999999" customHeight="1">
      <c r="D107" s="443"/>
      <c r="E107" s="422"/>
      <c r="F107" s="192" t="s">
        <v>49</v>
      </c>
      <c r="G107" s="221" t="s">
        <v>74</v>
      </c>
      <c r="H107" s="197" t="s">
        <v>576</v>
      </c>
      <c r="I107" s="103">
        <f t="shared" si="1"/>
        <v>37</v>
      </c>
      <c r="J107" s="191"/>
      <c r="K107" s="204"/>
      <c r="L107" s="467"/>
    </row>
    <row r="108" spans="4:12" ht="17.649999999999999" customHeight="1">
      <c r="D108" s="443"/>
      <c r="E108" s="422"/>
      <c r="F108" s="189" t="s">
        <v>50</v>
      </c>
      <c r="G108" s="220"/>
      <c r="H108" s="206" t="s">
        <v>280</v>
      </c>
      <c r="I108" s="103">
        <f t="shared" si="1"/>
        <v>9</v>
      </c>
      <c r="J108" s="191"/>
      <c r="K108" s="204"/>
      <c r="L108" s="467"/>
    </row>
    <row r="109" spans="4:12" ht="17.649999999999999" customHeight="1">
      <c r="D109" s="443"/>
      <c r="E109" s="423"/>
      <c r="F109" s="194" t="s">
        <v>77</v>
      </c>
      <c r="G109" s="206" t="s">
        <v>280</v>
      </c>
      <c r="H109" s="206" t="s">
        <v>280</v>
      </c>
      <c r="I109" s="103">
        <f t="shared" si="1"/>
        <v>9</v>
      </c>
      <c r="J109" s="196"/>
      <c r="K109" s="207"/>
      <c r="L109" s="468"/>
    </row>
    <row r="110" spans="4:12" ht="17.649999999999999" customHeight="1">
      <c r="D110" s="443"/>
      <c r="E110" s="421" t="s">
        <v>137</v>
      </c>
      <c r="F110" s="186" t="s">
        <v>67</v>
      </c>
      <c r="G110" s="219"/>
      <c r="H110" s="219"/>
      <c r="I110" s="103">
        <f t="shared" si="1"/>
        <v>0</v>
      </c>
      <c r="J110" s="188"/>
      <c r="K110" s="208" t="s">
        <v>252</v>
      </c>
      <c r="L110" s="466"/>
    </row>
    <row r="111" spans="4:12" ht="17.649999999999999" customHeight="1">
      <c r="D111" s="443"/>
      <c r="E111" s="422"/>
      <c r="F111" s="189" t="s">
        <v>55</v>
      </c>
      <c r="G111" s="220" t="s">
        <v>166</v>
      </c>
      <c r="H111" s="220" t="s">
        <v>166</v>
      </c>
      <c r="I111" s="103">
        <f t="shared" si="1"/>
        <v>14</v>
      </c>
      <c r="J111" s="191">
        <v>33</v>
      </c>
      <c r="K111" s="204"/>
      <c r="L111" s="467"/>
    </row>
    <row r="112" spans="4:12" ht="17.649999999999999" customHeight="1">
      <c r="D112" s="443"/>
      <c r="E112" s="422"/>
      <c r="F112" s="189" t="s">
        <v>124</v>
      </c>
      <c r="G112" s="220" t="s">
        <v>334</v>
      </c>
      <c r="H112" s="220" t="s">
        <v>807</v>
      </c>
      <c r="I112" s="103">
        <f t="shared" si="1"/>
        <v>16</v>
      </c>
      <c r="J112" s="189"/>
      <c r="K112" s="205"/>
      <c r="L112" s="467"/>
    </row>
    <row r="113" spans="4:12" ht="17.649999999999999" customHeight="1">
      <c r="D113" s="443"/>
      <c r="E113" s="422"/>
      <c r="F113" s="192" t="s">
        <v>49</v>
      </c>
      <c r="G113" s="220" t="s">
        <v>167</v>
      </c>
      <c r="H113" s="197" t="s">
        <v>579</v>
      </c>
      <c r="I113" s="103">
        <f t="shared" si="1"/>
        <v>32</v>
      </c>
      <c r="J113" s="191"/>
      <c r="K113" s="204"/>
      <c r="L113" s="467"/>
    </row>
    <row r="114" spans="4:12" ht="17.649999999999999" customHeight="1">
      <c r="D114" s="443"/>
      <c r="E114" s="422"/>
      <c r="F114" s="189" t="s">
        <v>50</v>
      </c>
      <c r="G114" s="220"/>
      <c r="H114" s="222" t="s">
        <v>166</v>
      </c>
      <c r="I114" s="103">
        <f t="shared" si="1"/>
        <v>14</v>
      </c>
      <c r="J114" s="191"/>
      <c r="K114" s="204"/>
      <c r="L114" s="467"/>
    </row>
    <row r="115" spans="4:12" ht="17.649999999999999" customHeight="1">
      <c r="D115" s="443"/>
      <c r="E115" s="423"/>
      <c r="F115" s="194" t="s">
        <v>77</v>
      </c>
      <c r="G115" s="222" t="s">
        <v>166</v>
      </c>
      <c r="H115" s="222" t="s">
        <v>166</v>
      </c>
      <c r="I115" s="103">
        <f t="shared" si="1"/>
        <v>14</v>
      </c>
      <c r="J115" s="196"/>
      <c r="K115" s="207"/>
      <c r="L115" s="468"/>
    </row>
    <row r="116" spans="4:12" ht="17.649999999999999" customHeight="1">
      <c r="D116" s="443"/>
      <c r="E116" s="421" t="s">
        <v>138</v>
      </c>
      <c r="F116" s="186" t="s">
        <v>67</v>
      </c>
      <c r="G116" s="219"/>
      <c r="H116" s="219"/>
      <c r="I116" s="103">
        <f t="shared" si="1"/>
        <v>0</v>
      </c>
      <c r="J116" s="188"/>
      <c r="K116" s="208" t="s">
        <v>252</v>
      </c>
      <c r="L116" s="466"/>
    </row>
    <row r="117" spans="4:12" ht="17.649999999999999" customHeight="1">
      <c r="D117" s="443"/>
      <c r="E117" s="422"/>
      <c r="F117" s="189" t="s">
        <v>55</v>
      </c>
      <c r="G117" s="220" t="s">
        <v>168</v>
      </c>
      <c r="H117" s="220" t="s">
        <v>168</v>
      </c>
      <c r="I117" s="103">
        <f t="shared" si="1"/>
        <v>10</v>
      </c>
      <c r="J117" s="191">
        <v>33</v>
      </c>
      <c r="K117" s="204"/>
      <c r="L117" s="467"/>
    </row>
    <row r="118" spans="4:12" ht="17.649999999999999" customHeight="1">
      <c r="D118" s="443"/>
      <c r="E118" s="422"/>
      <c r="F118" s="189" t="s">
        <v>124</v>
      </c>
      <c r="G118" s="220" t="s">
        <v>335</v>
      </c>
      <c r="H118" s="220" t="s">
        <v>335</v>
      </c>
      <c r="I118" s="103">
        <f t="shared" si="1"/>
        <v>10</v>
      </c>
      <c r="J118" s="189"/>
      <c r="K118" s="205"/>
      <c r="L118" s="467"/>
    </row>
    <row r="119" spans="4:12" ht="17.649999999999999" customHeight="1">
      <c r="D119" s="443"/>
      <c r="E119" s="422"/>
      <c r="F119" s="192" t="s">
        <v>49</v>
      </c>
      <c r="G119" s="225" t="s">
        <v>76</v>
      </c>
      <c r="H119" s="197" t="s">
        <v>580</v>
      </c>
      <c r="I119" s="103">
        <f t="shared" si="1"/>
        <v>45</v>
      </c>
      <c r="J119" s="191"/>
      <c r="K119" s="204"/>
      <c r="L119" s="467"/>
    </row>
    <row r="120" spans="4:12" ht="17.649999999999999" customHeight="1">
      <c r="D120" s="443"/>
      <c r="E120" s="422"/>
      <c r="F120" s="189" t="s">
        <v>50</v>
      </c>
      <c r="G120" s="220"/>
      <c r="H120" s="222" t="s">
        <v>168</v>
      </c>
      <c r="I120" s="103">
        <f t="shared" si="1"/>
        <v>10</v>
      </c>
      <c r="J120" s="191"/>
      <c r="K120" s="204"/>
      <c r="L120" s="467"/>
    </row>
    <row r="121" spans="4:12" ht="17.649999999999999" customHeight="1">
      <c r="D121" s="443"/>
      <c r="E121" s="423"/>
      <c r="F121" s="194" t="s">
        <v>77</v>
      </c>
      <c r="G121" s="222" t="s">
        <v>168</v>
      </c>
      <c r="H121" s="222" t="s">
        <v>168</v>
      </c>
      <c r="I121" s="103">
        <f t="shared" si="1"/>
        <v>10</v>
      </c>
      <c r="J121" s="196"/>
      <c r="K121" s="207"/>
      <c r="L121" s="468"/>
    </row>
    <row r="122" spans="4:12" ht="17.649999999999999" customHeight="1">
      <c r="D122" s="443"/>
      <c r="E122" s="421" t="s">
        <v>139</v>
      </c>
      <c r="F122" s="186" t="s">
        <v>67</v>
      </c>
      <c r="G122" s="219"/>
      <c r="H122" s="219"/>
      <c r="I122" s="103">
        <f t="shared" si="1"/>
        <v>0</v>
      </c>
      <c r="J122" s="188"/>
      <c r="K122" s="208" t="s">
        <v>252</v>
      </c>
      <c r="L122" s="466"/>
    </row>
    <row r="123" spans="4:12" ht="17.649999999999999" customHeight="1">
      <c r="D123" s="443"/>
      <c r="E123" s="422"/>
      <c r="F123" s="189" t="s">
        <v>55</v>
      </c>
      <c r="G123" s="220" t="s">
        <v>169</v>
      </c>
      <c r="H123" s="220" t="s">
        <v>169</v>
      </c>
      <c r="I123" s="103">
        <f t="shared" si="1"/>
        <v>16</v>
      </c>
      <c r="J123" s="191">
        <v>33</v>
      </c>
      <c r="K123" s="204"/>
      <c r="L123" s="467"/>
    </row>
    <row r="124" spans="4:12" ht="17.649999999999999" customHeight="1">
      <c r="D124" s="443"/>
      <c r="E124" s="422"/>
      <c r="F124" s="189" t="s">
        <v>124</v>
      </c>
      <c r="G124" s="220" t="s">
        <v>336</v>
      </c>
      <c r="H124" s="220" t="s">
        <v>336</v>
      </c>
      <c r="I124" s="103">
        <f t="shared" si="1"/>
        <v>16</v>
      </c>
      <c r="J124" s="189"/>
      <c r="K124" s="205"/>
      <c r="L124" s="467"/>
    </row>
    <row r="125" spans="4:12" ht="17.649999999999999" customHeight="1">
      <c r="D125" s="443"/>
      <c r="E125" s="422"/>
      <c r="F125" s="192" t="s">
        <v>49</v>
      </c>
      <c r="G125" s="225" t="s">
        <v>170</v>
      </c>
      <c r="H125" s="197" t="s">
        <v>581</v>
      </c>
      <c r="I125" s="103">
        <f t="shared" si="1"/>
        <v>51</v>
      </c>
      <c r="J125" s="191"/>
      <c r="K125" s="204"/>
      <c r="L125" s="467"/>
    </row>
    <row r="126" spans="4:12" ht="17.649999999999999" customHeight="1">
      <c r="D126" s="443"/>
      <c r="E126" s="422"/>
      <c r="F126" s="189" t="s">
        <v>50</v>
      </c>
      <c r="G126" s="220"/>
      <c r="H126" s="222" t="s">
        <v>169</v>
      </c>
      <c r="I126" s="103">
        <f t="shared" si="1"/>
        <v>16</v>
      </c>
      <c r="J126" s="191"/>
      <c r="K126" s="204"/>
      <c r="L126" s="467"/>
    </row>
    <row r="127" spans="4:12" ht="17.649999999999999" customHeight="1">
      <c r="D127" s="443"/>
      <c r="E127" s="422"/>
      <c r="F127" s="194" t="s">
        <v>77</v>
      </c>
      <c r="G127" s="222" t="s">
        <v>169</v>
      </c>
      <c r="H127" s="222" t="s">
        <v>169</v>
      </c>
      <c r="I127" s="103">
        <f t="shared" si="1"/>
        <v>16</v>
      </c>
      <c r="J127" s="196"/>
      <c r="K127" s="207"/>
      <c r="L127" s="468"/>
    </row>
    <row r="128" spans="4:12" ht="17.649999999999999" customHeight="1">
      <c r="D128" s="443"/>
      <c r="E128" s="421" t="s">
        <v>146</v>
      </c>
      <c r="F128" s="214" t="s">
        <v>67</v>
      </c>
      <c r="G128" s="226"/>
      <c r="H128" s="226"/>
      <c r="I128" s="103">
        <f t="shared" si="1"/>
        <v>0</v>
      </c>
      <c r="J128" s="187"/>
      <c r="K128" s="208" t="s">
        <v>252</v>
      </c>
      <c r="L128" s="466"/>
    </row>
    <row r="129" spans="4:12" ht="17.649999999999999" customHeight="1">
      <c r="D129" s="443"/>
      <c r="E129" s="422"/>
      <c r="F129" s="210" t="s">
        <v>55</v>
      </c>
      <c r="G129" s="220" t="s">
        <v>281</v>
      </c>
      <c r="H129" s="317" t="s">
        <v>582</v>
      </c>
      <c r="I129" s="103">
        <f t="shared" si="1"/>
        <v>20</v>
      </c>
      <c r="J129" s="191">
        <v>33</v>
      </c>
      <c r="K129" s="204"/>
      <c r="L129" s="467"/>
    </row>
    <row r="130" spans="4:12" ht="17.649999999999999" customHeight="1">
      <c r="D130" s="443"/>
      <c r="E130" s="422"/>
      <c r="F130" s="210" t="s">
        <v>124</v>
      </c>
      <c r="G130" s="220" t="s">
        <v>337</v>
      </c>
      <c r="H130" s="317" t="s">
        <v>808</v>
      </c>
      <c r="I130" s="103">
        <f t="shared" si="1"/>
        <v>20</v>
      </c>
      <c r="J130" s="189"/>
      <c r="K130" s="205"/>
      <c r="L130" s="467"/>
    </row>
    <row r="131" spans="4:12" ht="17.649999999999999" customHeight="1">
      <c r="D131" s="443"/>
      <c r="E131" s="422"/>
      <c r="F131" s="211" t="s">
        <v>49</v>
      </c>
      <c r="G131" s="225" t="s">
        <v>282</v>
      </c>
      <c r="H131" s="197" t="s">
        <v>583</v>
      </c>
      <c r="I131" s="103">
        <f t="shared" si="1"/>
        <v>49</v>
      </c>
      <c r="J131" s="191"/>
      <c r="K131" s="204"/>
      <c r="L131" s="467"/>
    </row>
    <row r="132" spans="4:12" ht="16.5" customHeight="1">
      <c r="D132" s="443"/>
      <c r="E132" s="422"/>
      <c r="F132" s="210" t="s">
        <v>50</v>
      </c>
      <c r="G132" s="220"/>
      <c r="H132" s="317" t="s">
        <v>582</v>
      </c>
      <c r="I132" s="103">
        <f t="shared" si="1"/>
        <v>20</v>
      </c>
      <c r="J132" s="191"/>
      <c r="K132" s="204"/>
      <c r="L132" s="467"/>
    </row>
    <row r="133" spans="4:12" ht="17.25" customHeight="1" thickBot="1">
      <c r="D133" s="443"/>
      <c r="E133" s="422"/>
      <c r="F133" s="227" t="s">
        <v>77</v>
      </c>
      <c r="G133" s="228" t="s">
        <v>281</v>
      </c>
      <c r="H133" s="321" t="s">
        <v>582</v>
      </c>
      <c r="I133" s="103">
        <f t="shared" si="1"/>
        <v>20</v>
      </c>
      <c r="J133" s="223"/>
      <c r="K133" s="229"/>
      <c r="L133" s="467"/>
    </row>
    <row r="134" spans="4:12" ht="16.5" customHeight="1">
      <c r="D134" s="443"/>
      <c r="E134" s="421" t="s">
        <v>258</v>
      </c>
      <c r="F134" s="101" t="s">
        <v>259</v>
      </c>
      <c r="G134" s="102"/>
      <c r="H134" s="368"/>
      <c r="I134" s="103">
        <f t="shared" si="1"/>
        <v>0</v>
      </c>
      <c r="J134" s="103"/>
      <c r="K134" s="168" t="s">
        <v>260</v>
      </c>
      <c r="L134" s="424"/>
    </row>
    <row r="135" spans="4:12" ht="16.5" customHeight="1">
      <c r="D135" s="443"/>
      <c r="E135" s="422"/>
      <c r="F135" s="86" t="s">
        <v>261</v>
      </c>
      <c r="G135" s="104"/>
      <c r="H135" s="365"/>
      <c r="I135" s="103">
        <f t="shared" si="1"/>
        <v>0</v>
      </c>
      <c r="J135" s="88">
        <v>33</v>
      </c>
      <c r="K135" s="157"/>
      <c r="L135" s="425"/>
    </row>
    <row r="136" spans="4:12" ht="16.5" customHeight="1">
      <c r="D136" s="443"/>
      <c r="E136" s="422"/>
      <c r="F136" s="86" t="s">
        <v>262</v>
      </c>
      <c r="G136" s="104"/>
      <c r="H136" s="365"/>
      <c r="I136" s="103">
        <f t="shared" si="1"/>
        <v>0</v>
      </c>
      <c r="J136" s="86"/>
      <c r="K136" s="156"/>
      <c r="L136" s="425"/>
    </row>
    <row r="137" spans="4:12" ht="16.5" customHeight="1">
      <c r="D137" s="443"/>
      <c r="E137" s="422"/>
      <c r="F137" s="95" t="s">
        <v>49</v>
      </c>
      <c r="G137" s="73"/>
      <c r="H137" s="370"/>
      <c r="I137" s="103">
        <f t="shared" ref="I137:I145" si="2">LENB(H137)</f>
        <v>0</v>
      </c>
      <c r="J137" s="88"/>
      <c r="K137" s="157"/>
      <c r="L137" s="425"/>
    </row>
    <row r="138" spans="4:12" ht="16.5" customHeight="1">
      <c r="D138" s="443"/>
      <c r="E138" s="422"/>
      <c r="F138" s="86" t="s">
        <v>50</v>
      </c>
      <c r="G138" s="104"/>
      <c r="H138" s="365"/>
      <c r="I138" s="103">
        <f t="shared" si="2"/>
        <v>0</v>
      </c>
      <c r="J138" s="88"/>
      <c r="K138" s="157"/>
      <c r="L138" s="425"/>
    </row>
    <row r="139" spans="4:12" ht="16.5" customHeight="1">
      <c r="D139" s="443"/>
      <c r="E139" s="423"/>
      <c r="F139" s="97" t="s">
        <v>263</v>
      </c>
      <c r="G139" s="105"/>
      <c r="H139" s="369"/>
      <c r="I139" s="103">
        <f t="shared" si="2"/>
        <v>0</v>
      </c>
      <c r="J139" s="99"/>
      <c r="K139" s="167"/>
      <c r="L139" s="426"/>
    </row>
    <row r="140" spans="4:12" ht="14.25">
      <c r="D140" s="443"/>
      <c r="E140" s="421" t="s">
        <v>256</v>
      </c>
      <c r="F140" s="127" t="s">
        <v>67</v>
      </c>
      <c r="G140" s="71"/>
      <c r="H140" s="397"/>
      <c r="I140" s="103">
        <f t="shared" si="2"/>
        <v>0</v>
      </c>
      <c r="J140" s="93"/>
      <c r="K140" s="168" t="s">
        <v>252</v>
      </c>
      <c r="L140" s="424"/>
    </row>
    <row r="141" spans="4:12" ht="14.25">
      <c r="D141" s="443"/>
      <c r="E141" s="422"/>
      <c r="F141" s="128" t="s">
        <v>55</v>
      </c>
      <c r="G141" s="78"/>
      <c r="H141" s="389"/>
      <c r="I141" s="103">
        <f t="shared" si="2"/>
        <v>0</v>
      </c>
      <c r="J141" s="88">
        <v>33</v>
      </c>
      <c r="K141" s="157"/>
      <c r="L141" s="425"/>
    </row>
    <row r="142" spans="4:12" ht="14.25">
      <c r="D142" s="443"/>
      <c r="E142" s="422"/>
      <c r="F142" s="128" t="s">
        <v>124</v>
      </c>
      <c r="G142" s="78"/>
      <c r="H142" s="389"/>
      <c r="I142" s="103">
        <f t="shared" si="2"/>
        <v>0</v>
      </c>
      <c r="J142" s="86"/>
      <c r="K142" s="156"/>
      <c r="L142" s="425"/>
    </row>
    <row r="143" spans="4:12" ht="14.25">
      <c r="D143" s="443"/>
      <c r="E143" s="422"/>
      <c r="F143" s="129" t="s">
        <v>49</v>
      </c>
      <c r="G143" s="75"/>
      <c r="H143" s="386"/>
      <c r="I143" s="103">
        <f t="shared" si="2"/>
        <v>0</v>
      </c>
      <c r="J143" s="88"/>
      <c r="K143" s="157"/>
      <c r="L143" s="425"/>
    </row>
    <row r="144" spans="4:12" ht="14.25">
      <c r="D144" s="443"/>
      <c r="E144" s="422"/>
      <c r="F144" s="128" t="s">
        <v>50</v>
      </c>
      <c r="G144" s="78"/>
      <c r="H144" s="389"/>
      <c r="I144" s="103">
        <f t="shared" si="2"/>
        <v>0</v>
      </c>
      <c r="J144" s="88"/>
      <c r="K144" s="157"/>
      <c r="L144" s="425"/>
    </row>
    <row r="145" spans="4:12" ht="15" thickBot="1">
      <c r="D145" s="455"/>
      <c r="E145" s="427"/>
      <c r="F145" s="130" t="s">
        <v>77</v>
      </c>
      <c r="G145" s="80"/>
      <c r="H145" s="80"/>
      <c r="I145" s="282">
        <f t="shared" si="2"/>
        <v>0</v>
      </c>
      <c r="J145" s="110"/>
      <c r="K145" s="166"/>
      <c r="L145" s="502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E50:E55"/>
    <mergeCell ref="L140:L145"/>
    <mergeCell ref="E98:E103"/>
    <mergeCell ref="E104:E109"/>
    <mergeCell ref="E74:E79"/>
    <mergeCell ref="E80:E85"/>
    <mergeCell ref="E86:E91"/>
    <mergeCell ref="E92:E97"/>
    <mergeCell ref="E20:E25"/>
    <mergeCell ref="E26:E31"/>
    <mergeCell ref="E32:E37"/>
    <mergeCell ref="E38:E43"/>
    <mergeCell ref="E44:E49"/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display="https://www.samsung.com/uk/watches/all-watches/" xr:uid="{00000000-0004-0000-0700-000006000000}"/>
    <hyperlink ref="H17" r:id="rId8" display="https://www.samsung.com/uk/watches/all-watches/" xr:uid="{00000000-0004-0000-0700-000007000000}"/>
    <hyperlink ref="H23" r:id="rId9" display="https://www.samsung.com/uk/audio-sound/all-audio-sound/" xr:uid="{00000000-0004-0000-0700-000008000000}"/>
    <hyperlink ref="H29" r:id="rId10" display="https://www.samsung.com/uk/rings/all-rings/" xr:uid="{00000000-0004-0000-0700-000009000000}"/>
    <hyperlink ref="H35" r:id="rId11" xr:uid="{00000000-0004-0000-0700-00000A000000}"/>
    <hyperlink ref="H107" r:id="rId12" display="https://www.samsung.com/uk/students-offers/" xr:uid="{00000000-0004-0000-0700-00000B000000}"/>
    <hyperlink ref="H131" r:id="rId13" xr:uid="{00000000-0004-0000-0700-00000C000000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G1" zoomScale="63" zoomScaleNormal="55" workbookViewId="0">
      <selection activeCell="H93" sqref="H9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75" style="45" customWidth="1"/>
    <col min="8" max="8" width="119.875" style="45" customWidth="1"/>
    <col min="9" max="9" width="14.75" style="45" customWidth="1"/>
    <col min="10" max="10" width="20.25" style="45" customWidth="1"/>
    <col min="11" max="11" width="35" style="45" customWidth="1"/>
    <col min="12" max="12" width="37.8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504" t="s">
        <v>519</v>
      </c>
      <c r="C3" s="504"/>
      <c r="D3" s="504"/>
      <c r="E3" s="504"/>
      <c r="F3" s="504"/>
      <c r="G3" s="504"/>
      <c r="H3" s="290"/>
      <c r="I3" s="290"/>
      <c r="J3" s="290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4" t="s">
        <v>54</v>
      </c>
      <c r="E6" s="435"/>
      <c r="F6" s="438" t="s">
        <v>140</v>
      </c>
      <c r="G6" s="60" t="s">
        <v>46</v>
      </c>
      <c r="H6" s="277" t="s">
        <v>514</v>
      </c>
      <c r="I6" s="448" t="s">
        <v>43</v>
      </c>
      <c r="J6" s="440" t="s">
        <v>47</v>
      </c>
      <c r="K6" s="60" t="s">
        <v>518</v>
      </c>
      <c r="L6" s="446" t="s">
        <v>516</v>
      </c>
    </row>
    <row r="7" spans="1:12" ht="23.25" customHeight="1" thickBot="1">
      <c r="D7" s="436"/>
      <c r="E7" s="437"/>
      <c r="F7" s="439"/>
      <c r="G7" s="84" t="s">
        <v>515</v>
      </c>
      <c r="H7" s="84" t="s">
        <v>515</v>
      </c>
      <c r="I7" s="449"/>
      <c r="J7" s="441"/>
      <c r="K7" s="154"/>
      <c r="L7" s="447"/>
    </row>
    <row r="8" spans="1:12" ht="21" customHeight="1">
      <c r="D8" s="442" t="s">
        <v>117</v>
      </c>
      <c r="E8" s="421" t="s">
        <v>157</v>
      </c>
      <c r="F8" s="101" t="s">
        <v>126</v>
      </c>
      <c r="G8" s="111"/>
      <c r="H8" s="111"/>
      <c r="I8" s="103">
        <f>LENB(H8)</f>
        <v>0</v>
      </c>
      <c r="J8" s="112"/>
      <c r="K8" s="177" t="s">
        <v>250</v>
      </c>
      <c r="L8" s="548" t="s">
        <v>560</v>
      </c>
    </row>
    <row r="9" spans="1:12" ht="21" customHeight="1">
      <c r="D9" s="443"/>
      <c r="E9" s="422"/>
      <c r="F9" s="86" t="s">
        <v>158</v>
      </c>
      <c r="G9" s="87" t="s">
        <v>186</v>
      </c>
      <c r="H9" s="87" t="s">
        <v>186</v>
      </c>
      <c r="I9" s="103">
        <f t="shared" ref="I9:I72" si="0">LENB(H9)</f>
        <v>11</v>
      </c>
      <c r="J9" s="113">
        <v>10</v>
      </c>
      <c r="K9" s="113"/>
      <c r="L9" s="432"/>
    </row>
    <row r="10" spans="1:12" ht="21" customHeight="1">
      <c r="D10" s="443"/>
      <c r="E10" s="422"/>
      <c r="F10" s="86" t="s">
        <v>116</v>
      </c>
      <c r="G10" s="87" t="s">
        <v>315</v>
      </c>
      <c r="H10" s="87" t="s">
        <v>720</v>
      </c>
      <c r="I10" s="103">
        <f t="shared" si="0"/>
        <v>11</v>
      </c>
      <c r="J10" s="86"/>
      <c r="K10" s="86"/>
      <c r="L10" s="432"/>
    </row>
    <row r="11" spans="1:12" ht="21" customHeight="1">
      <c r="D11" s="443"/>
      <c r="E11" s="422"/>
      <c r="F11" s="95" t="s">
        <v>49</v>
      </c>
      <c r="G11" s="114" t="s">
        <v>187</v>
      </c>
      <c r="H11" s="114" t="s">
        <v>721</v>
      </c>
      <c r="I11" s="103">
        <f t="shared" si="0"/>
        <v>39</v>
      </c>
      <c r="J11" s="89"/>
      <c r="K11" s="89"/>
      <c r="L11" s="432"/>
    </row>
    <row r="12" spans="1:12" ht="21" customHeight="1">
      <c r="D12" s="443"/>
      <c r="E12" s="422"/>
      <c r="F12" s="86" t="s">
        <v>50</v>
      </c>
      <c r="G12" s="87"/>
      <c r="H12" s="87" t="s">
        <v>186</v>
      </c>
      <c r="I12" s="103">
        <f t="shared" si="0"/>
        <v>11</v>
      </c>
      <c r="J12" s="89"/>
      <c r="K12" s="89"/>
      <c r="L12" s="432"/>
    </row>
    <row r="13" spans="1:12" ht="21" customHeight="1" thickBot="1">
      <c r="D13" s="443"/>
      <c r="E13" s="422"/>
      <c r="F13" s="119" t="s">
        <v>77</v>
      </c>
      <c r="G13" s="278" t="s">
        <v>186</v>
      </c>
      <c r="H13" s="87" t="s">
        <v>186</v>
      </c>
      <c r="I13" s="279">
        <f t="shared" si="0"/>
        <v>11</v>
      </c>
      <c r="J13" s="280"/>
      <c r="K13" s="280"/>
      <c r="L13" s="433"/>
    </row>
    <row r="14" spans="1:12" ht="21" customHeight="1">
      <c r="D14" s="454" t="s">
        <v>121</v>
      </c>
      <c r="E14" s="456" t="s">
        <v>123</v>
      </c>
      <c r="F14" s="200" t="s">
        <v>125</v>
      </c>
      <c r="G14" s="224"/>
      <c r="H14" s="224"/>
      <c r="I14" s="85">
        <f t="shared" si="0"/>
        <v>0</v>
      </c>
      <c r="J14" s="201"/>
      <c r="K14" s="201" t="s">
        <v>252</v>
      </c>
      <c r="L14" s="539" t="s">
        <v>560</v>
      </c>
    </row>
    <row r="15" spans="1:12" ht="21" customHeight="1">
      <c r="D15" s="443"/>
      <c r="E15" s="422"/>
      <c r="F15" s="189" t="s">
        <v>55</v>
      </c>
      <c r="G15" s="230" t="s">
        <v>212</v>
      </c>
      <c r="H15" s="230" t="s">
        <v>212</v>
      </c>
      <c r="I15" s="103">
        <f t="shared" si="0"/>
        <v>22</v>
      </c>
      <c r="J15" s="191">
        <v>33</v>
      </c>
      <c r="K15" s="191"/>
      <c r="L15" s="467"/>
    </row>
    <row r="16" spans="1:12" ht="21" customHeight="1">
      <c r="D16" s="443"/>
      <c r="E16" s="422"/>
      <c r="F16" s="189" t="s">
        <v>124</v>
      </c>
      <c r="G16" s="230" t="s">
        <v>316</v>
      </c>
      <c r="H16" s="230" t="s">
        <v>316</v>
      </c>
      <c r="I16" s="103">
        <f t="shared" si="0"/>
        <v>22</v>
      </c>
      <c r="J16" s="189"/>
      <c r="K16" s="189"/>
      <c r="L16" s="467"/>
    </row>
    <row r="17" spans="2:12" ht="20.100000000000001" customHeight="1">
      <c r="D17" s="443"/>
      <c r="E17" s="422"/>
      <c r="F17" s="192" t="s">
        <v>49</v>
      </c>
      <c r="G17" s="225" t="s">
        <v>188</v>
      </c>
      <c r="H17" s="225" t="s">
        <v>717</v>
      </c>
      <c r="I17" s="103">
        <f t="shared" si="0"/>
        <v>81</v>
      </c>
      <c r="J17" s="191"/>
      <c r="K17" s="191"/>
      <c r="L17" s="467"/>
    </row>
    <row r="18" spans="2:12" ht="20.100000000000001" customHeight="1">
      <c r="D18" s="443"/>
      <c r="E18" s="422"/>
      <c r="F18" s="189" t="s">
        <v>50</v>
      </c>
      <c r="G18" s="230"/>
      <c r="H18" s="230" t="s">
        <v>212</v>
      </c>
      <c r="I18" s="103">
        <f t="shared" si="0"/>
        <v>22</v>
      </c>
      <c r="J18" s="191"/>
      <c r="K18" s="191"/>
      <c r="L18" s="467"/>
    </row>
    <row r="19" spans="2:12" ht="20.100000000000001" customHeight="1">
      <c r="D19" s="443"/>
      <c r="E19" s="423"/>
      <c r="F19" s="194" t="s">
        <v>77</v>
      </c>
      <c r="G19" s="230" t="s">
        <v>212</v>
      </c>
      <c r="H19" s="230" t="s">
        <v>212</v>
      </c>
      <c r="I19" s="103">
        <f t="shared" si="0"/>
        <v>22</v>
      </c>
      <c r="J19" s="196"/>
      <c r="K19" s="196"/>
      <c r="L19" s="468"/>
    </row>
    <row r="20" spans="2:12" ht="20.100000000000001" customHeight="1">
      <c r="D20" s="443"/>
      <c r="E20" s="421" t="s">
        <v>127</v>
      </c>
      <c r="F20" s="186" t="s">
        <v>125</v>
      </c>
      <c r="G20" s="219"/>
      <c r="H20" s="219"/>
      <c r="I20" s="103">
        <f t="shared" si="0"/>
        <v>0</v>
      </c>
      <c r="J20" s="188"/>
      <c r="K20" s="188" t="s">
        <v>252</v>
      </c>
      <c r="L20" s="466" t="s">
        <v>560</v>
      </c>
    </row>
    <row r="21" spans="2:12" ht="20.100000000000001" customHeight="1">
      <c r="D21" s="443"/>
      <c r="E21" s="422"/>
      <c r="F21" s="189" t="s">
        <v>55</v>
      </c>
      <c r="G21" s="220" t="s">
        <v>113</v>
      </c>
      <c r="H21" s="220" t="s">
        <v>113</v>
      </c>
      <c r="I21" s="103">
        <f t="shared" si="0"/>
        <v>18</v>
      </c>
      <c r="J21" s="191">
        <v>33</v>
      </c>
      <c r="K21" s="191"/>
      <c r="L21" s="467"/>
    </row>
    <row r="22" spans="2:12" ht="20.100000000000001" customHeight="1">
      <c r="D22" s="443"/>
      <c r="E22" s="422"/>
      <c r="F22" s="189" t="s">
        <v>124</v>
      </c>
      <c r="G22" s="220" t="s">
        <v>317</v>
      </c>
      <c r="H22" s="220" t="s">
        <v>317</v>
      </c>
      <c r="I22" s="103">
        <f t="shared" si="0"/>
        <v>18</v>
      </c>
      <c r="J22" s="189"/>
      <c r="K22" s="189"/>
      <c r="L22" s="467"/>
    </row>
    <row r="23" spans="2:12" ht="20.100000000000001" customHeight="1">
      <c r="B23" s="57" t="s">
        <v>44</v>
      </c>
      <c r="D23" s="443"/>
      <c r="E23" s="422"/>
      <c r="F23" s="192" t="s">
        <v>49</v>
      </c>
      <c r="G23" s="225" t="s">
        <v>189</v>
      </c>
      <c r="H23" s="225" t="s">
        <v>718</v>
      </c>
      <c r="I23" s="103">
        <f t="shared" si="0"/>
        <v>77</v>
      </c>
      <c r="J23" s="191"/>
      <c r="K23" s="191"/>
      <c r="L23" s="467"/>
    </row>
    <row r="24" spans="2:12" ht="20.100000000000001" customHeight="1">
      <c r="D24" s="443"/>
      <c r="E24" s="422"/>
      <c r="F24" s="189" t="s">
        <v>50</v>
      </c>
      <c r="G24" s="220"/>
      <c r="H24" s="220" t="s">
        <v>113</v>
      </c>
      <c r="I24" s="103">
        <f t="shared" si="0"/>
        <v>18</v>
      </c>
      <c r="J24" s="191"/>
      <c r="K24" s="191"/>
      <c r="L24" s="467"/>
    </row>
    <row r="25" spans="2:12" ht="20.100000000000001" customHeight="1">
      <c r="D25" s="443"/>
      <c r="E25" s="423"/>
      <c r="F25" s="194" t="s">
        <v>77</v>
      </c>
      <c r="G25" s="222" t="s">
        <v>113</v>
      </c>
      <c r="H25" s="222" t="s">
        <v>113</v>
      </c>
      <c r="I25" s="103">
        <f t="shared" si="0"/>
        <v>18</v>
      </c>
      <c r="J25" s="196"/>
      <c r="K25" s="196"/>
      <c r="L25" s="468"/>
    </row>
    <row r="26" spans="2:12" ht="20.100000000000001" customHeight="1">
      <c r="D26" s="443"/>
      <c r="E26" s="421" t="s">
        <v>128</v>
      </c>
      <c r="F26" s="186" t="s">
        <v>125</v>
      </c>
      <c r="G26" s="219"/>
      <c r="H26" s="219"/>
      <c r="I26" s="103">
        <f t="shared" si="0"/>
        <v>0</v>
      </c>
      <c r="J26" s="188"/>
      <c r="K26" s="188" t="s">
        <v>252</v>
      </c>
      <c r="L26" s="466" t="s">
        <v>560</v>
      </c>
    </row>
    <row r="27" spans="2:12" ht="20.100000000000001" customHeight="1">
      <c r="D27" s="443"/>
      <c r="E27" s="422"/>
      <c r="F27" s="189" t="s">
        <v>55</v>
      </c>
      <c r="G27" s="220" t="s">
        <v>114</v>
      </c>
      <c r="H27" s="220" t="s">
        <v>114</v>
      </c>
      <c r="I27" s="103">
        <f t="shared" si="0"/>
        <v>17</v>
      </c>
      <c r="J27" s="191">
        <v>33</v>
      </c>
      <c r="K27" s="191"/>
      <c r="L27" s="467"/>
    </row>
    <row r="28" spans="2:12" ht="20.100000000000001" customHeight="1">
      <c r="D28" s="443"/>
      <c r="E28" s="422"/>
      <c r="F28" s="189" t="s">
        <v>124</v>
      </c>
      <c r="G28" s="220" t="s">
        <v>318</v>
      </c>
      <c r="H28" s="220" t="s">
        <v>318</v>
      </c>
      <c r="I28" s="103">
        <f t="shared" si="0"/>
        <v>17</v>
      </c>
      <c r="J28" s="189"/>
      <c r="K28" s="189"/>
      <c r="L28" s="467"/>
    </row>
    <row r="29" spans="2:12" ht="20.65" customHeight="1">
      <c r="D29" s="443"/>
      <c r="E29" s="422"/>
      <c r="F29" s="192" t="s">
        <v>49</v>
      </c>
      <c r="G29" s="225" t="s">
        <v>190</v>
      </c>
      <c r="H29" s="225" t="s">
        <v>716</v>
      </c>
      <c r="I29" s="103">
        <f t="shared" si="0"/>
        <v>108</v>
      </c>
      <c r="J29" s="191"/>
      <c r="K29" s="191"/>
      <c r="L29" s="467"/>
    </row>
    <row r="30" spans="2:12" ht="20.65" customHeight="1">
      <c r="D30" s="443"/>
      <c r="E30" s="422"/>
      <c r="F30" s="189" t="s">
        <v>50</v>
      </c>
      <c r="G30" s="220"/>
      <c r="H30" s="220" t="s">
        <v>114</v>
      </c>
      <c r="I30" s="103">
        <f t="shared" si="0"/>
        <v>17</v>
      </c>
      <c r="J30" s="191"/>
      <c r="K30" s="191"/>
      <c r="L30" s="467"/>
    </row>
    <row r="31" spans="2:12" ht="20.65" customHeight="1">
      <c r="D31" s="443"/>
      <c r="E31" s="423"/>
      <c r="F31" s="194" t="s">
        <v>77</v>
      </c>
      <c r="G31" s="222" t="s">
        <v>114</v>
      </c>
      <c r="H31" s="222" t="s">
        <v>114</v>
      </c>
      <c r="I31" s="103">
        <f t="shared" si="0"/>
        <v>17</v>
      </c>
      <c r="J31" s="196"/>
      <c r="K31" s="196"/>
      <c r="L31" s="468"/>
    </row>
    <row r="32" spans="2:12" ht="20.65" customHeight="1">
      <c r="D32" s="443"/>
      <c r="E32" s="421" t="s">
        <v>129</v>
      </c>
      <c r="F32" s="186" t="s">
        <v>125</v>
      </c>
      <c r="G32" s="219"/>
      <c r="H32" s="219"/>
      <c r="I32" s="103">
        <f t="shared" si="0"/>
        <v>0</v>
      </c>
      <c r="J32" s="188"/>
      <c r="K32" s="188" t="s">
        <v>252</v>
      </c>
      <c r="L32" s="466" t="s">
        <v>560</v>
      </c>
    </row>
    <row r="33" spans="4:12" ht="20.65" customHeight="1">
      <c r="D33" s="443"/>
      <c r="E33" s="422"/>
      <c r="F33" s="189" t="s">
        <v>55</v>
      </c>
      <c r="G33" s="220" t="s">
        <v>191</v>
      </c>
      <c r="H33" s="220" t="s">
        <v>191</v>
      </c>
      <c r="I33" s="103">
        <f t="shared" si="0"/>
        <v>23</v>
      </c>
      <c r="J33" s="191">
        <v>33</v>
      </c>
      <c r="K33" s="191"/>
      <c r="L33" s="467"/>
    </row>
    <row r="34" spans="4:12" ht="20.65" customHeight="1">
      <c r="D34" s="443"/>
      <c r="E34" s="422"/>
      <c r="F34" s="189" t="s">
        <v>124</v>
      </c>
      <c r="G34" s="220" t="s">
        <v>319</v>
      </c>
      <c r="H34" s="220" t="s">
        <v>319</v>
      </c>
      <c r="I34" s="103">
        <f t="shared" si="0"/>
        <v>23</v>
      </c>
      <c r="J34" s="189"/>
      <c r="K34" s="189"/>
      <c r="L34" s="467"/>
    </row>
    <row r="35" spans="4:12" ht="20.65" customHeight="1">
      <c r="D35" s="443"/>
      <c r="E35" s="422"/>
      <c r="F35" s="192" t="s">
        <v>49</v>
      </c>
      <c r="G35" s="225" t="s">
        <v>192</v>
      </c>
      <c r="H35" s="225" t="s">
        <v>722</v>
      </c>
      <c r="I35" s="103">
        <f t="shared" si="0"/>
        <v>86</v>
      </c>
      <c r="J35" s="191"/>
      <c r="K35" s="191"/>
      <c r="L35" s="467"/>
    </row>
    <row r="36" spans="4:12" ht="20.65" customHeight="1">
      <c r="D36" s="443"/>
      <c r="E36" s="422"/>
      <c r="F36" s="189" t="s">
        <v>50</v>
      </c>
      <c r="G36" s="220"/>
      <c r="H36" s="220" t="s">
        <v>191</v>
      </c>
      <c r="I36" s="103">
        <f t="shared" si="0"/>
        <v>23</v>
      </c>
      <c r="J36" s="191"/>
      <c r="K36" s="191"/>
      <c r="L36" s="467"/>
    </row>
    <row r="37" spans="4:12" ht="20.65" customHeight="1">
      <c r="D37" s="443"/>
      <c r="E37" s="423"/>
      <c r="F37" s="194" t="s">
        <v>77</v>
      </c>
      <c r="G37" s="222" t="s">
        <v>191</v>
      </c>
      <c r="H37" s="222" t="s">
        <v>191</v>
      </c>
      <c r="I37" s="103">
        <f t="shared" si="0"/>
        <v>23</v>
      </c>
      <c r="J37" s="196"/>
      <c r="K37" s="196"/>
      <c r="L37" s="468"/>
    </row>
    <row r="38" spans="4:12" ht="20.65" customHeight="1">
      <c r="D38" s="443"/>
      <c r="E38" s="506" t="s">
        <v>130</v>
      </c>
      <c r="F38" s="231" t="s">
        <v>142</v>
      </c>
      <c r="G38" s="232" t="s">
        <v>141</v>
      </c>
      <c r="H38" s="543"/>
      <c r="I38" s="103">
        <f t="shared" si="0"/>
        <v>0</v>
      </c>
      <c r="J38" s="188"/>
      <c r="K38" s="188"/>
      <c r="L38" s="549" t="s">
        <v>663</v>
      </c>
    </row>
    <row r="39" spans="4:12" ht="20.65" customHeight="1">
      <c r="D39" s="443"/>
      <c r="E39" s="507"/>
      <c r="F39" s="189" t="s">
        <v>125</v>
      </c>
      <c r="G39" s="233"/>
      <c r="H39" s="544"/>
      <c r="I39" s="103">
        <f t="shared" si="0"/>
        <v>0</v>
      </c>
      <c r="J39" s="191"/>
      <c r="K39" s="191" t="s">
        <v>252</v>
      </c>
      <c r="L39" s="550"/>
    </row>
    <row r="40" spans="4:12" ht="20.100000000000001" customHeight="1">
      <c r="D40" s="443"/>
      <c r="E40" s="507"/>
      <c r="F40" s="189" t="s">
        <v>55</v>
      </c>
      <c r="G40" s="203" t="s">
        <v>292</v>
      </c>
      <c r="H40" s="544"/>
      <c r="I40" s="103">
        <f t="shared" si="0"/>
        <v>0</v>
      </c>
      <c r="J40" s="191">
        <v>33</v>
      </c>
      <c r="K40" s="191"/>
      <c r="L40" s="550"/>
    </row>
    <row r="41" spans="4:12" ht="20.100000000000001" customHeight="1">
      <c r="D41" s="443"/>
      <c r="E41" s="507"/>
      <c r="F41" s="189" t="s">
        <v>124</v>
      </c>
      <c r="G41" s="203" t="s">
        <v>320</v>
      </c>
      <c r="H41" s="544"/>
      <c r="I41" s="103">
        <f t="shared" si="0"/>
        <v>0</v>
      </c>
      <c r="J41" s="189"/>
      <c r="K41" s="189"/>
      <c r="L41" s="550"/>
    </row>
    <row r="42" spans="4:12" ht="20.100000000000001" customHeight="1">
      <c r="D42" s="443"/>
      <c r="E42" s="507"/>
      <c r="F42" s="192" t="s">
        <v>49</v>
      </c>
      <c r="G42" s="234" t="s">
        <v>112</v>
      </c>
      <c r="H42" s="544"/>
      <c r="I42" s="103">
        <f t="shared" si="0"/>
        <v>0</v>
      </c>
      <c r="J42" s="191"/>
      <c r="K42" s="191"/>
      <c r="L42" s="550"/>
    </row>
    <row r="43" spans="4:12" ht="20.100000000000001" customHeight="1">
      <c r="D43" s="443"/>
      <c r="E43" s="507"/>
      <c r="F43" s="189" t="s">
        <v>50</v>
      </c>
      <c r="G43" s="220"/>
      <c r="H43" s="544"/>
      <c r="I43" s="103">
        <f t="shared" si="0"/>
        <v>0</v>
      </c>
      <c r="J43" s="191"/>
      <c r="K43" s="191"/>
      <c r="L43" s="550"/>
    </row>
    <row r="44" spans="4:12" ht="20.100000000000001" customHeight="1">
      <c r="D44" s="443"/>
      <c r="E44" s="508"/>
      <c r="F44" s="194" t="s">
        <v>77</v>
      </c>
      <c r="G44" s="206" t="s">
        <v>292</v>
      </c>
      <c r="H44" s="545"/>
      <c r="I44" s="103">
        <f t="shared" si="0"/>
        <v>0</v>
      </c>
      <c r="J44" s="196"/>
      <c r="K44" s="194"/>
      <c r="L44" s="551"/>
    </row>
    <row r="45" spans="4:12" ht="20.100000000000001" customHeight="1">
      <c r="D45" s="443"/>
      <c r="E45" s="546"/>
      <c r="F45" s="185" t="s">
        <v>125</v>
      </c>
      <c r="G45" s="235"/>
      <c r="H45" s="235"/>
      <c r="I45" s="103">
        <f t="shared" si="0"/>
        <v>0</v>
      </c>
      <c r="J45" s="187"/>
      <c r="K45" s="187" t="s">
        <v>252</v>
      </c>
      <c r="L45" s="467"/>
    </row>
    <row r="46" spans="4:12" ht="20.100000000000001" customHeight="1">
      <c r="D46" s="443"/>
      <c r="E46" s="546"/>
      <c r="F46" s="189" t="s">
        <v>55</v>
      </c>
      <c r="G46" s="203" t="s">
        <v>293</v>
      </c>
      <c r="H46" s="203" t="s">
        <v>293</v>
      </c>
      <c r="I46" s="103">
        <f t="shared" si="0"/>
        <v>8</v>
      </c>
      <c r="J46" s="191">
        <v>33</v>
      </c>
      <c r="K46" s="191"/>
      <c r="L46" s="467"/>
    </row>
    <row r="47" spans="4:12" ht="20.100000000000001" customHeight="1">
      <c r="D47" s="443"/>
      <c r="E47" s="546"/>
      <c r="F47" s="189" t="s">
        <v>124</v>
      </c>
      <c r="G47" s="203" t="s">
        <v>321</v>
      </c>
      <c r="H47" s="203" t="s">
        <v>321</v>
      </c>
      <c r="I47" s="103">
        <f t="shared" si="0"/>
        <v>8</v>
      </c>
      <c r="J47" s="189"/>
      <c r="K47" s="189"/>
      <c r="L47" s="467"/>
    </row>
    <row r="48" spans="4:12" ht="20.100000000000001" customHeight="1">
      <c r="D48" s="443"/>
      <c r="E48" s="546"/>
      <c r="F48" s="192" t="s">
        <v>49</v>
      </c>
      <c r="G48" s="234" t="s">
        <v>294</v>
      </c>
      <c r="H48" s="225" t="s">
        <v>719</v>
      </c>
      <c r="I48" s="103">
        <f t="shared" si="0"/>
        <v>78</v>
      </c>
      <c r="J48" s="191"/>
      <c r="K48" s="191"/>
      <c r="L48" s="467"/>
    </row>
    <row r="49" spans="4:12" ht="20.100000000000001" customHeight="1">
      <c r="D49" s="443"/>
      <c r="E49" s="546"/>
      <c r="F49" s="189" t="s">
        <v>50</v>
      </c>
      <c r="G49" s="220"/>
      <c r="H49" s="203" t="s">
        <v>293</v>
      </c>
      <c r="I49" s="103">
        <f t="shared" si="0"/>
        <v>8</v>
      </c>
      <c r="J49" s="191"/>
      <c r="K49" s="191"/>
      <c r="L49" s="467"/>
    </row>
    <row r="50" spans="4:12" ht="19.899999999999999" customHeight="1">
      <c r="D50" s="443"/>
      <c r="E50" s="547"/>
      <c r="F50" s="194" t="s">
        <v>77</v>
      </c>
      <c r="G50" s="206" t="s">
        <v>293</v>
      </c>
      <c r="H50" s="206" t="s">
        <v>293</v>
      </c>
      <c r="I50" s="103">
        <f t="shared" si="0"/>
        <v>8</v>
      </c>
      <c r="J50" s="196"/>
      <c r="K50" s="194"/>
      <c r="L50" s="468"/>
    </row>
    <row r="51" spans="4:12" ht="19.899999999999999" customHeight="1">
      <c r="D51" s="443"/>
      <c r="E51" s="421" t="s">
        <v>132</v>
      </c>
      <c r="F51" s="101" t="s">
        <v>289</v>
      </c>
      <c r="G51" s="184" t="s">
        <v>287</v>
      </c>
      <c r="H51" s="184" t="s">
        <v>287</v>
      </c>
      <c r="I51" s="103">
        <f t="shared" si="0"/>
        <v>9</v>
      </c>
      <c r="J51" s="103"/>
      <c r="K51" s="71"/>
      <c r="L51" s="424" t="s">
        <v>560</v>
      </c>
    </row>
    <row r="52" spans="4:12" ht="19.899999999999999" customHeight="1">
      <c r="D52" s="443"/>
      <c r="E52" s="422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425"/>
    </row>
    <row r="53" spans="4:12" ht="19.899999999999999" customHeight="1">
      <c r="D53" s="443"/>
      <c r="E53" s="422"/>
      <c r="F53" s="86" t="s">
        <v>226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425"/>
    </row>
    <row r="54" spans="4:12" ht="20.100000000000001" customHeight="1">
      <c r="D54" s="443"/>
      <c r="E54" s="422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425"/>
    </row>
    <row r="55" spans="4:12" ht="20.100000000000001" customHeight="1">
      <c r="D55" s="443"/>
      <c r="E55" s="422"/>
      <c r="F55" s="95" t="s">
        <v>49</v>
      </c>
      <c r="G55" s="73" t="s">
        <v>98</v>
      </c>
      <c r="H55" s="73" t="s">
        <v>604</v>
      </c>
      <c r="I55" s="103">
        <f t="shared" si="0"/>
        <v>61</v>
      </c>
      <c r="J55" s="88"/>
      <c r="K55" s="88"/>
      <c r="L55" s="425"/>
    </row>
    <row r="56" spans="4:12" ht="20.100000000000001" customHeight="1">
      <c r="D56" s="443"/>
      <c r="E56" s="422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425"/>
    </row>
    <row r="57" spans="4:12" ht="20.100000000000001" customHeight="1">
      <c r="D57" s="443"/>
      <c r="E57" s="423"/>
      <c r="F57" s="97" t="s">
        <v>228</v>
      </c>
      <c r="G57" s="105" t="s">
        <v>87</v>
      </c>
      <c r="H57" s="105" t="s">
        <v>87</v>
      </c>
      <c r="I57" s="103">
        <f t="shared" si="0"/>
        <v>14</v>
      </c>
      <c r="J57" s="99"/>
      <c r="K57" s="99"/>
      <c r="L57" s="426"/>
    </row>
    <row r="58" spans="4:12" ht="20.100000000000001" customHeight="1">
      <c r="D58" s="443"/>
      <c r="E58" s="421" t="s">
        <v>133</v>
      </c>
      <c r="F58" s="101" t="s">
        <v>288</v>
      </c>
      <c r="G58" s="102"/>
      <c r="H58" s="540"/>
      <c r="I58" s="103">
        <f t="shared" si="0"/>
        <v>0</v>
      </c>
      <c r="J58" s="103"/>
      <c r="K58" s="103" t="s">
        <v>251</v>
      </c>
      <c r="L58" s="499" t="s">
        <v>663</v>
      </c>
    </row>
    <row r="59" spans="4:12" ht="20.100000000000001" customHeight="1">
      <c r="D59" s="443"/>
      <c r="E59" s="422"/>
      <c r="F59" s="86" t="s">
        <v>226</v>
      </c>
      <c r="G59" s="104" t="s">
        <v>193</v>
      </c>
      <c r="H59" s="541"/>
      <c r="I59" s="103">
        <f t="shared" si="0"/>
        <v>0</v>
      </c>
      <c r="J59" s="88">
        <v>33</v>
      </c>
      <c r="K59" s="88"/>
      <c r="L59" s="500"/>
    </row>
    <row r="60" spans="4:12" ht="17.649999999999999" customHeight="1">
      <c r="D60" s="443"/>
      <c r="E60" s="422"/>
      <c r="F60" s="86" t="s">
        <v>227</v>
      </c>
      <c r="G60" s="104" t="s">
        <v>295</v>
      </c>
      <c r="H60" s="541"/>
      <c r="I60" s="103">
        <f t="shared" si="0"/>
        <v>0</v>
      </c>
      <c r="J60" s="86"/>
      <c r="K60" s="88"/>
      <c r="L60" s="500"/>
    </row>
    <row r="61" spans="4:12" ht="16.5" customHeight="1">
      <c r="D61" s="443"/>
      <c r="E61" s="422"/>
      <c r="F61" s="95" t="s">
        <v>49</v>
      </c>
      <c r="G61" s="73" t="s">
        <v>194</v>
      </c>
      <c r="H61" s="541"/>
      <c r="I61" s="103">
        <f t="shared" si="0"/>
        <v>0</v>
      </c>
      <c r="J61" s="88"/>
      <c r="K61" s="88"/>
      <c r="L61" s="500"/>
    </row>
    <row r="62" spans="4:12" ht="17.25" customHeight="1">
      <c r="D62" s="443"/>
      <c r="E62" s="422"/>
      <c r="F62" s="86" t="s">
        <v>50</v>
      </c>
      <c r="G62" s="104"/>
      <c r="H62" s="541"/>
      <c r="I62" s="103">
        <f t="shared" si="0"/>
        <v>0</v>
      </c>
      <c r="J62" s="88"/>
      <c r="K62" s="86"/>
      <c r="L62" s="500"/>
    </row>
    <row r="63" spans="4:12" ht="16.5" customHeight="1">
      <c r="D63" s="443"/>
      <c r="E63" s="423"/>
      <c r="F63" s="97" t="s">
        <v>228</v>
      </c>
      <c r="G63" s="105" t="s">
        <v>193</v>
      </c>
      <c r="H63" s="542"/>
      <c r="I63" s="103">
        <f t="shared" si="0"/>
        <v>0</v>
      </c>
      <c r="J63" s="99"/>
      <c r="K63" s="99"/>
      <c r="L63" s="501"/>
    </row>
    <row r="64" spans="4:12" ht="16.5" customHeight="1">
      <c r="D64" s="443"/>
      <c r="E64" s="421" t="s">
        <v>134</v>
      </c>
      <c r="F64" s="101" t="s">
        <v>288</v>
      </c>
      <c r="G64" s="102"/>
      <c r="H64" s="102"/>
      <c r="I64" s="103">
        <f t="shared" si="0"/>
        <v>0</v>
      </c>
      <c r="J64" s="103"/>
      <c r="K64" s="103" t="s">
        <v>251</v>
      </c>
      <c r="L64" s="424" t="s">
        <v>560</v>
      </c>
    </row>
    <row r="65" spans="4:12" ht="20.100000000000001" customHeight="1">
      <c r="D65" s="443"/>
      <c r="E65" s="422"/>
      <c r="F65" s="86" t="s">
        <v>226</v>
      </c>
      <c r="G65" s="104" t="s">
        <v>195</v>
      </c>
      <c r="H65" s="104" t="s">
        <v>195</v>
      </c>
      <c r="I65" s="103">
        <f t="shared" si="0"/>
        <v>21</v>
      </c>
      <c r="J65" s="88">
        <v>33</v>
      </c>
      <c r="K65" s="88"/>
      <c r="L65" s="425"/>
    </row>
    <row r="66" spans="4:12" ht="20.100000000000001" customHeight="1">
      <c r="D66" s="443"/>
      <c r="E66" s="422"/>
      <c r="F66" s="86" t="s">
        <v>227</v>
      </c>
      <c r="G66" s="104" t="s">
        <v>323</v>
      </c>
      <c r="H66" s="104" t="s">
        <v>323</v>
      </c>
      <c r="I66" s="103">
        <f t="shared" si="0"/>
        <v>21</v>
      </c>
      <c r="J66" s="86"/>
      <c r="K66" s="88"/>
      <c r="L66" s="425"/>
    </row>
    <row r="67" spans="4:12" ht="20.100000000000001" customHeight="1">
      <c r="D67" s="443"/>
      <c r="E67" s="422"/>
      <c r="F67" s="95" t="s">
        <v>49</v>
      </c>
      <c r="G67" s="73" t="s">
        <v>196</v>
      </c>
      <c r="H67" s="73" t="s">
        <v>642</v>
      </c>
      <c r="I67" s="103">
        <f t="shared" si="0"/>
        <v>75</v>
      </c>
      <c r="J67" s="88"/>
      <c r="K67" s="88"/>
      <c r="L67" s="425"/>
    </row>
    <row r="68" spans="4:12" ht="20.100000000000001" customHeight="1">
      <c r="D68" s="443"/>
      <c r="E68" s="422"/>
      <c r="F68" s="86" t="s">
        <v>50</v>
      </c>
      <c r="G68" s="104"/>
      <c r="H68" s="104" t="s">
        <v>195</v>
      </c>
      <c r="I68" s="103">
        <f t="shared" si="0"/>
        <v>21</v>
      </c>
      <c r="J68" s="88"/>
      <c r="K68" s="86"/>
      <c r="L68" s="425"/>
    </row>
    <row r="69" spans="4:12" ht="20.100000000000001" customHeight="1">
      <c r="D69" s="443"/>
      <c r="E69" s="423"/>
      <c r="F69" s="97" t="s">
        <v>228</v>
      </c>
      <c r="G69" s="105" t="s">
        <v>195</v>
      </c>
      <c r="H69" s="105" t="s">
        <v>195</v>
      </c>
      <c r="I69" s="103">
        <f t="shared" si="0"/>
        <v>21</v>
      </c>
      <c r="J69" s="99"/>
      <c r="K69" s="120"/>
      <c r="L69" s="426"/>
    </row>
    <row r="70" spans="4:12" ht="20.100000000000001" customHeight="1">
      <c r="D70" s="443"/>
      <c r="E70" s="421" t="s">
        <v>135</v>
      </c>
      <c r="F70" s="101" t="s">
        <v>288</v>
      </c>
      <c r="G70" s="102"/>
      <c r="H70" s="394"/>
      <c r="I70" s="103">
        <f t="shared" si="0"/>
        <v>0</v>
      </c>
      <c r="J70" s="103"/>
      <c r="K70" s="103" t="s">
        <v>251</v>
      </c>
      <c r="L70" s="584" t="s">
        <v>813</v>
      </c>
    </row>
    <row r="71" spans="4:12" ht="20.100000000000001" customHeight="1">
      <c r="D71" s="443"/>
      <c r="E71" s="422"/>
      <c r="F71" s="86" t="s">
        <v>226</v>
      </c>
      <c r="G71" s="104" t="s">
        <v>197</v>
      </c>
      <c r="H71" s="365" t="s">
        <v>672</v>
      </c>
      <c r="I71" s="103">
        <f t="shared" si="0"/>
        <v>14</v>
      </c>
      <c r="J71" s="88">
        <v>33</v>
      </c>
      <c r="K71" s="88"/>
      <c r="L71" s="585"/>
    </row>
    <row r="72" spans="4:12" ht="20.100000000000001" customHeight="1">
      <c r="D72" s="443"/>
      <c r="E72" s="422"/>
      <c r="F72" s="86" t="s">
        <v>227</v>
      </c>
      <c r="G72" s="104" t="s">
        <v>324</v>
      </c>
      <c r="H72" s="365" t="s">
        <v>673</v>
      </c>
      <c r="I72" s="103">
        <f t="shared" si="0"/>
        <v>14</v>
      </c>
      <c r="J72" s="86"/>
      <c r="K72" s="88"/>
      <c r="L72" s="585"/>
    </row>
    <row r="73" spans="4:12" ht="20.100000000000001" customHeight="1">
      <c r="D73" s="443"/>
      <c r="E73" s="422"/>
      <c r="F73" s="95" t="s">
        <v>49</v>
      </c>
      <c r="G73" s="73" t="s">
        <v>198</v>
      </c>
      <c r="H73" s="370" t="s">
        <v>674</v>
      </c>
      <c r="I73" s="103">
        <f t="shared" ref="I73:I87" si="1">LENB(H73)</f>
        <v>61</v>
      </c>
      <c r="J73" s="88"/>
      <c r="K73" s="88"/>
      <c r="L73" s="585"/>
    </row>
    <row r="74" spans="4:12" ht="19.5" customHeight="1">
      <c r="D74" s="443"/>
      <c r="E74" s="422"/>
      <c r="F74" s="86" t="s">
        <v>50</v>
      </c>
      <c r="G74" s="104"/>
      <c r="H74" s="365" t="s">
        <v>672</v>
      </c>
      <c r="I74" s="103">
        <f t="shared" si="1"/>
        <v>14</v>
      </c>
      <c r="J74" s="88"/>
      <c r="K74" s="86"/>
      <c r="L74" s="585"/>
    </row>
    <row r="75" spans="4:12" ht="20.100000000000001" customHeight="1">
      <c r="D75" s="443"/>
      <c r="E75" s="423"/>
      <c r="F75" s="116" t="s">
        <v>228</v>
      </c>
      <c r="G75" s="117" t="s">
        <v>197</v>
      </c>
      <c r="H75" s="367" t="s">
        <v>672</v>
      </c>
      <c r="I75" s="103">
        <f t="shared" si="1"/>
        <v>14</v>
      </c>
      <c r="J75" s="118"/>
      <c r="K75" s="99"/>
      <c r="L75" s="586"/>
    </row>
    <row r="76" spans="4:12" ht="20.100000000000001" customHeight="1">
      <c r="D76" s="443"/>
      <c r="E76" s="421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424" t="s">
        <v>560</v>
      </c>
    </row>
    <row r="77" spans="4:12" ht="20.100000000000001" customHeight="1">
      <c r="D77" s="443"/>
      <c r="E77" s="422"/>
      <c r="F77" s="86" t="s">
        <v>226</v>
      </c>
      <c r="G77" s="104" t="s">
        <v>199</v>
      </c>
      <c r="H77" s="104" t="s">
        <v>199</v>
      </c>
      <c r="I77" s="103">
        <f t="shared" si="1"/>
        <v>26</v>
      </c>
      <c r="J77" s="88">
        <v>33</v>
      </c>
      <c r="K77" s="88"/>
      <c r="L77" s="425"/>
    </row>
    <row r="78" spans="4:12" ht="20.100000000000001" customHeight="1">
      <c r="D78" s="443"/>
      <c r="E78" s="422"/>
      <c r="F78" s="86" t="s">
        <v>227</v>
      </c>
      <c r="G78" s="104" t="s">
        <v>325</v>
      </c>
      <c r="H78" s="104" t="s">
        <v>325</v>
      </c>
      <c r="I78" s="103">
        <f t="shared" si="1"/>
        <v>26</v>
      </c>
      <c r="J78" s="86"/>
      <c r="K78" s="88"/>
      <c r="L78" s="425"/>
    </row>
    <row r="79" spans="4:12" ht="20.100000000000001" customHeight="1">
      <c r="D79" s="443"/>
      <c r="E79" s="422"/>
      <c r="F79" s="95" t="s">
        <v>49</v>
      </c>
      <c r="G79" s="73" t="s">
        <v>200</v>
      </c>
      <c r="H79" s="73" t="s">
        <v>666</v>
      </c>
      <c r="I79" s="103">
        <f t="shared" si="1"/>
        <v>73</v>
      </c>
      <c r="J79" s="88"/>
      <c r="K79" s="88"/>
      <c r="L79" s="425"/>
    </row>
    <row r="80" spans="4:12" ht="20.100000000000001" customHeight="1">
      <c r="D80" s="443"/>
      <c r="E80" s="422"/>
      <c r="F80" s="86" t="s">
        <v>50</v>
      </c>
      <c r="G80" s="104"/>
      <c r="H80" s="104" t="s">
        <v>199</v>
      </c>
      <c r="I80" s="103">
        <f t="shared" si="1"/>
        <v>26</v>
      </c>
      <c r="J80" s="88"/>
      <c r="K80" s="86"/>
      <c r="L80" s="425"/>
    </row>
    <row r="81" spans="4:12" ht="20.100000000000001" customHeight="1">
      <c r="D81" s="443"/>
      <c r="E81" s="423"/>
      <c r="F81" s="97" t="s">
        <v>228</v>
      </c>
      <c r="G81" s="105" t="s">
        <v>199</v>
      </c>
      <c r="H81" s="105" t="s">
        <v>199</v>
      </c>
      <c r="I81" s="103">
        <f t="shared" si="1"/>
        <v>26</v>
      </c>
      <c r="J81" s="99"/>
      <c r="K81" s="99"/>
      <c r="L81" s="426"/>
    </row>
    <row r="82" spans="4:12" ht="20.100000000000001" customHeight="1">
      <c r="D82" s="443"/>
      <c r="E82" s="421" t="s">
        <v>152</v>
      </c>
      <c r="F82" s="101" t="s">
        <v>288</v>
      </c>
      <c r="G82" s="102"/>
      <c r="H82" s="102"/>
      <c r="I82" s="103">
        <f t="shared" si="1"/>
        <v>0</v>
      </c>
      <c r="J82" s="103"/>
      <c r="K82" s="103" t="s">
        <v>251</v>
      </c>
      <c r="L82" s="424" t="s">
        <v>560</v>
      </c>
    </row>
    <row r="83" spans="4:12" ht="20.100000000000001" customHeight="1">
      <c r="D83" s="443"/>
      <c r="E83" s="422"/>
      <c r="F83" s="86" t="s">
        <v>226</v>
      </c>
      <c r="G83" s="104" t="s">
        <v>201</v>
      </c>
      <c r="H83" s="104" t="s">
        <v>201</v>
      </c>
      <c r="I83" s="103">
        <f t="shared" si="1"/>
        <v>26</v>
      </c>
      <c r="J83" s="88">
        <v>33</v>
      </c>
      <c r="K83" s="88"/>
      <c r="L83" s="425"/>
    </row>
    <row r="84" spans="4:12" ht="17.649999999999999" customHeight="1">
      <c r="D84" s="443"/>
      <c r="E84" s="422"/>
      <c r="F84" s="86" t="s">
        <v>227</v>
      </c>
      <c r="G84" s="104" t="s">
        <v>326</v>
      </c>
      <c r="H84" s="104" t="s">
        <v>326</v>
      </c>
      <c r="I84" s="103">
        <f t="shared" si="1"/>
        <v>26</v>
      </c>
      <c r="J84" s="86"/>
      <c r="K84" s="88"/>
      <c r="L84" s="425"/>
    </row>
    <row r="85" spans="4:12" ht="17.649999999999999" customHeight="1">
      <c r="D85" s="443"/>
      <c r="E85" s="422"/>
      <c r="F85" s="95" t="s">
        <v>49</v>
      </c>
      <c r="G85" s="73" t="s">
        <v>202</v>
      </c>
      <c r="H85" s="73" t="s">
        <v>669</v>
      </c>
      <c r="I85" s="103">
        <f t="shared" si="1"/>
        <v>81</v>
      </c>
      <c r="J85" s="88"/>
      <c r="K85" s="88"/>
      <c r="L85" s="425"/>
    </row>
    <row r="86" spans="4:12" ht="17.649999999999999" customHeight="1">
      <c r="D86" s="443"/>
      <c r="E86" s="422"/>
      <c r="F86" s="86" t="s">
        <v>50</v>
      </c>
      <c r="G86" s="104"/>
      <c r="H86" s="104" t="s">
        <v>201</v>
      </c>
      <c r="I86" s="103">
        <f t="shared" si="1"/>
        <v>26</v>
      </c>
      <c r="J86" s="157"/>
      <c r="K86" s="86"/>
      <c r="L86" s="425"/>
    </row>
    <row r="87" spans="4:12" ht="18" customHeight="1" thickBot="1">
      <c r="D87" s="455"/>
      <c r="E87" s="427"/>
      <c r="F87" s="108" t="s">
        <v>228</v>
      </c>
      <c r="G87" s="109" t="s">
        <v>201</v>
      </c>
      <c r="H87" s="109" t="s">
        <v>201</v>
      </c>
      <c r="I87" s="282">
        <f t="shared" si="1"/>
        <v>26</v>
      </c>
      <c r="J87" s="166"/>
      <c r="K87" s="110"/>
      <c r="L87" s="502"/>
    </row>
  </sheetData>
  <mergeCells count="36">
    <mergeCell ref="L20:L25"/>
    <mergeCell ref="L26:L31"/>
    <mergeCell ref="L32:L37"/>
    <mergeCell ref="J6:J7"/>
    <mergeCell ref="L64:L69"/>
    <mergeCell ref="L6:L7"/>
    <mergeCell ref="L8:L13"/>
    <mergeCell ref="L14:L19"/>
    <mergeCell ref="L38:L44"/>
    <mergeCell ref="L45:L50"/>
    <mergeCell ref="L58:L63"/>
    <mergeCell ref="L51:L57"/>
    <mergeCell ref="B3:G3"/>
    <mergeCell ref="E51:E57"/>
    <mergeCell ref="D6:E7"/>
    <mergeCell ref="F6:F7"/>
    <mergeCell ref="I6:I7"/>
    <mergeCell ref="H38:H44"/>
    <mergeCell ref="E26:E31"/>
    <mergeCell ref="E32:E37"/>
    <mergeCell ref="E20:E25"/>
    <mergeCell ref="D14:D87"/>
    <mergeCell ref="D8:D13"/>
    <mergeCell ref="E38:E44"/>
    <mergeCell ref="E45:E50"/>
    <mergeCell ref="E8:E13"/>
    <mergeCell ref="E14:E19"/>
    <mergeCell ref="E58:E63"/>
    <mergeCell ref="E64:E69"/>
    <mergeCell ref="L82:L87"/>
    <mergeCell ref="H58:H63"/>
    <mergeCell ref="E70:E75"/>
    <mergeCell ref="E76:E81"/>
    <mergeCell ref="E82:E87"/>
    <mergeCell ref="L70:L75"/>
    <mergeCell ref="L76:L81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display="https://www.samsung.com/uk/smartphones/galaxy-s25-ultra/buy/" xr:uid="{00000000-0004-0000-0800-00000B000000}"/>
    <hyperlink ref="H79" r:id="rId13" xr:uid="{00000000-0004-0000-0800-00000C000000}"/>
    <hyperlink ref="H48" r:id="rId14" xr:uid="{00000000-0004-0000-0800-00000D000000}"/>
    <hyperlink ref="H11" r:id="rId15" xr:uid="{00000000-0004-0000-0800-00000E000000}"/>
    <hyperlink ref="H29" r:id="rId16" xr:uid="{00000000-0004-0000-0800-00000F000000}"/>
    <hyperlink ref="H85" r:id="rId17" xr:uid="{00000000-0004-0000-0800-000010000000}"/>
    <hyperlink ref="H73" r:id="rId18" xr:uid="{00000000-0004-0000-0800-000011000000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a308aaa2-6792-4257-a3df-f2ad8b14b8d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2025-05-16T09:33:16Z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