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13_ncr:1_{AEB6D2B0-3BCB-492A-B2EB-03A5B7927DE8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62" l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<sst xmlns="http://schemas.openxmlformats.org/spreadsheetml/2006/main" count="2629" uniqueCount="811">
  <si>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</si>
  <si>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</si>
  <si>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</si>
  <si>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</si>
  <si>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</si>
  <si>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</si>
  <si>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</si>
  <si>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</si>
  <si>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</si>
  <si>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</si>
  <si>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</si>
  <si>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</si>
  <si>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</si>
  <si>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</si>
  <si>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</si>
  <si>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</si>
  <si>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</si>
  <si>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</si>
  <si>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</si>
  <si>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</si>
  <si>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</si>
  <si>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</si>
  <si>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</si>
  <si>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</si>
  <si>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</si>
  <si>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</si>
  <si>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</si>
  <si>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</si>
  <si>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</si>
  <si>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</si>
  <si>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</si>
  <si>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</si>
  <si>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</si>
  <si>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</si>
  <si>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</si>
  <si>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</si>
  <si>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</si>
  <si>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</si>
  <si>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</si>
  <si>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</si>
  <si>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</si>
  <si>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</si>
  <si>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</si>
  <si>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</si>
  <si>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</si>
  <si>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</si>
  <si>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</si>
  <si>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</si>
  <si>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</si>
  <si>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</si>
  <si>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</si>
  <si>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</si>
  <si>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</si>
  <si>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</si>
  <si>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</si>
  <si>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</si>
  <si>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</si>
  <si>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</si>
  <si>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</si>
  <si>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</si>
  <si>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</si>
  <si>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</si>
  <si>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</si>
  <si>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</si>
  <si>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</si>
  <si>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</si>
  <si>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</si>
  <si>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</si>
  <si>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</si>
  <si>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</si>
  <si>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</si>
  <si>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</si>
  <si>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</si>
  <si>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</si>
  <si>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</si>
  <si>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</si>
  <si>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</si>
  <si>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</si>
  <si>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</si>
  <si>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</si>
  <si>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</si>
  <si>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</si>
  <si>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</si>
  <si>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</si>
  <si>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</si>
  <si>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</si>
  <si>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</si>
  <si>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</si>
  <si>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</si>
  <si>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</si>
  <si>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</si>
  <si>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</si>
  <si>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</si>
  <si>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</si>
  <si>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</si>
  <si>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</si>
  <si>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</si>
  <si>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</si>
  <si>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</si>
  <si>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</si>
  <si>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</si>
  <si>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</si>
  <si>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</si>
  <si>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</si>
  <si>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</si>
  <si>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</si>
  <si>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</si>
  <si>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</si>
  <si>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</si>
  <si>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</si>
  <si>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</si>
  <si>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</si>
  <si>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</si>
  <si>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</si>
  <si>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</si>
  <si>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</si>
  <si>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</si>
  <si>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</si>
  <si>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</si>
  <si>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</si>
  <si>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</si>
  <si>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</si>
  <si>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</si>
  <si>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</si>
  <si>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</si>
  <si>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</si>
  <si>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</si>
  <si>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</si>
  <si>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</si>
  <si>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</si>
  <si>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</si>
  <si>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</si>
  <si>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</si>
  <si>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</si>
  <si>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</si>
  <si>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</si>
  <si>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</si>
  <si>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</si>
  <si>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</si>
  <si>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</si>
  <si>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</si>
  <si>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</si>
  <si>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</si>
  <si>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</si>
  <si>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</si>
  <si>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</si>
  <si>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</si>
  <si>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</si>
  <si>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</si>
  <si>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</si>
  <si>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</si>
  <si>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</si>
  <si>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</si>
  <si>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</si>
  <si>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</si>
  <si>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</si>
  <si>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</si>
  <si>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</si>
  <si>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</si>
  <si>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</si>
  <si>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</si>
  <si>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</si>
  <si>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</si>
  <si>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</si>
  <si>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</si>
  <si>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</si>
  <si>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</si>
  <si>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</si>
  <si>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</si>
  <si>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</si>
  <si>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</si>
  <si>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</si>
  <si>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</si>
  <si>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</si>
  <si>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</si>
  <si>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</si>
  <si>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</si>
  <si>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</si>
  <si>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</si>
  <si>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</si>
  <si>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</si>
  <si>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</si>
  <si>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</si>
  <si>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</si>
  <si>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</si>
  <si>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</si>
  <si>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</si>
  <si>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</si>
  <si>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</si>
  <si>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</si>
  <si>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</si>
  <si>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</si>
  <si>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</si>
  <si>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</si>
  <si>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</si>
  <si>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</si>
  <si>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</si>
  <si>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</si>
  <si>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</si>
  <si>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</si>
  <si>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</si>
  <si>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</si>
  <si>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</si>
  <si>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</si>
  <si>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</si>
  <si>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</si>
  <si>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</si>
  <si>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</si>
  <si>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</si>
  <si>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</si>
  <si>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</si>
  <si>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</si>
  <si>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</si>
  <si>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</si>
  <si>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</si>
  <si>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</si>
  <si>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</si>
  <si>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</si>
  <si>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</si>
  <si>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</si>
  <si>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</si>
  <si>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</si>
  <si>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</si>
  <si>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</si>
  <si>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</si>
  <si>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</si>
  <si>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</si>
  <si>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</si>
  <si>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</si>
  <si>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</si>
  <si>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</si>
  <si>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</si>
  <si>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</si>
  <si>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</si>
  <si>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</si>
  <si>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</si>
  <si>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</si>
  <si>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</si>
  <si>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</si>
  <si>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</si>
  <si>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</si>
  <si>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</si>
  <si>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</si>
  <si>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</si>
  <si>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</si>
  <si>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</si>
  <si>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</si>
  <si>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</si>
  <si>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</si>
  <si>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</si>
  <si>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</si>
  <si>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</si>
  <si>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</si>
  <si>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</si>
  <si>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</si>
  <si>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</si>
  <si>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</si>
  <si>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</si>
  <si>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</si>
  <si>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</si>
  <si>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</si>
  <si>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</si>
  <si>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</si>
  <si>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</si>
  <si>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</si>
  <si>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</si>
  <si>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</si>
  <si>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</si>
  <si>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</si>
  <si>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</si>
  <si>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</si>
  <si>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</si>
  <si>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</si>
  <si>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</si>
  <si>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</si>
  <si>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</si>
  <si>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</si>
  <si>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</si>
  <si>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</si>
  <si>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</si>
  <si>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</si>
  <si>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</si>
  <si>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</si>
  <si>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</si>
  <si>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</si>
  <si>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</si>
  <si>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</si>
  <si>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</si>
  <si>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</si>
  <si>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</si>
  <si>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</si>
  <si>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</si>
  <si>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</si>
  <si>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</si>
  <si>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</si>
  <si>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</si>
  <si>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</si>
  <si>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</si>
  <si>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</si>
  <si>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</si>
  <si>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</si>
  <si>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</si>
  <si>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</si>
  <si>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</si>
  <si>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</si>
  <si>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</si>
  <si>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</si>
  <si>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</si>
  <si>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</si>
  <si>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</si>
  <si>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</si>
  <si>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</si>
  <si>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</si>
  <si>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</si>
  <si>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</si>
  <si>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</si>
  <si>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</si>
  <si>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</si>
  <si>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</si>
  <si>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</si>
  <si>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</si>
  <si>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</si>
  <si>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</si>
  <si>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</si>
  <si>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</si>
  <si>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</si>
  <si>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</si>
  <si>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</si>
  <si>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</si>
  <si>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</si>
  <si>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</si>
  <si>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</si>
  <si>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</si>
  <si>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</si>
  <si>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</si>
  <si>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</si>
  <si>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</si>
  <si>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</si>
  <si>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</si>
  <si>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</si>
  <si>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</si>
  <si>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</si>
  <si>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</si>
  <si>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</si>
  <si>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</si>
  <si>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</si>
  <si>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</si>
  <si>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</si>
  <si>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</si>
  <si>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</si>
  <si>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</si>
  <si>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</si>
  <si>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</si>
  <si>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</si>
  <si>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</si>
  <si>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</si>
  <si>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</si>
  <si>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</si>
  <si>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</si>
  <si>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</si>
  <si>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</si>
  <si>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</si>
  <si>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</si>
  <si>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</si>
  <si>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</si>
  <si>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</si>
  <si>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</si>
  <si>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</si>
  <si>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</si>
  <si>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</si>
  <si>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</si>
  <si>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</si>
  <si>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</si>
  <si>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</si>
  <si>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</si>
  <si>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</si>
  <si>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</si>
  <si>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</si>
  <si>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</si>
  <si>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</si>
  <si>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</si>
  <si>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</si>
  <si>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</si>
  <si>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</si>
  <si>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</si>
  <si>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</si>
  <si>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</si>
  <si>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</si>
  <si>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</si>
  <si>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</si>
  <si>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</si>
  <si>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</si>
  <si>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</si>
  <si>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</si>
  <si>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</si>
  <si>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</si>
  <si>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</si>
  <si>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</si>
  <si>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</si>
  <si>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</si>
  <si>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</si>
  <si>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</si>
  <si>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</si>
  <si>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</si>
  <si>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</si>
  <si>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</si>
  <si>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</si>
  <si>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</si>
  <si>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</si>
  <si>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</si>
  <si>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</si>
  <si>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</si>
  <si>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</si>
  <si>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</si>
  <si>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</si>
  <si>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</si>
  <si>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</si>
  <si>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</si>
  <si>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</si>
  <si>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</si>
  <si>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</si>
  <si>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</si>
  <si>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</si>
  <si>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</si>
  <si>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</si>
  <si>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</si>
  <si>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</si>
  <si>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</si>
  <si>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</si>
  <si>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</si>
  <si>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</si>
  <si>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</si>
  <si>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</si>
  <si>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</si>
  <si>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</si>
  <si>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</si>
  <si>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</si>
  <si>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</si>
  <si>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</si>
  <si>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</si>
  <si>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</si>
  <si>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</si>
  <si>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</si>
  <si>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</si>
  <si>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</si>
  <si>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</si>
  <si>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</si>
  <si>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</si>
  <si>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</si>
  <si>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</si>
  <si>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</si>
  <si>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</si>
  <si>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</si>
  <si>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</si>
  <si>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</si>
  <si>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</si>
  <si>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</si>
  <si>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</si>
  <si>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</si>
  <si>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</si>
  <si>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</si>
  <si>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</si>
  <si>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</si>
  <si>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</si>
  <si>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</si>
  <si>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</si>
  <si>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</si>
  <si>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</si>
  <si>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</si>
  <si>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</si>
  <si>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</si>
  <si>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</si>
  <si>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</si>
  <si>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</si>
  <si>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</si>
  <si>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</si>
  <si>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</si>
  <si>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</si>
  <si>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</si>
  <si>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</si>
  <si>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</si>
  <si>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</si>
  <si>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</si>
  <si>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</si>
  <si>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</si>
  <si>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</si>
  <si>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</si>
  <si>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</si>
  <si>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</si>
  <si>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</si>
  <si>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</si>
  <si>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</si>
  <si>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</si>
  <si>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</si>
  <si>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</si>
  <si>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</si>
  <si>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</si>
  <si>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</si>
  <si>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</si>
  <si>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</si>
  <si>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</si>
  <si>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</si>
  <si>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</si>
  <si>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</si>
  <si>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</si>
  <si>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</si>
  <si>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</si>
  <si>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</si>
  <si>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</si>
  <si>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</si>
  <si>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</si>
  <si>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</si>
  <si>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</si>
  <si>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</si>
  <si>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</si>
  <si>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</si>
  <si>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</si>
  <si>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</si>
  <si>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</si>
  <si>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</si>
  <si>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</si>
  <si>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</si>
  <si>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</si>
  <si>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</si>
  <si>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</si>
  <si>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</si>
  <si>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</si>
  <si>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</si>
  <si>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</si>
  <si>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</si>
  <si>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Príslušenstvo</t>
  </si>
  <si>
    <t>https://www.samsung.com/sk/mobile-accessories/all-mobile-accessories/?tablets</t>
  </si>
  <si>
    <t xml:space="preserve">Smartfóny príslušenstvo </t>
  </si>
  <si>
    <t xml:space="preserve">Tablety príslušenstvo </t>
  </si>
  <si>
    <t xml:space="preserve">Galaxy Watch príslušenstvo </t>
  </si>
  <si>
    <t>https://www.samsung.com/sk/mobile-accessories/all-mobile-accessories/?wearables</t>
  </si>
  <si>
    <t xml:space="preserve">Galaxy Buds príslušenstvo </t>
  </si>
  <si>
    <t>https://www.samsung.com/sk/mobile-accessories/all-mobile-accessories/?galaxy-buds</t>
  </si>
  <si>
    <t xml:space="preserve">SmartTag príslušenstvo </t>
  </si>
  <si>
    <t>https://www.samsung.com/sk/mobile-accessories/all-mobile-accessories/?galaxy-smarttag</t>
  </si>
  <si>
    <t xml:space="preserve">TV príslušenstvo </t>
  </si>
  <si>
    <t>https://www.samsung.com/sk/tv-accessories/all-tv-accessories/</t>
  </si>
  <si>
    <t xml:space="preserve">Audio príslušenstvo </t>
  </si>
  <si>
    <t>https://www.samsung.com/sk/audio-accessories/all-audio-accessories/</t>
  </si>
  <si>
    <t xml:space="preserve">Projektory príslušenstvo </t>
  </si>
  <si>
    <t>https://www.samsung.com/sk/projector-accessories/all-projector-accessories/</t>
  </si>
  <si>
    <t xml:space="preserve">Chladničky príslušenstvo </t>
  </si>
  <si>
    <t>https://www.samsung.com/sk/home-appliance-accessories/all-home-appliance-accessories/?refrigerators-accessories</t>
  </si>
  <si>
    <t xml:space="preserve">Vysávače príslušenstvo </t>
  </si>
  <si>
    <t xml:space="preserve">Práčky a sušičky príslušenstvo </t>
  </si>
  <si>
    <t>https://www.samsung.com/sk/home-appliance-accessories/all-home-appliance-accessories/?vacuum-cleaners-accessories</t>
  </si>
  <si>
    <t>https://www.samsung.com/sk/home-appliance-accessories/all-home-appliance-accessories/?washers-and-dryers-accessories</t>
  </si>
  <si>
    <t>https://www.samsung.com/sk/watches/all-watches/</t>
  </si>
  <si>
    <t xml:space="preserve">Galaxy Buds </t>
  </si>
  <si>
    <t>Samsung Trade-In</t>
  </si>
  <si>
    <t>https://www.samsung.com/sk/trade-in/</t>
  </si>
  <si>
    <t>Prejsť na Galaxy</t>
  </si>
  <si>
    <t>https://www.samsung.com/sk/mobile/switch-to-galaxy/</t>
  </si>
  <si>
    <t>Prečo Galaxy</t>
  </si>
  <si>
    <t>why galaxy</t>
  </si>
  <si>
    <t>https://www.samsung.com/sk/mobile/why-galaxy/</t>
  </si>
  <si>
    <t>https://www.samsung.com/sk/galaxy-ai/</t>
  </si>
  <si>
    <t>Aplikácie a služby</t>
  </si>
  <si>
    <t>https://www.samsung.com/sk/apps/</t>
  </si>
  <si>
    <t>https://www.samsung.com/sk/rings/all-rings/</t>
  </si>
  <si>
    <t>https://www.samsung.com/sk/audio-sound/all-audio-sound/</t>
  </si>
  <si>
    <t xml:space="preserve">Galaxy watch </t>
  </si>
  <si>
    <t>it</t>
  </si>
  <si>
    <t xml:space="preserve">Mobilné zariadenia </t>
  </si>
  <si>
    <t>https://www.samsung.com/sk/smartphones/all-smartphones/</t>
  </si>
  <si>
    <t>https://www.samsung.com/sk/tablets/all-tablets/</t>
  </si>
  <si>
    <t>https://www.samsung.com/sk/mobile-accessories/all-mobile-accessories/?smartphones</t>
  </si>
  <si>
    <t>https://www.samsung.com/sk/accessories/</t>
  </si>
  <si>
    <t xml:space="preserve">Samsung Health </t>
  </si>
  <si>
    <t xml:space="preserve">Objav mobilné zariadenia </t>
  </si>
  <si>
    <t>https://www.samsung.com/sk/mobile/</t>
  </si>
  <si>
    <t xml:space="preserve">one ui </t>
  </si>
  <si>
    <t>Galaxy Tablety</t>
  </si>
  <si>
    <t xml:space="preserve">Galaxy Smartfóny </t>
  </si>
  <si>
    <t xml:space="preserve">Galaxy Watch </t>
  </si>
  <si>
    <t>Galaxy Príslušenstvo</t>
  </si>
  <si>
    <t>Domáce spotrebiče</t>
  </si>
  <si>
    <t>https://www.samsung.com/sk/refrigerators/all-refrigerators/</t>
  </si>
  <si>
    <t xml:space="preserve">Chladničky </t>
  </si>
  <si>
    <t xml:space="preserve">Rúry </t>
  </si>
  <si>
    <t>Príslušenstvo k spotrebičom</t>
  </si>
  <si>
    <t xml:space="preserve">Varné dosky </t>
  </si>
  <si>
    <t xml:space="preserve">Digestory </t>
  </si>
  <si>
    <t>Mikrovlnné rúry</t>
  </si>
  <si>
    <t>https://www.samsung.com/sk/cooking-appliances/all-cooking-appliances/?microwave-ovens</t>
  </si>
  <si>
    <t xml:space="preserve">Umývačky riadu </t>
  </si>
  <si>
    <t>https://www.samsung.com/sk/dishwashers/all-dishwashers/</t>
  </si>
  <si>
    <t xml:space="preserve">Práčky a sušičky </t>
  </si>
  <si>
    <t>https://www.samsung.com/sk/vacuum-cleaners/all-vacuum-cleaners/?robotic</t>
  </si>
  <si>
    <t>Jet Bot robotické vysávače</t>
  </si>
  <si>
    <t>Jet tyčové vysávače</t>
  </si>
  <si>
    <t>https://www.samsung.com/sk/vacuum-cleaners/all-vacuum-cleaners/?stick</t>
  </si>
  <si>
    <t>https://www.samsung.com/sk/cooking-appliances/all-cooking-appliances/?ovens</t>
  </si>
  <si>
    <t>https://www.samsung.com/sk/cooking-appliances/all-cooking-appliances/?hobs</t>
  </si>
  <si>
    <t>https://www.samsung.com/sk/cooking-appliances/all-cooking-appliances/?hoods</t>
  </si>
  <si>
    <t>https://www.samsung.com/sk/washers-and-dryers/all-washers-and-dryers/</t>
  </si>
  <si>
    <t>https://www.samsung.com/sk/tvs/all-tvs/?neo-qled</t>
  </si>
  <si>
    <t>https://www.samsung.com/sk/tvs/all-tvs/?oled</t>
  </si>
  <si>
    <t>https://www.samsung.com/sk/tvs/all-tvs/?qled</t>
  </si>
  <si>
    <t>https://www.samsung.com/sk/tvs/all-tvs/?crystal-uhd</t>
  </si>
  <si>
    <t>https://www.samsung.com/sk/lifestyle-tvs/the-frame/</t>
  </si>
  <si>
    <t>https://www.samsung.com/sk/lifestyle-tvs/the-serif/</t>
  </si>
  <si>
    <t xml:space="preserve">Projektory </t>
  </si>
  <si>
    <t xml:space="preserve">Zvukové zariadenia </t>
  </si>
  <si>
    <t>https://www.samsung.com/sk/audio-devices/all-audio-devices/</t>
  </si>
  <si>
    <t>48 and 50 inch</t>
  </si>
  <si>
    <t>Príslušenstvo k TV</t>
  </si>
  <si>
    <t>https://www.samsung.com/sk/tvs/vision-ai-tv/</t>
  </si>
  <si>
    <t>Prečo Samsung TV</t>
  </si>
  <si>
    <t>https://www.samsung.com/sk/tvs/why-samsung-tv/</t>
  </si>
  <si>
    <t>Prečo televízory Samsung OLED</t>
  </si>
  <si>
    <t>https://www.samsung.com/sk/tvs/oled-tv/highlights/</t>
  </si>
  <si>
    <t>https://www.samsung.com/sk/tvs/micro-led/highlights/</t>
  </si>
  <si>
    <t>Prečo televízory Neo QLED</t>
  </si>
  <si>
    <t>https://www.samsung.com/sk/tvs/qled-tv/highlights/</t>
  </si>
  <si>
    <t xml:space="preserve">Prečo televízory The Frame </t>
  </si>
  <si>
    <t>https://www.samsung.com/sk/lifestyle-tvs/the-frame/highlights/</t>
  </si>
  <si>
    <t xml:space="preserve">Pomoc s výberom TV </t>
  </si>
  <si>
    <t>https://www.samsung.com/sk/tvs/help-me-choose/</t>
  </si>
  <si>
    <t xml:space="preserve">Pomoc s výberom soundbaru </t>
  </si>
  <si>
    <t>https://www.samsung.com/sk/audio-devices/help-me-choose/</t>
  </si>
  <si>
    <t>https://www.samsung.com/sk/audio-devices/soundbar-buying-guide/</t>
  </si>
  <si>
    <t>https://www.samsung.com/sk/tvs/smart-tv/highlights/</t>
  </si>
  <si>
    <t>https://www.samsung.com/sk/tvs/gaming-tv/</t>
  </si>
  <si>
    <t>X</t>
  </si>
  <si>
    <t>Televízory Full HD</t>
  </si>
  <si>
    <t>https://www.samsung.com/sk/tvs/all-tvs/?fhd-and-hd</t>
  </si>
  <si>
    <t>Televízory s rozlíšením 4K</t>
  </si>
  <si>
    <t>https://www.samsung.com/sk/tvs/all-tvs/?4k</t>
  </si>
  <si>
    <t>Televízory s rozlíšením 8K</t>
  </si>
  <si>
    <t>https://www.samsung.com/sk/tvs/all-tvs/?8k</t>
  </si>
  <si>
    <t>NON CLICKABLE</t>
  </si>
  <si>
    <t>TV PODĽA ROZLÍŠENIA</t>
  </si>
  <si>
    <t>https://www.samsung.com/sk/tvs/all-tvs/?32-inch-80-cm</t>
  </si>
  <si>
    <t>https://www.samsung.com/sk/tvs/all-tvs/?43-inch-108-cm</t>
  </si>
  <si>
    <t>https://www.samsung.com/sk/tvs/all-tvs/?50-inch-127-cm+48-inch-122-cm</t>
  </si>
  <si>
    <t>https://www.samsung.com/sk/tvs/all-tvs/?55-inch-138-cm</t>
  </si>
  <si>
    <t>https://www.samsung.com/sk/tvs/all-tvs/?98-inch-249-cm</t>
  </si>
  <si>
    <t>https://www.samsung.com/sk/tvs/all-tvs/?85-inch-216-cm+83-inch-211-cm</t>
  </si>
  <si>
    <t>TV PODĽA VEĽKOSTI</t>
  </si>
  <si>
    <t>https://www.samsung.com/sk/tvs/all-tvs/?65-inch-163-cm</t>
  </si>
  <si>
    <t>https://www.samsung.com/sk/tvs/all-tvs/?77-inch-196-cm+75-inch-189-cm</t>
  </si>
  <si>
    <t>98” (248 cm)</t>
  </si>
  <si>
    <t>98 palcové TV</t>
  </si>
  <si>
    <t>83" - 85" (211 cm - 216 cm)</t>
  </si>
  <si>
    <t xml:space="preserve">83 a 85 palcové TV </t>
  </si>
  <si>
    <t>75" - 77" (189 cm - 196 cm)</t>
  </si>
  <si>
    <t xml:space="preserve">75 a 77 palcové TV </t>
  </si>
  <si>
    <t>65" (163 cm)</t>
  </si>
  <si>
    <t xml:space="preserve">65 palcové TV </t>
  </si>
  <si>
    <t>55" (138 cm)</t>
  </si>
  <si>
    <t xml:space="preserve">55 palcové TV </t>
  </si>
  <si>
    <t>48" - 50" (122 cm - 127 cm)</t>
  </si>
  <si>
    <t xml:space="preserve">48 a 50 palcové TV </t>
  </si>
  <si>
    <t>43" (108 cm)</t>
  </si>
  <si>
    <t xml:space="preserve">43 palcové  TV </t>
  </si>
  <si>
    <t>32" (80 cm) a menšie</t>
  </si>
  <si>
    <t xml:space="preserve">32 palcové TV a a menšie </t>
  </si>
  <si>
    <t>https://www.samsung.com/uk/home-appliance-accessories/all-home-appliance-accessories/</t>
  </si>
  <si>
    <t>https://www.samsung.com/sk/home-appliance-accessories/all-home-appliance-accessories/</t>
  </si>
  <si>
    <t>https://www.samsung.com/sk/home-appliances/bespoke-home/</t>
  </si>
  <si>
    <t>https://www.samsung.com/sk/home-appliances/bespoke-ai-smartthings/</t>
  </si>
  <si>
    <t xml:space="preserve">Úspora energie s AI </t>
  </si>
  <si>
    <t>https://www.samsung.com/sk/home-appliances/ai-energy-saving/</t>
  </si>
  <si>
    <t xml:space="preserve">Prečo Samsung domáce spotrebiče </t>
  </si>
  <si>
    <t>https://www.samsung.com/sk/home-appliances/why-samsung-appliances/</t>
  </si>
  <si>
    <t>https://www.samsung.com/sk/projectors/all-projectors/</t>
  </si>
  <si>
    <t>https://www.samsung.com/sk/lifestyle-tvs/the-terrace/</t>
  </si>
  <si>
    <t>https://www.samsung.com/sk/lifestyle-tvs/all-lifestyle-tvs/?the-sero</t>
  </si>
  <si>
    <t xml:space="preserve">MICRO LED zachytáva kvalitný obraz a živé farby </t>
  </si>
  <si>
    <t>Monitory</t>
  </si>
  <si>
    <t>https://www.samsung.com/sk/monitors/all-monitors/</t>
  </si>
  <si>
    <t xml:space="preserve">Pamäte a úložiská </t>
  </si>
  <si>
    <t>https://www.samsung.com/sk/memory-storage/all-memory-storage/</t>
  </si>
  <si>
    <t>https://www.samsung.com/uk/monitors/viewfinity-high-resolution-monitor/</t>
  </si>
  <si>
    <t xml:space="preserve">Prečo Odyssey Gamaing Monitor </t>
  </si>
  <si>
    <t>why odyssey gaming monitor</t>
  </si>
  <si>
    <t>https://www.samsung.com/sk/monitors/viewfinity-high-resolution-monitor/</t>
  </si>
  <si>
    <t xml:space="preserve">Prečo ViewFinity </t>
  </si>
  <si>
    <t xml:space="preserve">why viewfinity high resolution </t>
  </si>
  <si>
    <t>https://www.samsung.com/sk/monitors/odyssey-gaming-monitor/</t>
  </si>
  <si>
    <t>Najlepšie herné TV</t>
  </si>
  <si>
    <t xml:space="preserve">Prečo Odyssey Gaming Monitor </t>
  </si>
  <si>
    <t>Pomoc s výberom monitora</t>
  </si>
  <si>
    <t>https://www.samsung.com/sk/monitors/help-me-choose/</t>
  </si>
  <si>
    <t>Nositeľná elektronika</t>
  </si>
  <si>
    <t xml:space="preserve">Príslušenstvo </t>
  </si>
  <si>
    <t>Aktuálne ponuky</t>
  </si>
  <si>
    <t>Zažite technológiu novej úrovne</t>
    <phoneticPr fontId="1" type="noConversion"/>
  </si>
  <si>
    <t>Aktuálne ponuky</t>
    <phoneticPr fontId="1" type="noConversion"/>
  </si>
  <si>
    <t>Akčná dvojka</t>
  </si>
  <si>
    <t xml:space="preserve">discount for the second product </t>
  </si>
  <si>
    <t>https://www.samsung.com/sk/offer/druhy-so-zlavou-30-percent/</t>
  </si>
  <si>
    <t>download shop app</t>
    <phoneticPr fontId="1" type="noConversion"/>
  </si>
  <si>
    <t>Výhody e-shopu</t>
  </si>
  <si>
    <t xml:space="preserve">why buy from samsung </t>
  </si>
  <si>
    <t>https://www.samsung.com/sk/vyhodyeshopu/</t>
  </si>
  <si>
    <t>smartthings</t>
  </si>
  <si>
    <t xml:space="preserve">Objav ponuku pre študentov </t>
  </si>
  <si>
    <t>samsung tradein</t>
    <phoneticPr fontId="1" type="noConversion"/>
  </si>
  <si>
    <t>apps and service</t>
    <phoneticPr fontId="1" type="noConversion"/>
  </si>
  <si>
    <t>https://www.samsung.com/sk/tvs/all-tvs/</t>
    <phoneticPr fontId="1" type="noConversion"/>
  </si>
  <si>
    <t>https://www.samsung.com/uk/tvs/all-tvs/</t>
    <phoneticPr fontId="1" type="noConversion"/>
  </si>
  <si>
    <t>https://www.samsung.com/uk/tvs/98-inch-tvs/</t>
    <phoneticPr fontId="1" type="noConversion"/>
  </si>
  <si>
    <t>https://www.samsung.com/uk/tvs/85-inch-tvs/</t>
    <phoneticPr fontId="1" type="noConversion"/>
  </si>
  <si>
    <t>https://www.samsung.com/uk/tvs/75-inch-tvs/</t>
    <phoneticPr fontId="1" type="noConversion"/>
  </si>
  <si>
    <t>https://www.samsung.com/uk/tvs/65-inch-tvs/</t>
    <phoneticPr fontId="1" type="noConversion"/>
  </si>
  <si>
    <t>https://www.samsung.com/uk/tvs/55-inch-tvs/</t>
    <phoneticPr fontId="1" type="noConversion"/>
  </si>
  <si>
    <t>https://www.samsung.com/uk/tvs/50-inch-tvs/</t>
    <phoneticPr fontId="1" type="noConversion"/>
  </si>
  <si>
    <t>https://www.samsung.com/uk/tvs/all-tvs/?32-and-under</t>
    <phoneticPr fontId="1" type="noConversion"/>
  </si>
  <si>
    <t>https://www.samsung.com/uk/tvs/8k-tv/</t>
    <phoneticPr fontId="1" type="noConversion"/>
  </si>
  <si>
    <t>https://www.samsung.com/uk/tvs/uhd-4k-tv/</t>
    <phoneticPr fontId="1" type="noConversion"/>
  </si>
  <si>
    <t>https://www.samsung.com/uk/tvs/full-hd-tv/</t>
    <phoneticPr fontId="1" type="noConversion"/>
  </si>
  <si>
    <t>IT</t>
    <phoneticPr fontId="1" type="noConversion"/>
  </si>
  <si>
    <t>help choose my monitor</t>
    <phoneticPr fontId="1" type="noConversion"/>
  </si>
  <si>
    <t>washer and dryer accessories</t>
    <phoneticPr fontId="1" type="noConversion"/>
  </si>
  <si>
    <t>samsung trade in</t>
    <phoneticPr fontId="1" type="noConversion"/>
  </si>
  <si>
    <t>https://www.samsung.com/sk/apps/samsung-health/</t>
    <phoneticPr fontId="1" type="noConversion"/>
  </si>
  <si>
    <t>memory and storage</t>
    <phoneticPr fontId="1" type="noConversion"/>
  </si>
  <si>
    <t>Objaviť</t>
    <phoneticPr fontId="1" type="noConversion"/>
  </si>
  <si>
    <t xml:space="preserve">Sprievodca nákupom soundbaru </t>
    <phoneticPr fontId="1" type="noConversion"/>
  </si>
  <si>
    <t>Sprievodca nákupom</t>
  </si>
  <si>
    <t>galaxy smartphone</t>
    <phoneticPr fontId="1" type="noConversion"/>
  </si>
  <si>
    <t>galaxy tab</t>
    <phoneticPr fontId="1" type="noConversion"/>
  </si>
  <si>
    <t>https://www.samsung.com/uk/mobile-accessories/</t>
    <phoneticPr fontId="1" type="noConversion"/>
  </si>
  <si>
    <t>https://www.samsung.com/sk/one-ui/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</si>
  <si>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</si>
  <si>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</si>
  <si>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</si>
  <si>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</si>
  <si>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</si>
  <si>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</si>
  <si>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</si>
  <si>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</si>
  <si>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</si>
  <si>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</si>
  <si>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</si>
  <si>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</si>
  <si>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</si>
  <si>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</si>
  <si>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</si>
  <si>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</si>
  <si>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</si>
  <si>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</si>
  <si>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</si>
  <si>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</si>
  <si>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</si>
  <si>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</si>
  <si>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</si>
  <si>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</si>
  <si>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</si>
  <si>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</si>
  <si>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</si>
  <si>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</si>
  <si>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</si>
  <si>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</si>
  <si>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</si>
  <si>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</si>
  <si>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</si>
  <si>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</si>
  <si>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</si>
  <si>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</si>
  <si>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</si>
  <si>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</si>
  <si>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</si>
  <si>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</si>
  <si>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</si>
  <si>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</si>
  <si>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</si>
  <si>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</si>
  <si>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</si>
  <si>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</si>
  <si>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</si>
  <si>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</si>
  <si>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</si>
  <si>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</si>
  <si>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</si>
  <si>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</si>
  <si>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</si>
  <si>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</si>
  <si>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</si>
  <si>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</si>
  <si>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</si>
  <si>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</si>
  <si>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</si>
  <si>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</si>
  <si>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</si>
  <si>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</si>
  <si>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https://www.samsung.com/sk/offer/</t>
    <phoneticPr fontId="1" type="noConversion"/>
  </si>
  <si>
    <t>https://www.samsung.com/sk/smartphones/galaxy-s25-ultra/buy/</t>
    <phoneticPr fontId="1" type="noConversion"/>
  </si>
  <si>
    <t>https://www.samsung.com/sk/smartphones/galaxy-s25/buy/</t>
    <phoneticPr fontId="1" type="noConversion"/>
  </si>
  <si>
    <t>https://www.samsung.com/sk/smartphones/galaxy-z-fold6/buy/</t>
    <phoneticPr fontId="1" type="noConversion"/>
  </si>
  <si>
    <t>https://www.samsung.com/sk/smartphones/galaxy-z-flip6/buy/</t>
    <phoneticPr fontId="1" type="noConversion"/>
  </si>
  <si>
    <t>https://www.samsung.com/sk/tablets/galaxy-tab-s10/buy/</t>
    <phoneticPr fontId="1" type="noConversion"/>
  </si>
  <si>
    <t>https://www.samsung.com/sk/watches/galaxy-watch-ultra/buy/</t>
    <phoneticPr fontId="1" type="noConversion"/>
  </si>
  <si>
    <t>https://www.samsung.com/sk/audio-sound/galaxy-buds/galaxy-buds3-pro-silver-sm-r630nzaaeue/</t>
  </si>
  <si>
    <t>https://www.samsung.com/sk/tvs/qled-tv/qn900f-75-inch-neo-qled-8k-mini-led-smart-tv-qe75qn900ftxxh/</t>
  </si>
  <si>
    <t>https://www.samsung.com/sk/lifestyle-tvs/the-frame/ls03fw-75-inch-black-qe75ls03fwuxxh/</t>
  </si>
  <si>
    <t>https://www.samsung.com/sk/monitors/gaming/odyssey-oled-g8-g81sf-32-inch-240hz-oled-uhd-ls32fg810suxen/</t>
    <phoneticPr fontId="1" type="noConversion"/>
  </si>
  <si>
    <t>for student and youth</t>
    <phoneticPr fontId="1" type="noConversion"/>
  </si>
  <si>
    <t>https://www.samsung.com/sk/offer/student/</t>
    <phoneticPr fontId="1" type="noConversion"/>
  </si>
  <si>
    <t>https://www.samsung.com/sk/smartthings/</t>
    <phoneticPr fontId="1" type="noConversion"/>
  </si>
  <si>
    <t>WSC: GBM Asset</t>
    <phoneticPr fontId="1" type="noConversion"/>
  </si>
  <si>
    <t>galaxy accessories</t>
    <phoneticPr fontId="1" type="noConversion"/>
  </si>
  <si>
    <t>soundbar buying guide</t>
    <phoneticPr fontId="1" type="noConversion"/>
  </si>
  <si>
    <t>https://www.samsung.com/sk/mobile-accessories/all-mobile-accessories/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</si>
</sst>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88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0" borderId="39" xfId="0" applyFont="1" applyBorder="1">
      <alignment vertical="center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14" borderId="30" xfId="1" applyFill="1" applyBorder="1">
      <alignment vertical="center"/>
    </xf>
    <xf numFmtId="0" fontId="2" fillId="14" borderId="30" xfId="1" applyFill="1" applyBorder="1" applyAlignment="1">
      <alignment horizontal="left" vertical="center"/>
    </xf>
    <xf numFmtId="0" fontId="2" fillId="0" borderId="28" xfId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51" fillId="16" borderId="32" xfId="0" applyFont="1" applyFill="1" applyBorder="1">
      <alignment vertical="center"/>
    </xf>
    <xf numFmtId="0" fontId="64" fillId="4" borderId="39" xfId="16" applyFont="1" applyFill="1" applyBorder="1" applyAlignment="1">
      <alignment vertical="center" wrapText="1"/>
    </xf>
    <xf numFmtId="0" fontId="3" fillId="10" borderId="28" xfId="0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47" fillId="10" borderId="28" xfId="16" applyFont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47" fillId="10" borderId="30" xfId="16" applyFont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51" fillId="10" borderId="39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64" fillId="10" borderId="9" xfId="15" applyFont="1" applyFill="1" applyBorder="1">
      <alignment vertical="center"/>
    </xf>
    <xf numFmtId="0" fontId="64" fillId="10" borderId="28" xfId="16" applyFont="1" applyFill="1" applyBorder="1" applyAlignment="1">
      <alignment vertical="center" wrapText="1"/>
    </xf>
    <xf numFmtId="0" fontId="64" fillId="10" borderId="34" xfId="15" applyFont="1" applyFill="1" applyBorder="1">
      <alignment vertical="center"/>
    </xf>
    <xf numFmtId="0" fontId="64" fillId="10" borderId="39" xfId="16" applyFont="1" applyFill="1" applyBorder="1" applyAlignment="1">
      <alignment vertical="center" wrapText="1"/>
    </xf>
    <xf numFmtId="0" fontId="64" fillId="10" borderId="75" xfId="16" applyFont="1" applyFill="1" applyBorder="1" applyAlignment="1">
      <alignment vertical="center" wrapText="1"/>
    </xf>
    <xf numFmtId="0" fontId="64" fillId="10" borderId="1" xfId="16" applyFont="1" applyFill="1" applyBorder="1" applyAlignment="1">
      <alignment vertical="center" wrapText="1"/>
    </xf>
    <xf numFmtId="0" fontId="64" fillId="10" borderId="32" xfId="15" applyFont="1" applyFill="1" applyBorder="1" applyAlignment="1">
      <alignment vertical="center" wrapText="1"/>
    </xf>
    <xf numFmtId="0" fontId="64" fillId="10" borderId="30" xfId="16" applyFont="1" applyFill="1" applyBorder="1" applyAlignment="1">
      <alignment vertical="center" wrapText="1"/>
    </xf>
    <xf numFmtId="0" fontId="64" fillId="10" borderId="9" xfId="16" applyFont="1" applyFill="1" applyBorder="1" applyAlignment="1">
      <alignment vertical="center" wrapText="1"/>
    </xf>
    <xf numFmtId="0" fontId="47" fillId="10" borderId="39" xfId="16" applyFont="1" applyFill="1" applyBorder="1" applyAlignment="1">
      <alignment vertical="center" wrapText="1"/>
    </xf>
    <xf numFmtId="0" fontId="64" fillId="10" borderId="36" xfId="15" applyFont="1" applyFill="1" applyBorder="1">
      <alignment vertical="center"/>
    </xf>
    <xf numFmtId="0" fontId="64" fillId="10" borderId="75" xfId="15" applyFont="1" applyFill="1" applyBorder="1">
      <alignment vertical="center"/>
    </xf>
    <xf numFmtId="0" fontId="51" fillId="10" borderId="0" xfId="0" applyFont="1" applyFill="1">
      <alignment vertical="center"/>
    </xf>
    <xf numFmtId="0" fontId="64" fillId="10" borderId="30" xfId="0" applyFont="1" applyFill="1" applyBorder="1">
      <alignment vertical="center"/>
    </xf>
    <xf numFmtId="0" fontId="2" fillId="10" borderId="30" xfId="1" applyFill="1" applyBorder="1" applyAlignment="1">
      <alignment vertical="center" wrapText="1"/>
    </xf>
    <xf numFmtId="0" fontId="51" fillId="10" borderId="30" xfId="0" applyFont="1" applyFill="1" applyBorder="1">
      <alignment vertical="center"/>
    </xf>
    <xf numFmtId="0" fontId="64" fillId="10" borderId="39" xfId="15" applyFont="1" applyFill="1" applyBorder="1" applyAlignment="1">
      <alignment vertical="center" wrapText="1"/>
    </xf>
    <xf numFmtId="0" fontId="2" fillId="10" borderId="30" xfId="1" applyFill="1" applyBorder="1">
      <alignment vertical="center"/>
    </xf>
    <xf numFmtId="0" fontId="51" fillId="10" borderId="32" xfId="0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2" fillId="10" borderId="30" xfId="1" applyFill="1" applyBorder="1" applyAlignment="1">
      <alignment horizontal="left" vertical="center"/>
    </xf>
    <xf numFmtId="0" fontId="51" fillId="10" borderId="34" xfId="0" applyFont="1" applyFill="1" applyBorder="1">
      <alignment vertical="center"/>
    </xf>
    <xf numFmtId="0" fontId="64" fillId="10" borderId="28" xfId="0" applyFont="1" applyFill="1" applyBorder="1">
      <alignment vertical="center"/>
    </xf>
    <xf numFmtId="0" fontId="75" fillId="10" borderId="30" xfId="16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0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0" borderId="32" xfId="15" applyFont="1" applyFill="1" applyBorder="1" applyAlignment="1">
      <alignment vertical="center" wrapText="1"/>
    </xf>
    <xf numFmtId="0" fontId="64" fillId="20" borderId="9" xfId="15" applyFont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2" fillId="10" borderId="30" xfId="1" applyFill="1" applyBorder="1" applyAlignment="1">
      <alignment horizontal="left" vertical="center" wrapText="1"/>
    </xf>
    <xf numFmtId="0" fontId="47" fillId="21" borderId="28" xfId="16" applyFont="1" applyFill="1" applyBorder="1" applyAlignment="1">
      <alignment vertical="center" wrapText="1"/>
    </xf>
    <xf numFmtId="0" fontId="64" fillId="21" borderId="30" xfId="15" applyFont="1" applyFill="1" applyBorder="1">
      <alignment vertical="center"/>
    </xf>
    <xf numFmtId="0" fontId="2" fillId="21" borderId="30" xfId="1" applyFill="1" applyBorder="1" applyAlignment="1">
      <alignment horizontal="left" vertical="center" wrapText="1"/>
    </xf>
    <xf numFmtId="0" fontId="64" fillId="21" borderId="32" xfId="15" applyFont="1" applyFill="1" applyBorder="1">
      <alignment vertical="center"/>
    </xf>
    <xf numFmtId="0" fontId="64" fillId="16" borderId="39" xfId="16" applyFont="1" applyFill="1" applyBorder="1" applyAlignment="1">
      <alignment vertical="center" wrapText="1"/>
    </xf>
    <xf numFmtId="0" fontId="64" fillId="16" borderId="28" xfId="16" applyFont="1" applyFill="1" applyBorder="1" applyAlignment="1">
      <alignment vertical="center" wrapText="1"/>
    </xf>
    <xf numFmtId="0" fontId="2" fillId="16" borderId="28" xfId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63" fillId="4" borderId="22" xfId="11" applyFont="1" applyFill="1" applyBorder="1" applyAlignment="1" applyProtection="1">
      <alignment horizontal="center" vertical="center"/>
      <protection locked="0"/>
    </xf>
    <xf numFmtId="0" fontId="63" fillId="4" borderId="17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4" borderId="2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8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53547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133748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91</xdr:row>
      <xdr:rowOff>92675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247D37-0716-42EA-81BC-8D12BD8FF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64492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A0A7430-A4DD-4DFC-B1B9-64C6E5BF2CAB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0CDB8C6-0DA6-4D07-9318-0CA4E60DB2FA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C70249FE-8905-4FC8-8CA3-98BA317FF84B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C7FBDE1A-4B7D-4653-83D8-243839964512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375B4673-5246-4117-B793-1F4BBFD19F56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607074AE-5F54-4951-B2FA-44AB00A211C9}"/>
            </a:ext>
          </a:extLst>
        </xdr:cNvPr>
        <xdr:cNvGrpSpPr/>
      </xdr:nvGrpSpPr>
      <xdr:grpSpPr>
        <a:xfrm>
          <a:off x="592727" y="14493789"/>
          <a:ext cx="2903298" cy="2683031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218D82C-6573-6E29-F8F7-4322967C10C4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DF171323-8D00-CBEF-62F0-AA562B287041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E94694B3-3BAA-6C31-8ACD-C6E979088214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1E674637-0CE9-4517-2E2D-6FE69A0CAC9F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E5753539-D74F-6A72-33AA-0A858AA51D74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60CADEE-089D-2922-015F-D95025F71504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F6D03C0-D77E-DB7F-B669-7D8EB9202567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8ADE9603-F1D6-0298-2BD3-BCE38093D52B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D512F29F-C004-4163-BC2D-602E04EA500B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1052895</xdr:colOff>
      <xdr:row>118</xdr:row>
      <xdr:rowOff>108017</xdr:rowOff>
    </xdr:from>
    <xdr:to>
      <xdr:col>11</xdr:col>
      <xdr:colOff>2190839</xdr:colOff>
      <xdr:row>123</xdr:row>
      <xdr:rowOff>103901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246D32FE-FD7B-2929-C496-C8870D65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84390" y="32424280"/>
          <a:ext cx="1141754" cy="1081754"/>
        </a:xfrm>
        <a:prstGeom prst="rect">
          <a:avLst/>
        </a:prstGeom>
      </xdr:spPr>
    </xdr:pic>
    <xdr:clientData/>
  </xdr:twoCellAnchor>
  <xdr:twoCellAnchor editAs="oneCell">
    <xdr:from>
      <xdr:col>11</xdr:col>
      <xdr:colOff>991778</xdr:colOff>
      <xdr:row>106</xdr:row>
      <xdr:rowOff>68737</xdr:rowOff>
    </xdr:from>
    <xdr:to>
      <xdr:col>11</xdr:col>
      <xdr:colOff>2115885</xdr:colOff>
      <xdr:row>111</xdr:row>
      <xdr:rowOff>96569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4732897E-1038-6DDB-F21A-83E47259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23273" y="29763170"/>
          <a:ext cx="1120297" cy="11412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602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16927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16864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1901"/>
          <a:ext cx="9688201" cy="2934445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553560"/>
          <a:ext cx="1959479" cy="157673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7734" y="7723827"/>
          <a:ext cx="3853346" cy="8476966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1383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1656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4684"/>
          <a:ext cx="9701122" cy="2958019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3311" y="10566363"/>
          <a:ext cx="1965566" cy="1610630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415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1031" y="7653024"/>
          <a:ext cx="3442609" cy="5079402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1729"/>
          <a:ext cx="9684693" cy="2953357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76171"/>
          <a:ext cx="1963591" cy="160332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5132" y="7771407"/>
          <a:ext cx="3847631" cy="784303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12</xdr:row>
      <xdr:rowOff>245853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6689" y="8649591"/>
          <a:ext cx="3503458" cy="4944639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4399"/>
          <a:ext cx="9693138" cy="331373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3610" y="8468023"/>
          <a:ext cx="3843821" cy="8127314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301067" y="13298485"/>
          <a:ext cx="1968609" cy="157584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2</xdr:col>
      <xdr:colOff>1365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1984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5951"/>
          <a:ext cx="9692320" cy="2971184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3073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7909" y="8007077"/>
          <a:ext cx="3847631" cy="791770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96505"/>
          <a:ext cx="1956362" cy="1567658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20395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45368"/>
          <a:ext cx="9995647" cy="2868331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79939"/>
          <a:ext cx="1968993" cy="1811423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9766" y="7405153"/>
          <a:ext cx="3430430" cy="4729217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hyperlink" Target="https://www.samsung.com/sk/smartphones/galaxy-z-flip6/buy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34" Type="http://schemas.openxmlformats.org/officeDocument/2006/relationships/hyperlink" Target="https://www.samsung.com/sk/smartthings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hyperlink" Target="https://www.samsung.com/sk/smartphones/galaxy-z-fold6/buy/" TargetMode="External"/><Relationship Id="rId33" Type="http://schemas.openxmlformats.org/officeDocument/2006/relationships/hyperlink" Target="https://www.samsung.com/sk/offer/student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29" Type="http://schemas.openxmlformats.org/officeDocument/2006/relationships/hyperlink" Target="https://www.samsung.com/sk/tablets/galaxy-tab-s10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sk/smartphones/galaxy-s25/buy/" TargetMode="External"/><Relationship Id="rId32" Type="http://schemas.openxmlformats.org/officeDocument/2006/relationships/hyperlink" Target="https://www.samsung.com/sk/monitors/gaming/odyssey-oled-g8-g81sf-32-inch-240hz-oled-uhd-ls32fg810suxen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sk/smartphones/galaxy-s25-ultra/buy/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watches/galaxy-watch-ultra/buy/?modelCode=SM-L705FDAAEUA" TargetMode="External"/><Relationship Id="rId31" Type="http://schemas.openxmlformats.org/officeDocument/2006/relationships/hyperlink" Target="https://www.samsung.com/sk/offer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students-offers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uk/smartphones/galaxy-s25-edge/buy/" TargetMode="External"/><Relationship Id="rId30" Type="http://schemas.openxmlformats.org/officeDocument/2006/relationships/hyperlink" Target="https://www.samsung.com/sk/watches/galaxy-watch-ultra/buy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sk/vyhodyeshopu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sk/rings/all-rings/" TargetMode="External"/><Relationship Id="rId26" Type="http://schemas.openxmlformats.org/officeDocument/2006/relationships/hyperlink" Target="https://www.samsung.com/sk/one-ui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sk/mobile/switch-to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sk/watches/all-watches/" TargetMode="External"/><Relationship Id="rId25" Type="http://schemas.openxmlformats.org/officeDocument/2006/relationships/hyperlink" Target="https://www.samsung.com/sk/galaxy-ai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sk/tablets/all-tablets/" TargetMode="External"/><Relationship Id="rId20" Type="http://schemas.openxmlformats.org/officeDocument/2006/relationships/hyperlink" Target="https://www.samsung.com/sk/trade-in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sk/mobile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sk/smartphones/all-smartphones/" TargetMode="External"/><Relationship Id="rId23" Type="http://schemas.openxmlformats.org/officeDocument/2006/relationships/hyperlink" Target="https://www.samsung.com/sk/apps/" TargetMode="External"/><Relationship Id="rId28" Type="http://schemas.openxmlformats.org/officeDocument/2006/relationships/hyperlink" Target="https://www.samsung.com/sk/apps/samsung-health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sk/audio-sound/all-audio-sound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sk/mobile/why-galaxy/" TargetMode="External"/><Relationship Id="rId27" Type="http://schemas.openxmlformats.org/officeDocument/2006/relationships/hyperlink" Target="https://www.samsung.com/sk/smartphones/all-smartphones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sk/tvs/all-tvs/?crystal-uhd" TargetMode="External"/><Relationship Id="rId39" Type="http://schemas.openxmlformats.org/officeDocument/2006/relationships/hyperlink" Target="https://www.samsung.com/sk/audio-devices/soundbar-buying-guide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sk/tvs/micro-led/highlights/" TargetMode="External"/><Relationship Id="rId42" Type="http://schemas.openxmlformats.org/officeDocument/2006/relationships/hyperlink" Target="https://www.samsung.com/sk/tvs/gaming-tv/" TargetMode="External"/><Relationship Id="rId47" Type="http://schemas.openxmlformats.org/officeDocument/2006/relationships/hyperlink" Target="https://www.samsung.com/sk/tvs/all-tvs/?43-inch-108-cm" TargetMode="External"/><Relationship Id="rId50" Type="http://schemas.openxmlformats.org/officeDocument/2006/relationships/hyperlink" Target="https://www.samsung.com/sk/tvs/all-tvs/?98-inch-249-cm" TargetMode="External"/><Relationship Id="rId55" Type="http://schemas.openxmlformats.org/officeDocument/2006/relationships/hyperlink" Target="https://www.samsung.com/sk/lifestyle-tvs/the-terrace/" TargetMode="External"/><Relationship Id="rId63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sk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sk/tvs/all-tvs/?oled" TargetMode="External"/><Relationship Id="rId32" Type="http://schemas.openxmlformats.org/officeDocument/2006/relationships/hyperlink" Target="https://www.samsung.com/sk/tvs/why-samsung-tv/" TargetMode="External"/><Relationship Id="rId37" Type="http://schemas.openxmlformats.org/officeDocument/2006/relationships/hyperlink" Target="https://www.samsung.com/sk/tvs/help-me-choose/" TargetMode="External"/><Relationship Id="rId40" Type="http://schemas.openxmlformats.org/officeDocument/2006/relationships/hyperlink" Target="https://www.samsung.com/sk/lifestyle-tvs/the-frame/highlights/" TargetMode="External"/><Relationship Id="rId45" Type="http://schemas.openxmlformats.org/officeDocument/2006/relationships/hyperlink" Target="https://www.samsung.com/sk/tvs/all-tvs/?8k" TargetMode="External"/><Relationship Id="rId53" Type="http://schemas.openxmlformats.org/officeDocument/2006/relationships/hyperlink" Target="https://www.samsung.com/sk/tvs/all-tvs/?77-inch-196-cm+75-inch-189-cm" TargetMode="External"/><Relationship Id="rId58" Type="http://schemas.openxmlformats.org/officeDocument/2006/relationships/hyperlink" Target="https://www.samsung.com/sk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sk/lifestyle-tvs/the-frame/" TargetMode="External"/><Relationship Id="rId30" Type="http://schemas.openxmlformats.org/officeDocument/2006/relationships/hyperlink" Target="https://www.samsung.com/sk/tv-accessories/all-tv-accessories/" TargetMode="External"/><Relationship Id="rId35" Type="http://schemas.openxmlformats.org/officeDocument/2006/relationships/hyperlink" Target="https://www.samsung.com/sk/tvs/qled-tv/highlights/" TargetMode="External"/><Relationship Id="rId43" Type="http://schemas.openxmlformats.org/officeDocument/2006/relationships/hyperlink" Target="https://www.samsung.com/sk/tvs/all-tvs/?fhd-and-hd" TargetMode="External"/><Relationship Id="rId48" Type="http://schemas.openxmlformats.org/officeDocument/2006/relationships/hyperlink" Target="https://www.samsung.com/sk/tvs/all-tvs/?50-inch-127-cm+48-inch-122-cm" TargetMode="External"/><Relationship Id="rId56" Type="http://schemas.openxmlformats.org/officeDocument/2006/relationships/hyperlink" Target="https://www.samsung.com/sk/lifestyle-tvs/all-lifestyle-tvs/?the-sero" TargetMode="External"/><Relationship Id="rId64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sk/tvs/all-tvs/?85-inch-216-cm+83-inch-211-cm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sk/tvs/all-tvs/?qled" TargetMode="External"/><Relationship Id="rId33" Type="http://schemas.openxmlformats.org/officeDocument/2006/relationships/hyperlink" Target="https://www.samsung.com/sk/tvs/oled-tv/highlights/" TargetMode="External"/><Relationship Id="rId38" Type="http://schemas.openxmlformats.org/officeDocument/2006/relationships/hyperlink" Target="https://www.samsung.com/sk/audio-devices/help-me-choose/" TargetMode="External"/><Relationship Id="rId46" Type="http://schemas.openxmlformats.org/officeDocument/2006/relationships/hyperlink" Target="https://www.samsung.com/sk/tvs/all-tvs/?32-inch-80-cm" TargetMode="External"/><Relationship Id="rId59" Type="http://schemas.openxmlformats.org/officeDocument/2006/relationships/hyperlink" Target="https://www.samsung.com/uk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sk/tvs/smart-tv/highlights/" TargetMode="External"/><Relationship Id="rId54" Type="http://schemas.openxmlformats.org/officeDocument/2006/relationships/hyperlink" Target="https://www.samsung.com/sk/projectors/all-projectors/" TargetMode="External"/><Relationship Id="rId62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sk/tvs/all-tvs/?neo-qled" TargetMode="External"/><Relationship Id="rId28" Type="http://schemas.openxmlformats.org/officeDocument/2006/relationships/hyperlink" Target="https://www.samsung.com/sk/lifestyle-tvs/the-serif/" TargetMode="External"/><Relationship Id="rId36" Type="http://schemas.openxmlformats.org/officeDocument/2006/relationships/hyperlink" Target="https://www.samsung.com/sk/lifestyle-tvs/the-frame/highlights/" TargetMode="External"/><Relationship Id="rId49" Type="http://schemas.openxmlformats.org/officeDocument/2006/relationships/hyperlink" Target="https://www.samsung.com/sk/tvs/all-tvs/?55-inch-138-cm" TargetMode="External"/><Relationship Id="rId57" Type="http://schemas.openxmlformats.org/officeDocument/2006/relationships/hyperlink" Target="https://www.samsung.com/sk/audio-accessories/all-audio-accessorie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sk/tvs/vision-ai-tv/" TargetMode="External"/><Relationship Id="rId44" Type="http://schemas.openxmlformats.org/officeDocument/2006/relationships/hyperlink" Target="https://www.samsung.com/sk/tvs/all-tvs/?4k" TargetMode="External"/><Relationship Id="rId52" Type="http://schemas.openxmlformats.org/officeDocument/2006/relationships/hyperlink" Target="https://www.samsung.com/sk/tvs/all-tvs/?65-inch-163-cm" TargetMode="External"/><Relationship Id="rId60" Type="http://schemas.openxmlformats.org/officeDocument/2006/relationships/hyperlink" Target="https://www.samsung.com/sk/tvs/all-tvs/?98-inch-249-cm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buying-guide/what-is-the-best-type-of-fridge-freezer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sk/cooking-appliances/all-cooking-appliances/?ovens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sk/cooking-appliances/all-cooking-appliances/?microwave-ovens" TargetMode="External"/><Relationship Id="rId34" Type="http://schemas.openxmlformats.org/officeDocument/2006/relationships/hyperlink" Target="https://www.samsung.com/sk/home-appliances/why-samsung-appliances/" TargetMode="External"/><Relationship Id="rId7" Type="http://schemas.openxmlformats.org/officeDocument/2006/relationships/hyperlink" Target="https://www.samsung.com/uk/smartphones/galaxy-z-flip6/buy/" TargetMode="External"/><Relationship Id="rId12" Type="http://schemas.openxmlformats.org/officeDocument/2006/relationships/hyperlink" Target="https://www.samsung.com/uk/home-appliances/why-samsung-appliances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hyperlink" Target="https://www.samsung.com/sk/refrigerators/all-refrigerators/" TargetMode="External"/><Relationship Id="rId33" Type="http://schemas.openxmlformats.org/officeDocument/2006/relationships/hyperlink" Target="https://www.samsung.com/sk/home-appliances/ai-energy-saving/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rings/galaxy-ring/buy/?modelCode=SM-Q5KAPH?modelCode=SM-Q505NZKAEUB" TargetMode="External"/><Relationship Id="rId16" Type="http://schemas.openxmlformats.org/officeDocument/2006/relationships/hyperlink" Target="https://www.samsung.com/uk/home-appliances/buying-guide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sk/washers-and-dryers/all-washers-and-dryers/" TargetMode="External"/><Relationship Id="rId1" Type="http://schemas.openxmlformats.org/officeDocument/2006/relationships/hyperlink" Target="https://www.samsung.com/uk/tvs/qled-tv/qn900d-65-inch-neo-qled-8k-tizen-os-smart-tv-qe65qn900dtxxu/" TargetMode="External"/><Relationship Id="rId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1" Type="http://schemas.openxmlformats.org/officeDocument/2006/relationships/hyperlink" Target="https://www.samsung.com/uk/home-appliances/bespoke-home/" TargetMode="External"/><Relationship Id="rId24" Type="http://schemas.openxmlformats.org/officeDocument/2006/relationships/hyperlink" Target="https://www.samsung.com/sk/vacuum-cleaners/all-vacuum-cleaners/?stick" TargetMode="External"/><Relationship Id="rId32" Type="http://schemas.openxmlformats.org/officeDocument/2006/relationships/hyperlink" Target="https://www.samsung.com/sk/home-appliances/bespoke-ai-smartthings/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hyperlink" Target="https://www.samsung.com/sk/vacuum-cleaners/all-vacuum-cleaners/?robotic" TargetMode="External"/><Relationship Id="rId28" Type="http://schemas.openxmlformats.org/officeDocument/2006/relationships/hyperlink" Target="https://www.samsung.com/sk/cooking-appliances/all-cooking-appliances/?hoods" TargetMode="External"/><Relationship Id="rId36" Type="http://schemas.openxmlformats.org/officeDocument/2006/relationships/hyperlink" Target="https://www.samsung.com/sk/refrigerators/all-refrigerators/" TargetMode="External"/><Relationship Id="rId10" Type="http://schemas.openxmlformats.org/officeDocument/2006/relationships/hyperlink" Target="https://www.samsung.com/uk/home-appliances/ai-energy-saving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sk/home-appliances/bespoke-home/" TargetMode="External"/><Relationship Id="rId4" Type="http://schemas.openxmlformats.org/officeDocument/2006/relationships/hyperlink" Target="https://www.samsung.com/uk/computers/galaxy-book/galaxy-book5-pro/buy/?modelCode=NP960XHA-KG2UK" TargetMode="External"/><Relationship Id="rId9" Type="http://schemas.openxmlformats.org/officeDocument/2006/relationships/hyperlink" Target="https://www.samsung.com/uk/home-appliances/bespoke-ai-smartthings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sk/dishwashers/all-dishwashers/" TargetMode="External"/><Relationship Id="rId27" Type="http://schemas.openxmlformats.org/officeDocument/2006/relationships/hyperlink" Target="https://www.samsung.com/sk/cooking-appliances/all-cooking-appliances/?hobs" TargetMode="External"/><Relationship Id="rId30" Type="http://schemas.openxmlformats.org/officeDocument/2006/relationships/hyperlink" Target="https://www.samsung.com/sk/home-appliance-accessories/all-home-appliance-accessories/" TargetMode="External"/><Relationship Id="rId35" Type="http://schemas.openxmlformats.org/officeDocument/2006/relationships/hyperlink" Target="https://www.samsung.com/uk/refrigerators/all-refrigerators/" TargetMode="External"/><Relationship Id="rId8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uk/watches/galaxy-watch-ultra/buy/?modelCode=SM-L705FDAAEUA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sk/memory-storage/all-memory-storag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sk/monitors/all-monitors/" TargetMode="External"/><Relationship Id="rId12" Type="http://schemas.openxmlformats.org/officeDocument/2006/relationships/hyperlink" Target="https://www.samsung.com/sk/monitors/all-monitors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sk/monitors/help-me-choos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sk/monitors/viewfinity-high-resolution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sk/monitors/odyssey-gaming-monitor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sk/trade-in/" TargetMode="External"/><Relationship Id="rId13" Type="http://schemas.openxmlformats.org/officeDocument/2006/relationships/hyperlink" Target="https://www.samsung.com/sk/mobile-accessories/all-mobile-accessories/?wearables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sk/watches/all-watches/" TargetMode="External"/><Relationship Id="rId12" Type="http://schemas.openxmlformats.org/officeDocument/2006/relationships/hyperlink" Target="https://www.samsung.com/sk/apps/" TargetMode="External"/><Relationship Id="rId17" Type="http://schemas.openxmlformats.org/officeDocument/2006/relationships/hyperlink" Target="https://www.samsung.com/sk/apps/samsung-health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sk/watches/all-watches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sk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sk/audio-sound/all-audio-sound/" TargetMode="External"/><Relationship Id="rId10" Type="http://schemas.openxmlformats.org/officeDocument/2006/relationships/hyperlink" Target="https://www.samsung.com/sk/mobile/why-galaxy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sk/mobile/switch-to-galaxy/" TargetMode="External"/><Relationship Id="rId14" Type="http://schemas.openxmlformats.org/officeDocument/2006/relationships/hyperlink" Target="https://www.samsung.com/sk/rings/all-ring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sk/mobile-accessories/all-mobile-accessories/?tablets" TargetMode="External"/><Relationship Id="rId18" Type="http://schemas.openxmlformats.org/officeDocument/2006/relationships/hyperlink" Target="https://www.samsung.com/sk/audio-accessories/all-audio-accessories/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sk/home-appliance-accessories/all-home-appliance-accessories/?vacuum-cleaners-accessorie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sk/mobile-accessories/all-mobile-accessories/?smartphones" TargetMode="External"/><Relationship Id="rId17" Type="http://schemas.openxmlformats.org/officeDocument/2006/relationships/hyperlink" Target="https://www.samsung.com/sk/tv-accessories/all-tv-accessories/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sk/mobile-accessories/all-mobile-accessories/?galaxy-smarttag" TargetMode="External"/><Relationship Id="rId20" Type="http://schemas.openxmlformats.org/officeDocument/2006/relationships/hyperlink" Target="https://www.samsung.com/sk/home-appliance-accessories/all-home-appliance-accessories/?refrigerators-accessories" TargetMode="Externa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sk/mobile-accessories/all-mobile-accessories/?galaxy-buds" TargetMode="External"/><Relationship Id="rId23" Type="http://schemas.openxmlformats.org/officeDocument/2006/relationships/hyperlink" Target="https://www.samsung.com/sk/accessories/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sk/projector-accessories/all-projecto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sk/mobile-accessories/all-mobile-accessories/?wearables" TargetMode="External"/><Relationship Id="rId22" Type="http://schemas.openxmlformats.org/officeDocument/2006/relationships/hyperlink" Target="https://www.samsung.com/sk/home-appliance-accessories/all-home-appliance-accessories/?washers-and-dryers-accessories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69" t="s">
        <v>38</v>
      </c>
      <c r="C2" s="369"/>
      <c r="D2" s="369"/>
      <c r="E2" s="2"/>
      <c r="F2" s="3"/>
    </row>
    <row r="3" spans="2:6" s="3" customFormat="1" ht="54" customHeight="1">
      <c r="B3" s="370" t="s">
        <v>0</v>
      </c>
      <c r="C3" s="370"/>
      <c r="D3" s="370"/>
    </row>
    <row r="4" spans="2:6" s="3" customFormat="1" ht="25.15" customHeight="1">
      <c r="C4" s="5"/>
      <c r="D4" s="5"/>
    </row>
    <row r="5" spans="2:6" s="6" customFormat="1" ht="27" customHeight="1">
      <c r="B5" s="368" t="s">
        <v>1</v>
      </c>
      <c r="C5" s="368"/>
      <c r="D5" s="368"/>
    </row>
    <row r="6" spans="2:6" s="6" customFormat="1" ht="27" customHeight="1">
      <c r="B6" s="371" t="s">
        <v>2</v>
      </c>
      <c r="C6" s="371"/>
      <c r="D6" s="7" t="s">
        <v>3</v>
      </c>
      <c r="E6" s="8" t="s">
        <v>4</v>
      </c>
    </row>
    <row r="7" spans="2:6" s="12" customFormat="1" ht="40.9" customHeight="1">
      <c r="B7" s="37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7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72"/>
      <c r="C9" s="9" t="s">
        <v>11</v>
      </c>
      <c r="D9" s="13"/>
      <c r="E9" s="14"/>
    </row>
    <row r="10" spans="2:6" s="12" customFormat="1" ht="40.9" customHeight="1">
      <c r="B10" s="372"/>
      <c r="C10" s="9" t="s">
        <v>12</v>
      </c>
      <c r="D10" s="15" t="s">
        <v>13</v>
      </c>
      <c r="E10" s="14"/>
    </row>
    <row r="11" spans="2:6" s="12" customFormat="1" ht="50.1" customHeight="1">
      <c r="B11" s="37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7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68" t="s">
        <v>20</v>
      </c>
      <c r="C14" s="368"/>
      <c r="D14" s="368"/>
    </row>
    <row r="15" spans="2:6" s="6" customFormat="1" ht="27" customHeight="1">
      <c r="B15" s="371" t="s">
        <v>2</v>
      </c>
      <c r="C15" s="37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73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74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75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68" t="s">
        <v>32</v>
      </c>
      <c r="C21" s="368"/>
      <c r="D21" s="368"/>
    </row>
    <row r="22" spans="2:5" s="6" customFormat="1" ht="27" customHeight="1">
      <c r="B22" s="376" t="s">
        <v>2</v>
      </c>
      <c r="C22" s="376"/>
      <c r="D22" s="7" t="s">
        <v>3</v>
      </c>
      <c r="E22" s="8" t="s">
        <v>4</v>
      </c>
    </row>
    <row r="23" spans="2:5" s="12" customFormat="1" ht="40.9" customHeight="1">
      <c r="B23" s="377" t="s">
        <v>33</v>
      </c>
      <c r="C23" s="24" t="s">
        <v>34</v>
      </c>
      <c r="D23" s="25"/>
      <c r="E23" s="14"/>
    </row>
    <row r="24" spans="2:5" s="12" customFormat="1" ht="40.9" customHeight="1">
      <c r="B24" s="378"/>
      <c r="C24" s="24" t="s">
        <v>35</v>
      </c>
      <c r="D24" s="25"/>
      <c r="E24" s="14"/>
    </row>
    <row r="25" spans="2:5" s="12" customFormat="1" ht="40.9" customHeight="1">
      <c r="B25" s="378"/>
      <c r="C25" s="24" t="s">
        <v>36</v>
      </c>
      <c r="D25" s="25"/>
      <c r="E25" s="14"/>
    </row>
    <row r="26" spans="2:5" s="12" customFormat="1" ht="40.9" customHeight="1">
      <c r="B26" s="37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80" t="s">
        <v>474</v>
      </c>
      <c r="C2" s="380"/>
      <c r="D2" s="380"/>
      <c r="E2" s="380"/>
      <c r="F2" s="380"/>
      <c r="G2" s="380"/>
      <c r="H2" s="380"/>
    </row>
    <row r="3" spans="2:8" ht="5.25" customHeight="1">
      <c r="B3" s="30"/>
    </row>
    <row r="4" spans="2:8" s="32" customFormat="1" ht="24" customHeight="1">
      <c r="B4" s="381" t="s">
        <v>475</v>
      </c>
      <c r="C4" s="381"/>
      <c r="E4" s="46"/>
      <c r="F4" s="46"/>
      <c r="G4" s="46"/>
      <c r="H4" s="46"/>
    </row>
    <row r="5" spans="2:8" s="32" customFormat="1" ht="51.75" customHeight="1">
      <c r="B5" s="382" t="s">
        <v>476</v>
      </c>
      <c r="C5" s="382"/>
      <c r="D5" s="382"/>
      <c r="E5" s="46"/>
      <c r="F5" s="46"/>
      <c r="G5" s="46"/>
      <c r="H5" s="46"/>
    </row>
    <row r="6" spans="2:8" s="32" customFormat="1" ht="24" customHeight="1">
      <c r="B6" s="383" t="s">
        <v>477</v>
      </c>
      <c r="C6" s="381"/>
      <c r="E6" s="46"/>
      <c r="F6" s="46"/>
      <c r="G6" s="46"/>
      <c r="H6" s="46"/>
    </row>
    <row r="7" spans="2:8" s="32" customFormat="1" ht="24" customHeight="1">
      <c r="B7" s="282" t="s">
        <v>478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479</v>
      </c>
      <c r="C9" s="39" t="s">
        <v>480</v>
      </c>
      <c r="E9" s="46" t="s">
        <v>481</v>
      </c>
      <c r="F9" s="46"/>
      <c r="G9" s="46"/>
      <c r="H9" s="46"/>
    </row>
    <row r="10" spans="2:8" s="32" customFormat="1" ht="24" customHeight="1">
      <c r="B10" s="40"/>
      <c r="C10" s="50" t="s">
        <v>482</v>
      </c>
      <c r="E10" s="283" t="s">
        <v>483</v>
      </c>
      <c r="F10" s="283" t="s">
        <v>484</v>
      </c>
      <c r="G10" s="283" t="s">
        <v>485</v>
      </c>
      <c r="H10" s="283" t="s">
        <v>486</v>
      </c>
    </row>
    <row r="11" spans="2:8" s="32" customFormat="1" ht="24" customHeight="1">
      <c r="B11" s="33"/>
      <c r="C11" s="34"/>
      <c r="E11" s="384" t="s">
        <v>501</v>
      </c>
      <c r="F11" s="384" t="s">
        <v>52</v>
      </c>
      <c r="G11" s="387" t="s">
        <v>487</v>
      </c>
      <c r="H11" s="47" t="s">
        <v>488</v>
      </c>
    </row>
    <row r="12" spans="2:8" s="32" customFormat="1" ht="24" customHeight="1">
      <c r="B12" s="33"/>
      <c r="C12" s="34"/>
      <c r="E12" s="385"/>
      <c r="F12" s="385"/>
      <c r="G12" s="388"/>
      <c r="H12" s="47" t="s">
        <v>489</v>
      </c>
    </row>
    <row r="13" spans="2:8" s="32" customFormat="1" ht="24" customHeight="1">
      <c r="B13" s="33"/>
      <c r="C13" s="34"/>
      <c r="E13" s="385"/>
      <c r="F13" s="385"/>
      <c r="G13" s="388"/>
      <c r="H13" s="47" t="s">
        <v>490</v>
      </c>
    </row>
    <row r="14" spans="2:8" s="32" customFormat="1" ht="24" customHeight="1">
      <c r="B14" s="33"/>
      <c r="C14" s="34"/>
      <c r="E14" s="385"/>
      <c r="F14" s="385"/>
      <c r="G14" s="388"/>
      <c r="H14" s="47" t="s">
        <v>491</v>
      </c>
    </row>
    <row r="15" spans="2:8" s="32" customFormat="1" ht="24" customHeight="1">
      <c r="B15" s="33"/>
      <c r="C15" s="34"/>
      <c r="E15" s="385"/>
      <c r="F15" s="385"/>
      <c r="G15" s="388"/>
      <c r="H15" s="47" t="s">
        <v>492</v>
      </c>
    </row>
    <row r="16" spans="2:8" s="32" customFormat="1" ht="24" customHeight="1">
      <c r="B16" s="33"/>
      <c r="C16" s="34"/>
      <c r="E16" s="386"/>
      <c r="F16" s="386"/>
      <c r="G16" s="389"/>
      <c r="H16" s="47" t="s">
        <v>493</v>
      </c>
    </row>
    <row r="17" spans="2:9" s="32" customFormat="1" ht="24" customHeight="1">
      <c r="B17" s="33"/>
      <c r="C17" s="36"/>
      <c r="E17" s="284"/>
      <c r="F17" s="284"/>
      <c r="G17" s="285"/>
      <c r="H17" s="286"/>
    </row>
    <row r="18" spans="2:9" s="32" customFormat="1" ht="24" customHeight="1">
      <c r="B18" s="33"/>
      <c r="C18" s="36"/>
      <c r="E18" s="284"/>
      <c r="F18" s="284"/>
    </row>
    <row r="19" spans="2:9" s="32" customFormat="1" ht="24" customHeight="1">
      <c r="B19" s="33"/>
      <c r="C19" s="33"/>
      <c r="F19" s="284"/>
    </row>
    <row r="20" spans="2:9" s="32" customFormat="1" ht="24" customHeight="1">
      <c r="B20" s="33"/>
      <c r="C20" s="33"/>
      <c r="E20" s="284"/>
      <c r="F20" s="2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7" t="s">
        <v>494</v>
      </c>
      <c r="C23" s="37"/>
      <c r="F23" s="46"/>
      <c r="G23" s="46"/>
      <c r="H23" s="46"/>
    </row>
    <row r="24" spans="2:9" s="32" customFormat="1" ht="24" customHeight="1">
      <c r="B24" s="288" t="s">
        <v>495</v>
      </c>
      <c r="C24" s="41" t="s">
        <v>496</v>
      </c>
      <c r="F24" s="46"/>
      <c r="G24" s="46"/>
      <c r="H24" s="46"/>
    </row>
    <row r="25" spans="2:9" s="32" customFormat="1" ht="21">
      <c r="B25" s="289" t="s">
        <v>497</v>
      </c>
      <c r="C25" s="290" t="s">
        <v>498</v>
      </c>
      <c r="F25" s="46"/>
      <c r="G25" s="46"/>
      <c r="H25" s="46"/>
      <c r="I25" s="31"/>
    </row>
    <row r="26" spans="2:9" s="32" customFormat="1" ht="21">
      <c r="B26" s="31"/>
      <c r="C26" s="43" t="s">
        <v>499</v>
      </c>
      <c r="F26" s="46"/>
      <c r="G26" s="46"/>
      <c r="H26" s="46"/>
      <c r="I26" s="31"/>
    </row>
    <row r="27" spans="2:9" s="32" customFormat="1" ht="21">
      <c r="C27" s="44" t="s">
        <v>500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F80" zoomScale="89" zoomScaleNormal="89" workbookViewId="0">
      <selection activeCell="H155" sqref="H15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13.25" style="45" customWidth="1"/>
    <col min="9" max="9" width="14.75" style="45" customWidth="1"/>
    <col min="10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90" t="s">
        <v>505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8" t="s">
        <v>54</v>
      </c>
      <c r="E6" s="419"/>
      <c r="F6" s="422" t="s">
        <v>139</v>
      </c>
      <c r="G6" s="60" t="s">
        <v>46</v>
      </c>
      <c r="H6" s="291" t="s">
        <v>502</v>
      </c>
      <c r="I6" s="413" t="s">
        <v>43</v>
      </c>
      <c r="J6" s="424" t="s">
        <v>47</v>
      </c>
      <c r="K6" s="60" t="s">
        <v>506</v>
      </c>
      <c r="L6" s="411" t="s">
        <v>504</v>
      </c>
    </row>
    <row r="7" spans="1:13" ht="23.25" customHeight="1">
      <c r="D7" s="420"/>
      <c r="E7" s="421"/>
      <c r="F7" s="423"/>
      <c r="G7" s="84" t="s">
        <v>503</v>
      </c>
      <c r="H7" s="84" t="s">
        <v>503</v>
      </c>
      <c r="I7" s="414"/>
      <c r="J7" s="425"/>
      <c r="K7" s="155"/>
      <c r="L7" s="412"/>
    </row>
    <row r="8" spans="1:13" ht="21" customHeight="1">
      <c r="D8" s="426" t="s">
        <v>116</v>
      </c>
      <c r="E8" s="428" t="s">
        <v>156</v>
      </c>
      <c r="F8" s="101" t="s">
        <v>125</v>
      </c>
      <c r="G8" s="111"/>
      <c r="H8" s="111"/>
      <c r="I8" s="103">
        <f>LENB(H8)</f>
        <v>0</v>
      </c>
      <c r="J8" s="112"/>
      <c r="K8" s="165" t="s">
        <v>249</v>
      </c>
      <c r="L8" s="415"/>
    </row>
    <row r="9" spans="1:13" ht="21" customHeight="1">
      <c r="D9" s="392"/>
      <c r="E9" s="428"/>
      <c r="F9" s="86" t="s">
        <v>146</v>
      </c>
      <c r="G9" s="87" t="s">
        <v>52</v>
      </c>
      <c r="H9" s="87" t="s">
        <v>694</v>
      </c>
      <c r="I9" s="317">
        <f t="shared" ref="I9:I14" si="0">LENB(H9)</f>
        <v>15</v>
      </c>
      <c r="J9" s="113">
        <v>10</v>
      </c>
      <c r="K9" s="156"/>
      <c r="L9" s="416"/>
    </row>
    <row r="10" spans="1:13" ht="21" customHeight="1">
      <c r="D10" s="392"/>
      <c r="E10" s="428"/>
      <c r="F10" s="86" t="s">
        <v>147</v>
      </c>
      <c r="G10" s="87" t="s">
        <v>372</v>
      </c>
      <c r="H10" s="87" t="s">
        <v>372</v>
      </c>
      <c r="I10" s="103">
        <f t="shared" si="0"/>
        <v>4</v>
      </c>
      <c r="J10" s="86"/>
      <c r="K10" s="157"/>
      <c r="L10" s="416"/>
    </row>
    <row r="11" spans="1:13" ht="21" customHeight="1">
      <c r="D11" s="392"/>
      <c r="E11" s="428"/>
      <c r="F11" s="86" t="s">
        <v>148</v>
      </c>
      <c r="G11" s="87" t="s">
        <v>52</v>
      </c>
      <c r="H11" s="87" t="s">
        <v>692</v>
      </c>
      <c r="I11" s="103">
        <f t="shared" si="0"/>
        <v>15</v>
      </c>
      <c r="J11" s="88">
        <v>26</v>
      </c>
      <c r="K11" s="158"/>
      <c r="L11" s="416"/>
    </row>
    <row r="12" spans="1:13" ht="21" customHeight="1">
      <c r="D12" s="392"/>
      <c r="E12" s="428"/>
      <c r="F12" s="86" t="s">
        <v>149</v>
      </c>
      <c r="G12" s="87" t="s">
        <v>52</v>
      </c>
      <c r="H12" s="87" t="s">
        <v>372</v>
      </c>
      <c r="I12" s="103">
        <f t="shared" si="0"/>
        <v>4</v>
      </c>
      <c r="J12" s="86"/>
      <c r="K12" s="157"/>
      <c r="L12" s="416"/>
    </row>
    <row r="13" spans="1:13" ht="21" customHeight="1">
      <c r="D13" s="392"/>
      <c r="E13" s="428"/>
      <c r="F13" s="86" t="s">
        <v>48</v>
      </c>
      <c r="G13" s="87" t="s">
        <v>143</v>
      </c>
      <c r="H13" s="87" t="s">
        <v>693</v>
      </c>
      <c r="I13" s="103">
        <f t="shared" si="0"/>
        <v>31</v>
      </c>
      <c r="J13" s="88">
        <v>32</v>
      </c>
      <c r="K13" s="157"/>
      <c r="L13" s="416"/>
    </row>
    <row r="14" spans="1:13" ht="21" customHeight="1">
      <c r="D14" s="392"/>
      <c r="E14" s="428"/>
      <c r="F14" s="95" t="s">
        <v>49</v>
      </c>
      <c r="G14" s="114" t="s">
        <v>51</v>
      </c>
      <c r="H14" s="83" t="s">
        <v>793</v>
      </c>
      <c r="I14" s="103">
        <f t="shared" si="0"/>
        <v>33</v>
      </c>
      <c r="J14" s="89"/>
      <c r="K14" s="159"/>
      <c r="L14" s="416"/>
    </row>
    <row r="15" spans="1:13" ht="21" customHeight="1">
      <c r="D15" s="392"/>
      <c r="E15" s="428"/>
      <c r="F15" s="86" t="s">
        <v>50</v>
      </c>
      <c r="G15" s="87"/>
      <c r="H15" s="87" t="s">
        <v>694</v>
      </c>
      <c r="I15" s="103">
        <f>LENB(H15)</f>
        <v>15</v>
      </c>
      <c r="J15" s="89"/>
      <c r="K15" s="159"/>
      <c r="L15" s="416"/>
    </row>
    <row r="16" spans="1:13" ht="21" customHeight="1">
      <c r="D16" s="427"/>
      <c r="E16" s="428"/>
      <c r="F16" s="97" t="s">
        <v>76</v>
      </c>
      <c r="G16" s="98" t="s">
        <v>52</v>
      </c>
      <c r="H16" s="98" t="s">
        <v>694</v>
      </c>
      <c r="I16" s="280">
        <f>LENB(H16)</f>
        <v>15</v>
      </c>
      <c r="J16" s="294"/>
      <c r="K16" s="295"/>
      <c r="L16" s="417"/>
    </row>
    <row r="17" spans="2:12" ht="19.899999999999999" customHeight="1">
      <c r="D17" s="313" t="s">
        <v>120</v>
      </c>
      <c r="E17" s="429" t="s">
        <v>122</v>
      </c>
      <c r="F17" s="91" t="s">
        <v>124</v>
      </c>
      <c r="G17" s="357"/>
      <c r="H17" s="357"/>
      <c r="I17" s="358"/>
      <c r="J17" s="431" t="s">
        <v>731</v>
      </c>
      <c r="K17" s="26"/>
      <c r="L17" s="26"/>
    </row>
    <row r="18" spans="2:12" ht="20.100000000000001" customHeight="1">
      <c r="D18" s="313"/>
      <c r="E18" s="429"/>
      <c r="F18" s="86" t="s">
        <v>55</v>
      </c>
      <c r="G18" s="87" t="s">
        <v>732</v>
      </c>
      <c r="H18" s="87" t="s">
        <v>732</v>
      </c>
      <c r="I18" s="139">
        <v>33</v>
      </c>
      <c r="J18" s="431"/>
      <c r="K18" s="26"/>
      <c r="L18" s="26"/>
    </row>
    <row r="19" spans="2:12" ht="20.100000000000001" customHeight="1">
      <c r="D19" s="313"/>
      <c r="E19" s="429"/>
      <c r="F19" s="86" t="s">
        <v>123</v>
      </c>
      <c r="G19" s="87" t="s">
        <v>732</v>
      </c>
      <c r="H19" s="87" t="s">
        <v>733</v>
      </c>
      <c r="I19" s="138"/>
      <c r="J19" s="431"/>
      <c r="K19" s="26"/>
      <c r="L19" s="26"/>
    </row>
    <row r="20" spans="2:12" ht="20.100000000000001" customHeight="1">
      <c r="D20" s="313"/>
      <c r="E20" s="429"/>
      <c r="F20" s="95" t="s">
        <v>49</v>
      </c>
      <c r="G20" s="83" t="s">
        <v>734</v>
      </c>
      <c r="H20" s="83" t="s">
        <v>794</v>
      </c>
      <c r="I20" s="139"/>
      <c r="J20" s="431"/>
      <c r="K20" s="26"/>
      <c r="L20" s="26"/>
    </row>
    <row r="21" spans="2:12" ht="20.100000000000001" customHeight="1">
      <c r="D21" s="313"/>
      <c r="E21" s="429"/>
      <c r="F21" s="86" t="s">
        <v>50</v>
      </c>
      <c r="G21" s="87"/>
      <c r="H21" s="87" t="s">
        <v>732</v>
      </c>
      <c r="I21" s="139"/>
      <c r="J21" s="431"/>
      <c r="K21" s="26"/>
      <c r="L21" s="26"/>
    </row>
    <row r="22" spans="2:12" ht="20.100000000000001" customHeight="1">
      <c r="D22" s="313"/>
      <c r="E22" s="430"/>
      <c r="F22" s="97" t="s">
        <v>76</v>
      </c>
      <c r="G22" s="98" t="s">
        <v>732</v>
      </c>
      <c r="H22" s="98" t="s">
        <v>732</v>
      </c>
      <c r="I22" s="142"/>
      <c r="J22" s="432"/>
      <c r="K22" s="26"/>
      <c r="L22" s="26"/>
    </row>
    <row r="23" spans="2:12" ht="23.45" customHeight="1">
      <c r="D23" s="313"/>
      <c r="E23" s="433" t="s">
        <v>735</v>
      </c>
      <c r="F23" s="101" t="s">
        <v>124</v>
      </c>
      <c r="G23" s="357"/>
      <c r="H23" s="359"/>
      <c r="I23" s="358"/>
      <c r="J23" s="434" t="s">
        <v>731</v>
      </c>
      <c r="K23" s="26"/>
      <c r="L23" s="26"/>
    </row>
    <row r="24" spans="2:12" ht="20.100000000000001" customHeight="1">
      <c r="D24" s="313"/>
      <c r="E24" s="429"/>
      <c r="F24" s="86" t="s">
        <v>55</v>
      </c>
      <c r="G24" s="104" t="s">
        <v>736</v>
      </c>
      <c r="H24" s="319"/>
      <c r="I24" s="139">
        <v>33</v>
      </c>
      <c r="J24" s="431"/>
      <c r="K24" s="26"/>
      <c r="L24" s="26"/>
    </row>
    <row r="25" spans="2:12" ht="20.100000000000001" customHeight="1">
      <c r="D25" s="313"/>
      <c r="E25" s="429"/>
      <c r="F25" s="86" t="s">
        <v>123</v>
      </c>
      <c r="G25" s="104" t="s">
        <v>737</v>
      </c>
      <c r="H25" s="319"/>
      <c r="I25" s="138"/>
      <c r="J25" s="431"/>
      <c r="K25" s="26"/>
      <c r="L25" s="26"/>
    </row>
    <row r="26" spans="2:12" ht="24" customHeight="1">
      <c r="D26" s="313"/>
      <c r="E26" s="429"/>
      <c r="F26" s="95" t="s">
        <v>49</v>
      </c>
      <c r="G26" s="83" t="s">
        <v>738</v>
      </c>
      <c r="H26" s="360"/>
      <c r="I26" s="139"/>
      <c r="J26" s="431"/>
      <c r="K26" s="26"/>
      <c r="L26" s="26"/>
    </row>
    <row r="27" spans="2:12" ht="20.100000000000001" customHeight="1">
      <c r="D27" s="313"/>
      <c r="E27" s="429"/>
      <c r="F27" s="86" t="s">
        <v>50</v>
      </c>
      <c r="G27" s="104" t="s">
        <v>736</v>
      </c>
      <c r="H27" s="319"/>
      <c r="I27" s="139"/>
      <c r="J27" s="431"/>
      <c r="K27" s="26"/>
      <c r="L27" s="26"/>
    </row>
    <row r="28" spans="2:12" ht="20.100000000000001" customHeight="1">
      <c r="D28" s="313"/>
      <c r="E28" s="430"/>
      <c r="F28" s="97" t="s">
        <v>76</v>
      </c>
      <c r="G28" s="105" t="s">
        <v>736</v>
      </c>
      <c r="H28" s="321"/>
      <c r="I28" s="142"/>
      <c r="J28" s="432"/>
      <c r="K28" s="26"/>
      <c r="L28" s="26"/>
    </row>
    <row r="29" spans="2:12" ht="20.100000000000001" customHeight="1">
      <c r="B29" s="57" t="s">
        <v>44</v>
      </c>
      <c r="D29" s="313"/>
      <c r="E29" s="433" t="s">
        <v>739</v>
      </c>
      <c r="F29" s="101" t="s">
        <v>124</v>
      </c>
      <c r="G29" s="357"/>
      <c r="H29" s="357"/>
      <c r="I29" s="358"/>
      <c r="J29" s="434" t="s">
        <v>731</v>
      </c>
      <c r="K29" s="26"/>
      <c r="L29" s="26"/>
    </row>
    <row r="30" spans="2:12" ht="20.100000000000001" customHeight="1">
      <c r="D30" s="313"/>
      <c r="E30" s="429"/>
      <c r="F30" s="86" t="s">
        <v>55</v>
      </c>
      <c r="G30" s="104" t="s">
        <v>740</v>
      </c>
      <c r="H30" s="104" t="s">
        <v>740</v>
      </c>
      <c r="I30" s="139">
        <v>33</v>
      </c>
      <c r="J30" s="431"/>
      <c r="K30" s="26"/>
      <c r="L30" s="26"/>
    </row>
    <row r="31" spans="2:12" ht="20.100000000000001" customHeight="1">
      <c r="D31" s="313"/>
      <c r="E31" s="429"/>
      <c r="F31" s="86" t="s">
        <v>123</v>
      </c>
      <c r="G31" s="104" t="s">
        <v>740</v>
      </c>
      <c r="H31" s="104" t="s">
        <v>741</v>
      </c>
      <c r="I31" s="138"/>
      <c r="J31" s="431"/>
      <c r="K31" s="26"/>
      <c r="L31" s="26"/>
    </row>
    <row r="32" spans="2:12" ht="20.100000000000001" customHeight="1">
      <c r="D32" s="313"/>
      <c r="E32" s="429"/>
      <c r="F32" s="95" t="s">
        <v>49</v>
      </c>
      <c r="G32" s="83" t="s">
        <v>742</v>
      </c>
      <c r="H32" s="83" t="s">
        <v>795</v>
      </c>
      <c r="I32" s="139"/>
      <c r="J32" s="431"/>
      <c r="K32" s="26"/>
      <c r="L32" s="26"/>
    </row>
    <row r="33" spans="4:12" ht="20.100000000000001" customHeight="1">
      <c r="D33" s="313"/>
      <c r="E33" s="429"/>
      <c r="F33" s="86" t="s">
        <v>50</v>
      </c>
      <c r="G33" s="104"/>
      <c r="H33" s="104" t="s">
        <v>740</v>
      </c>
      <c r="I33" s="139"/>
      <c r="J33" s="431"/>
      <c r="K33" s="26"/>
      <c r="L33" s="26"/>
    </row>
    <row r="34" spans="4:12" ht="20.100000000000001" customHeight="1">
      <c r="D34" s="313"/>
      <c r="E34" s="430"/>
      <c r="F34" s="97" t="s">
        <v>76</v>
      </c>
      <c r="G34" s="105" t="s">
        <v>740</v>
      </c>
      <c r="H34" s="105" t="s">
        <v>740</v>
      </c>
      <c r="I34" s="142"/>
      <c r="J34" s="432"/>
      <c r="K34" s="26"/>
      <c r="L34" s="26"/>
    </row>
    <row r="35" spans="4:12" ht="23.45" customHeight="1">
      <c r="D35" s="313"/>
      <c r="E35" s="433" t="s">
        <v>127</v>
      </c>
      <c r="F35" s="101" t="s">
        <v>124</v>
      </c>
      <c r="G35" s="357"/>
      <c r="H35" s="357"/>
      <c r="I35" s="358"/>
      <c r="J35" s="434" t="s">
        <v>731</v>
      </c>
      <c r="K35" s="26"/>
      <c r="L35" s="26"/>
    </row>
    <row r="36" spans="4:12" ht="20.45" customHeight="1">
      <c r="D36" s="313"/>
      <c r="E36" s="429"/>
      <c r="F36" s="86" t="s">
        <v>55</v>
      </c>
      <c r="G36" s="104" t="s">
        <v>743</v>
      </c>
      <c r="H36" s="104" t="s">
        <v>743</v>
      </c>
      <c r="I36" s="139">
        <v>33</v>
      </c>
      <c r="J36" s="431"/>
      <c r="K36" s="26"/>
      <c r="L36" s="26"/>
    </row>
    <row r="37" spans="4:12" ht="20.45" customHeight="1">
      <c r="D37" s="313"/>
      <c r="E37" s="429"/>
      <c r="F37" s="86" t="s">
        <v>123</v>
      </c>
      <c r="G37" s="104" t="s">
        <v>743</v>
      </c>
      <c r="H37" s="104" t="s">
        <v>744</v>
      </c>
      <c r="I37" s="138"/>
      <c r="J37" s="431"/>
      <c r="K37" s="26"/>
      <c r="L37" s="26"/>
    </row>
    <row r="38" spans="4:12" ht="17.45" customHeight="1">
      <c r="D38" s="313"/>
      <c r="E38" s="429"/>
      <c r="F38" s="95" t="s">
        <v>49</v>
      </c>
      <c r="G38" s="83" t="s">
        <v>745</v>
      </c>
      <c r="H38" s="83" t="s">
        <v>796</v>
      </c>
      <c r="I38" s="139"/>
      <c r="J38" s="431"/>
      <c r="K38" s="26"/>
      <c r="L38" s="26"/>
    </row>
    <row r="39" spans="4:12" ht="20.45" customHeight="1">
      <c r="D39" s="313"/>
      <c r="E39" s="429"/>
      <c r="F39" s="86" t="s">
        <v>50</v>
      </c>
      <c r="G39" s="104"/>
      <c r="H39" s="104" t="s">
        <v>743</v>
      </c>
      <c r="I39" s="139"/>
      <c r="J39" s="431"/>
      <c r="K39" s="26"/>
      <c r="L39" s="26"/>
    </row>
    <row r="40" spans="4:12" ht="20.45" customHeight="1">
      <c r="D40" s="313"/>
      <c r="E40" s="430"/>
      <c r="F40" s="97" t="s">
        <v>76</v>
      </c>
      <c r="G40" s="105" t="s">
        <v>743</v>
      </c>
      <c r="H40" s="105" t="s">
        <v>743</v>
      </c>
      <c r="I40" s="142"/>
      <c r="J40" s="432"/>
      <c r="K40" s="26"/>
      <c r="L40" s="26"/>
    </row>
    <row r="41" spans="4:12" ht="21" customHeight="1">
      <c r="D41" s="313"/>
      <c r="E41" s="433" t="s">
        <v>746</v>
      </c>
      <c r="F41" s="101" t="s">
        <v>124</v>
      </c>
      <c r="G41" s="357"/>
      <c r="H41" s="357"/>
      <c r="I41" s="358"/>
      <c r="J41" s="434" t="s">
        <v>731</v>
      </c>
      <c r="K41" s="26"/>
      <c r="L41" s="26"/>
    </row>
    <row r="42" spans="4:12" ht="20.45" customHeight="1">
      <c r="D42" s="313"/>
      <c r="E42" s="429"/>
      <c r="F42" s="86" t="s">
        <v>55</v>
      </c>
      <c r="G42" s="104" t="s">
        <v>747</v>
      </c>
      <c r="H42" s="104" t="s">
        <v>747</v>
      </c>
      <c r="I42" s="139">
        <v>33</v>
      </c>
      <c r="J42" s="431"/>
      <c r="K42" s="26"/>
      <c r="L42" s="26"/>
    </row>
    <row r="43" spans="4:12" ht="20.45" customHeight="1">
      <c r="D43" s="313"/>
      <c r="E43" s="429"/>
      <c r="F43" s="86" t="s">
        <v>123</v>
      </c>
      <c r="G43" s="104" t="s">
        <v>747</v>
      </c>
      <c r="H43" s="104" t="s">
        <v>748</v>
      </c>
      <c r="I43" s="138"/>
      <c r="J43" s="431"/>
      <c r="K43" s="26"/>
      <c r="L43" s="26"/>
    </row>
    <row r="44" spans="4:12" ht="17.45" customHeight="1">
      <c r="D44" s="313"/>
      <c r="E44" s="429"/>
      <c r="F44" s="95" t="s">
        <v>49</v>
      </c>
      <c r="G44" s="83" t="s">
        <v>749</v>
      </c>
      <c r="H44" s="83" t="s">
        <v>797</v>
      </c>
      <c r="I44" s="139"/>
      <c r="J44" s="431"/>
      <c r="K44" s="26"/>
      <c r="L44" s="26"/>
    </row>
    <row r="45" spans="4:12" ht="20.45" customHeight="1">
      <c r="D45" s="313"/>
      <c r="E45" s="429"/>
      <c r="F45" s="86" t="s">
        <v>50</v>
      </c>
      <c r="G45" s="104"/>
      <c r="H45" s="104" t="s">
        <v>747</v>
      </c>
      <c r="I45" s="139"/>
      <c r="J45" s="431"/>
      <c r="K45" s="26"/>
      <c r="L45" s="26"/>
    </row>
    <row r="46" spans="4:12" ht="20.100000000000001" customHeight="1">
      <c r="D46" s="313"/>
      <c r="E46" s="430"/>
      <c r="F46" s="97" t="s">
        <v>76</v>
      </c>
      <c r="G46" s="105" t="s">
        <v>747</v>
      </c>
      <c r="H46" s="105" t="s">
        <v>747</v>
      </c>
      <c r="I46" s="142"/>
      <c r="J46" s="432"/>
      <c r="K46" s="26"/>
      <c r="L46" s="26"/>
    </row>
    <row r="47" spans="4:12" ht="24.6" customHeight="1">
      <c r="D47" s="313"/>
      <c r="E47" s="433" t="s">
        <v>750</v>
      </c>
      <c r="F47" s="101" t="s">
        <v>124</v>
      </c>
      <c r="G47" s="357"/>
      <c r="H47" s="357"/>
      <c r="I47" s="358"/>
      <c r="J47" s="434" t="s">
        <v>731</v>
      </c>
      <c r="K47" s="26"/>
      <c r="L47" s="26"/>
    </row>
    <row r="48" spans="4:12" ht="20.100000000000001" customHeight="1">
      <c r="D48" s="313"/>
      <c r="E48" s="429"/>
      <c r="F48" s="86" t="s">
        <v>55</v>
      </c>
      <c r="G48" s="104" t="s">
        <v>751</v>
      </c>
      <c r="H48" s="104" t="s">
        <v>751</v>
      </c>
      <c r="I48" s="139">
        <v>33</v>
      </c>
      <c r="J48" s="431"/>
      <c r="K48" s="26"/>
      <c r="L48" s="26"/>
    </row>
    <row r="49" spans="4:12" ht="20.100000000000001" customHeight="1">
      <c r="D49" s="313"/>
      <c r="E49" s="429"/>
      <c r="F49" s="86" t="s">
        <v>123</v>
      </c>
      <c r="G49" s="104" t="s">
        <v>751</v>
      </c>
      <c r="H49" s="104" t="s">
        <v>752</v>
      </c>
      <c r="I49" s="138"/>
      <c r="J49" s="431"/>
      <c r="K49" s="26"/>
      <c r="L49" s="26"/>
    </row>
    <row r="50" spans="4:12" ht="33" customHeight="1">
      <c r="D50" s="313"/>
      <c r="E50" s="429"/>
      <c r="F50" s="95" t="s">
        <v>49</v>
      </c>
      <c r="G50" s="83" t="s">
        <v>753</v>
      </c>
      <c r="H50" s="83" t="s">
        <v>798</v>
      </c>
      <c r="I50" s="139"/>
      <c r="J50" s="431"/>
      <c r="K50" s="26"/>
      <c r="L50" s="26"/>
    </row>
    <row r="51" spans="4:12" ht="20.100000000000001" customHeight="1">
      <c r="D51" s="313"/>
      <c r="E51" s="429"/>
      <c r="F51" s="86" t="s">
        <v>50</v>
      </c>
      <c r="G51" s="104"/>
      <c r="H51" s="104" t="s">
        <v>751</v>
      </c>
      <c r="I51" s="139"/>
      <c r="J51" s="431"/>
      <c r="K51" s="26"/>
      <c r="L51" s="26"/>
    </row>
    <row r="52" spans="4:12" ht="20.100000000000001" customHeight="1">
      <c r="D52" s="313"/>
      <c r="E52" s="430"/>
      <c r="F52" s="97" t="s">
        <v>76</v>
      </c>
      <c r="G52" s="105" t="s">
        <v>751</v>
      </c>
      <c r="H52" s="105" t="s">
        <v>751</v>
      </c>
      <c r="I52" s="142"/>
      <c r="J52" s="432"/>
      <c r="K52" s="26"/>
      <c r="L52" s="26"/>
    </row>
    <row r="53" spans="4:12" ht="18" customHeight="1">
      <c r="D53" s="313"/>
      <c r="E53" s="433" t="s">
        <v>754</v>
      </c>
      <c r="F53" s="101" t="s">
        <v>124</v>
      </c>
      <c r="G53" s="357"/>
      <c r="H53" s="357"/>
      <c r="I53" s="137"/>
      <c r="J53" s="434" t="s">
        <v>731</v>
      </c>
      <c r="K53" s="26"/>
      <c r="L53" s="26"/>
    </row>
    <row r="54" spans="4:12" ht="20.100000000000001" customHeight="1">
      <c r="D54" s="313"/>
      <c r="E54" s="429"/>
      <c r="F54" s="86" t="s">
        <v>55</v>
      </c>
      <c r="G54" s="104" t="s">
        <v>755</v>
      </c>
      <c r="H54" s="104" t="s">
        <v>755</v>
      </c>
      <c r="I54" s="139">
        <v>33</v>
      </c>
      <c r="J54" s="431"/>
      <c r="K54" s="26"/>
      <c r="L54" s="26"/>
    </row>
    <row r="55" spans="4:12" ht="20.100000000000001" customHeight="1">
      <c r="D55" s="313"/>
      <c r="E55" s="429"/>
      <c r="F55" s="86" t="s">
        <v>123</v>
      </c>
      <c r="G55" s="104" t="s">
        <v>755</v>
      </c>
      <c r="H55" s="104" t="s">
        <v>756</v>
      </c>
      <c r="I55" s="138"/>
      <c r="J55" s="431"/>
      <c r="K55" s="26"/>
      <c r="L55" s="26"/>
    </row>
    <row r="56" spans="4:12" ht="36.950000000000003" customHeight="1">
      <c r="D56" s="313"/>
      <c r="E56" s="429"/>
      <c r="F56" s="95" t="s">
        <v>49</v>
      </c>
      <c r="G56" s="83" t="s">
        <v>757</v>
      </c>
      <c r="H56" s="83" t="s">
        <v>799</v>
      </c>
      <c r="I56" s="139"/>
      <c r="J56" s="431"/>
      <c r="K56" s="26"/>
      <c r="L56" s="26"/>
    </row>
    <row r="57" spans="4:12" ht="20.100000000000001" customHeight="1">
      <c r="D57" s="313"/>
      <c r="E57" s="429"/>
      <c r="F57" s="86" t="s">
        <v>50</v>
      </c>
      <c r="G57" s="104"/>
      <c r="H57" s="104" t="s">
        <v>755</v>
      </c>
      <c r="I57" s="139"/>
      <c r="J57" s="431"/>
      <c r="K57" s="26"/>
      <c r="L57" s="26"/>
    </row>
    <row r="58" spans="4:12" ht="20.100000000000001" customHeight="1">
      <c r="D58" s="313"/>
      <c r="E58" s="430"/>
      <c r="F58" s="97" t="s">
        <v>76</v>
      </c>
      <c r="G58" s="105" t="s">
        <v>755</v>
      </c>
      <c r="H58" s="105" t="s">
        <v>755</v>
      </c>
      <c r="I58" s="142"/>
      <c r="J58" s="432"/>
      <c r="K58" s="26"/>
      <c r="L58" s="26"/>
    </row>
    <row r="59" spans="4:12" ht="18" customHeight="1">
      <c r="D59" s="313"/>
      <c r="E59" s="433" t="s">
        <v>758</v>
      </c>
      <c r="F59" s="101" t="s">
        <v>124</v>
      </c>
      <c r="G59" s="357"/>
      <c r="H59" s="357"/>
      <c r="I59" s="358"/>
      <c r="J59" s="434" t="s">
        <v>731</v>
      </c>
      <c r="K59" s="26"/>
      <c r="L59" s="26"/>
    </row>
    <row r="60" spans="4:12" ht="17.45" customHeight="1">
      <c r="D60" s="313"/>
      <c r="E60" s="429"/>
      <c r="F60" s="86" t="s">
        <v>55</v>
      </c>
      <c r="G60" s="104" t="s">
        <v>759</v>
      </c>
      <c r="H60" s="104" t="s">
        <v>759</v>
      </c>
      <c r="I60" s="139">
        <v>33</v>
      </c>
      <c r="J60" s="431"/>
      <c r="K60" s="26"/>
      <c r="L60" s="26"/>
    </row>
    <row r="61" spans="4:12" ht="16.5" customHeight="1">
      <c r="D61" s="313"/>
      <c r="E61" s="429"/>
      <c r="F61" s="86" t="s">
        <v>123</v>
      </c>
      <c r="G61" s="104" t="s">
        <v>759</v>
      </c>
      <c r="H61" s="104" t="s">
        <v>760</v>
      </c>
      <c r="I61" s="138"/>
      <c r="J61" s="431"/>
      <c r="K61" s="26"/>
      <c r="L61" s="26"/>
    </row>
    <row r="62" spans="4:12" ht="32.65" customHeight="1">
      <c r="D62" s="313"/>
      <c r="E62" s="429"/>
      <c r="F62" s="95" t="s">
        <v>49</v>
      </c>
      <c r="G62" s="83" t="s">
        <v>761</v>
      </c>
      <c r="H62" s="83" t="s">
        <v>800</v>
      </c>
      <c r="I62" s="139"/>
      <c r="J62" s="431"/>
      <c r="K62" s="26"/>
      <c r="L62" s="26"/>
    </row>
    <row r="63" spans="4:12" ht="16.5" customHeight="1">
      <c r="D63" s="313"/>
      <c r="E63" s="429"/>
      <c r="F63" s="86" t="s">
        <v>50</v>
      </c>
      <c r="G63" s="104"/>
      <c r="H63" s="104" t="s">
        <v>759</v>
      </c>
      <c r="I63" s="139"/>
      <c r="J63" s="431"/>
      <c r="K63" s="26"/>
      <c r="L63" s="26"/>
    </row>
    <row r="64" spans="4:12" ht="16.5" customHeight="1">
      <c r="D64" s="313"/>
      <c r="E64" s="430"/>
      <c r="F64" s="97" t="s">
        <v>76</v>
      </c>
      <c r="G64" s="105" t="s">
        <v>759</v>
      </c>
      <c r="H64" s="105" t="s">
        <v>759</v>
      </c>
      <c r="I64" s="142"/>
      <c r="J64" s="432"/>
      <c r="K64" s="26"/>
      <c r="L64" s="26"/>
    </row>
    <row r="65" spans="4:12" ht="27" customHeight="1">
      <c r="D65" s="313"/>
      <c r="E65" s="433" t="s">
        <v>762</v>
      </c>
      <c r="F65" s="101" t="s">
        <v>124</v>
      </c>
      <c r="G65" s="357"/>
      <c r="H65" s="359"/>
      <c r="I65" s="358" t="s">
        <v>763</v>
      </c>
      <c r="J65" s="434" t="s">
        <v>731</v>
      </c>
      <c r="K65" s="26"/>
      <c r="L65" s="26"/>
    </row>
    <row r="66" spans="4:12" ht="20.100000000000001" customHeight="1">
      <c r="D66" s="313"/>
      <c r="E66" s="429"/>
      <c r="F66" s="86" t="s">
        <v>55</v>
      </c>
      <c r="G66" s="104" t="s">
        <v>764</v>
      </c>
      <c r="H66" s="319"/>
      <c r="I66" s="139">
        <v>33</v>
      </c>
      <c r="J66" s="431"/>
      <c r="K66" s="26"/>
      <c r="L66" s="26"/>
    </row>
    <row r="67" spans="4:12" ht="20.100000000000001" customHeight="1">
      <c r="D67" s="313"/>
      <c r="E67" s="429"/>
      <c r="F67" s="86" t="s">
        <v>123</v>
      </c>
      <c r="G67" s="104" t="s">
        <v>764</v>
      </c>
      <c r="H67" s="319"/>
      <c r="I67" s="138"/>
      <c r="J67" s="431"/>
      <c r="K67" s="26"/>
      <c r="L67" s="26"/>
    </row>
    <row r="68" spans="4:12" ht="45.75" customHeight="1">
      <c r="D68" s="313"/>
      <c r="E68" s="429"/>
      <c r="F68" s="95" t="s">
        <v>49</v>
      </c>
      <c r="G68" s="83" t="s">
        <v>765</v>
      </c>
      <c r="H68" s="360"/>
      <c r="I68" s="139"/>
      <c r="J68" s="431"/>
      <c r="K68" s="26"/>
      <c r="L68" s="26"/>
    </row>
    <row r="69" spans="4:12" ht="20.100000000000001" customHeight="1">
      <c r="D69" s="313"/>
      <c r="E69" s="429"/>
      <c r="F69" s="86" t="s">
        <v>50</v>
      </c>
      <c r="G69" s="104"/>
      <c r="H69" s="319"/>
      <c r="I69" s="139"/>
      <c r="J69" s="431"/>
      <c r="K69" s="26"/>
      <c r="L69" s="26"/>
    </row>
    <row r="70" spans="4:12" ht="20.100000000000001" customHeight="1">
      <c r="D70" s="313"/>
      <c r="E70" s="430"/>
      <c r="F70" s="97" t="s">
        <v>76</v>
      </c>
      <c r="G70" s="117" t="s">
        <v>764</v>
      </c>
      <c r="H70" s="326"/>
      <c r="I70" s="142"/>
      <c r="J70" s="432"/>
      <c r="K70" s="26"/>
      <c r="L70" s="26"/>
    </row>
    <row r="71" spans="4:12" ht="19.899999999999999" customHeight="1">
      <c r="D71" s="313"/>
      <c r="E71" s="433" t="s">
        <v>766</v>
      </c>
      <c r="F71" s="101" t="s">
        <v>124</v>
      </c>
      <c r="G71" s="102" t="s">
        <v>380</v>
      </c>
      <c r="H71" s="102"/>
      <c r="I71" s="137"/>
      <c r="J71" s="434" t="s">
        <v>767</v>
      </c>
      <c r="K71" s="26"/>
      <c r="L71" s="26"/>
    </row>
    <row r="72" spans="4:12" ht="19.899999999999999" customHeight="1">
      <c r="D72" s="313"/>
      <c r="E72" s="429"/>
      <c r="F72" s="86" t="s">
        <v>55</v>
      </c>
      <c r="G72" s="104" t="s">
        <v>768</v>
      </c>
      <c r="H72" s="104" t="s">
        <v>768</v>
      </c>
      <c r="I72" s="139">
        <v>33</v>
      </c>
      <c r="J72" s="431"/>
      <c r="K72" s="26"/>
      <c r="L72" s="26"/>
    </row>
    <row r="73" spans="4:12" ht="19.899999999999999" customHeight="1">
      <c r="D73" s="313"/>
      <c r="E73" s="429"/>
      <c r="F73" s="86" t="s">
        <v>123</v>
      </c>
      <c r="G73" s="104" t="s">
        <v>768</v>
      </c>
      <c r="H73" s="104" t="s">
        <v>769</v>
      </c>
      <c r="I73" s="138"/>
      <c r="J73" s="431"/>
      <c r="K73" s="26"/>
      <c r="L73" s="26"/>
    </row>
    <row r="74" spans="4:12" ht="19.899999999999999" customHeight="1">
      <c r="D74" s="313"/>
      <c r="E74" s="429"/>
      <c r="F74" s="95" t="s">
        <v>49</v>
      </c>
      <c r="G74" s="83" t="s">
        <v>770</v>
      </c>
      <c r="H74" s="83" t="s">
        <v>801</v>
      </c>
      <c r="I74" s="139"/>
      <c r="J74" s="431"/>
      <c r="K74" s="26"/>
      <c r="L74" s="26"/>
    </row>
    <row r="75" spans="4:12" ht="19.899999999999999" customHeight="1">
      <c r="D75" s="313"/>
      <c r="E75" s="429"/>
      <c r="F75" s="86" t="s">
        <v>50</v>
      </c>
      <c r="G75" s="104"/>
      <c r="H75" s="104" t="s">
        <v>768</v>
      </c>
      <c r="I75" s="139"/>
      <c r="J75" s="431"/>
      <c r="K75" s="26"/>
      <c r="L75" s="26"/>
    </row>
    <row r="76" spans="4:12" ht="19.899999999999999" customHeight="1">
      <c r="D76" s="313"/>
      <c r="E76" s="430"/>
      <c r="F76" s="97" t="s">
        <v>76</v>
      </c>
      <c r="G76" s="105" t="s">
        <v>768</v>
      </c>
      <c r="H76" s="105" t="s">
        <v>768</v>
      </c>
      <c r="I76" s="142"/>
      <c r="J76" s="432"/>
      <c r="K76" s="26"/>
      <c r="L76" s="26"/>
    </row>
    <row r="77" spans="4:12" ht="19.899999999999999" customHeight="1">
      <c r="D77" s="313"/>
      <c r="E77" s="433" t="s">
        <v>771</v>
      </c>
      <c r="F77" s="101" t="s">
        <v>124</v>
      </c>
      <c r="G77" s="102" t="s">
        <v>772</v>
      </c>
      <c r="H77" s="102"/>
      <c r="I77" s="137"/>
      <c r="J77" s="434" t="s">
        <v>767</v>
      </c>
      <c r="K77" s="26"/>
      <c r="L77" s="26"/>
    </row>
    <row r="78" spans="4:12" ht="19.899999999999999" customHeight="1">
      <c r="D78" s="313"/>
      <c r="E78" s="429"/>
      <c r="F78" s="86" t="s">
        <v>55</v>
      </c>
      <c r="G78" s="104" t="s">
        <v>773</v>
      </c>
      <c r="H78" s="104" t="s">
        <v>773</v>
      </c>
      <c r="I78" s="139">
        <v>33</v>
      </c>
      <c r="J78" s="431"/>
      <c r="K78" s="26"/>
      <c r="L78" s="26"/>
    </row>
    <row r="79" spans="4:12" ht="19.899999999999999" customHeight="1">
      <c r="D79" s="313"/>
      <c r="E79" s="429"/>
      <c r="F79" s="86" t="s">
        <v>123</v>
      </c>
      <c r="G79" s="104" t="s">
        <v>773</v>
      </c>
      <c r="H79" s="104" t="s">
        <v>774</v>
      </c>
      <c r="I79" s="138"/>
      <c r="J79" s="431"/>
      <c r="K79" s="26"/>
      <c r="L79" s="26"/>
    </row>
    <row r="80" spans="4:12" ht="19.899999999999999" customHeight="1">
      <c r="D80" s="313"/>
      <c r="E80" s="429"/>
      <c r="F80" s="95" t="s">
        <v>49</v>
      </c>
      <c r="G80" s="83" t="s">
        <v>775</v>
      </c>
      <c r="H80" s="83" t="s">
        <v>802</v>
      </c>
      <c r="I80" s="139"/>
      <c r="J80" s="431"/>
      <c r="K80" s="26"/>
      <c r="L80" s="26"/>
    </row>
    <row r="81" spans="4:12" ht="19.899999999999999" customHeight="1">
      <c r="D81" s="313"/>
      <c r="E81" s="429"/>
      <c r="F81" s="86" t="s">
        <v>50</v>
      </c>
      <c r="G81" s="104"/>
      <c r="H81" s="105" t="s">
        <v>773</v>
      </c>
      <c r="I81" s="139"/>
      <c r="J81" s="431"/>
      <c r="K81" s="26"/>
      <c r="L81" s="26"/>
    </row>
    <row r="82" spans="4:12" ht="19.899999999999999" customHeight="1">
      <c r="D82" s="313"/>
      <c r="E82" s="430"/>
      <c r="F82" s="97" t="s">
        <v>76</v>
      </c>
      <c r="G82" s="105" t="s">
        <v>773</v>
      </c>
      <c r="H82" s="105" t="s">
        <v>773</v>
      </c>
      <c r="I82" s="142"/>
      <c r="J82" s="432"/>
      <c r="K82" s="26"/>
      <c r="L82" s="26"/>
    </row>
    <row r="83" spans="4:12" ht="19.899999999999999" customHeight="1">
      <c r="D83" s="313"/>
      <c r="E83" s="433" t="s">
        <v>776</v>
      </c>
      <c r="F83" s="101" t="s">
        <v>124</v>
      </c>
      <c r="G83" s="102" t="s">
        <v>388</v>
      </c>
      <c r="H83" s="318"/>
      <c r="I83" s="137"/>
      <c r="J83" s="434" t="s">
        <v>767</v>
      </c>
      <c r="K83" s="26"/>
      <c r="L83" s="26"/>
    </row>
    <row r="84" spans="4:12" ht="19.899999999999999" customHeight="1">
      <c r="D84" s="313"/>
      <c r="E84" s="429"/>
      <c r="F84" s="86" t="s">
        <v>55</v>
      </c>
      <c r="G84" s="104" t="s">
        <v>777</v>
      </c>
      <c r="H84" s="319"/>
      <c r="I84" s="139">
        <v>33</v>
      </c>
      <c r="J84" s="431"/>
      <c r="K84" s="26"/>
      <c r="L84" s="26"/>
    </row>
    <row r="85" spans="4:12" ht="19.899999999999999" customHeight="1">
      <c r="D85" s="313"/>
      <c r="E85" s="429"/>
      <c r="F85" s="86" t="s">
        <v>123</v>
      </c>
      <c r="G85" s="104" t="s">
        <v>777</v>
      </c>
      <c r="H85" s="319"/>
      <c r="I85" s="138"/>
      <c r="J85" s="431"/>
      <c r="K85" s="26"/>
      <c r="L85" s="26"/>
    </row>
    <row r="86" spans="4:12" ht="19.899999999999999" customHeight="1">
      <c r="D86" s="313"/>
      <c r="E86" s="429"/>
      <c r="F86" s="95" t="s">
        <v>49</v>
      </c>
      <c r="G86" s="83" t="s">
        <v>778</v>
      </c>
      <c r="H86" s="360"/>
      <c r="I86" s="139"/>
      <c r="J86" s="431"/>
      <c r="K86" s="26"/>
      <c r="L86" s="26"/>
    </row>
    <row r="87" spans="4:12" ht="19.899999999999999" customHeight="1">
      <c r="D87" s="313"/>
      <c r="E87" s="429"/>
      <c r="F87" s="86" t="s">
        <v>50</v>
      </c>
      <c r="G87" s="104"/>
      <c r="H87" s="321"/>
      <c r="I87" s="139"/>
      <c r="J87" s="431"/>
      <c r="K87" s="26"/>
      <c r="L87" s="26"/>
    </row>
    <row r="88" spans="4:12" ht="19.899999999999999" customHeight="1">
      <c r="D88" s="313"/>
      <c r="E88" s="430"/>
      <c r="F88" s="97" t="s">
        <v>76</v>
      </c>
      <c r="G88" s="105" t="s">
        <v>777</v>
      </c>
      <c r="H88" s="321"/>
      <c r="I88" s="142"/>
      <c r="J88" s="432"/>
      <c r="K88" s="26"/>
      <c r="L88" s="26"/>
    </row>
    <row r="89" spans="4:12" ht="19.899999999999999" customHeight="1">
      <c r="D89" s="313"/>
      <c r="E89" s="433" t="s">
        <v>779</v>
      </c>
      <c r="F89" s="101" t="s">
        <v>124</v>
      </c>
      <c r="G89" s="102" t="s">
        <v>780</v>
      </c>
      <c r="H89" s="102"/>
      <c r="I89" s="137"/>
      <c r="J89" s="434" t="s">
        <v>767</v>
      </c>
      <c r="K89" s="26"/>
      <c r="L89" s="26"/>
    </row>
    <row r="90" spans="4:12" ht="19.899999999999999" customHeight="1">
      <c r="D90" s="313"/>
      <c r="E90" s="429"/>
      <c r="F90" s="86" t="s">
        <v>55</v>
      </c>
      <c r="G90" s="104" t="s">
        <v>781</v>
      </c>
      <c r="H90" s="104" t="s">
        <v>781</v>
      </c>
      <c r="I90" s="139">
        <v>33</v>
      </c>
      <c r="J90" s="431"/>
      <c r="K90" s="26"/>
      <c r="L90" s="26"/>
    </row>
    <row r="91" spans="4:12" ht="19.899999999999999" customHeight="1">
      <c r="D91" s="313"/>
      <c r="E91" s="429"/>
      <c r="F91" s="86" t="s">
        <v>123</v>
      </c>
      <c r="G91" s="104" t="s">
        <v>781</v>
      </c>
      <c r="H91" s="104" t="s">
        <v>782</v>
      </c>
      <c r="I91" s="138"/>
      <c r="J91" s="431"/>
      <c r="K91" s="26"/>
      <c r="L91" s="26"/>
    </row>
    <row r="92" spans="4:12" ht="19.899999999999999" customHeight="1">
      <c r="D92" s="313"/>
      <c r="E92" s="429"/>
      <c r="F92" s="95" t="s">
        <v>49</v>
      </c>
      <c r="G92" s="83" t="s">
        <v>783</v>
      </c>
      <c r="H92" s="83" t="s">
        <v>803</v>
      </c>
      <c r="I92" s="139"/>
      <c r="J92" s="431"/>
      <c r="K92" s="26"/>
      <c r="L92" s="26"/>
    </row>
    <row r="93" spans="4:12" ht="19.899999999999999" customHeight="1">
      <c r="D93" s="313"/>
      <c r="E93" s="429"/>
      <c r="F93" s="86" t="s">
        <v>50</v>
      </c>
      <c r="G93" s="104"/>
      <c r="H93" s="104" t="s">
        <v>781</v>
      </c>
      <c r="I93" s="139"/>
      <c r="J93" s="431"/>
      <c r="K93" s="26"/>
      <c r="L93" s="26"/>
    </row>
    <row r="94" spans="4:12" ht="19.899999999999999" customHeight="1">
      <c r="D94" s="313"/>
      <c r="E94" s="430"/>
      <c r="F94" s="97" t="s">
        <v>76</v>
      </c>
      <c r="G94" s="117" t="s">
        <v>781</v>
      </c>
      <c r="H94" s="117" t="s">
        <v>781</v>
      </c>
      <c r="I94" s="142"/>
      <c r="J94" s="432"/>
      <c r="K94" s="26"/>
      <c r="L94" s="26"/>
    </row>
    <row r="95" spans="4:12" ht="20.100000000000001" customHeight="1">
      <c r="D95" s="313"/>
      <c r="E95" s="433" t="s">
        <v>784</v>
      </c>
      <c r="F95" s="101" t="s">
        <v>124</v>
      </c>
      <c r="G95" s="102" t="s">
        <v>785</v>
      </c>
      <c r="H95" s="361"/>
      <c r="I95" s="137"/>
      <c r="J95" s="434" t="s">
        <v>786</v>
      </c>
      <c r="K95" s="26"/>
      <c r="L95" s="26"/>
    </row>
    <row r="96" spans="4:12" ht="20.100000000000001" customHeight="1">
      <c r="D96" s="313"/>
      <c r="E96" s="429"/>
      <c r="F96" s="86" t="s">
        <v>55</v>
      </c>
      <c r="G96" s="104" t="s">
        <v>787</v>
      </c>
      <c r="H96" s="362"/>
      <c r="I96" s="139">
        <v>33</v>
      </c>
      <c r="J96" s="431"/>
      <c r="K96" s="26"/>
      <c r="L96" s="26"/>
    </row>
    <row r="97" spans="2:12" ht="20.100000000000001" customHeight="1">
      <c r="D97" s="313"/>
      <c r="E97" s="429"/>
      <c r="F97" s="86" t="s">
        <v>123</v>
      </c>
      <c r="G97" s="104" t="s">
        <v>787</v>
      </c>
      <c r="H97" s="362"/>
      <c r="I97" s="138"/>
      <c r="J97" s="431"/>
      <c r="K97" s="26"/>
      <c r="L97" s="26"/>
    </row>
    <row r="98" spans="2:12" ht="20.100000000000001" customHeight="1">
      <c r="D98" s="313"/>
      <c r="E98" s="429"/>
      <c r="F98" s="95" t="s">
        <v>49</v>
      </c>
      <c r="G98" s="83" t="s">
        <v>788</v>
      </c>
      <c r="H98" s="363"/>
      <c r="I98" s="139"/>
      <c r="J98" s="431"/>
      <c r="K98" s="26"/>
      <c r="L98" s="26"/>
    </row>
    <row r="99" spans="2:12" ht="20.100000000000001" customHeight="1">
      <c r="D99" s="313"/>
      <c r="E99" s="429"/>
      <c r="F99" s="86" t="s">
        <v>50</v>
      </c>
      <c r="G99" s="104"/>
      <c r="H99" s="362"/>
      <c r="I99" s="139"/>
      <c r="J99" s="431"/>
      <c r="K99" s="26"/>
      <c r="L99" s="26"/>
    </row>
    <row r="100" spans="2:12" ht="20.100000000000001" customHeight="1">
      <c r="D100" s="313"/>
      <c r="E100" s="430"/>
      <c r="F100" s="97" t="s">
        <v>76</v>
      </c>
      <c r="G100" s="105" t="s">
        <v>787</v>
      </c>
      <c r="H100" s="364"/>
      <c r="I100" s="142"/>
      <c r="J100" s="432"/>
      <c r="K100" s="26"/>
      <c r="L100" s="26"/>
    </row>
    <row r="101" spans="2:12" ht="20.100000000000001" customHeight="1">
      <c r="D101" s="313"/>
      <c r="E101" s="433" t="s">
        <v>789</v>
      </c>
      <c r="F101" s="101" t="s">
        <v>124</v>
      </c>
      <c r="G101" s="102" t="s">
        <v>785</v>
      </c>
      <c r="H101" s="318"/>
      <c r="I101" s="137"/>
      <c r="J101" s="434" t="s">
        <v>786</v>
      </c>
      <c r="K101" s="26"/>
      <c r="L101" s="26"/>
    </row>
    <row r="102" spans="2:12" ht="20.100000000000001" customHeight="1">
      <c r="D102" s="313"/>
      <c r="E102" s="429"/>
      <c r="F102" s="86" t="s">
        <v>55</v>
      </c>
      <c r="G102" s="104" t="s">
        <v>790</v>
      </c>
      <c r="H102" s="319"/>
      <c r="I102" s="139">
        <v>33</v>
      </c>
      <c r="J102" s="431"/>
      <c r="K102" s="26"/>
      <c r="L102" s="26"/>
    </row>
    <row r="103" spans="2:12" ht="20.100000000000001" customHeight="1">
      <c r="D103" s="313"/>
      <c r="E103" s="429"/>
      <c r="F103" s="86" t="s">
        <v>123</v>
      </c>
      <c r="G103" s="104" t="s">
        <v>791</v>
      </c>
      <c r="H103" s="319"/>
      <c r="I103" s="138"/>
      <c r="J103" s="431"/>
      <c r="K103" s="26"/>
      <c r="L103" s="26"/>
    </row>
    <row r="104" spans="2:12" ht="20.100000000000001" customHeight="1">
      <c r="D104" s="313"/>
      <c r="E104" s="429"/>
      <c r="F104" s="95" t="s">
        <v>49</v>
      </c>
      <c r="G104" s="83" t="s">
        <v>792</v>
      </c>
      <c r="H104" s="360"/>
      <c r="I104" s="139"/>
      <c r="J104" s="431"/>
      <c r="K104" s="26"/>
      <c r="L104" s="26"/>
    </row>
    <row r="105" spans="2:12" ht="20.100000000000001" customHeight="1">
      <c r="D105" s="313"/>
      <c r="E105" s="429"/>
      <c r="F105" s="86" t="s">
        <v>50</v>
      </c>
      <c r="G105" s="104"/>
      <c r="H105" s="319"/>
      <c r="I105" s="139"/>
      <c r="J105" s="431"/>
      <c r="K105" s="26"/>
      <c r="L105" s="26"/>
    </row>
    <row r="106" spans="2:12" ht="20.100000000000001" customHeight="1" thickBot="1">
      <c r="D106" s="313"/>
      <c r="E106" s="430"/>
      <c r="F106" s="97" t="s">
        <v>76</v>
      </c>
      <c r="G106" s="117" t="s">
        <v>791</v>
      </c>
      <c r="H106" s="326"/>
      <c r="I106" s="142"/>
      <c r="J106" s="432"/>
      <c r="K106" s="26"/>
      <c r="L106" s="26"/>
    </row>
    <row r="107" spans="2:12" ht="19.899999999999999" customHeight="1">
      <c r="D107" s="391" t="s">
        <v>121</v>
      </c>
      <c r="E107" s="394" t="s">
        <v>119</v>
      </c>
      <c r="F107" s="106" t="s">
        <v>67</v>
      </c>
      <c r="G107" s="107"/>
      <c r="H107" s="315"/>
      <c r="I107" s="85">
        <f t="shared" ref="I107:I142" si="1">LENB(H107)</f>
        <v>0</v>
      </c>
      <c r="J107" s="85"/>
      <c r="K107" s="164" t="s">
        <v>251</v>
      </c>
      <c r="L107" s="410"/>
    </row>
    <row r="108" spans="2:12" ht="17.649999999999999" customHeight="1">
      <c r="D108" s="392"/>
      <c r="E108" s="395"/>
      <c r="F108" s="86" t="s">
        <v>55</v>
      </c>
      <c r="G108" s="104" t="s">
        <v>207</v>
      </c>
      <c r="H108" s="104" t="s">
        <v>695</v>
      </c>
      <c r="I108" s="103">
        <f t="shared" si="1"/>
        <v>12</v>
      </c>
      <c r="J108" s="88">
        <v>33</v>
      </c>
      <c r="K108" s="160"/>
      <c r="L108" s="402"/>
    </row>
    <row r="109" spans="2:12" ht="17.649999999999999" customHeight="1">
      <c r="D109" s="392"/>
      <c r="E109" s="395"/>
      <c r="F109" s="86" t="s">
        <v>123</v>
      </c>
      <c r="G109" s="104" t="s">
        <v>373</v>
      </c>
      <c r="H109" s="104" t="s">
        <v>696</v>
      </c>
      <c r="I109" s="103">
        <f t="shared" si="1"/>
        <v>32</v>
      </c>
      <c r="J109" s="86"/>
      <c r="K109" s="161"/>
      <c r="L109" s="402"/>
    </row>
    <row r="110" spans="2:12" ht="17.649999999999999" customHeight="1">
      <c r="D110" s="392"/>
      <c r="E110" s="395"/>
      <c r="F110" s="95" t="s">
        <v>49</v>
      </c>
      <c r="G110" s="73" t="s">
        <v>61</v>
      </c>
      <c r="H110" s="73" t="s">
        <v>697</v>
      </c>
      <c r="I110" s="103">
        <f t="shared" si="1"/>
        <v>60</v>
      </c>
      <c r="J110" s="88"/>
      <c r="K110" s="160"/>
      <c r="L110" s="402"/>
    </row>
    <row r="111" spans="2:12" ht="17.649999999999999" customHeight="1">
      <c r="D111" s="392"/>
      <c r="E111" s="395"/>
      <c r="F111" s="86" t="s">
        <v>50</v>
      </c>
      <c r="G111" s="104"/>
      <c r="H111" s="104" t="s">
        <v>695</v>
      </c>
      <c r="I111" s="103">
        <f t="shared" si="1"/>
        <v>12</v>
      </c>
      <c r="J111" s="88"/>
      <c r="K111" s="160"/>
      <c r="L111" s="402"/>
    </row>
    <row r="112" spans="2:12" ht="17.649999999999999" customHeight="1">
      <c r="B112" s="57" t="s">
        <v>44</v>
      </c>
      <c r="D112" s="392"/>
      <c r="E112" s="396"/>
      <c r="F112" s="97" t="s">
        <v>76</v>
      </c>
      <c r="G112" s="105" t="s">
        <v>65</v>
      </c>
      <c r="H112" s="104" t="s">
        <v>695</v>
      </c>
      <c r="I112" s="103">
        <f t="shared" si="1"/>
        <v>12</v>
      </c>
      <c r="J112" s="99"/>
      <c r="K112" s="160"/>
      <c r="L112" s="402"/>
    </row>
    <row r="113" spans="4:12" ht="17.649999999999999" customHeight="1">
      <c r="D113" s="392"/>
      <c r="E113" s="397" t="s">
        <v>135</v>
      </c>
      <c r="F113" s="101" t="s">
        <v>67</v>
      </c>
      <c r="G113" s="102"/>
      <c r="H113" s="318"/>
      <c r="I113" s="103">
        <f t="shared" si="1"/>
        <v>0</v>
      </c>
      <c r="J113" s="103"/>
      <c r="K113" s="163" t="s">
        <v>251</v>
      </c>
      <c r="L113" s="401"/>
    </row>
    <row r="114" spans="4:12" ht="17.649999999999999" customHeight="1">
      <c r="D114" s="392"/>
      <c r="E114" s="395"/>
      <c r="F114" s="86" t="s">
        <v>55</v>
      </c>
      <c r="G114" s="104" t="s">
        <v>374</v>
      </c>
      <c r="H114" s="319"/>
      <c r="I114" s="103">
        <f t="shared" si="1"/>
        <v>0</v>
      </c>
      <c r="J114" s="88">
        <v>33</v>
      </c>
      <c r="K114" s="160"/>
      <c r="L114" s="402"/>
    </row>
    <row r="115" spans="4:12" ht="17.649999999999999" customHeight="1">
      <c r="D115" s="392"/>
      <c r="E115" s="395"/>
      <c r="F115" s="86" t="s">
        <v>123</v>
      </c>
      <c r="G115" s="104" t="s">
        <v>698</v>
      </c>
      <c r="H115" s="319"/>
      <c r="I115" s="103">
        <f t="shared" si="1"/>
        <v>0</v>
      </c>
      <c r="J115" s="86"/>
      <c r="K115" s="161"/>
      <c r="L115" s="402"/>
    </row>
    <row r="116" spans="4:12" ht="17.649999999999999" customHeight="1">
      <c r="D116" s="392"/>
      <c r="E116" s="395"/>
      <c r="F116" s="95" t="s">
        <v>49</v>
      </c>
      <c r="G116" s="73" t="s">
        <v>59</v>
      </c>
      <c r="H116" s="320"/>
      <c r="I116" s="103">
        <f t="shared" si="1"/>
        <v>0</v>
      </c>
      <c r="J116" s="88"/>
      <c r="K116" s="160"/>
      <c r="L116" s="402"/>
    </row>
    <row r="117" spans="4:12" ht="17.649999999999999" customHeight="1">
      <c r="D117" s="392"/>
      <c r="E117" s="395"/>
      <c r="F117" s="86" t="s">
        <v>50</v>
      </c>
      <c r="G117" s="104"/>
      <c r="H117" s="319"/>
      <c r="I117" s="103">
        <f t="shared" si="1"/>
        <v>0</v>
      </c>
      <c r="J117" s="88"/>
      <c r="K117" s="160"/>
      <c r="L117" s="402"/>
    </row>
    <row r="118" spans="4:12" ht="17.649999999999999" customHeight="1">
      <c r="D118" s="392"/>
      <c r="E118" s="396"/>
      <c r="F118" s="97" t="s">
        <v>76</v>
      </c>
      <c r="G118" s="105" t="s">
        <v>58</v>
      </c>
      <c r="H118" s="321"/>
      <c r="I118" s="103">
        <f t="shared" si="1"/>
        <v>0</v>
      </c>
      <c r="J118" s="99"/>
      <c r="K118" s="162"/>
      <c r="L118" s="409"/>
    </row>
    <row r="119" spans="4:12" ht="17.649999999999999" customHeight="1">
      <c r="D119" s="392"/>
      <c r="E119" s="397" t="s">
        <v>136</v>
      </c>
      <c r="F119" s="101" t="s">
        <v>67</v>
      </c>
      <c r="G119" s="102"/>
      <c r="H119" s="74"/>
      <c r="I119" s="103">
        <f t="shared" si="1"/>
        <v>0</v>
      </c>
      <c r="J119" s="103"/>
      <c r="K119" s="163" t="s">
        <v>251</v>
      </c>
      <c r="L119" s="401"/>
    </row>
    <row r="120" spans="4:12" ht="17.649999999999999" customHeight="1">
      <c r="D120" s="392"/>
      <c r="E120" s="395"/>
      <c r="F120" s="86" t="s">
        <v>55</v>
      </c>
      <c r="G120" s="104" t="s">
        <v>66</v>
      </c>
      <c r="H120" s="104" t="s">
        <v>699</v>
      </c>
      <c r="I120" s="103">
        <f t="shared" si="1"/>
        <v>14</v>
      </c>
      <c r="J120" s="88">
        <v>33</v>
      </c>
      <c r="K120" s="160"/>
      <c r="L120" s="402"/>
    </row>
    <row r="121" spans="4:12" ht="17.649999999999999" customHeight="1">
      <c r="D121" s="392"/>
      <c r="E121" s="395"/>
      <c r="F121" s="86" t="s">
        <v>123</v>
      </c>
      <c r="G121" s="104" t="s">
        <v>375</v>
      </c>
      <c r="H121" s="104" t="s">
        <v>700</v>
      </c>
      <c r="I121" s="103">
        <f t="shared" si="1"/>
        <v>21</v>
      </c>
      <c r="J121" s="86"/>
      <c r="K121" s="161"/>
      <c r="L121" s="402"/>
    </row>
    <row r="122" spans="4:12" ht="17.649999999999999" customHeight="1">
      <c r="D122" s="392"/>
      <c r="E122" s="395"/>
      <c r="F122" s="95" t="s">
        <v>49</v>
      </c>
      <c r="G122" s="73" t="s">
        <v>62</v>
      </c>
      <c r="H122" s="83" t="s">
        <v>701</v>
      </c>
      <c r="I122" s="103">
        <f t="shared" si="1"/>
        <v>40</v>
      </c>
      <c r="J122" s="88"/>
      <c r="K122" s="160"/>
      <c r="L122" s="402"/>
    </row>
    <row r="123" spans="4:12" ht="17.649999999999999" customHeight="1">
      <c r="D123" s="392"/>
      <c r="E123" s="395"/>
      <c r="F123" s="86" t="s">
        <v>50</v>
      </c>
      <c r="G123" s="104"/>
      <c r="H123" s="104" t="s">
        <v>699</v>
      </c>
      <c r="I123" s="103">
        <f t="shared" si="1"/>
        <v>14</v>
      </c>
      <c r="J123" s="88"/>
      <c r="K123" s="160"/>
      <c r="L123" s="402"/>
    </row>
    <row r="124" spans="4:12" ht="17.649999999999999" customHeight="1">
      <c r="D124" s="392"/>
      <c r="E124" s="396"/>
      <c r="F124" s="97" t="s">
        <v>76</v>
      </c>
      <c r="G124" s="105" t="s">
        <v>66</v>
      </c>
      <c r="H124" s="104" t="s">
        <v>699</v>
      </c>
      <c r="I124" s="103">
        <f t="shared" si="1"/>
        <v>14</v>
      </c>
      <c r="J124" s="99"/>
      <c r="L124" s="409"/>
    </row>
    <row r="125" spans="4:12" ht="17.649999999999999" customHeight="1">
      <c r="D125" s="392"/>
      <c r="E125" s="397" t="s">
        <v>137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251</v>
      </c>
      <c r="L125" s="407" t="s">
        <v>807</v>
      </c>
    </row>
    <row r="126" spans="4:12" ht="17.649999999999999" customHeight="1">
      <c r="D126" s="392"/>
      <c r="E126" s="395"/>
      <c r="F126" s="86" t="s">
        <v>55</v>
      </c>
      <c r="G126" s="104" t="s">
        <v>72</v>
      </c>
      <c r="H126" s="104" t="s">
        <v>72</v>
      </c>
      <c r="I126" s="103">
        <f t="shared" si="1"/>
        <v>11</v>
      </c>
      <c r="J126" s="88">
        <v>33</v>
      </c>
      <c r="K126" s="160"/>
      <c r="L126" s="407"/>
    </row>
    <row r="127" spans="4:12" ht="17.649999999999999" customHeight="1">
      <c r="D127" s="392"/>
      <c r="E127" s="395"/>
      <c r="F127" s="86" t="s">
        <v>123</v>
      </c>
      <c r="G127" s="104" t="s">
        <v>376</v>
      </c>
      <c r="H127" s="104" t="s">
        <v>702</v>
      </c>
      <c r="I127" s="103">
        <f t="shared" si="1"/>
        <v>11</v>
      </c>
      <c r="J127" s="86"/>
      <c r="K127" s="161"/>
      <c r="L127" s="407"/>
    </row>
    <row r="128" spans="4:12" ht="17.649999999999999" customHeight="1">
      <c r="D128" s="392"/>
      <c r="E128" s="395"/>
      <c r="F128" s="95" t="s">
        <v>49</v>
      </c>
      <c r="G128" s="83" t="s">
        <v>74</v>
      </c>
      <c r="H128" s="83" t="s">
        <v>806</v>
      </c>
      <c r="I128" s="103">
        <f t="shared" si="1"/>
        <v>39</v>
      </c>
      <c r="J128" s="88"/>
      <c r="K128" s="160"/>
      <c r="L128" s="407"/>
    </row>
    <row r="129" spans="4:12" ht="17.649999999999999" customHeight="1">
      <c r="D129" s="392"/>
      <c r="E129" s="395"/>
      <c r="F129" s="86" t="s">
        <v>50</v>
      </c>
      <c r="G129" s="104"/>
      <c r="H129" s="104" t="s">
        <v>72</v>
      </c>
      <c r="I129" s="103">
        <f t="shared" si="1"/>
        <v>11</v>
      </c>
      <c r="J129" s="88"/>
      <c r="K129" s="160"/>
      <c r="L129" s="407"/>
    </row>
    <row r="130" spans="4:12" ht="17.649999999999999" customHeight="1">
      <c r="D130" s="392"/>
      <c r="E130" s="396"/>
      <c r="F130" s="97" t="s">
        <v>76</v>
      </c>
      <c r="G130" s="79" t="s">
        <v>142</v>
      </c>
      <c r="H130" s="104" t="s">
        <v>72</v>
      </c>
      <c r="I130" s="103">
        <f t="shared" si="1"/>
        <v>11</v>
      </c>
      <c r="J130" s="99"/>
      <c r="K130" s="162"/>
      <c r="L130" s="408"/>
    </row>
    <row r="131" spans="4:12" ht="17.649999999999999" customHeight="1">
      <c r="D131" s="392"/>
      <c r="E131" s="397" t="s">
        <v>138</v>
      </c>
      <c r="F131" s="191" t="s">
        <v>67</v>
      </c>
      <c r="G131" s="224"/>
      <c r="H131" s="224"/>
      <c r="I131" s="103">
        <f t="shared" si="1"/>
        <v>0</v>
      </c>
      <c r="J131" s="193"/>
      <c r="K131" s="225" t="s">
        <v>251</v>
      </c>
      <c r="L131" s="407" t="s">
        <v>807</v>
      </c>
    </row>
    <row r="132" spans="4:12" ht="17.649999999999999" customHeight="1">
      <c r="D132" s="392"/>
      <c r="E132" s="395"/>
      <c r="F132" s="194" t="s">
        <v>55</v>
      </c>
      <c r="G132" s="226" t="s">
        <v>288</v>
      </c>
      <c r="H132" s="226" t="s">
        <v>288</v>
      </c>
      <c r="I132" s="103">
        <f t="shared" si="1"/>
        <v>11</v>
      </c>
      <c r="J132" s="196">
        <v>33</v>
      </c>
      <c r="K132" s="227"/>
      <c r="L132" s="407"/>
    </row>
    <row r="133" spans="4:12" ht="17.649999999999999" customHeight="1">
      <c r="D133" s="392"/>
      <c r="E133" s="395"/>
      <c r="F133" s="194" t="s">
        <v>123</v>
      </c>
      <c r="G133" s="226" t="s">
        <v>377</v>
      </c>
      <c r="H133" s="226" t="s">
        <v>377</v>
      </c>
      <c r="I133" s="103">
        <f t="shared" si="1"/>
        <v>11</v>
      </c>
      <c r="J133" s="194"/>
      <c r="K133" s="228"/>
      <c r="L133" s="407"/>
    </row>
    <row r="134" spans="4:12" ht="17.649999999999999" customHeight="1">
      <c r="D134" s="392"/>
      <c r="E134" s="395"/>
      <c r="F134" s="197" t="s">
        <v>49</v>
      </c>
      <c r="G134" s="229" t="s">
        <v>289</v>
      </c>
      <c r="H134" s="229" t="s">
        <v>289</v>
      </c>
      <c r="I134" s="103">
        <f t="shared" si="1"/>
        <v>39</v>
      </c>
      <c r="J134" s="196"/>
      <c r="K134" s="227"/>
      <c r="L134" s="407"/>
    </row>
    <row r="135" spans="4:12" ht="17.649999999999999" customHeight="1">
      <c r="D135" s="392"/>
      <c r="E135" s="395"/>
      <c r="F135" s="194" t="s">
        <v>50</v>
      </c>
      <c r="G135" s="226"/>
      <c r="H135" s="226" t="s">
        <v>288</v>
      </c>
      <c r="I135" s="103">
        <f t="shared" si="1"/>
        <v>11</v>
      </c>
      <c r="J135" s="196"/>
      <c r="K135" s="227"/>
      <c r="L135" s="407"/>
    </row>
    <row r="136" spans="4:12" ht="17.649999999999999" customHeight="1">
      <c r="D136" s="392"/>
      <c r="E136" s="395"/>
      <c r="F136" s="199" t="s">
        <v>76</v>
      </c>
      <c r="G136" s="230" t="s">
        <v>288</v>
      </c>
      <c r="H136" s="226" t="s">
        <v>288</v>
      </c>
      <c r="I136" s="103">
        <f t="shared" si="1"/>
        <v>11</v>
      </c>
      <c r="J136" s="201"/>
      <c r="K136" s="231"/>
      <c r="L136" s="408"/>
    </row>
    <row r="137" spans="4:12" ht="17.649999999999999" customHeight="1">
      <c r="D137" s="392"/>
      <c r="E137" s="397" t="s">
        <v>145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251</v>
      </c>
      <c r="L137" s="407" t="s">
        <v>807</v>
      </c>
    </row>
    <row r="138" spans="4:12" ht="17.649999999999999" customHeight="1">
      <c r="D138" s="392"/>
      <c r="E138" s="395"/>
      <c r="F138" s="86" t="s">
        <v>55</v>
      </c>
      <c r="G138" s="104" t="s">
        <v>63</v>
      </c>
      <c r="H138" s="104" t="s">
        <v>703</v>
      </c>
      <c r="I138" s="103">
        <f t="shared" si="1"/>
        <v>27</v>
      </c>
      <c r="J138" s="88">
        <v>33</v>
      </c>
      <c r="K138" s="160"/>
      <c r="L138" s="407"/>
    </row>
    <row r="139" spans="4:12" ht="19.899999999999999" customHeight="1">
      <c r="D139" s="392"/>
      <c r="E139" s="395"/>
      <c r="F139" s="86" t="s">
        <v>123</v>
      </c>
      <c r="G139" s="104" t="s">
        <v>378</v>
      </c>
      <c r="H139" s="104" t="s">
        <v>804</v>
      </c>
      <c r="I139" s="103">
        <f t="shared" si="1"/>
        <v>21</v>
      </c>
      <c r="J139" s="86"/>
      <c r="K139" s="161"/>
      <c r="L139" s="407"/>
    </row>
    <row r="140" spans="4:12" ht="16.5" customHeight="1">
      <c r="D140" s="392"/>
      <c r="E140" s="395"/>
      <c r="F140" s="95" t="s">
        <v>49</v>
      </c>
      <c r="G140" s="83" t="s">
        <v>144</v>
      </c>
      <c r="H140" s="83" t="s">
        <v>805</v>
      </c>
      <c r="I140" s="103">
        <f t="shared" si="1"/>
        <v>41</v>
      </c>
      <c r="J140" s="88"/>
      <c r="K140" s="160"/>
      <c r="L140" s="407"/>
    </row>
    <row r="141" spans="4:12" ht="16.5" customHeight="1">
      <c r="D141" s="392"/>
      <c r="E141" s="395"/>
      <c r="F141" s="86" t="s">
        <v>50</v>
      </c>
      <c r="G141" s="104"/>
      <c r="H141" s="104" t="s">
        <v>703</v>
      </c>
      <c r="I141" s="103">
        <f t="shared" si="1"/>
        <v>27</v>
      </c>
      <c r="J141" s="88"/>
      <c r="K141" s="160"/>
      <c r="L141" s="407"/>
    </row>
    <row r="142" spans="4:12" ht="17.25" customHeight="1">
      <c r="D142" s="392"/>
      <c r="E142" s="395"/>
      <c r="F142" s="97" t="s">
        <v>76</v>
      </c>
      <c r="G142" s="105" t="s">
        <v>63</v>
      </c>
      <c r="H142" s="104" t="s">
        <v>703</v>
      </c>
      <c r="I142" s="103">
        <f t="shared" si="1"/>
        <v>27</v>
      </c>
      <c r="J142" s="99"/>
      <c r="K142" s="162"/>
      <c r="L142" s="408"/>
    </row>
    <row r="143" spans="4:12" ht="14.25">
      <c r="D143" s="392"/>
      <c r="E143" s="398" t="s">
        <v>155</v>
      </c>
      <c r="F143" s="127" t="s">
        <v>67</v>
      </c>
      <c r="G143" s="92"/>
      <c r="H143" s="335"/>
      <c r="I143" s="103">
        <f t="shared" ref="I143:I154" si="2">LENB(H143)</f>
        <v>0</v>
      </c>
      <c r="J143" s="93"/>
      <c r="K143" s="163" t="s">
        <v>251</v>
      </c>
      <c r="L143" s="401"/>
    </row>
    <row r="144" spans="4:12" ht="14.25">
      <c r="D144" s="392"/>
      <c r="E144" s="399"/>
      <c r="F144" s="128" t="s">
        <v>55</v>
      </c>
      <c r="G144" s="104" t="s">
        <v>64</v>
      </c>
      <c r="H144" s="319"/>
      <c r="I144" s="103">
        <f t="shared" si="2"/>
        <v>0</v>
      </c>
      <c r="J144" s="88">
        <v>33</v>
      </c>
      <c r="K144" s="160"/>
      <c r="L144" s="402"/>
    </row>
    <row r="145" spans="4:12" ht="14.25">
      <c r="D145" s="392"/>
      <c r="E145" s="399"/>
      <c r="F145" s="128" t="s">
        <v>123</v>
      </c>
      <c r="G145" s="104" t="s">
        <v>379</v>
      </c>
      <c r="H145" s="319"/>
      <c r="I145" s="103">
        <f t="shared" si="2"/>
        <v>0</v>
      </c>
      <c r="J145" s="86"/>
      <c r="K145" s="161"/>
      <c r="L145" s="402"/>
    </row>
    <row r="146" spans="4:12" ht="14.25">
      <c r="D146" s="392"/>
      <c r="E146" s="399"/>
      <c r="F146" s="129" t="s">
        <v>49</v>
      </c>
      <c r="G146" s="73" t="s">
        <v>60</v>
      </c>
      <c r="H146" s="320"/>
      <c r="I146" s="103">
        <f t="shared" si="2"/>
        <v>0</v>
      </c>
      <c r="J146" s="88"/>
      <c r="K146" s="160"/>
      <c r="L146" s="402"/>
    </row>
    <row r="147" spans="4:12" ht="14.25">
      <c r="D147" s="392"/>
      <c r="E147" s="399"/>
      <c r="F147" s="128" t="s">
        <v>50</v>
      </c>
      <c r="G147" s="104"/>
      <c r="H147" s="319"/>
      <c r="I147" s="103">
        <f t="shared" si="2"/>
        <v>0</v>
      </c>
      <c r="J147" s="88"/>
      <c r="K147" s="160"/>
      <c r="L147" s="402"/>
    </row>
    <row r="148" spans="4:12" ht="14.25">
      <c r="D148" s="392"/>
      <c r="E148" s="400"/>
      <c r="F148" s="180" t="s">
        <v>76</v>
      </c>
      <c r="G148" s="181" t="s">
        <v>64</v>
      </c>
      <c r="H148" s="336"/>
      <c r="I148" s="103">
        <f t="shared" si="2"/>
        <v>0</v>
      </c>
      <c r="J148" s="120"/>
      <c r="K148" s="160"/>
      <c r="L148" s="402"/>
    </row>
    <row r="149" spans="4:12" ht="14.25">
      <c r="D149" s="392"/>
      <c r="E149" s="398" t="s">
        <v>255</v>
      </c>
      <c r="F149" s="182" t="s">
        <v>67</v>
      </c>
      <c r="G149" s="71"/>
      <c r="H149" s="345"/>
      <c r="I149" s="103">
        <f t="shared" si="2"/>
        <v>0</v>
      </c>
      <c r="J149" s="103"/>
      <c r="K149" s="169" t="s">
        <v>251</v>
      </c>
      <c r="L149" s="404"/>
    </row>
    <row r="150" spans="4:12" ht="14.25">
      <c r="D150" s="392"/>
      <c r="E150" s="399"/>
      <c r="F150" s="128" t="s">
        <v>55</v>
      </c>
      <c r="G150" s="78"/>
      <c r="H150" s="323"/>
      <c r="I150" s="103">
        <f t="shared" si="2"/>
        <v>0</v>
      </c>
      <c r="J150" s="88">
        <v>33</v>
      </c>
      <c r="K150" s="158"/>
      <c r="L150" s="405"/>
    </row>
    <row r="151" spans="4:12" ht="14.25">
      <c r="D151" s="392"/>
      <c r="E151" s="399"/>
      <c r="F151" s="128" t="s">
        <v>123</v>
      </c>
      <c r="G151" s="78"/>
      <c r="H151" s="323"/>
      <c r="I151" s="103">
        <f t="shared" si="2"/>
        <v>0</v>
      </c>
      <c r="J151" s="86"/>
      <c r="K151" s="157"/>
      <c r="L151" s="405"/>
    </row>
    <row r="152" spans="4:12" ht="14.25">
      <c r="D152" s="392"/>
      <c r="E152" s="399"/>
      <c r="F152" s="129" t="s">
        <v>49</v>
      </c>
      <c r="G152" s="75"/>
      <c r="H152" s="324"/>
      <c r="I152" s="103">
        <f t="shared" si="2"/>
        <v>0</v>
      </c>
      <c r="J152" s="88"/>
      <c r="K152" s="158"/>
      <c r="L152" s="405"/>
    </row>
    <row r="153" spans="4:12" ht="14.25">
      <c r="D153" s="392"/>
      <c r="E153" s="399"/>
      <c r="F153" s="128" t="s">
        <v>50</v>
      </c>
      <c r="G153" s="78"/>
      <c r="H153" s="323"/>
      <c r="I153" s="103">
        <f t="shared" si="2"/>
        <v>0</v>
      </c>
      <c r="J153" s="88"/>
      <c r="K153" s="158"/>
      <c r="L153" s="405"/>
    </row>
    <row r="154" spans="4:12" ht="15" thickBot="1">
      <c r="D154" s="393"/>
      <c r="E154" s="403"/>
      <c r="F154" s="130" t="s">
        <v>76</v>
      </c>
      <c r="G154" s="80"/>
      <c r="H154" s="325"/>
      <c r="I154" s="296">
        <f t="shared" si="2"/>
        <v>0</v>
      </c>
      <c r="J154" s="110"/>
      <c r="K154" s="167"/>
      <c r="L154" s="406"/>
    </row>
    <row r="186" ht="30" customHeight="1"/>
  </sheetData>
  <mergeCells count="56">
    <mergeCell ref="E89:E94"/>
    <mergeCell ref="J89:J94"/>
    <mergeCell ref="E95:E100"/>
    <mergeCell ref="J95:J100"/>
    <mergeCell ref="E101:E106"/>
    <mergeCell ref="J101:J106"/>
    <mergeCell ref="E71:E76"/>
    <mergeCell ref="J71:J76"/>
    <mergeCell ref="E77:E82"/>
    <mergeCell ref="J77:J82"/>
    <mergeCell ref="E83:E88"/>
    <mergeCell ref="J83:J88"/>
    <mergeCell ref="E53:E58"/>
    <mergeCell ref="J53:J58"/>
    <mergeCell ref="E59:E64"/>
    <mergeCell ref="J59:J64"/>
    <mergeCell ref="E65:E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22" r:id="rId8" xr:uid="{22423191-5B3E-4EEC-8915-800517D578B5}"/>
    <hyperlink ref="H134" r:id="rId9" display="https://www.samsung.com/uk/students-offers/" xr:uid="{83D16BEA-30E4-49B9-8DEB-EC59046D2A05}"/>
    <hyperlink ref="G98" r:id="rId10" xr:uid="{5597D928-3EFE-4219-A482-062EF1DF8589}"/>
    <hyperlink ref="G104" r:id="rId11" xr:uid="{DDB8F2EC-50A7-4A5C-B404-FEB1B47C99FE}"/>
    <hyperlink ref="G20" r:id="rId12" xr:uid="{A67856D5-363A-467A-A167-96E125C544A8}"/>
    <hyperlink ref="G32" r:id="rId13" xr:uid="{AC2F8C7E-F178-4E28-93E8-FC705E29540D}"/>
    <hyperlink ref="G38" r:id="rId14" xr:uid="{49C60359-ED31-41AF-9F98-5704AAED3F37}"/>
    <hyperlink ref="G44" r:id="rId15" xr:uid="{74E90921-7791-43E5-A106-71CC62CCD46D}"/>
    <hyperlink ref="G50" r:id="rId16" xr:uid="{51A281A4-3D5B-4021-A240-E848E92C6F70}"/>
    <hyperlink ref="G62" r:id="rId17" xr:uid="{871F09B2-03E9-4F75-B1F5-30F524091540}"/>
    <hyperlink ref="G68" r:id="rId18" xr:uid="{A4649836-1B4F-4A36-A30B-1D58D2E665CC}"/>
    <hyperlink ref="G56" r:id="rId19" xr:uid="{62EDD4CB-4BF8-42CE-AD1A-122C1C7686E7}"/>
    <hyperlink ref="G92" r:id="rId20" xr:uid="{B04D35CD-7CBF-4F72-AB4E-0378E12AE457}"/>
    <hyperlink ref="G74" r:id="rId21" xr:uid="{193CBE18-917E-4374-AD85-9804B3C6C043}"/>
    <hyperlink ref="G80" r:id="rId22" xr:uid="{28F42B0A-6374-46B4-8D42-A5E19E54588F}"/>
    <hyperlink ref="G86" r:id="rId23" xr:uid="{C655E53D-C654-4744-A2CF-F0C799E4C2B2}"/>
    <hyperlink ref="H32" r:id="rId24" xr:uid="{CB8B16C8-F10E-40CD-8742-4016D9C3C173}"/>
    <hyperlink ref="H38" r:id="rId25" xr:uid="{78C6A26D-8CC3-4CDE-ABF9-5C835ED366D2}"/>
    <hyperlink ref="H44" r:id="rId26" xr:uid="{E262D633-A9CB-4BFC-B217-77F11E989172}"/>
    <hyperlink ref="G26" r:id="rId27" xr:uid="{53D9C83B-63F9-4CD0-827C-0DFB419ABD9D}"/>
    <hyperlink ref="H20" r:id="rId28" xr:uid="{7C074B89-0E88-464D-A308-535BA8317A1F}"/>
    <hyperlink ref="H50" r:id="rId29" xr:uid="{50B4F0EC-B4D4-4FC1-9BE1-2691784913A0}"/>
    <hyperlink ref="H56" r:id="rId30" xr:uid="{D4C8FC3B-D85C-47C1-B606-E5BA11FA5C3A}"/>
    <hyperlink ref="H14" r:id="rId31" xr:uid="{F62B0DAC-AF75-47F4-88E0-23A5B9617A71}"/>
    <hyperlink ref="H92" r:id="rId32" xr:uid="{7D0E9E43-63B3-4071-AB57-8EC359F88CC6}"/>
    <hyperlink ref="H140" r:id="rId33" xr:uid="{F7D1747A-5207-4DBA-858D-13A96EE1ED3B}"/>
    <hyperlink ref="H128" r:id="rId34" xr:uid="{BB936AC9-DE1A-4DA8-A612-210B4F4A4A25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abSelected="1" topLeftCell="D1" zoomScale="71" zoomScaleNormal="85" workbookViewId="0">
      <selection activeCell="H63" sqref="H6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90" t="s">
        <v>505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8" t="s">
        <v>54</v>
      </c>
      <c r="E6" s="419"/>
      <c r="F6" s="422" t="s">
        <v>139</v>
      </c>
      <c r="G6" s="60" t="s">
        <v>46</v>
      </c>
      <c r="H6" s="291" t="s">
        <v>502</v>
      </c>
      <c r="I6" s="413" t="s">
        <v>43</v>
      </c>
      <c r="J6" s="424" t="s">
        <v>47</v>
      </c>
      <c r="K6" s="60" t="s">
        <v>506</v>
      </c>
      <c r="L6" s="411" t="s">
        <v>504</v>
      </c>
    </row>
    <row r="7" spans="1:14" ht="23.25" customHeight="1">
      <c r="D7" s="420"/>
      <c r="E7" s="421"/>
      <c r="F7" s="423"/>
      <c r="G7" s="84" t="s">
        <v>503</v>
      </c>
      <c r="H7" s="84" t="s">
        <v>503</v>
      </c>
      <c r="I7" s="414"/>
      <c r="J7" s="425"/>
      <c r="K7" s="155"/>
      <c r="L7" s="412"/>
    </row>
    <row r="8" spans="1:14" ht="21" customHeight="1">
      <c r="D8" s="426" t="s">
        <v>116</v>
      </c>
      <c r="E8" s="397" t="s">
        <v>156</v>
      </c>
      <c r="F8" s="101" t="s">
        <v>125</v>
      </c>
      <c r="G8" s="74"/>
      <c r="H8" s="74"/>
      <c r="I8" s="103">
        <f>LENB(H8)</f>
        <v>0</v>
      </c>
      <c r="J8" s="112"/>
      <c r="K8" s="170" t="s">
        <v>249</v>
      </c>
      <c r="L8" s="401"/>
    </row>
    <row r="9" spans="1:14" ht="21" customHeight="1">
      <c r="D9" s="392"/>
      <c r="E9" s="395"/>
      <c r="F9" s="86" t="s">
        <v>157</v>
      </c>
      <c r="G9" s="69" t="s">
        <v>170</v>
      </c>
      <c r="H9" s="69" t="s">
        <v>568</v>
      </c>
      <c r="I9" s="317">
        <f t="shared" ref="I9:I72" si="0">LENB(H9)</f>
        <v>19</v>
      </c>
      <c r="J9" s="113">
        <v>10</v>
      </c>
      <c r="K9" s="113"/>
      <c r="L9" s="402"/>
    </row>
    <row r="10" spans="1:14" ht="21" customHeight="1">
      <c r="D10" s="392"/>
      <c r="E10" s="395"/>
      <c r="F10" s="86" t="s">
        <v>115</v>
      </c>
      <c r="G10" s="69" t="s">
        <v>362</v>
      </c>
      <c r="H10" s="69" t="s">
        <v>362</v>
      </c>
      <c r="I10" s="103">
        <f t="shared" si="0"/>
        <v>7</v>
      </c>
      <c r="J10" s="86"/>
      <c r="K10" s="86"/>
      <c r="L10" s="402"/>
    </row>
    <row r="11" spans="1:14" ht="21" customHeight="1">
      <c r="D11" s="392"/>
      <c r="E11" s="395"/>
      <c r="F11" s="95" t="s">
        <v>49</v>
      </c>
      <c r="G11" s="82" t="s">
        <v>160</v>
      </c>
      <c r="H11" s="131" t="s">
        <v>569</v>
      </c>
      <c r="I11" s="103">
        <f t="shared" si="0"/>
        <v>55</v>
      </c>
      <c r="J11" s="89"/>
      <c r="K11" s="89"/>
      <c r="L11" s="402"/>
    </row>
    <row r="12" spans="1:14" ht="21" customHeight="1">
      <c r="D12" s="392"/>
      <c r="E12" s="395"/>
      <c r="F12" s="86" t="s">
        <v>50</v>
      </c>
      <c r="G12" s="69"/>
      <c r="H12" s="69" t="s">
        <v>568</v>
      </c>
      <c r="I12" s="103">
        <f t="shared" si="0"/>
        <v>19</v>
      </c>
      <c r="J12" s="89"/>
      <c r="K12" s="89"/>
      <c r="L12" s="402"/>
    </row>
    <row r="13" spans="1:14" ht="21" customHeight="1">
      <c r="D13" s="427"/>
      <c r="E13" s="396"/>
      <c r="F13" s="97" t="s">
        <v>76</v>
      </c>
      <c r="G13" s="70" t="s">
        <v>170</v>
      </c>
      <c r="H13" s="70" t="s">
        <v>568</v>
      </c>
      <c r="I13" s="103">
        <f t="shared" si="0"/>
        <v>19</v>
      </c>
      <c r="J13" s="115"/>
      <c r="K13" s="115"/>
      <c r="L13" s="409"/>
    </row>
    <row r="14" spans="1:14" ht="21" customHeight="1">
      <c r="D14" s="392" t="s">
        <v>120</v>
      </c>
      <c r="E14" s="395" t="s">
        <v>122</v>
      </c>
      <c r="F14" s="190" t="s">
        <v>124</v>
      </c>
      <c r="G14" s="191"/>
      <c r="H14" s="190"/>
      <c r="I14" s="193">
        <f t="shared" si="0"/>
        <v>0</v>
      </c>
      <c r="J14" s="192"/>
      <c r="K14" s="193" t="s">
        <v>251</v>
      </c>
      <c r="L14" s="435"/>
    </row>
    <row r="15" spans="1:14" ht="21" customHeight="1">
      <c r="D15" s="392"/>
      <c r="E15" s="395"/>
      <c r="F15" s="194" t="s">
        <v>55</v>
      </c>
      <c r="G15" s="195" t="s">
        <v>266</v>
      </c>
      <c r="H15" s="195" t="s">
        <v>578</v>
      </c>
      <c r="I15" s="193">
        <f t="shared" si="0"/>
        <v>17</v>
      </c>
      <c r="J15" s="196">
        <v>33</v>
      </c>
      <c r="K15" s="196"/>
      <c r="L15" s="436"/>
    </row>
    <row r="16" spans="1:14" ht="21" customHeight="1">
      <c r="D16" s="392"/>
      <c r="E16" s="395"/>
      <c r="F16" s="194" t="s">
        <v>123</v>
      </c>
      <c r="G16" s="195" t="s">
        <v>363</v>
      </c>
      <c r="H16" s="195" t="s">
        <v>727</v>
      </c>
      <c r="I16" s="193">
        <f t="shared" si="0"/>
        <v>17</v>
      </c>
      <c r="J16" s="194"/>
      <c r="K16" s="194"/>
      <c r="L16" s="436"/>
    </row>
    <row r="17" spans="2:12" ht="20.100000000000001" customHeight="1">
      <c r="D17" s="392"/>
      <c r="E17" s="395"/>
      <c r="F17" s="197" t="s">
        <v>49</v>
      </c>
      <c r="G17" s="198" t="s">
        <v>267</v>
      </c>
      <c r="H17" s="198" t="s">
        <v>569</v>
      </c>
      <c r="I17" s="193">
        <f t="shared" si="0"/>
        <v>55</v>
      </c>
      <c r="J17" s="196"/>
      <c r="K17" s="196"/>
      <c r="L17" s="436"/>
    </row>
    <row r="18" spans="2:12" ht="20.100000000000001" customHeight="1">
      <c r="D18" s="392"/>
      <c r="E18" s="395"/>
      <c r="F18" s="194" t="s">
        <v>50</v>
      </c>
      <c r="G18" s="195"/>
      <c r="H18" s="195" t="s">
        <v>578</v>
      </c>
      <c r="I18" s="193">
        <f t="shared" si="0"/>
        <v>17</v>
      </c>
      <c r="J18" s="196"/>
      <c r="K18" s="196"/>
      <c r="L18" s="436"/>
    </row>
    <row r="19" spans="2:12" ht="20.100000000000001" customHeight="1">
      <c r="D19" s="392"/>
      <c r="E19" s="396"/>
      <c r="F19" s="199" t="s">
        <v>76</v>
      </c>
      <c r="G19" s="200" t="s">
        <v>266</v>
      </c>
      <c r="H19" s="195" t="s">
        <v>578</v>
      </c>
      <c r="I19" s="193">
        <f t="shared" si="0"/>
        <v>17</v>
      </c>
      <c r="J19" s="201"/>
      <c r="K19" s="201"/>
      <c r="L19" s="437"/>
    </row>
    <row r="20" spans="2:12" ht="20.100000000000001" customHeight="1">
      <c r="D20" s="392"/>
      <c r="E20" s="397" t="s">
        <v>126</v>
      </c>
      <c r="F20" s="191" t="s">
        <v>124</v>
      </c>
      <c r="G20" s="191"/>
      <c r="H20" s="191"/>
      <c r="I20" s="193">
        <f t="shared" si="0"/>
        <v>0</v>
      </c>
      <c r="J20" s="193"/>
      <c r="K20" s="193" t="s">
        <v>251</v>
      </c>
      <c r="L20" s="435"/>
    </row>
    <row r="21" spans="2:12" ht="20.100000000000001" customHeight="1">
      <c r="D21" s="392"/>
      <c r="E21" s="395"/>
      <c r="F21" s="194" t="s">
        <v>55</v>
      </c>
      <c r="G21" s="195" t="s">
        <v>268</v>
      </c>
      <c r="H21" s="195" t="s">
        <v>577</v>
      </c>
      <c r="I21" s="193">
        <f t="shared" si="0"/>
        <v>14</v>
      </c>
      <c r="J21" s="196">
        <v>33</v>
      </c>
      <c r="K21" s="196"/>
      <c r="L21" s="436"/>
    </row>
    <row r="22" spans="2:12" ht="20.100000000000001" customHeight="1">
      <c r="D22" s="392"/>
      <c r="E22" s="395"/>
      <c r="F22" s="194" t="s">
        <v>123</v>
      </c>
      <c r="G22" s="195" t="s">
        <v>364</v>
      </c>
      <c r="H22" s="195" t="s">
        <v>728</v>
      </c>
      <c r="I22" s="193">
        <f t="shared" si="0"/>
        <v>10</v>
      </c>
      <c r="J22" s="194"/>
      <c r="K22" s="194"/>
      <c r="L22" s="436"/>
    </row>
    <row r="23" spans="2:12" ht="20.100000000000001" customHeight="1">
      <c r="B23" s="57" t="s">
        <v>44</v>
      </c>
      <c r="D23" s="392"/>
      <c r="E23" s="395"/>
      <c r="F23" s="197" t="s">
        <v>49</v>
      </c>
      <c r="G23" s="198" t="s">
        <v>269</v>
      </c>
      <c r="H23" s="198" t="s">
        <v>570</v>
      </c>
      <c r="I23" s="193">
        <f t="shared" si="0"/>
        <v>47</v>
      </c>
      <c r="J23" s="196"/>
      <c r="K23" s="196"/>
      <c r="L23" s="436"/>
    </row>
    <row r="24" spans="2:12" ht="20.100000000000001" customHeight="1">
      <c r="D24" s="392"/>
      <c r="E24" s="395"/>
      <c r="F24" s="194" t="s">
        <v>50</v>
      </c>
      <c r="G24" s="195"/>
      <c r="H24" s="195" t="s">
        <v>577</v>
      </c>
      <c r="I24" s="193">
        <f t="shared" si="0"/>
        <v>14</v>
      </c>
      <c r="J24" s="196"/>
      <c r="K24" s="196"/>
      <c r="L24" s="436"/>
    </row>
    <row r="25" spans="2:12" ht="20.100000000000001" customHeight="1">
      <c r="D25" s="392"/>
      <c r="E25" s="396"/>
      <c r="F25" s="199" t="s">
        <v>76</v>
      </c>
      <c r="G25" s="200" t="s">
        <v>268</v>
      </c>
      <c r="H25" s="195" t="s">
        <v>577</v>
      </c>
      <c r="I25" s="193">
        <f t="shared" si="0"/>
        <v>14</v>
      </c>
      <c r="J25" s="201"/>
      <c r="K25" s="201"/>
      <c r="L25" s="437"/>
    </row>
    <row r="26" spans="2:12" ht="20.100000000000001" customHeight="1">
      <c r="D26" s="392"/>
      <c r="E26" s="397" t="s">
        <v>127</v>
      </c>
      <c r="F26" s="191" t="s">
        <v>124</v>
      </c>
      <c r="G26" s="191"/>
      <c r="H26" s="345"/>
      <c r="I26" s="193">
        <f t="shared" si="0"/>
        <v>0</v>
      </c>
      <c r="J26" s="193"/>
      <c r="K26" s="193" t="s">
        <v>251</v>
      </c>
      <c r="L26" s="435"/>
    </row>
    <row r="27" spans="2:12" ht="20.100000000000001" customHeight="1">
      <c r="D27" s="392"/>
      <c r="E27" s="395"/>
      <c r="F27" s="194" t="s">
        <v>55</v>
      </c>
      <c r="G27" s="195" t="s">
        <v>270</v>
      </c>
      <c r="H27" s="345"/>
      <c r="I27" s="193">
        <f t="shared" si="0"/>
        <v>0</v>
      </c>
      <c r="J27" s="196">
        <v>33</v>
      </c>
      <c r="K27" s="196"/>
      <c r="L27" s="436"/>
    </row>
    <row r="28" spans="2:12" ht="14.25">
      <c r="D28" s="392"/>
      <c r="E28" s="395"/>
      <c r="F28" s="194" t="s">
        <v>123</v>
      </c>
      <c r="G28" s="195" t="s">
        <v>365</v>
      </c>
      <c r="H28" s="345"/>
      <c r="I28" s="193">
        <f t="shared" si="0"/>
        <v>0</v>
      </c>
      <c r="J28" s="194"/>
      <c r="K28" s="194"/>
      <c r="L28" s="436"/>
    </row>
    <row r="29" spans="2:12" ht="33">
      <c r="D29" s="392"/>
      <c r="E29" s="395"/>
      <c r="F29" s="197" t="s">
        <v>49</v>
      </c>
      <c r="G29" s="198" t="s">
        <v>271</v>
      </c>
      <c r="H29" s="345"/>
      <c r="I29" s="193">
        <f t="shared" si="0"/>
        <v>0</v>
      </c>
      <c r="J29" s="196"/>
      <c r="K29" s="196"/>
      <c r="L29" s="436"/>
    </row>
    <row r="30" spans="2:12" ht="20.65" customHeight="1">
      <c r="D30" s="392"/>
      <c r="E30" s="395"/>
      <c r="F30" s="194" t="s">
        <v>50</v>
      </c>
      <c r="G30" s="195"/>
      <c r="H30" s="345"/>
      <c r="I30" s="193">
        <f t="shared" si="0"/>
        <v>0</v>
      </c>
      <c r="J30" s="196"/>
      <c r="K30" s="196"/>
      <c r="L30" s="436"/>
    </row>
    <row r="31" spans="2:12" ht="20.65" customHeight="1">
      <c r="D31" s="392"/>
      <c r="E31" s="396"/>
      <c r="F31" s="199" t="s">
        <v>76</v>
      </c>
      <c r="G31" s="200" t="s">
        <v>270</v>
      </c>
      <c r="H31" s="345"/>
      <c r="I31" s="193">
        <f t="shared" si="0"/>
        <v>0</v>
      </c>
      <c r="J31" s="201"/>
      <c r="K31" s="201"/>
      <c r="L31" s="437"/>
    </row>
    <row r="32" spans="2:12" ht="20.65" customHeight="1">
      <c r="D32" s="392"/>
      <c r="E32" s="397" t="s">
        <v>128</v>
      </c>
      <c r="F32" s="191" t="s">
        <v>124</v>
      </c>
      <c r="G32" s="191" t="s">
        <v>77</v>
      </c>
      <c r="H32" s="191"/>
      <c r="I32" s="193">
        <f t="shared" si="0"/>
        <v>0</v>
      </c>
      <c r="J32" s="193"/>
      <c r="K32" s="193" t="s">
        <v>251</v>
      </c>
      <c r="L32" s="435"/>
    </row>
    <row r="33" spans="4:12" ht="20.65" customHeight="1">
      <c r="D33" s="392"/>
      <c r="E33" s="395"/>
      <c r="F33" s="194" t="s">
        <v>55</v>
      </c>
      <c r="G33" s="195" t="s">
        <v>272</v>
      </c>
      <c r="H33" s="239" t="s">
        <v>579</v>
      </c>
      <c r="I33" s="193">
        <f t="shared" si="0"/>
        <v>13</v>
      </c>
      <c r="J33" s="196">
        <v>33</v>
      </c>
      <c r="K33" s="196"/>
      <c r="L33" s="436"/>
    </row>
    <row r="34" spans="4:12" ht="20.65" customHeight="1">
      <c r="D34" s="392"/>
      <c r="E34" s="395"/>
      <c r="F34" s="194" t="s">
        <v>123</v>
      </c>
      <c r="G34" s="195" t="s">
        <v>366</v>
      </c>
      <c r="H34" s="239" t="s">
        <v>326</v>
      </c>
      <c r="I34" s="193">
        <f t="shared" si="0"/>
        <v>12</v>
      </c>
      <c r="J34" s="194"/>
      <c r="K34" s="194"/>
      <c r="L34" s="436"/>
    </row>
    <row r="35" spans="4:12" ht="20.65" customHeight="1">
      <c r="D35" s="392"/>
      <c r="E35" s="395"/>
      <c r="F35" s="197" t="s">
        <v>49</v>
      </c>
      <c r="G35" s="198" t="s">
        <v>273</v>
      </c>
      <c r="H35" s="229" t="s">
        <v>552</v>
      </c>
      <c r="I35" s="193">
        <f t="shared" si="0"/>
        <v>47</v>
      </c>
      <c r="J35" s="196"/>
      <c r="K35" s="196"/>
      <c r="L35" s="436"/>
    </row>
    <row r="36" spans="4:12" ht="20.65" customHeight="1">
      <c r="D36" s="392"/>
      <c r="E36" s="395"/>
      <c r="F36" s="194" t="s">
        <v>50</v>
      </c>
      <c r="G36" s="195"/>
      <c r="H36" s="239" t="s">
        <v>579</v>
      </c>
      <c r="I36" s="193">
        <f t="shared" si="0"/>
        <v>13</v>
      </c>
      <c r="J36" s="196"/>
      <c r="K36" s="196"/>
      <c r="L36" s="436"/>
    </row>
    <row r="37" spans="4:12" ht="20.65" customHeight="1">
      <c r="D37" s="392"/>
      <c r="E37" s="396"/>
      <c r="F37" s="199" t="s">
        <v>76</v>
      </c>
      <c r="G37" s="200" t="s">
        <v>272</v>
      </c>
      <c r="H37" s="239" t="s">
        <v>579</v>
      </c>
      <c r="I37" s="193">
        <f t="shared" si="0"/>
        <v>13</v>
      </c>
      <c r="J37" s="201"/>
      <c r="K37" s="201"/>
      <c r="L37" s="437"/>
    </row>
    <row r="38" spans="4:12" ht="20.65" customHeight="1">
      <c r="D38" s="392"/>
      <c r="E38" s="397" t="s">
        <v>129</v>
      </c>
      <c r="F38" s="191" t="s">
        <v>124</v>
      </c>
      <c r="G38" s="191"/>
      <c r="H38" s="191"/>
      <c r="I38" s="193">
        <f t="shared" si="0"/>
        <v>0</v>
      </c>
      <c r="J38" s="193"/>
      <c r="K38" s="193" t="s">
        <v>251</v>
      </c>
      <c r="L38" s="435"/>
    </row>
    <row r="39" spans="4:12" ht="20.65" customHeight="1">
      <c r="D39" s="392"/>
      <c r="E39" s="395"/>
      <c r="F39" s="194" t="s">
        <v>55</v>
      </c>
      <c r="G39" s="195" t="s">
        <v>69</v>
      </c>
      <c r="H39" s="226" t="s">
        <v>553</v>
      </c>
      <c r="I39" s="193">
        <f t="shared" si="0"/>
        <v>12</v>
      </c>
      <c r="J39" s="196">
        <v>33</v>
      </c>
      <c r="K39" s="196"/>
      <c r="L39" s="436"/>
    </row>
    <row r="40" spans="4:12" ht="20.100000000000001" customHeight="1">
      <c r="D40" s="392"/>
      <c r="E40" s="395"/>
      <c r="F40" s="194" t="s">
        <v>123</v>
      </c>
      <c r="G40" s="195" t="s">
        <v>367</v>
      </c>
      <c r="H40" s="226" t="s">
        <v>327</v>
      </c>
      <c r="I40" s="193">
        <f t="shared" si="0"/>
        <v>11</v>
      </c>
      <c r="J40" s="194"/>
      <c r="K40" s="194"/>
      <c r="L40" s="436"/>
    </row>
    <row r="41" spans="4:12" ht="20.100000000000001" customHeight="1">
      <c r="D41" s="392"/>
      <c r="E41" s="395"/>
      <c r="F41" s="197" t="s">
        <v>49</v>
      </c>
      <c r="G41" s="202" t="s">
        <v>71</v>
      </c>
      <c r="H41" s="229" t="s">
        <v>565</v>
      </c>
      <c r="I41" s="193">
        <f t="shared" si="0"/>
        <v>55</v>
      </c>
      <c r="J41" s="196"/>
      <c r="K41" s="196"/>
      <c r="L41" s="436"/>
    </row>
    <row r="42" spans="4:12" ht="20.100000000000001" customHeight="1">
      <c r="D42" s="392"/>
      <c r="E42" s="395"/>
      <c r="F42" s="194" t="s">
        <v>50</v>
      </c>
      <c r="G42" s="195"/>
      <c r="H42" s="226" t="s">
        <v>553</v>
      </c>
      <c r="I42" s="193">
        <f t="shared" si="0"/>
        <v>12</v>
      </c>
      <c r="J42" s="196"/>
      <c r="K42" s="196"/>
      <c r="L42" s="436"/>
    </row>
    <row r="43" spans="4:12" ht="20.100000000000001" customHeight="1">
      <c r="D43" s="392"/>
      <c r="E43" s="396"/>
      <c r="F43" s="199" t="s">
        <v>76</v>
      </c>
      <c r="G43" s="200" t="s">
        <v>69</v>
      </c>
      <c r="H43" s="226" t="s">
        <v>553</v>
      </c>
      <c r="I43" s="193">
        <f t="shared" si="0"/>
        <v>12</v>
      </c>
      <c r="J43" s="201"/>
      <c r="K43" s="201"/>
      <c r="L43" s="437"/>
    </row>
    <row r="44" spans="4:12" ht="20.100000000000001" customHeight="1">
      <c r="D44" s="392"/>
      <c r="E44" s="397" t="s">
        <v>130</v>
      </c>
      <c r="F44" s="191" t="s">
        <v>124</v>
      </c>
      <c r="G44" s="191" t="s">
        <v>77</v>
      </c>
      <c r="H44" s="224"/>
      <c r="I44" s="193">
        <f t="shared" si="0"/>
        <v>0</v>
      </c>
      <c r="J44" s="193"/>
      <c r="K44" s="193" t="s">
        <v>251</v>
      </c>
      <c r="L44" s="435"/>
    </row>
    <row r="45" spans="4:12" ht="20.100000000000001" customHeight="1">
      <c r="D45" s="392"/>
      <c r="E45" s="395"/>
      <c r="F45" s="194" t="s">
        <v>55</v>
      </c>
      <c r="G45" s="195" t="s">
        <v>56</v>
      </c>
      <c r="H45" s="226" t="s">
        <v>56</v>
      </c>
      <c r="I45" s="193">
        <f t="shared" si="0"/>
        <v>11</v>
      </c>
      <c r="J45" s="196">
        <v>33</v>
      </c>
      <c r="K45" s="196"/>
      <c r="L45" s="436"/>
    </row>
    <row r="46" spans="4:12" ht="20.100000000000001" customHeight="1">
      <c r="D46" s="392"/>
      <c r="E46" s="395"/>
      <c r="F46" s="194" t="s">
        <v>123</v>
      </c>
      <c r="G46" s="195" t="s">
        <v>328</v>
      </c>
      <c r="H46" s="226" t="s">
        <v>328</v>
      </c>
      <c r="I46" s="193">
        <f t="shared" si="0"/>
        <v>11</v>
      </c>
      <c r="J46" s="194"/>
      <c r="K46" s="194"/>
      <c r="L46" s="436"/>
    </row>
    <row r="47" spans="4:12" ht="20.100000000000001" customHeight="1">
      <c r="D47" s="392"/>
      <c r="E47" s="395"/>
      <c r="F47" s="197" t="s">
        <v>49</v>
      </c>
      <c r="G47" s="202" t="s">
        <v>70</v>
      </c>
      <c r="H47" s="229" t="s">
        <v>564</v>
      </c>
      <c r="I47" s="193">
        <f t="shared" si="0"/>
        <v>43</v>
      </c>
      <c r="J47" s="196"/>
      <c r="K47" s="196"/>
      <c r="L47" s="436"/>
    </row>
    <row r="48" spans="4:12" ht="20.100000000000001" customHeight="1">
      <c r="D48" s="392"/>
      <c r="E48" s="395"/>
      <c r="F48" s="194" t="s">
        <v>50</v>
      </c>
      <c r="G48" s="195"/>
      <c r="H48" s="226" t="s">
        <v>56</v>
      </c>
      <c r="I48" s="193">
        <f t="shared" si="0"/>
        <v>11</v>
      </c>
      <c r="J48" s="196"/>
      <c r="K48" s="196"/>
      <c r="L48" s="436"/>
    </row>
    <row r="49" spans="4:12" ht="20.100000000000001" customHeight="1">
      <c r="D49" s="392"/>
      <c r="E49" s="396"/>
      <c r="F49" s="199" t="s">
        <v>76</v>
      </c>
      <c r="G49" s="200" t="s">
        <v>56</v>
      </c>
      <c r="H49" s="226" t="s">
        <v>56</v>
      </c>
      <c r="I49" s="193">
        <f t="shared" si="0"/>
        <v>11</v>
      </c>
      <c r="J49" s="201"/>
      <c r="K49" s="201"/>
      <c r="L49" s="437"/>
    </row>
    <row r="50" spans="4:12" ht="20.100000000000001" customHeight="1">
      <c r="D50" s="392"/>
      <c r="E50" s="397" t="s">
        <v>131</v>
      </c>
      <c r="F50" s="191" t="s">
        <v>124</v>
      </c>
      <c r="G50" s="191" t="s">
        <v>77</v>
      </c>
      <c r="H50" s="191"/>
      <c r="I50" s="193">
        <f t="shared" si="0"/>
        <v>0</v>
      </c>
      <c r="J50" s="193"/>
      <c r="K50" s="193" t="s">
        <v>251</v>
      </c>
      <c r="L50" s="435"/>
    </row>
    <row r="51" spans="4:12" ht="20.100000000000001" customHeight="1">
      <c r="D51" s="392"/>
      <c r="E51" s="395"/>
      <c r="F51" s="194" t="s">
        <v>55</v>
      </c>
      <c r="G51" s="195" t="s">
        <v>68</v>
      </c>
      <c r="H51" s="239" t="s">
        <v>580</v>
      </c>
      <c r="I51" s="193">
        <f t="shared" si="0"/>
        <v>20</v>
      </c>
      <c r="J51" s="196">
        <v>33</v>
      </c>
      <c r="K51" s="196"/>
      <c r="L51" s="436"/>
    </row>
    <row r="52" spans="4:12" ht="20.100000000000001" customHeight="1">
      <c r="D52" s="392"/>
      <c r="E52" s="395"/>
      <c r="F52" s="194" t="s">
        <v>123</v>
      </c>
      <c r="G52" s="195" t="s">
        <v>368</v>
      </c>
      <c r="H52" s="195" t="s">
        <v>808</v>
      </c>
      <c r="I52" s="193">
        <f t="shared" si="0"/>
        <v>18</v>
      </c>
      <c r="J52" s="194"/>
      <c r="K52" s="194"/>
      <c r="L52" s="436"/>
    </row>
    <row r="53" spans="4:12" ht="20.100000000000001" customHeight="1">
      <c r="D53" s="392"/>
      <c r="E53" s="395"/>
      <c r="F53" s="197" t="s">
        <v>49</v>
      </c>
      <c r="G53" s="198" t="s">
        <v>729</v>
      </c>
      <c r="H53" s="311" t="s">
        <v>810</v>
      </c>
      <c r="I53" s="193">
        <f t="shared" si="0"/>
        <v>69</v>
      </c>
      <c r="J53" s="196"/>
      <c r="K53" s="196"/>
      <c r="L53" s="436"/>
    </row>
    <row r="54" spans="4:12" ht="20.100000000000001" customHeight="1">
      <c r="D54" s="392"/>
      <c r="E54" s="395"/>
      <c r="F54" s="194" t="s">
        <v>50</v>
      </c>
      <c r="G54" s="195"/>
      <c r="H54" s="239" t="s">
        <v>580</v>
      </c>
      <c r="I54" s="193">
        <f t="shared" si="0"/>
        <v>20</v>
      </c>
      <c r="J54" s="196"/>
      <c r="K54" s="196"/>
      <c r="L54" s="436"/>
    </row>
    <row r="55" spans="4:12" ht="20.100000000000001" customHeight="1">
      <c r="D55" s="392"/>
      <c r="E55" s="396"/>
      <c r="F55" s="199" t="s">
        <v>76</v>
      </c>
      <c r="G55" s="200" t="s">
        <v>68</v>
      </c>
      <c r="H55" s="239" t="s">
        <v>580</v>
      </c>
      <c r="I55" s="193">
        <f t="shared" si="0"/>
        <v>20</v>
      </c>
      <c r="J55" s="201"/>
      <c r="K55" s="201"/>
      <c r="L55" s="437"/>
    </row>
    <row r="56" spans="4:12" ht="20.100000000000001" customHeight="1">
      <c r="D56" s="392"/>
      <c r="E56" s="397" t="s">
        <v>132</v>
      </c>
      <c r="F56" s="191" t="s">
        <v>124</v>
      </c>
      <c r="G56" s="203" t="s">
        <v>77</v>
      </c>
      <c r="H56" s="350"/>
      <c r="I56" s="193">
        <f t="shared" si="0"/>
        <v>0</v>
      </c>
      <c r="J56" s="193"/>
      <c r="K56" s="193" t="s">
        <v>251</v>
      </c>
      <c r="L56" s="435"/>
    </row>
    <row r="57" spans="4:12" ht="20.100000000000001" customHeight="1">
      <c r="D57" s="392"/>
      <c r="E57" s="395"/>
      <c r="F57" s="194" t="s">
        <v>55</v>
      </c>
      <c r="G57" s="195" t="s">
        <v>274</v>
      </c>
      <c r="H57" s="346"/>
      <c r="I57" s="193">
        <f t="shared" si="0"/>
        <v>0</v>
      </c>
      <c r="J57" s="196">
        <v>33</v>
      </c>
      <c r="K57" s="196"/>
      <c r="L57" s="436"/>
    </row>
    <row r="58" spans="4:12" ht="20.100000000000001" customHeight="1">
      <c r="D58" s="392"/>
      <c r="E58" s="395"/>
      <c r="F58" s="194" t="s">
        <v>123</v>
      </c>
      <c r="G58" s="195" t="s">
        <v>369</v>
      </c>
      <c r="H58" s="346"/>
      <c r="I58" s="193">
        <f t="shared" si="0"/>
        <v>0</v>
      </c>
      <c r="J58" s="194"/>
      <c r="K58" s="194"/>
      <c r="L58" s="436"/>
    </row>
    <row r="59" spans="4:12" ht="20.100000000000001" customHeight="1">
      <c r="D59" s="392"/>
      <c r="E59" s="395"/>
      <c r="F59" s="197" t="s">
        <v>49</v>
      </c>
      <c r="G59" s="204" t="s">
        <v>275</v>
      </c>
      <c r="H59" s="351"/>
      <c r="I59" s="193">
        <f t="shared" si="0"/>
        <v>0</v>
      </c>
      <c r="J59" s="196"/>
      <c r="K59" s="196"/>
      <c r="L59" s="436"/>
    </row>
    <row r="60" spans="4:12" ht="17.649999999999999" customHeight="1">
      <c r="D60" s="392"/>
      <c r="E60" s="395"/>
      <c r="F60" s="194" t="s">
        <v>50</v>
      </c>
      <c r="G60" s="195"/>
      <c r="H60" s="346"/>
      <c r="I60" s="193">
        <f t="shared" si="0"/>
        <v>0</v>
      </c>
      <c r="J60" s="196"/>
      <c r="K60" s="196"/>
      <c r="L60" s="436"/>
    </row>
    <row r="61" spans="4:12" ht="16.5" customHeight="1">
      <c r="D61" s="392"/>
      <c r="E61" s="396"/>
      <c r="F61" s="199" t="s">
        <v>76</v>
      </c>
      <c r="G61" s="200" t="s">
        <v>274</v>
      </c>
      <c r="H61" s="347"/>
      <c r="I61" s="193">
        <f t="shared" si="0"/>
        <v>0</v>
      </c>
      <c r="J61" s="201"/>
      <c r="K61" s="201"/>
      <c r="L61" s="437"/>
    </row>
    <row r="62" spans="4:12" ht="17.25" customHeight="1">
      <c r="D62" s="392"/>
      <c r="E62" s="397" t="s">
        <v>133</v>
      </c>
      <c r="F62" s="101" t="s">
        <v>124</v>
      </c>
      <c r="G62" s="185"/>
      <c r="H62" s="352"/>
      <c r="I62" s="103">
        <f t="shared" si="0"/>
        <v>0</v>
      </c>
      <c r="J62" s="103"/>
      <c r="K62" s="103" t="s">
        <v>251</v>
      </c>
      <c r="L62" s="401"/>
    </row>
    <row r="63" spans="4:12" ht="16.5" customHeight="1">
      <c r="D63" s="392"/>
      <c r="E63" s="395"/>
      <c r="F63" s="86" t="s">
        <v>55</v>
      </c>
      <c r="G63" s="186"/>
      <c r="H63" s="353"/>
      <c r="I63" s="103">
        <f t="shared" si="0"/>
        <v>0</v>
      </c>
      <c r="J63" s="88">
        <v>33</v>
      </c>
      <c r="K63" s="88"/>
      <c r="L63" s="402"/>
    </row>
    <row r="64" spans="4:12" ht="16.5" customHeight="1">
      <c r="D64" s="392"/>
      <c r="E64" s="395"/>
      <c r="F64" s="86" t="s">
        <v>123</v>
      </c>
      <c r="G64" s="186"/>
      <c r="H64" s="353"/>
      <c r="I64" s="103">
        <f t="shared" si="0"/>
        <v>0</v>
      </c>
      <c r="J64" s="86"/>
      <c r="K64" s="86"/>
      <c r="L64" s="402"/>
    </row>
    <row r="65" spans="4:12" ht="20.100000000000001" customHeight="1">
      <c r="D65" s="392"/>
      <c r="E65" s="395"/>
      <c r="F65" s="95" t="s">
        <v>49</v>
      </c>
      <c r="G65" s="187"/>
      <c r="H65" s="354"/>
      <c r="I65" s="103">
        <f t="shared" si="0"/>
        <v>0</v>
      </c>
      <c r="J65" s="88"/>
      <c r="K65" s="88"/>
      <c r="L65" s="402"/>
    </row>
    <row r="66" spans="4:12" ht="20.100000000000001" customHeight="1">
      <c r="D66" s="392"/>
      <c r="E66" s="395"/>
      <c r="F66" s="86" t="s">
        <v>50</v>
      </c>
      <c r="G66" s="186"/>
      <c r="H66" s="353"/>
      <c r="I66" s="103">
        <f t="shared" si="0"/>
        <v>0</v>
      </c>
      <c r="J66" s="88"/>
      <c r="K66" s="88"/>
      <c r="L66" s="402"/>
    </row>
    <row r="67" spans="4:12" ht="20.100000000000001" customHeight="1">
      <c r="D67" s="392"/>
      <c r="E67" s="396"/>
      <c r="F67" s="97" t="s">
        <v>76</v>
      </c>
      <c r="G67" s="188"/>
      <c r="H67" s="355"/>
      <c r="I67" s="103">
        <f t="shared" si="0"/>
        <v>0</v>
      </c>
      <c r="J67" s="99"/>
      <c r="K67" s="99"/>
      <c r="L67" s="409"/>
    </row>
    <row r="68" spans="4:12" ht="20.100000000000001" customHeight="1">
      <c r="D68" s="392"/>
      <c r="E68" s="397" t="s">
        <v>134</v>
      </c>
      <c r="F68" s="101" t="s">
        <v>124</v>
      </c>
      <c r="G68" s="71"/>
      <c r="H68" s="345"/>
      <c r="I68" s="103">
        <f t="shared" si="0"/>
        <v>0</v>
      </c>
      <c r="J68" s="103"/>
      <c r="K68" s="93" t="s">
        <v>251</v>
      </c>
      <c r="L68" s="401"/>
    </row>
    <row r="69" spans="4:12" ht="20.100000000000001" customHeight="1">
      <c r="D69" s="392"/>
      <c r="E69" s="395"/>
      <c r="F69" s="86" t="s">
        <v>55</v>
      </c>
      <c r="G69" s="76"/>
      <c r="H69" s="346"/>
      <c r="I69" s="103">
        <f t="shared" si="0"/>
        <v>0</v>
      </c>
      <c r="J69" s="88">
        <v>33</v>
      </c>
      <c r="K69" s="88"/>
      <c r="L69" s="402"/>
    </row>
    <row r="70" spans="4:12" ht="20.100000000000001" customHeight="1">
      <c r="D70" s="392"/>
      <c r="E70" s="395"/>
      <c r="F70" s="86" t="s">
        <v>123</v>
      </c>
      <c r="G70" s="76"/>
      <c r="H70" s="346"/>
      <c r="I70" s="103">
        <f t="shared" si="0"/>
        <v>0</v>
      </c>
      <c r="J70" s="86"/>
      <c r="K70" s="86"/>
      <c r="L70" s="402"/>
    </row>
    <row r="71" spans="4:12" ht="20.100000000000001" customHeight="1">
      <c r="D71" s="392"/>
      <c r="E71" s="395"/>
      <c r="F71" s="95" t="s">
        <v>49</v>
      </c>
      <c r="G71" s="75"/>
      <c r="H71" s="324"/>
      <c r="I71" s="103">
        <f t="shared" si="0"/>
        <v>0</v>
      </c>
      <c r="J71" s="88"/>
      <c r="K71" s="88"/>
      <c r="L71" s="402"/>
    </row>
    <row r="72" spans="4:12" ht="20.100000000000001" customHeight="1">
      <c r="D72" s="392"/>
      <c r="E72" s="395"/>
      <c r="F72" s="86" t="s">
        <v>50</v>
      </c>
      <c r="G72" s="76"/>
      <c r="H72" s="346"/>
      <c r="I72" s="103">
        <f t="shared" si="0"/>
        <v>0</v>
      </c>
      <c r="J72" s="88"/>
      <c r="K72" s="88"/>
      <c r="L72" s="402"/>
    </row>
    <row r="73" spans="4:12" ht="20.100000000000001" customHeight="1">
      <c r="D73" s="392"/>
      <c r="E73" s="396"/>
      <c r="F73" s="116" t="s">
        <v>76</v>
      </c>
      <c r="G73" s="77"/>
      <c r="H73" s="356"/>
      <c r="I73" s="103">
        <f t="shared" ref="I73:I136" si="1">LENB(H73)</f>
        <v>0</v>
      </c>
      <c r="J73" s="118"/>
      <c r="K73" s="99"/>
      <c r="L73" s="409"/>
    </row>
    <row r="74" spans="4:12" ht="19.5" customHeight="1">
      <c r="D74" s="392"/>
      <c r="E74" s="397" t="s">
        <v>150</v>
      </c>
      <c r="F74" s="101" t="s">
        <v>124</v>
      </c>
      <c r="G74" s="71"/>
      <c r="H74" s="345"/>
      <c r="I74" s="103">
        <f t="shared" si="1"/>
        <v>0</v>
      </c>
      <c r="J74" s="103"/>
      <c r="K74" s="103" t="s">
        <v>251</v>
      </c>
      <c r="L74" s="401"/>
    </row>
    <row r="75" spans="4:12" ht="20.100000000000001" customHeight="1">
      <c r="D75" s="392"/>
      <c r="E75" s="395"/>
      <c r="F75" s="86" t="s">
        <v>55</v>
      </c>
      <c r="G75" s="76"/>
      <c r="H75" s="346"/>
      <c r="I75" s="103">
        <f t="shared" si="1"/>
        <v>0</v>
      </c>
      <c r="J75" s="88">
        <v>33</v>
      </c>
      <c r="K75" s="88"/>
      <c r="L75" s="402"/>
    </row>
    <row r="76" spans="4:12" ht="20.100000000000001" customHeight="1">
      <c r="D76" s="392"/>
      <c r="E76" s="395"/>
      <c r="F76" s="86" t="s">
        <v>123</v>
      </c>
      <c r="G76" s="76"/>
      <c r="H76" s="346"/>
      <c r="I76" s="103">
        <f t="shared" si="1"/>
        <v>0</v>
      </c>
      <c r="J76" s="86"/>
      <c r="K76" s="86"/>
      <c r="L76" s="402"/>
    </row>
    <row r="77" spans="4:12" ht="20.100000000000001" customHeight="1">
      <c r="D77" s="392"/>
      <c r="E77" s="395"/>
      <c r="F77" s="95" t="s">
        <v>49</v>
      </c>
      <c r="G77" s="75"/>
      <c r="H77" s="324"/>
      <c r="I77" s="103">
        <f t="shared" si="1"/>
        <v>0</v>
      </c>
      <c r="J77" s="88"/>
      <c r="K77" s="88"/>
      <c r="L77" s="402"/>
    </row>
    <row r="78" spans="4:12" ht="20.100000000000001" customHeight="1">
      <c r="D78" s="392"/>
      <c r="E78" s="395"/>
      <c r="F78" s="86" t="s">
        <v>50</v>
      </c>
      <c r="G78" s="76"/>
      <c r="H78" s="346"/>
      <c r="I78" s="103">
        <f t="shared" si="1"/>
        <v>0</v>
      </c>
      <c r="J78" s="88"/>
      <c r="K78" s="88"/>
      <c r="L78" s="402"/>
    </row>
    <row r="79" spans="4:12" ht="20.100000000000001" customHeight="1">
      <c r="D79" s="392"/>
      <c r="E79" s="396"/>
      <c r="F79" s="97" t="s">
        <v>76</v>
      </c>
      <c r="G79" s="77"/>
      <c r="H79" s="347"/>
      <c r="I79" s="103">
        <f t="shared" si="1"/>
        <v>0</v>
      </c>
      <c r="J79" s="99"/>
      <c r="K79" s="99"/>
      <c r="L79" s="409"/>
    </row>
    <row r="80" spans="4:12" ht="20.100000000000001" customHeight="1">
      <c r="D80" s="392"/>
      <c r="E80" s="397" t="s">
        <v>151</v>
      </c>
      <c r="F80" s="101" t="s">
        <v>124</v>
      </c>
      <c r="G80" s="71"/>
      <c r="H80" s="345"/>
      <c r="I80" s="103">
        <f t="shared" si="1"/>
        <v>0</v>
      </c>
      <c r="J80" s="103"/>
      <c r="K80" s="103" t="s">
        <v>251</v>
      </c>
      <c r="L80" s="401"/>
    </row>
    <row r="81" spans="4:12" ht="20.100000000000001" customHeight="1">
      <c r="D81" s="392"/>
      <c r="E81" s="395"/>
      <c r="F81" s="86" t="s">
        <v>55</v>
      </c>
      <c r="G81" s="76"/>
      <c r="H81" s="346"/>
      <c r="I81" s="103">
        <f t="shared" si="1"/>
        <v>0</v>
      </c>
      <c r="J81" s="88">
        <v>33</v>
      </c>
      <c r="K81" s="88"/>
      <c r="L81" s="402"/>
    </row>
    <row r="82" spans="4:12" ht="20.100000000000001" customHeight="1">
      <c r="D82" s="392"/>
      <c r="E82" s="395"/>
      <c r="F82" s="86" t="s">
        <v>123</v>
      </c>
      <c r="G82" s="76"/>
      <c r="H82" s="346"/>
      <c r="I82" s="103">
        <f t="shared" si="1"/>
        <v>0</v>
      </c>
      <c r="J82" s="86"/>
      <c r="K82" s="86"/>
      <c r="L82" s="402"/>
    </row>
    <row r="83" spans="4:12" ht="20.100000000000001" customHeight="1">
      <c r="D83" s="392"/>
      <c r="E83" s="395"/>
      <c r="F83" s="95" t="s">
        <v>49</v>
      </c>
      <c r="G83" s="75"/>
      <c r="H83" s="324"/>
      <c r="I83" s="103">
        <f t="shared" si="1"/>
        <v>0</v>
      </c>
      <c r="J83" s="88"/>
      <c r="K83" s="88"/>
      <c r="L83" s="402"/>
    </row>
    <row r="84" spans="4:12" ht="20.100000000000001" customHeight="1">
      <c r="D84" s="392"/>
      <c r="E84" s="395"/>
      <c r="F84" s="86" t="s">
        <v>50</v>
      </c>
      <c r="G84" s="76"/>
      <c r="H84" s="346"/>
      <c r="I84" s="103">
        <f t="shared" si="1"/>
        <v>0</v>
      </c>
      <c r="J84" s="88"/>
      <c r="K84" s="88"/>
      <c r="L84" s="402"/>
    </row>
    <row r="85" spans="4:12" ht="20.100000000000001" customHeight="1">
      <c r="D85" s="392"/>
      <c r="E85" s="396"/>
      <c r="F85" s="97" t="s">
        <v>76</v>
      </c>
      <c r="G85" s="77"/>
      <c r="H85" s="347"/>
      <c r="I85" s="103">
        <f t="shared" si="1"/>
        <v>0</v>
      </c>
      <c r="J85" s="99"/>
      <c r="K85" s="99"/>
      <c r="L85" s="409"/>
    </row>
    <row r="86" spans="4:12" ht="20.100000000000001" customHeight="1">
      <c r="D86" s="392"/>
      <c r="E86" s="397" t="s">
        <v>152</v>
      </c>
      <c r="F86" s="101" t="s">
        <v>124</v>
      </c>
      <c r="G86" s="71"/>
      <c r="H86" s="345"/>
      <c r="I86" s="103">
        <f t="shared" si="1"/>
        <v>0</v>
      </c>
      <c r="J86" s="169"/>
      <c r="K86" s="103" t="s">
        <v>251</v>
      </c>
      <c r="L86" s="439"/>
    </row>
    <row r="87" spans="4:12" ht="20.100000000000001" customHeight="1">
      <c r="D87" s="392"/>
      <c r="E87" s="395"/>
      <c r="F87" s="86" t="s">
        <v>55</v>
      </c>
      <c r="G87" s="76"/>
      <c r="H87" s="346"/>
      <c r="I87" s="103">
        <f t="shared" si="1"/>
        <v>0</v>
      </c>
      <c r="J87" s="158">
        <v>33</v>
      </c>
      <c r="K87" s="88"/>
      <c r="L87" s="440"/>
    </row>
    <row r="88" spans="4:12" ht="20.100000000000001" customHeight="1">
      <c r="D88" s="392"/>
      <c r="E88" s="395"/>
      <c r="F88" s="86" t="s">
        <v>123</v>
      </c>
      <c r="G88" s="76"/>
      <c r="H88" s="346"/>
      <c r="I88" s="103">
        <f t="shared" si="1"/>
        <v>0</v>
      </c>
      <c r="J88" s="157"/>
      <c r="K88" s="86"/>
      <c r="L88" s="440"/>
    </row>
    <row r="89" spans="4:12" ht="20.100000000000001" customHeight="1">
      <c r="D89" s="392"/>
      <c r="E89" s="395"/>
      <c r="F89" s="95" t="s">
        <v>49</v>
      </c>
      <c r="G89" s="75"/>
      <c r="H89" s="324"/>
      <c r="I89" s="103">
        <f t="shared" si="1"/>
        <v>0</v>
      </c>
      <c r="J89" s="158"/>
      <c r="K89" s="88"/>
      <c r="L89" s="440"/>
    </row>
    <row r="90" spans="4:12" ht="20.100000000000001" customHeight="1">
      <c r="D90" s="392"/>
      <c r="E90" s="395"/>
      <c r="F90" s="86" t="s">
        <v>50</v>
      </c>
      <c r="G90" s="76"/>
      <c r="H90" s="346"/>
      <c r="I90" s="103">
        <f t="shared" si="1"/>
        <v>0</v>
      </c>
      <c r="J90" s="158"/>
      <c r="K90" s="88"/>
      <c r="L90" s="440"/>
    </row>
    <row r="91" spans="4:12" ht="20.100000000000001" customHeight="1">
      <c r="D91" s="392"/>
      <c r="E91" s="396"/>
      <c r="F91" s="97" t="s">
        <v>76</v>
      </c>
      <c r="G91" s="77"/>
      <c r="H91" s="347"/>
      <c r="I91" s="103">
        <f t="shared" si="1"/>
        <v>0</v>
      </c>
      <c r="J91" s="168"/>
      <c r="K91" s="99"/>
      <c r="L91" s="441"/>
    </row>
    <row r="92" spans="4:12" ht="20.100000000000001" customHeight="1">
      <c r="D92" s="392"/>
      <c r="E92" s="397" t="s">
        <v>153</v>
      </c>
      <c r="F92" s="101" t="s">
        <v>124</v>
      </c>
      <c r="G92" s="102"/>
      <c r="H92" s="318"/>
      <c r="I92" s="103">
        <f t="shared" si="1"/>
        <v>0</v>
      </c>
      <c r="J92" s="103"/>
      <c r="K92" s="169" t="s">
        <v>251</v>
      </c>
      <c r="L92" s="401"/>
    </row>
    <row r="93" spans="4:12" ht="20.100000000000001" customHeight="1">
      <c r="D93" s="392"/>
      <c r="E93" s="395"/>
      <c r="F93" s="86" t="s">
        <v>55</v>
      </c>
      <c r="G93" s="104"/>
      <c r="H93" s="319"/>
      <c r="I93" s="103">
        <f t="shared" si="1"/>
        <v>0</v>
      </c>
      <c r="J93" s="88">
        <v>33</v>
      </c>
      <c r="K93" s="158"/>
      <c r="L93" s="402"/>
    </row>
    <row r="94" spans="4:12" ht="20.100000000000001" customHeight="1">
      <c r="D94" s="392"/>
      <c r="E94" s="395"/>
      <c r="F94" s="86" t="s">
        <v>123</v>
      </c>
      <c r="G94" s="104"/>
      <c r="H94" s="319"/>
      <c r="I94" s="103">
        <f t="shared" si="1"/>
        <v>0</v>
      </c>
      <c r="J94" s="86"/>
      <c r="K94" s="157"/>
      <c r="L94" s="402"/>
    </row>
    <row r="95" spans="4:12" ht="20.100000000000001" customHeight="1">
      <c r="D95" s="392"/>
      <c r="E95" s="395"/>
      <c r="F95" s="95" t="s">
        <v>49</v>
      </c>
      <c r="G95" s="73"/>
      <c r="H95" s="320"/>
      <c r="I95" s="103">
        <f t="shared" si="1"/>
        <v>0</v>
      </c>
      <c r="J95" s="88"/>
      <c r="K95" s="158"/>
      <c r="L95" s="402"/>
    </row>
    <row r="96" spans="4:12" ht="20.100000000000001" customHeight="1">
      <c r="D96" s="392"/>
      <c r="E96" s="395"/>
      <c r="F96" s="86" t="s">
        <v>50</v>
      </c>
      <c r="G96" s="104"/>
      <c r="H96" s="323"/>
      <c r="I96" s="103">
        <f t="shared" si="1"/>
        <v>0</v>
      </c>
      <c r="J96" s="88"/>
      <c r="K96" s="158"/>
      <c r="L96" s="402"/>
    </row>
    <row r="97" spans="4:12" ht="20.100000000000001" customHeight="1" thickBot="1">
      <c r="D97" s="392"/>
      <c r="E97" s="395"/>
      <c r="F97" s="116" t="s">
        <v>76</v>
      </c>
      <c r="G97" s="117"/>
      <c r="H97" s="326"/>
      <c r="I97" s="293">
        <f t="shared" si="1"/>
        <v>0</v>
      </c>
      <c r="J97" s="118"/>
      <c r="K97" s="178"/>
      <c r="L97" s="402"/>
    </row>
    <row r="98" spans="4:12" ht="20.100000000000001" customHeight="1">
      <c r="D98" s="391" t="s">
        <v>121</v>
      </c>
      <c r="E98" s="394" t="s">
        <v>119</v>
      </c>
      <c r="F98" s="205" t="s">
        <v>67</v>
      </c>
      <c r="G98" s="205" t="s">
        <v>77</v>
      </c>
      <c r="H98" s="205"/>
      <c r="I98" s="85">
        <f t="shared" si="1"/>
        <v>0</v>
      </c>
      <c r="J98" s="206"/>
      <c r="K98" s="207" t="s">
        <v>251</v>
      </c>
      <c r="L98" s="442"/>
    </row>
    <row r="99" spans="4:12" ht="20.100000000000001" customHeight="1">
      <c r="D99" s="392"/>
      <c r="E99" s="395"/>
      <c r="F99" s="194" t="s">
        <v>55</v>
      </c>
      <c r="G99" s="208" t="s">
        <v>276</v>
      </c>
      <c r="H99" s="208" t="s">
        <v>574</v>
      </c>
      <c r="I99" s="103">
        <f t="shared" si="1"/>
        <v>25</v>
      </c>
      <c r="J99" s="196">
        <v>33</v>
      </c>
      <c r="K99" s="209"/>
      <c r="L99" s="436"/>
    </row>
    <row r="100" spans="4:12" ht="20.100000000000001" customHeight="1">
      <c r="D100" s="392"/>
      <c r="E100" s="395"/>
      <c r="F100" s="194" t="s">
        <v>123</v>
      </c>
      <c r="G100" s="208" t="s">
        <v>370</v>
      </c>
      <c r="H100" s="208" t="s">
        <v>370</v>
      </c>
      <c r="I100" s="103">
        <f t="shared" si="1"/>
        <v>15</v>
      </c>
      <c r="J100" s="194"/>
      <c r="K100" s="210"/>
      <c r="L100" s="436"/>
    </row>
    <row r="101" spans="4:12" ht="19.899999999999999" customHeight="1">
      <c r="D101" s="392"/>
      <c r="E101" s="395"/>
      <c r="F101" s="197" t="s">
        <v>49</v>
      </c>
      <c r="G101" s="202" t="s">
        <v>277</v>
      </c>
      <c r="H101" s="198" t="s">
        <v>575</v>
      </c>
      <c r="I101" s="103">
        <f t="shared" si="1"/>
        <v>34</v>
      </c>
      <c r="J101" s="196"/>
      <c r="K101" s="209"/>
      <c r="L101" s="436"/>
    </row>
    <row r="102" spans="4:12" ht="17.649999999999999" customHeight="1">
      <c r="D102" s="392"/>
      <c r="E102" s="395"/>
      <c r="F102" s="194" t="s">
        <v>50</v>
      </c>
      <c r="G102" s="208"/>
      <c r="H102" s="208" t="s">
        <v>574</v>
      </c>
      <c r="I102" s="103">
        <f t="shared" si="1"/>
        <v>25</v>
      </c>
      <c r="J102" s="196"/>
      <c r="K102" s="209"/>
      <c r="L102" s="436"/>
    </row>
    <row r="103" spans="4:12" ht="17.649999999999999" customHeight="1">
      <c r="D103" s="392"/>
      <c r="E103" s="396"/>
      <c r="F103" s="199" t="s">
        <v>76</v>
      </c>
      <c r="G103" s="211" t="s">
        <v>276</v>
      </c>
      <c r="H103" s="208" t="s">
        <v>574</v>
      </c>
      <c r="I103" s="103">
        <f t="shared" si="1"/>
        <v>25</v>
      </c>
      <c r="J103" s="201"/>
      <c r="K103" s="212"/>
      <c r="L103" s="437"/>
    </row>
    <row r="104" spans="4:12" ht="17.649999999999999" customHeight="1">
      <c r="D104" s="392"/>
      <c r="E104" s="397" t="s">
        <v>135</v>
      </c>
      <c r="F104" s="191" t="s">
        <v>67</v>
      </c>
      <c r="G104" s="191" t="s">
        <v>77</v>
      </c>
      <c r="H104" s="191"/>
      <c r="I104" s="103">
        <f t="shared" si="1"/>
        <v>0</v>
      </c>
      <c r="J104" s="193"/>
      <c r="K104" s="213" t="s">
        <v>251</v>
      </c>
      <c r="L104" s="435"/>
    </row>
    <row r="105" spans="4:12" ht="17.649999999999999" customHeight="1">
      <c r="D105" s="392"/>
      <c r="E105" s="395"/>
      <c r="F105" s="194" t="s">
        <v>55</v>
      </c>
      <c r="G105" s="208" t="s">
        <v>278</v>
      </c>
      <c r="H105" s="208" t="s">
        <v>278</v>
      </c>
      <c r="I105" s="103">
        <f t="shared" si="1"/>
        <v>9</v>
      </c>
      <c r="J105" s="196">
        <v>33</v>
      </c>
      <c r="K105" s="209"/>
      <c r="L105" s="436"/>
    </row>
    <row r="106" spans="4:12" ht="17.649999999999999" customHeight="1">
      <c r="D106" s="392"/>
      <c r="E106" s="395"/>
      <c r="F106" s="194" t="s">
        <v>123</v>
      </c>
      <c r="G106" s="208" t="s">
        <v>331</v>
      </c>
      <c r="H106" s="208" t="s">
        <v>331</v>
      </c>
      <c r="I106" s="103">
        <f t="shared" si="1"/>
        <v>9</v>
      </c>
      <c r="J106" s="194"/>
      <c r="K106" s="210"/>
      <c r="L106" s="436"/>
    </row>
    <row r="107" spans="4:12" ht="17.649999999999999" customHeight="1">
      <c r="D107" s="392"/>
      <c r="E107" s="395"/>
      <c r="F107" s="197" t="s">
        <v>49</v>
      </c>
      <c r="G107" s="202" t="s">
        <v>73</v>
      </c>
      <c r="H107" s="198" t="s">
        <v>561</v>
      </c>
      <c r="I107" s="103">
        <f t="shared" si="1"/>
        <v>37</v>
      </c>
      <c r="J107" s="196"/>
      <c r="K107" s="209"/>
      <c r="L107" s="436"/>
    </row>
    <row r="108" spans="4:12" ht="17.649999999999999" customHeight="1">
      <c r="D108" s="392"/>
      <c r="E108" s="395"/>
      <c r="F108" s="194" t="s">
        <v>50</v>
      </c>
      <c r="G108" s="208"/>
      <c r="H108" s="208" t="s">
        <v>278</v>
      </c>
      <c r="I108" s="103">
        <f t="shared" si="1"/>
        <v>9</v>
      </c>
      <c r="J108" s="196"/>
      <c r="K108" s="209"/>
      <c r="L108" s="436"/>
    </row>
    <row r="109" spans="4:12" ht="17.649999999999999" customHeight="1">
      <c r="D109" s="392"/>
      <c r="E109" s="396"/>
      <c r="F109" s="199" t="s">
        <v>76</v>
      </c>
      <c r="G109" s="211" t="s">
        <v>278</v>
      </c>
      <c r="H109" s="208" t="s">
        <v>278</v>
      </c>
      <c r="I109" s="103">
        <f t="shared" si="1"/>
        <v>9</v>
      </c>
      <c r="J109" s="201"/>
      <c r="K109" s="212"/>
      <c r="L109" s="437"/>
    </row>
    <row r="110" spans="4:12" ht="17.649999999999999" customHeight="1">
      <c r="D110" s="392"/>
      <c r="E110" s="397" t="s">
        <v>136</v>
      </c>
      <c r="F110" s="191" t="s">
        <v>67</v>
      </c>
      <c r="G110" s="191" t="s">
        <v>77</v>
      </c>
      <c r="H110" s="191"/>
      <c r="I110" s="103">
        <f t="shared" si="1"/>
        <v>0</v>
      </c>
      <c r="J110" s="193"/>
      <c r="K110" s="213" t="s">
        <v>251</v>
      </c>
      <c r="L110" s="435"/>
    </row>
    <row r="111" spans="4:12" ht="17.649999999999999" customHeight="1">
      <c r="D111" s="392"/>
      <c r="E111" s="395"/>
      <c r="F111" s="194" t="s">
        <v>55</v>
      </c>
      <c r="G111" s="208" t="s">
        <v>161</v>
      </c>
      <c r="H111" s="208" t="s">
        <v>161</v>
      </c>
      <c r="I111" s="103">
        <f t="shared" si="1"/>
        <v>6</v>
      </c>
      <c r="J111" s="196">
        <v>33</v>
      </c>
      <c r="K111" s="209"/>
      <c r="L111" s="436"/>
    </row>
    <row r="112" spans="4:12" ht="17.649999999999999" customHeight="1">
      <c r="D112" s="392"/>
      <c r="E112" s="395"/>
      <c r="F112" s="194" t="s">
        <v>123</v>
      </c>
      <c r="G112" s="208" t="s">
        <v>371</v>
      </c>
      <c r="H112" s="226" t="s">
        <v>576</v>
      </c>
      <c r="I112" s="103">
        <f t="shared" si="1"/>
        <v>7</v>
      </c>
      <c r="J112" s="194"/>
      <c r="K112" s="210"/>
      <c r="L112" s="436"/>
    </row>
    <row r="113" spans="4:12" ht="17.649999999999999" customHeight="1">
      <c r="D113" s="392"/>
      <c r="E113" s="395"/>
      <c r="F113" s="197" t="s">
        <v>49</v>
      </c>
      <c r="G113" s="202" t="s">
        <v>162</v>
      </c>
      <c r="H113" s="198" t="s">
        <v>730</v>
      </c>
      <c r="I113" s="103">
        <f t="shared" si="1"/>
        <v>34</v>
      </c>
      <c r="J113" s="196"/>
      <c r="K113" s="209"/>
      <c r="L113" s="436"/>
    </row>
    <row r="114" spans="4:12" ht="17.649999999999999" customHeight="1">
      <c r="D114" s="392"/>
      <c r="E114" s="395"/>
      <c r="F114" s="194" t="s">
        <v>50</v>
      </c>
      <c r="G114" s="208"/>
      <c r="H114" s="208" t="s">
        <v>161</v>
      </c>
      <c r="I114" s="103">
        <f t="shared" si="1"/>
        <v>6</v>
      </c>
      <c r="J114" s="196"/>
      <c r="K114" s="209"/>
      <c r="L114" s="436"/>
    </row>
    <row r="115" spans="4:12" ht="17.649999999999999" customHeight="1">
      <c r="D115" s="392"/>
      <c r="E115" s="396"/>
      <c r="F115" s="199" t="s">
        <v>76</v>
      </c>
      <c r="G115" s="211" t="s">
        <v>161</v>
      </c>
      <c r="H115" s="208" t="s">
        <v>161</v>
      </c>
      <c r="I115" s="103">
        <f t="shared" si="1"/>
        <v>6</v>
      </c>
      <c r="J115" s="201"/>
      <c r="K115" s="212"/>
      <c r="L115" s="437"/>
    </row>
    <row r="116" spans="4:12" ht="17.649999999999999" customHeight="1">
      <c r="D116" s="392"/>
      <c r="E116" s="397" t="s">
        <v>137</v>
      </c>
      <c r="F116" s="191" t="s">
        <v>67</v>
      </c>
      <c r="G116" s="191" t="s">
        <v>77</v>
      </c>
      <c r="H116" s="191"/>
      <c r="I116" s="103">
        <f t="shared" si="1"/>
        <v>0</v>
      </c>
      <c r="J116" s="193"/>
      <c r="K116" s="213" t="s">
        <v>251</v>
      </c>
      <c r="L116" s="435"/>
    </row>
    <row r="117" spans="4:12" ht="17.649999999999999" customHeight="1">
      <c r="D117" s="392"/>
      <c r="E117" s="395"/>
      <c r="F117" s="194" t="s">
        <v>55</v>
      </c>
      <c r="G117" s="208" t="s">
        <v>163</v>
      </c>
      <c r="H117" s="208" t="s">
        <v>573</v>
      </c>
      <c r="I117" s="103">
        <f t="shared" si="1"/>
        <v>15</v>
      </c>
      <c r="J117" s="196">
        <v>33</v>
      </c>
      <c r="K117" s="209"/>
      <c r="L117" s="436"/>
    </row>
    <row r="118" spans="4:12" ht="17.649999999999999" customHeight="1">
      <c r="D118" s="392"/>
      <c r="E118" s="395"/>
      <c r="F118" s="194" t="s">
        <v>123</v>
      </c>
      <c r="G118" s="208" t="s">
        <v>330</v>
      </c>
      <c r="H118" s="208" t="s">
        <v>330</v>
      </c>
      <c r="I118" s="103">
        <f t="shared" si="1"/>
        <v>14</v>
      </c>
      <c r="J118" s="194"/>
      <c r="K118" s="210"/>
      <c r="L118" s="436"/>
    </row>
    <row r="119" spans="4:12" ht="17.649999999999999" customHeight="1">
      <c r="D119" s="392"/>
      <c r="E119" s="395"/>
      <c r="F119" s="197" t="s">
        <v>49</v>
      </c>
      <c r="G119" s="202" t="s">
        <v>164</v>
      </c>
      <c r="H119" s="198" t="s">
        <v>722</v>
      </c>
      <c r="I119" s="103">
        <f t="shared" si="1"/>
        <v>47</v>
      </c>
      <c r="J119" s="196"/>
      <c r="K119" s="209"/>
      <c r="L119" s="436"/>
    </row>
    <row r="120" spans="4:12" ht="17.649999999999999" customHeight="1">
      <c r="D120" s="392"/>
      <c r="E120" s="395"/>
      <c r="F120" s="194" t="s">
        <v>50</v>
      </c>
      <c r="G120" s="208"/>
      <c r="H120" s="208" t="s">
        <v>573</v>
      </c>
      <c r="I120" s="103">
        <f t="shared" si="1"/>
        <v>15</v>
      </c>
      <c r="J120" s="196"/>
      <c r="K120" s="209"/>
      <c r="L120" s="436"/>
    </row>
    <row r="121" spans="4:12" ht="17.649999999999999" customHeight="1">
      <c r="D121" s="392"/>
      <c r="E121" s="396"/>
      <c r="F121" s="199" t="s">
        <v>76</v>
      </c>
      <c r="G121" s="211" t="s">
        <v>163</v>
      </c>
      <c r="H121" s="208" t="s">
        <v>573</v>
      </c>
      <c r="I121" s="103">
        <f t="shared" si="1"/>
        <v>15</v>
      </c>
      <c r="J121" s="201"/>
      <c r="K121" s="212"/>
      <c r="L121" s="437"/>
    </row>
    <row r="122" spans="4:12" ht="17.649999999999999" customHeight="1">
      <c r="D122" s="392"/>
      <c r="E122" s="397" t="s">
        <v>138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251</v>
      </c>
      <c r="L122" s="435"/>
    </row>
    <row r="123" spans="4:12" ht="17.649999999999999" customHeight="1">
      <c r="D123" s="392"/>
      <c r="E123" s="395"/>
      <c r="F123" s="194" t="s">
        <v>55</v>
      </c>
      <c r="G123" s="208" t="s">
        <v>165</v>
      </c>
      <c r="H123" s="226" t="s">
        <v>562</v>
      </c>
      <c r="I123" s="103">
        <f t="shared" si="1"/>
        <v>18</v>
      </c>
      <c r="J123" s="196">
        <v>33</v>
      </c>
      <c r="K123" s="209"/>
      <c r="L123" s="436"/>
    </row>
    <row r="124" spans="4:12" ht="17.649999999999999" customHeight="1">
      <c r="D124" s="392"/>
      <c r="E124" s="395"/>
      <c r="F124" s="194" t="s">
        <v>123</v>
      </c>
      <c r="G124" s="226" t="s">
        <v>705</v>
      </c>
      <c r="H124" s="226" t="s">
        <v>705</v>
      </c>
      <c r="I124" s="103">
        <f t="shared" si="1"/>
        <v>16</v>
      </c>
      <c r="J124" s="194"/>
      <c r="K124" s="210"/>
      <c r="L124" s="436"/>
    </row>
    <row r="125" spans="4:12" ht="17.649999999999999" customHeight="1">
      <c r="D125" s="392"/>
      <c r="E125" s="395"/>
      <c r="F125" s="197" t="s">
        <v>49</v>
      </c>
      <c r="G125" s="202" t="s">
        <v>166</v>
      </c>
      <c r="H125" s="310" t="s">
        <v>563</v>
      </c>
      <c r="I125" s="103">
        <f t="shared" si="1"/>
        <v>32</v>
      </c>
      <c r="J125" s="196"/>
      <c r="K125" s="209"/>
      <c r="L125" s="436"/>
    </row>
    <row r="126" spans="4:12" ht="17.649999999999999" customHeight="1">
      <c r="D126" s="392"/>
      <c r="E126" s="395"/>
      <c r="F126" s="194" t="s">
        <v>50</v>
      </c>
      <c r="G126" s="208"/>
      <c r="H126" s="226" t="s">
        <v>562</v>
      </c>
      <c r="I126" s="103">
        <f t="shared" si="1"/>
        <v>18</v>
      </c>
      <c r="J126" s="196"/>
      <c r="K126" s="209"/>
      <c r="L126" s="436"/>
    </row>
    <row r="127" spans="4:12" ht="17.649999999999999" customHeight="1">
      <c r="D127" s="392"/>
      <c r="E127" s="395"/>
      <c r="F127" s="199" t="s">
        <v>76</v>
      </c>
      <c r="G127" s="211" t="s">
        <v>165</v>
      </c>
      <c r="H127" s="226" t="s">
        <v>562</v>
      </c>
      <c r="I127" s="103">
        <f t="shared" si="1"/>
        <v>18</v>
      </c>
      <c r="J127" s="201"/>
      <c r="K127" s="212"/>
      <c r="L127" s="437"/>
    </row>
    <row r="128" spans="4:12" ht="17.649999999999999" customHeight="1">
      <c r="D128" s="392"/>
      <c r="E128" s="397" t="s">
        <v>145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251</v>
      </c>
      <c r="L128" s="435"/>
    </row>
    <row r="129" spans="4:12" ht="17.649999999999999" customHeight="1">
      <c r="D129" s="392"/>
      <c r="E129" s="395"/>
      <c r="F129" s="215" t="s">
        <v>55</v>
      </c>
      <c r="G129" s="208" t="s">
        <v>167</v>
      </c>
      <c r="H129" s="226" t="s">
        <v>558</v>
      </c>
      <c r="I129" s="103">
        <f t="shared" si="1"/>
        <v>12</v>
      </c>
      <c r="J129" s="196">
        <v>33</v>
      </c>
      <c r="K129" s="209"/>
      <c r="L129" s="436"/>
    </row>
    <row r="130" spans="4:12" ht="17.649999999999999" customHeight="1">
      <c r="D130" s="392"/>
      <c r="E130" s="395"/>
      <c r="F130" s="215" t="s">
        <v>123</v>
      </c>
      <c r="G130" s="208" t="s">
        <v>332</v>
      </c>
      <c r="H130" s="226" t="s">
        <v>559</v>
      </c>
      <c r="I130" s="103">
        <f t="shared" si="1"/>
        <v>10</v>
      </c>
      <c r="J130" s="194"/>
      <c r="K130" s="210"/>
      <c r="L130" s="436"/>
    </row>
    <row r="131" spans="4:12" ht="17.649999999999999" customHeight="1">
      <c r="D131" s="392"/>
      <c r="E131" s="395"/>
      <c r="F131" s="216" t="s">
        <v>49</v>
      </c>
      <c r="G131" s="202" t="s">
        <v>75</v>
      </c>
      <c r="H131" s="229" t="s">
        <v>560</v>
      </c>
      <c r="I131" s="103">
        <f t="shared" si="1"/>
        <v>45</v>
      </c>
      <c r="J131" s="196"/>
      <c r="K131" s="209"/>
      <c r="L131" s="436"/>
    </row>
    <row r="132" spans="4:12" ht="17.649999999999999" customHeight="1">
      <c r="D132" s="392"/>
      <c r="E132" s="395"/>
      <c r="F132" s="215" t="s">
        <v>50</v>
      </c>
      <c r="G132" s="208"/>
      <c r="H132" s="226" t="s">
        <v>558</v>
      </c>
      <c r="I132" s="103">
        <f t="shared" si="1"/>
        <v>12</v>
      </c>
      <c r="J132" s="196"/>
      <c r="K132" s="209"/>
      <c r="L132" s="436"/>
    </row>
    <row r="133" spans="4:12" ht="14.25">
      <c r="D133" s="392"/>
      <c r="E133" s="396"/>
      <c r="F133" s="217" t="s">
        <v>76</v>
      </c>
      <c r="G133" s="211" t="s">
        <v>167</v>
      </c>
      <c r="H133" s="226" t="s">
        <v>558</v>
      </c>
      <c r="I133" s="103">
        <f t="shared" si="1"/>
        <v>12</v>
      </c>
      <c r="J133" s="201"/>
      <c r="K133" s="212"/>
      <c r="L133" s="437"/>
    </row>
    <row r="134" spans="4:12" ht="14.25">
      <c r="D134" s="392"/>
      <c r="E134" s="395" t="s">
        <v>155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251</v>
      </c>
      <c r="L134" s="436"/>
    </row>
    <row r="135" spans="4:12" ht="14.25">
      <c r="D135" s="392"/>
      <c r="E135" s="395"/>
      <c r="F135" s="194" t="s">
        <v>55</v>
      </c>
      <c r="G135" s="208" t="s">
        <v>168</v>
      </c>
      <c r="H135" s="226" t="s">
        <v>556</v>
      </c>
      <c r="I135" s="103">
        <f t="shared" si="1"/>
        <v>16</v>
      </c>
      <c r="J135" s="196">
        <v>33</v>
      </c>
      <c r="K135" s="209"/>
      <c r="L135" s="436"/>
    </row>
    <row r="136" spans="4:12" ht="14.25">
      <c r="D136" s="392"/>
      <c r="E136" s="395"/>
      <c r="F136" s="194" t="s">
        <v>123</v>
      </c>
      <c r="G136" s="208" t="s">
        <v>333</v>
      </c>
      <c r="H136" s="226" t="s">
        <v>333</v>
      </c>
      <c r="I136" s="103">
        <f t="shared" si="1"/>
        <v>16</v>
      </c>
      <c r="J136" s="194"/>
      <c r="K136" s="210"/>
      <c r="L136" s="436"/>
    </row>
    <row r="137" spans="4:12" ht="16.5">
      <c r="D137" s="392"/>
      <c r="E137" s="395"/>
      <c r="F137" s="197" t="s">
        <v>49</v>
      </c>
      <c r="G137" s="198" t="s">
        <v>169</v>
      </c>
      <c r="H137" s="229" t="s">
        <v>557</v>
      </c>
      <c r="I137" s="103">
        <f t="shared" ref="I137:I145" si="2">LENB(H137)</f>
        <v>51</v>
      </c>
      <c r="J137" s="196"/>
      <c r="K137" s="209"/>
      <c r="L137" s="436"/>
    </row>
    <row r="138" spans="4:12" ht="14.25">
      <c r="D138" s="392"/>
      <c r="E138" s="395"/>
      <c r="F138" s="194" t="s">
        <v>50</v>
      </c>
      <c r="G138" s="208"/>
      <c r="H138" s="226" t="s">
        <v>556</v>
      </c>
      <c r="I138" s="103">
        <f t="shared" si="2"/>
        <v>16</v>
      </c>
      <c r="J138" s="196"/>
      <c r="K138" s="209"/>
      <c r="L138" s="436"/>
    </row>
    <row r="139" spans="4:12" ht="14.25">
      <c r="D139" s="392"/>
      <c r="E139" s="395"/>
      <c r="F139" s="199" t="s">
        <v>76</v>
      </c>
      <c r="G139" s="211" t="s">
        <v>168</v>
      </c>
      <c r="H139" s="226" t="s">
        <v>556</v>
      </c>
      <c r="I139" s="103">
        <f t="shared" si="2"/>
        <v>16</v>
      </c>
      <c r="J139" s="201"/>
      <c r="K139" s="212"/>
      <c r="L139" s="437"/>
    </row>
    <row r="140" spans="4:12" ht="14.25">
      <c r="D140" s="392"/>
      <c r="E140" s="397" t="s">
        <v>255</v>
      </c>
      <c r="F140" s="219" t="s">
        <v>67</v>
      </c>
      <c r="G140" s="191"/>
      <c r="H140" s="190"/>
      <c r="I140" s="103">
        <f t="shared" si="2"/>
        <v>0</v>
      </c>
      <c r="J140" s="192"/>
      <c r="K140" s="213" t="s">
        <v>251</v>
      </c>
      <c r="L140" s="435"/>
    </row>
    <row r="141" spans="4:12" ht="14.25">
      <c r="D141" s="392"/>
      <c r="E141" s="395"/>
      <c r="F141" s="215" t="s">
        <v>55</v>
      </c>
      <c r="G141" s="208" t="s">
        <v>279</v>
      </c>
      <c r="H141" s="226" t="s">
        <v>554</v>
      </c>
      <c r="I141" s="103">
        <f t="shared" si="2"/>
        <v>16</v>
      </c>
      <c r="J141" s="196">
        <v>33</v>
      </c>
      <c r="K141" s="209"/>
      <c r="L141" s="436"/>
    </row>
    <row r="142" spans="4:12" ht="14.25">
      <c r="D142" s="392"/>
      <c r="E142" s="395"/>
      <c r="F142" s="215" t="s">
        <v>123</v>
      </c>
      <c r="G142" s="226" t="s">
        <v>704</v>
      </c>
      <c r="H142" s="226" t="s">
        <v>721</v>
      </c>
      <c r="I142" s="103">
        <f t="shared" si="2"/>
        <v>16</v>
      </c>
      <c r="J142" s="194"/>
      <c r="K142" s="210"/>
      <c r="L142" s="436"/>
    </row>
    <row r="143" spans="4:12" ht="16.5">
      <c r="D143" s="392"/>
      <c r="E143" s="395"/>
      <c r="F143" s="216" t="s">
        <v>49</v>
      </c>
      <c r="G143" s="198" t="s">
        <v>280</v>
      </c>
      <c r="H143" s="229" t="s">
        <v>555</v>
      </c>
      <c r="I143" s="103">
        <f t="shared" si="2"/>
        <v>36</v>
      </c>
      <c r="J143" s="196"/>
      <c r="K143" s="209"/>
      <c r="L143" s="436"/>
    </row>
    <row r="144" spans="4:12" ht="14.25">
      <c r="D144" s="392"/>
      <c r="E144" s="395"/>
      <c r="F144" s="215" t="s">
        <v>50</v>
      </c>
      <c r="G144" s="208"/>
      <c r="H144" s="226" t="s">
        <v>554</v>
      </c>
      <c r="I144" s="103">
        <f t="shared" si="2"/>
        <v>16</v>
      </c>
      <c r="J144" s="196"/>
      <c r="K144" s="209"/>
      <c r="L144" s="436"/>
    </row>
    <row r="145" spans="4:12" ht="15" thickBot="1">
      <c r="D145" s="393"/>
      <c r="E145" s="443"/>
      <c r="F145" s="220" t="s">
        <v>76</v>
      </c>
      <c r="G145" s="221" t="s">
        <v>279</v>
      </c>
      <c r="H145" s="230" t="s">
        <v>554</v>
      </c>
      <c r="I145" s="296">
        <f t="shared" si="2"/>
        <v>16</v>
      </c>
      <c r="J145" s="222"/>
      <c r="K145" s="223"/>
      <c r="L145" s="438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7" r:id="rId15" xr:uid="{5DE9DFEA-90B7-4560-9C7E-6C3744AE2F81}"/>
    <hyperlink ref="H23" r:id="rId16" xr:uid="{6B018ADC-6D02-45C5-9CA1-EC58AC2200BE}"/>
    <hyperlink ref="H35" r:id="rId17" xr:uid="{401B9C24-5CFB-43DC-A90C-F147946BDCD8}"/>
    <hyperlink ref="H47" r:id="rId18" xr:uid="{6ECB4CCB-982D-41CE-915C-A94D8E9FEF7B}"/>
    <hyperlink ref="H41" r:id="rId19" xr:uid="{D4808946-D697-4DFD-BB7F-55541BEB0118}"/>
    <hyperlink ref="H143" r:id="rId20" xr:uid="{A7A73293-A90A-4135-9464-56B49BC3609A}"/>
    <hyperlink ref="H137" r:id="rId21" xr:uid="{46F8DFB0-E09C-4761-BB84-36733FD403E6}"/>
    <hyperlink ref="H131" r:id="rId22" xr:uid="{21A40160-22A1-4D82-96D5-1C87C6C00D20}"/>
    <hyperlink ref="H125" r:id="rId23" xr:uid="{25103D92-3E64-4811-8D3D-4E6395F44C9D}"/>
    <hyperlink ref="H101" r:id="rId24" xr:uid="{9EC19EB8-617B-4B61-9329-52AB9580DE1E}"/>
    <hyperlink ref="H107" r:id="rId25" xr:uid="{AECEE017-6A45-4002-BE89-B33C0F93A957}"/>
    <hyperlink ref="H113" r:id="rId26" xr:uid="{0716535F-6752-431D-A90F-02ABA4A7FF67}"/>
    <hyperlink ref="H11" r:id="rId27" xr:uid="{F0C03EE1-9384-4F63-9BDC-C53EE368B2FB}"/>
    <hyperlink ref="H119" r:id="rId28" xr:uid="{F1C2D1A7-50E8-445A-9F44-0644ED018625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1" zoomScale="81" zoomScaleNormal="85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44" t="s">
        <v>507</v>
      </c>
      <c r="C3" s="444"/>
      <c r="D3" s="444"/>
      <c r="E3" s="444"/>
      <c r="F3" s="444"/>
      <c r="G3" s="444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8" t="s">
        <v>54</v>
      </c>
      <c r="E6" s="465"/>
      <c r="F6" s="419"/>
      <c r="G6" s="422" t="s">
        <v>139</v>
      </c>
      <c r="H6" s="60" t="s">
        <v>46</v>
      </c>
      <c r="I6" s="291" t="s">
        <v>502</v>
      </c>
      <c r="J6" s="413" t="s">
        <v>43</v>
      </c>
      <c r="K6" s="424" t="s">
        <v>47</v>
      </c>
      <c r="L6" s="154" t="s">
        <v>248</v>
      </c>
      <c r="M6" s="411" t="s">
        <v>504</v>
      </c>
    </row>
    <row r="7" spans="1:13" ht="23.25" customHeight="1">
      <c r="D7" s="420"/>
      <c r="E7" s="466"/>
      <c r="F7" s="421"/>
      <c r="G7" s="423"/>
      <c r="H7" s="84" t="s">
        <v>503</v>
      </c>
      <c r="I7" s="84" t="s">
        <v>503</v>
      </c>
      <c r="J7" s="414"/>
      <c r="K7" s="425"/>
      <c r="L7" s="155"/>
      <c r="M7" s="412"/>
    </row>
    <row r="8" spans="1:13" ht="21" customHeight="1">
      <c r="D8" s="455" t="s">
        <v>116</v>
      </c>
      <c r="E8" s="456"/>
      <c r="F8" s="397" t="s">
        <v>156</v>
      </c>
      <c r="G8" s="101" t="s">
        <v>125</v>
      </c>
      <c r="H8" s="74"/>
      <c r="I8" s="74"/>
      <c r="J8" s="103">
        <f>LENB(I8)</f>
        <v>0</v>
      </c>
      <c r="K8" s="112"/>
      <c r="L8" s="170" t="s">
        <v>249</v>
      </c>
      <c r="M8" s="401"/>
    </row>
    <row r="9" spans="1:13" ht="21" customHeight="1">
      <c r="D9" s="446"/>
      <c r="E9" s="457"/>
      <c r="F9" s="395"/>
      <c r="G9" s="86" t="s">
        <v>157</v>
      </c>
      <c r="H9" s="69" t="s">
        <v>256</v>
      </c>
      <c r="I9" s="69" t="s">
        <v>256</v>
      </c>
      <c r="J9" s="103">
        <f t="shared" ref="J9:J72" si="0">LENB(I9)</f>
        <v>7</v>
      </c>
      <c r="K9" s="113">
        <v>10</v>
      </c>
      <c r="L9" s="113"/>
      <c r="M9" s="402"/>
    </row>
    <row r="10" spans="1:13" ht="21" customHeight="1">
      <c r="D10" s="446"/>
      <c r="E10" s="457"/>
      <c r="F10" s="395"/>
      <c r="G10" s="86" t="s">
        <v>115</v>
      </c>
      <c r="H10" s="69" t="s">
        <v>470</v>
      </c>
      <c r="I10" s="69" t="s">
        <v>470</v>
      </c>
      <c r="J10" s="103">
        <f t="shared" si="0"/>
        <v>9</v>
      </c>
      <c r="K10" s="86"/>
      <c r="L10" s="86"/>
      <c r="M10" s="402"/>
    </row>
    <row r="11" spans="1:13" ht="21" customHeight="1">
      <c r="D11" s="446"/>
      <c r="E11" s="457"/>
      <c r="F11" s="395"/>
      <c r="G11" s="95" t="s">
        <v>49</v>
      </c>
      <c r="H11" s="131" t="s">
        <v>707</v>
      </c>
      <c r="I11" s="131" t="s">
        <v>706</v>
      </c>
      <c r="J11" s="103">
        <f t="shared" si="0"/>
        <v>39</v>
      </c>
      <c r="K11" s="89"/>
      <c r="L11" s="89"/>
      <c r="M11" s="402"/>
    </row>
    <row r="12" spans="1:13" ht="21" customHeight="1">
      <c r="D12" s="446"/>
      <c r="E12" s="457"/>
      <c r="F12" s="395"/>
      <c r="G12" s="86" t="s">
        <v>50</v>
      </c>
      <c r="H12" s="69"/>
      <c r="I12" s="69" t="s">
        <v>256</v>
      </c>
      <c r="J12" s="103">
        <f t="shared" si="0"/>
        <v>7</v>
      </c>
      <c r="K12" s="89"/>
      <c r="L12" s="89"/>
      <c r="M12" s="402"/>
    </row>
    <row r="13" spans="1:13" ht="21" customHeight="1">
      <c r="D13" s="458"/>
      <c r="E13" s="459"/>
      <c r="F13" s="396"/>
      <c r="G13" s="97" t="s">
        <v>76</v>
      </c>
      <c r="H13" s="69" t="s">
        <v>256</v>
      </c>
      <c r="I13" s="69" t="s">
        <v>256</v>
      </c>
      <c r="J13" s="103">
        <f t="shared" si="0"/>
        <v>7</v>
      </c>
      <c r="K13" s="115"/>
      <c r="L13" s="115"/>
      <c r="M13" s="409"/>
    </row>
    <row r="14" spans="1:13" ht="21" customHeight="1">
      <c r="D14" s="455" t="s">
        <v>120</v>
      </c>
      <c r="E14" s="456"/>
      <c r="F14" s="397" t="s">
        <v>473</v>
      </c>
      <c r="G14" s="91" t="s">
        <v>124</v>
      </c>
      <c r="H14" s="191" t="s">
        <v>380</v>
      </c>
      <c r="I14" s="190"/>
      <c r="J14" s="103">
        <f t="shared" si="0"/>
        <v>0</v>
      </c>
      <c r="K14" s="93"/>
      <c r="L14" s="103" t="s">
        <v>251</v>
      </c>
      <c r="M14" s="401"/>
    </row>
    <row r="15" spans="1:13" ht="21" customHeight="1">
      <c r="D15" s="446"/>
      <c r="E15" s="457"/>
      <c r="F15" s="395"/>
      <c r="G15" s="86" t="s">
        <v>55</v>
      </c>
      <c r="H15" s="195" t="s">
        <v>78</v>
      </c>
      <c r="I15" s="195" t="s">
        <v>78</v>
      </c>
      <c r="J15" s="103">
        <f t="shared" si="0"/>
        <v>8</v>
      </c>
      <c r="K15" s="88">
        <v>33</v>
      </c>
      <c r="L15" s="88"/>
      <c r="M15" s="402"/>
    </row>
    <row r="16" spans="1:13" ht="21" customHeight="1">
      <c r="D16" s="446"/>
      <c r="E16" s="457"/>
      <c r="F16" s="395"/>
      <c r="G16" s="86" t="s">
        <v>123</v>
      </c>
      <c r="H16" s="195" t="s">
        <v>434</v>
      </c>
      <c r="I16" s="195" t="s">
        <v>434</v>
      </c>
      <c r="J16" s="103">
        <f t="shared" si="0"/>
        <v>8</v>
      </c>
      <c r="K16" s="86"/>
      <c r="L16" s="86"/>
      <c r="M16" s="402"/>
    </row>
    <row r="17" spans="2:13" ht="20.100000000000001" customHeight="1">
      <c r="D17" s="446"/>
      <c r="E17" s="457"/>
      <c r="F17" s="395"/>
      <c r="G17" s="95" t="s">
        <v>49</v>
      </c>
      <c r="H17" s="202" t="s">
        <v>89</v>
      </c>
      <c r="I17" s="198" t="s">
        <v>601</v>
      </c>
      <c r="J17" s="103">
        <f t="shared" si="0"/>
        <v>48</v>
      </c>
      <c r="K17" s="88"/>
      <c r="L17" s="88"/>
      <c r="M17" s="402"/>
    </row>
    <row r="18" spans="2:13" ht="20.100000000000001" customHeight="1">
      <c r="D18" s="446"/>
      <c r="E18" s="457"/>
      <c r="F18" s="395"/>
      <c r="G18" s="86" t="s">
        <v>50</v>
      </c>
      <c r="H18" s="195"/>
      <c r="I18" s="195" t="s">
        <v>78</v>
      </c>
      <c r="J18" s="103">
        <f t="shared" si="0"/>
        <v>8</v>
      </c>
      <c r="K18" s="88"/>
      <c r="L18" s="88"/>
      <c r="M18" s="402"/>
    </row>
    <row r="19" spans="2:13" ht="20.100000000000001" customHeight="1">
      <c r="D19" s="446"/>
      <c r="E19" s="457"/>
      <c r="F19" s="396"/>
      <c r="G19" s="97" t="s">
        <v>76</v>
      </c>
      <c r="H19" s="200" t="s">
        <v>78</v>
      </c>
      <c r="I19" s="200" t="s">
        <v>78</v>
      </c>
      <c r="J19" s="103">
        <f t="shared" si="0"/>
        <v>8</v>
      </c>
      <c r="K19" s="99"/>
      <c r="L19" s="99"/>
      <c r="M19" s="409"/>
    </row>
    <row r="20" spans="2:13" ht="20.100000000000001" customHeight="1">
      <c r="D20" s="446"/>
      <c r="E20" s="457"/>
      <c r="F20" s="397" t="s">
        <v>126</v>
      </c>
      <c r="G20" s="101" t="s">
        <v>124</v>
      </c>
      <c r="H20" s="191" t="s">
        <v>381</v>
      </c>
      <c r="I20" s="191"/>
      <c r="J20" s="103">
        <f t="shared" si="0"/>
        <v>0</v>
      </c>
      <c r="K20" s="103"/>
      <c r="L20" s="103" t="s">
        <v>251</v>
      </c>
      <c r="M20" s="401"/>
    </row>
    <row r="21" spans="2:13" ht="20.100000000000001" customHeight="1">
      <c r="D21" s="446"/>
      <c r="E21" s="457"/>
      <c r="F21" s="395"/>
      <c r="G21" s="86" t="s">
        <v>55</v>
      </c>
      <c r="H21" s="195" t="s">
        <v>79</v>
      </c>
      <c r="I21" s="195" t="s">
        <v>79</v>
      </c>
      <c r="J21" s="103">
        <f t="shared" si="0"/>
        <v>4</v>
      </c>
      <c r="K21" s="88">
        <v>33</v>
      </c>
      <c r="L21" s="88"/>
      <c r="M21" s="402"/>
    </row>
    <row r="22" spans="2:13" ht="20.100000000000001" customHeight="1">
      <c r="D22" s="446"/>
      <c r="E22" s="457"/>
      <c r="F22" s="395"/>
      <c r="G22" s="86" t="s">
        <v>123</v>
      </c>
      <c r="H22" s="195" t="s">
        <v>435</v>
      </c>
      <c r="I22" s="195" t="s">
        <v>435</v>
      </c>
      <c r="J22" s="103">
        <f t="shared" si="0"/>
        <v>4</v>
      </c>
      <c r="K22" s="86"/>
      <c r="L22" s="86"/>
      <c r="M22" s="402"/>
    </row>
    <row r="23" spans="2:13" ht="20.100000000000001" customHeight="1">
      <c r="B23" s="57" t="s">
        <v>44</v>
      </c>
      <c r="D23" s="446"/>
      <c r="E23" s="457"/>
      <c r="F23" s="395"/>
      <c r="G23" s="95" t="s">
        <v>49</v>
      </c>
      <c r="H23" s="202" t="s">
        <v>90</v>
      </c>
      <c r="I23" s="198" t="s">
        <v>602</v>
      </c>
      <c r="J23" s="103">
        <f t="shared" si="0"/>
        <v>44</v>
      </c>
      <c r="K23" s="88"/>
      <c r="L23" s="88"/>
      <c r="M23" s="402"/>
    </row>
    <row r="24" spans="2:13" ht="20.100000000000001" customHeight="1">
      <c r="D24" s="446"/>
      <c r="E24" s="457"/>
      <c r="F24" s="395"/>
      <c r="G24" s="86" t="s">
        <v>50</v>
      </c>
      <c r="H24" s="195"/>
      <c r="I24" s="195" t="s">
        <v>79</v>
      </c>
      <c r="J24" s="103">
        <f t="shared" si="0"/>
        <v>4</v>
      </c>
      <c r="K24" s="88"/>
      <c r="L24" s="88"/>
      <c r="M24" s="402"/>
    </row>
    <row r="25" spans="2:13" ht="20.100000000000001" customHeight="1">
      <c r="D25" s="446"/>
      <c r="E25" s="457"/>
      <c r="F25" s="396"/>
      <c r="G25" s="97" t="s">
        <v>76</v>
      </c>
      <c r="H25" s="200" t="s">
        <v>79</v>
      </c>
      <c r="I25" s="200" t="s">
        <v>79</v>
      </c>
      <c r="J25" s="103">
        <f t="shared" si="0"/>
        <v>4</v>
      </c>
      <c r="K25" s="99"/>
      <c r="L25" s="99"/>
      <c r="M25" s="409"/>
    </row>
    <row r="26" spans="2:13" ht="20.100000000000001" customHeight="1">
      <c r="D26" s="446"/>
      <c r="E26" s="457"/>
      <c r="F26" s="397" t="s">
        <v>127</v>
      </c>
      <c r="G26" s="101" t="s">
        <v>124</v>
      </c>
      <c r="H26" s="191" t="s">
        <v>382</v>
      </c>
      <c r="I26" s="191"/>
      <c r="J26" s="103">
        <f t="shared" si="0"/>
        <v>0</v>
      </c>
      <c r="K26" s="103"/>
      <c r="L26" s="103" t="s">
        <v>251</v>
      </c>
      <c r="M26" s="401"/>
    </row>
    <row r="27" spans="2:13" ht="20.100000000000001" customHeight="1">
      <c r="D27" s="446"/>
      <c r="E27" s="457"/>
      <c r="F27" s="395"/>
      <c r="G27" s="86" t="s">
        <v>55</v>
      </c>
      <c r="H27" s="195" t="s">
        <v>80</v>
      </c>
      <c r="I27" s="195" t="s">
        <v>80</v>
      </c>
      <c r="J27" s="103">
        <f t="shared" si="0"/>
        <v>4</v>
      </c>
      <c r="K27" s="88">
        <v>33</v>
      </c>
      <c r="L27" s="88"/>
      <c r="M27" s="402"/>
    </row>
    <row r="28" spans="2:13" ht="20.100000000000001" customHeight="1">
      <c r="D28" s="446"/>
      <c r="E28" s="457"/>
      <c r="F28" s="395"/>
      <c r="G28" s="86" t="s">
        <v>123</v>
      </c>
      <c r="H28" s="195" t="s">
        <v>436</v>
      </c>
      <c r="I28" s="195" t="s">
        <v>436</v>
      </c>
      <c r="J28" s="103">
        <f t="shared" si="0"/>
        <v>4</v>
      </c>
      <c r="K28" s="86"/>
      <c r="L28" s="86"/>
      <c r="M28" s="402"/>
    </row>
    <row r="29" spans="2:13" ht="20.65" customHeight="1">
      <c r="D29" s="446"/>
      <c r="E29" s="457"/>
      <c r="F29" s="395"/>
      <c r="G29" s="95" t="s">
        <v>49</v>
      </c>
      <c r="H29" s="202" t="s">
        <v>91</v>
      </c>
      <c r="I29" s="198" t="s">
        <v>603</v>
      </c>
      <c r="J29" s="103">
        <f t="shared" si="0"/>
        <v>44</v>
      </c>
      <c r="K29" s="88"/>
      <c r="L29" s="88"/>
      <c r="M29" s="402"/>
    </row>
    <row r="30" spans="2:13" ht="20.65" customHeight="1">
      <c r="D30" s="446"/>
      <c r="E30" s="457"/>
      <c r="F30" s="395"/>
      <c r="G30" s="86" t="s">
        <v>50</v>
      </c>
      <c r="H30" s="195"/>
      <c r="I30" s="195" t="s">
        <v>80</v>
      </c>
      <c r="J30" s="103">
        <f t="shared" si="0"/>
        <v>4</v>
      </c>
      <c r="K30" s="88"/>
      <c r="L30" s="88"/>
      <c r="M30" s="402"/>
    </row>
    <row r="31" spans="2:13" ht="20.65" customHeight="1">
      <c r="D31" s="446"/>
      <c r="E31" s="457"/>
      <c r="F31" s="396"/>
      <c r="G31" s="97" t="s">
        <v>76</v>
      </c>
      <c r="H31" s="200" t="s">
        <v>80</v>
      </c>
      <c r="I31" s="200" t="s">
        <v>80</v>
      </c>
      <c r="J31" s="103">
        <f t="shared" si="0"/>
        <v>4</v>
      </c>
      <c r="K31" s="99"/>
      <c r="L31" s="99"/>
      <c r="M31" s="409"/>
    </row>
    <row r="32" spans="2:13" ht="20.65" customHeight="1">
      <c r="D32" s="446"/>
      <c r="E32" s="457"/>
      <c r="F32" s="397" t="s">
        <v>128</v>
      </c>
      <c r="G32" s="101" t="s">
        <v>124</v>
      </c>
      <c r="H32" s="191" t="s">
        <v>383</v>
      </c>
      <c r="I32" s="191"/>
      <c r="J32" s="103">
        <f t="shared" si="0"/>
        <v>0</v>
      </c>
      <c r="K32" s="103"/>
      <c r="L32" s="103" t="s">
        <v>251</v>
      </c>
      <c r="M32" s="401"/>
    </row>
    <row r="33" spans="4:13" ht="20.65" customHeight="1">
      <c r="D33" s="446"/>
      <c r="E33" s="457"/>
      <c r="F33" s="395"/>
      <c r="G33" s="86" t="s">
        <v>55</v>
      </c>
      <c r="H33" s="195" t="s">
        <v>81</v>
      </c>
      <c r="I33" s="195" t="s">
        <v>81</v>
      </c>
      <c r="J33" s="103">
        <f t="shared" si="0"/>
        <v>11</v>
      </c>
      <c r="K33" s="88">
        <v>33</v>
      </c>
      <c r="L33" s="88"/>
      <c r="M33" s="402"/>
    </row>
    <row r="34" spans="4:13" ht="20.65" customHeight="1">
      <c r="D34" s="446"/>
      <c r="E34" s="457"/>
      <c r="F34" s="395"/>
      <c r="G34" s="86" t="s">
        <v>123</v>
      </c>
      <c r="H34" s="195" t="s">
        <v>437</v>
      </c>
      <c r="I34" s="195" t="s">
        <v>437</v>
      </c>
      <c r="J34" s="103">
        <f t="shared" si="0"/>
        <v>11</v>
      </c>
      <c r="K34" s="86"/>
      <c r="L34" s="86"/>
      <c r="M34" s="402"/>
    </row>
    <row r="35" spans="4:13" ht="20.65" customHeight="1">
      <c r="D35" s="446"/>
      <c r="E35" s="457"/>
      <c r="F35" s="395"/>
      <c r="G35" s="95" t="s">
        <v>49</v>
      </c>
      <c r="H35" s="202" t="s">
        <v>92</v>
      </c>
      <c r="I35" s="198" t="s">
        <v>604</v>
      </c>
      <c r="J35" s="103">
        <f t="shared" si="0"/>
        <v>51</v>
      </c>
      <c r="K35" s="88"/>
      <c r="L35" s="88"/>
      <c r="M35" s="402"/>
    </row>
    <row r="36" spans="4:13" ht="20.65" customHeight="1">
      <c r="D36" s="446"/>
      <c r="E36" s="457"/>
      <c r="F36" s="395"/>
      <c r="G36" s="86" t="s">
        <v>50</v>
      </c>
      <c r="H36" s="195"/>
      <c r="I36" s="195" t="s">
        <v>81</v>
      </c>
      <c r="J36" s="103">
        <f t="shared" si="0"/>
        <v>11</v>
      </c>
      <c r="K36" s="88"/>
      <c r="L36" s="88"/>
      <c r="M36" s="402"/>
    </row>
    <row r="37" spans="4:13" ht="20.65" customHeight="1">
      <c r="D37" s="446"/>
      <c r="E37" s="457"/>
      <c r="F37" s="396"/>
      <c r="G37" s="97" t="s">
        <v>76</v>
      </c>
      <c r="H37" s="200" t="s">
        <v>81</v>
      </c>
      <c r="I37" s="200" t="s">
        <v>81</v>
      </c>
      <c r="J37" s="103">
        <f t="shared" si="0"/>
        <v>11</v>
      </c>
      <c r="K37" s="99"/>
      <c r="L37" s="99"/>
      <c r="M37" s="409"/>
    </row>
    <row r="38" spans="4:13" ht="20.65" customHeight="1">
      <c r="D38" s="446"/>
      <c r="E38" s="457"/>
      <c r="F38" s="397" t="s">
        <v>129</v>
      </c>
      <c r="G38" s="101" t="s">
        <v>124</v>
      </c>
      <c r="H38" s="191" t="s">
        <v>384</v>
      </c>
      <c r="I38" s="191"/>
      <c r="J38" s="103">
        <f t="shared" si="0"/>
        <v>0</v>
      </c>
      <c r="K38" s="103"/>
      <c r="L38" s="103" t="s">
        <v>251</v>
      </c>
      <c r="M38" s="401"/>
    </row>
    <row r="39" spans="4:13" ht="20.65" customHeight="1">
      <c r="D39" s="446"/>
      <c r="E39" s="457"/>
      <c r="F39" s="395"/>
      <c r="G39" s="86" t="s">
        <v>55</v>
      </c>
      <c r="H39" s="195" t="s">
        <v>82</v>
      </c>
      <c r="I39" s="195" t="s">
        <v>82</v>
      </c>
      <c r="J39" s="103">
        <f t="shared" si="0"/>
        <v>9</v>
      </c>
      <c r="K39" s="88">
        <v>33</v>
      </c>
      <c r="L39" s="88"/>
      <c r="M39" s="402"/>
    </row>
    <row r="40" spans="4:13" ht="20.100000000000001" customHeight="1">
      <c r="D40" s="446"/>
      <c r="E40" s="457"/>
      <c r="F40" s="395"/>
      <c r="G40" s="86" t="s">
        <v>123</v>
      </c>
      <c r="H40" s="195" t="s">
        <v>438</v>
      </c>
      <c r="I40" s="195" t="s">
        <v>438</v>
      </c>
      <c r="J40" s="103">
        <f t="shared" si="0"/>
        <v>9</v>
      </c>
      <c r="K40" s="86"/>
      <c r="L40" s="86"/>
      <c r="M40" s="402"/>
    </row>
    <row r="41" spans="4:13" ht="20.100000000000001" customHeight="1">
      <c r="D41" s="446"/>
      <c r="E41" s="457"/>
      <c r="F41" s="395"/>
      <c r="G41" s="95" t="s">
        <v>49</v>
      </c>
      <c r="H41" s="198" t="s">
        <v>385</v>
      </c>
      <c r="I41" s="198" t="s">
        <v>605</v>
      </c>
      <c r="J41" s="103">
        <f t="shared" si="0"/>
        <v>51</v>
      </c>
      <c r="K41" s="88"/>
      <c r="L41" s="88"/>
      <c r="M41" s="402"/>
    </row>
    <row r="42" spans="4:13" ht="20.100000000000001" customHeight="1">
      <c r="D42" s="446"/>
      <c r="E42" s="457"/>
      <c r="F42" s="395"/>
      <c r="G42" s="86" t="s">
        <v>50</v>
      </c>
      <c r="H42" s="195"/>
      <c r="I42" s="195" t="s">
        <v>82</v>
      </c>
      <c r="J42" s="103">
        <f t="shared" si="0"/>
        <v>9</v>
      </c>
      <c r="K42" s="88"/>
      <c r="L42" s="88"/>
      <c r="M42" s="402"/>
    </row>
    <row r="43" spans="4:13" ht="20.100000000000001" customHeight="1">
      <c r="D43" s="446"/>
      <c r="E43" s="457"/>
      <c r="F43" s="396"/>
      <c r="G43" s="97" t="s">
        <v>76</v>
      </c>
      <c r="H43" s="200" t="s">
        <v>82</v>
      </c>
      <c r="I43" s="200" t="s">
        <v>82</v>
      </c>
      <c r="J43" s="103">
        <f t="shared" si="0"/>
        <v>9</v>
      </c>
      <c r="K43" s="99"/>
      <c r="L43" s="99"/>
      <c r="M43" s="409"/>
    </row>
    <row r="44" spans="4:13" ht="20.100000000000001" customHeight="1">
      <c r="D44" s="446"/>
      <c r="E44" s="457"/>
      <c r="F44" s="397" t="s">
        <v>130</v>
      </c>
      <c r="G44" s="101" t="s">
        <v>124</v>
      </c>
      <c r="H44" s="191" t="s">
        <v>386</v>
      </c>
      <c r="I44" s="191"/>
      <c r="J44" s="103">
        <f t="shared" si="0"/>
        <v>0</v>
      </c>
      <c r="K44" s="103"/>
      <c r="L44" s="103" t="s">
        <v>251</v>
      </c>
      <c r="M44" s="401"/>
    </row>
    <row r="45" spans="4:13" ht="20.100000000000001" customHeight="1">
      <c r="D45" s="446"/>
      <c r="E45" s="457"/>
      <c r="F45" s="395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02"/>
    </row>
    <row r="46" spans="4:13" ht="20.100000000000001" customHeight="1">
      <c r="D46" s="446"/>
      <c r="E46" s="457"/>
      <c r="F46" s="395"/>
      <c r="G46" s="86" t="s">
        <v>123</v>
      </c>
      <c r="H46" s="195" t="s">
        <v>439</v>
      </c>
      <c r="I46" s="195" t="s">
        <v>439</v>
      </c>
      <c r="J46" s="103">
        <f t="shared" si="0"/>
        <v>9</v>
      </c>
      <c r="K46" s="86"/>
      <c r="L46" s="86"/>
      <c r="M46" s="402"/>
    </row>
    <row r="47" spans="4:13" ht="20.100000000000001" customHeight="1">
      <c r="D47" s="446"/>
      <c r="E47" s="457"/>
      <c r="F47" s="395"/>
      <c r="G47" s="95" t="s">
        <v>49</v>
      </c>
      <c r="H47" s="202" t="s">
        <v>93</v>
      </c>
      <c r="I47" s="198" t="s">
        <v>606</v>
      </c>
      <c r="J47" s="103">
        <f t="shared" si="0"/>
        <v>51</v>
      </c>
      <c r="K47" s="88"/>
      <c r="L47" s="88"/>
      <c r="M47" s="402"/>
    </row>
    <row r="48" spans="4:13" ht="20.100000000000001" customHeight="1">
      <c r="D48" s="446"/>
      <c r="E48" s="457"/>
      <c r="F48" s="395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02"/>
    </row>
    <row r="49" spans="4:13" ht="20.100000000000001" customHeight="1">
      <c r="D49" s="446"/>
      <c r="E49" s="457"/>
      <c r="F49" s="396"/>
      <c r="G49" s="97" t="s">
        <v>76</v>
      </c>
      <c r="H49" s="200" t="s">
        <v>57</v>
      </c>
      <c r="I49" s="195" t="s">
        <v>57</v>
      </c>
      <c r="J49" s="103">
        <f t="shared" si="0"/>
        <v>9</v>
      </c>
      <c r="K49" s="99"/>
      <c r="L49" s="99"/>
      <c r="M49" s="409"/>
    </row>
    <row r="50" spans="4:13" ht="20.100000000000001" customHeight="1">
      <c r="D50" s="446"/>
      <c r="E50" s="457"/>
      <c r="F50" s="397" t="s">
        <v>131</v>
      </c>
      <c r="G50" s="101" t="s">
        <v>124</v>
      </c>
      <c r="H50" s="191" t="s">
        <v>387</v>
      </c>
      <c r="I50" s="191"/>
      <c r="J50" s="103">
        <f t="shared" si="0"/>
        <v>0</v>
      </c>
      <c r="K50" s="103"/>
      <c r="L50" s="103" t="s">
        <v>251</v>
      </c>
      <c r="M50" s="401"/>
    </row>
    <row r="51" spans="4:13" ht="20.100000000000001" customHeight="1">
      <c r="D51" s="446"/>
      <c r="E51" s="457"/>
      <c r="F51" s="395"/>
      <c r="G51" s="86" t="s">
        <v>55</v>
      </c>
      <c r="H51" s="195" t="s">
        <v>83</v>
      </c>
      <c r="I51" s="195" t="s">
        <v>83</v>
      </c>
      <c r="J51" s="103">
        <f t="shared" si="0"/>
        <v>11</v>
      </c>
      <c r="K51" s="88">
        <v>33</v>
      </c>
      <c r="L51" s="88"/>
      <c r="M51" s="402"/>
    </row>
    <row r="52" spans="4:13" ht="20.100000000000001" customHeight="1">
      <c r="D52" s="446"/>
      <c r="E52" s="457"/>
      <c r="F52" s="395"/>
      <c r="G52" s="86" t="s">
        <v>123</v>
      </c>
      <c r="H52" s="195" t="s">
        <v>440</v>
      </c>
      <c r="I52" s="195" t="s">
        <v>440</v>
      </c>
      <c r="J52" s="103">
        <f t="shared" si="0"/>
        <v>11</v>
      </c>
      <c r="K52" s="86"/>
      <c r="L52" s="86"/>
      <c r="M52" s="402"/>
    </row>
    <row r="53" spans="4:13" ht="20.100000000000001" customHeight="1">
      <c r="D53" s="446"/>
      <c r="E53" s="457"/>
      <c r="F53" s="395"/>
      <c r="G53" s="95" t="s">
        <v>49</v>
      </c>
      <c r="H53" s="202" t="s">
        <v>94</v>
      </c>
      <c r="I53" s="198" t="s">
        <v>672</v>
      </c>
      <c r="J53" s="103">
        <f t="shared" si="0"/>
        <v>53</v>
      </c>
      <c r="K53" s="88"/>
      <c r="L53" s="88"/>
      <c r="M53" s="402"/>
    </row>
    <row r="54" spans="4:13" ht="20.100000000000001" customHeight="1">
      <c r="D54" s="446"/>
      <c r="E54" s="457"/>
      <c r="F54" s="395"/>
      <c r="G54" s="86" t="s">
        <v>50</v>
      </c>
      <c r="H54" s="195"/>
      <c r="I54" s="195" t="s">
        <v>83</v>
      </c>
      <c r="J54" s="103">
        <f t="shared" si="0"/>
        <v>11</v>
      </c>
      <c r="K54" s="88"/>
      <c r="L54" s="88"/>
      <c r="M54" s="402"/>
    </row>
    <row r="55" spans="4:13" ht="20.100000000000001" customHeight="1">
      <c r="D55" s="446"/>
      <c r="E55" s="457"/>
      <c r="F55" s="396"/>
      <c r="G55" s="97" t="s">
        <v>76</v>
      </c>
      <c r="H55" s="200" t="s">
        <v>83</v>
      </c>
      <c r="I55" s="200" t="s">
        <v>83</v>
      </c>
      <c r="J55" s="103">
        <f t="shared" si="0"/>
        <v>11</v>
      </c>
      <c r="K55" s="99"/>
      <c r="L55" s="99"/>
      <c r="M55" s="409"/>
    </row>
    <row r="56" spans="4:13" ht="20.100000000000001" customHeight="1">
      <c r="D56" s="446"/>
      <c r="E56" s="457"/>
      <c r="F56" s="397" t="s">
        <v>132</v>
      </c>
      <c r="G56" s="101" t="s">
        <v>124</v>
      </c>
      <c r="H56" s="191" t="s">
        <v>417</v>
      </c>
      <c r="I56" s="191"/>
      <c r="J56" s="103">
        <f t="shared" si="0"/>
        <v>0</v>
      </c>
      <c r="K56" s="103"/>
      <c r="L56" s="103" t="s">
        <v>251</v>
      </c>
      <c r="M56" s="401"/>
    </row>
    <row r="57" spans="4:13" ht="20.100000000000001" customHeight="1">
      <c r="D57" s="446"/>
      <c r="E57" s="457"/>
      <c r="F57" s="395"/>
      <c r="G57" s="86" t="s">
        <v>55</v>
      </c>
      <c r="H57" s="195" t="s">
        <v>418</v>
      </c>
      <c r="I57" s="195" t="s">
        <v>418</v>
      </c>
      <c r="J57" s="103">
        <f t="shared" si="0"/>
        <v>8</v>
      </c>
      <c r="K57" s="88">
        <v>33</v>
      </c>
      <c r="L57" s="88"/>
      <c r="M57" s="402"/>
    </row>
    <row r="58" spans="4:13" ht="20.100000000000001" customHeight="1">
      <c r="D58" s="446"/>
      <c r="E58" s="457"/>
      <c r="F58" s="395"/>
      <c r="G58" s="86" t="s">
        <v>123</v>
      </c>
      <c r="H58" s="195" t="s">
        <v>441</v>
      </c>
      <c r="I58" s="195" t="s">
        <v>441</v>
      </c>
      <c r="J58" s="103">
        <f t="shared" si="0"/>
        <v>8</v>
      </c>
      <c r="K58" s="86"/>
      <c r="L58" s="86"/>
      <c r="M58" s="402"/>
    </row>
    <row r="59" spans="4:13" ht="20.100000000000001" customHeight="1">
      <c r="D59" s="446"/>
      <c r="E59" s="457"/>
      <c r="F59" s="395"/>
      <c r="G59" s="95" t="s">
        <v>49</v>
      </c>
      <c r="H59" s="198" t="s">
        <v>419</v>
      </c>
      <c r="I59" s="198" t="s">
        <v>673</v>
      </c>
      <c r="J59" s="103">
        <f t="shared" si="0"/>
        <v>68</v>
      </c>
      <c r="K59" s="88"/>
      <c r="L59" s="88"/>
      <c r="M59" s="402"/>
    </row>
    <row r="60" spans="4:13" ht="17.649999999999999" customHeight="1">
      <c r="D60" s="446"/>
      <c r="E60" s="457"/>
      <c r="F60" s="395"/>
      <c r="G60" s="86" t="s">
        <v>50</v>
      </c>
      <c r="H60" s="195"/>
      <c r="I60" s="195" t="s">
        <v>418</v>
      </c>
      <c r="J60" s="103">
        <f t="shared" si="0"/>
        <v>8</v>
      </c>
      <c r="K60" s="88"/>
      <c r="L60" s="88"/>
      <c r="M60" s="402"/>
    </row>
    <row r="61" spans="4:13" ht="16.5" customHeight="1">
      <c r="D61" s="446"/>
      <c r="E61" s="457"/>
      <c r="F61" s="396"/>
      <c r="G61" s="97" t="s">
        <v>76</v>
      </c>
      <c r="H61" s="200" t="s">
        <v>418</v>
      </c>
      <c r="I61" s="200" t="s">
        <v>418</v>
      </c>
      <c r="J61" s="103">
        <f t="shared" si="0"/>
        <v>8</v>
      </c>
      <c r="K61" s="99"/>
      <c r="L61" s="99"/>
      <c r="M61" s="409"/>
    </row>
    <row r="62" spans="4:13" ht="17.25" customHeight="1">
      <c r="D62" s="446"/>
      <c r="E62" s="457"/>
      <c r="F62" s="397" t="s">
        <v>133</v>
      </c>
      <c r="G62" s="101" t="s">
        <v>124</v>
      </c>
      <c r="H62" s="191" t="s">
        <v>388</v>
      </c>
      <c r="I62" s="191"/>
      <c r="J62" s="103">
        <f t="shared" si="0"/>
        <v>0</v>
      </c>
      <c r="K62" s="103"/>
      <c r="L62" s="103" t="s">
        <v>251</v>
      </c>
      <c r="M62" s="401"/>
    </row>
    <row r="63" spans="4:13" ht="16.5" customHeight="1">
      <c r="D63" s="446"/>
      <c r="E63" s="457"/>
      <c r="F63" s="395"/>
      <c r="G63" s="86" t="s">
        <v>55</v>
      </c>
      <c r="H63" s="195" t="s">
        <v>442</v>
      </c>
      <c r="I63" s="195" t="s">
        <v>608</v>
      </c>
      <c r="J63" s="103">
        <f t="shared" si="0"/>
        <v>19</v>
      </c>
      <c r="K63" s="88">
        <v>33</v>
      </c>
      <c r="L63" s="88"/>
      <c r="M63" s="402"/>
    </row>
    <row r="64" spans="4:13" ht="16.5" customHeight="1">
      <c r="D64" s="446"/>
      <c r="E64" s="457"/>
      <c r="F64" s="395"/>
      <c r="G64" s="86" t="s">
        <v>123</v>
      </c>
      <c r="H64" s="195" t="s">
        <v>443</v>
      </c>
      <c r="I64" s="195" t="s">
        <v>443</v>
      </c>
      <c r="J64" s="103">
        <f t="shared" si="0"/>
        <v>13</v>
      </c>
      <c r="K64" s="86"/>
      <c r="L64" s="86"/>
      <c r="M64" s="402"/>
    </row>
    <row r="65" spans="4:13" ht="20.100000000000001" customHeight="1">
      <c r="D65" s="446"/>
      <c r="E65" s="457"/>
      <c r="F65" s="395"/>
      <c r="G65" s="95" t="s">
        <v>49</v>
      </c>
      <c r="H65" s="202" t="s">
        <v>95</v>
      </c>
      <c r="I65" s="198" t="s">
        <v>609</v>
      </c>
      <c r="J65" s="103">
        <f t="shared" si="0"/>
        <v>59</v>
      </c>
      <c r="K65" s="88"/>
      <c r="L65" s="88"/>
      <c r="M65" s="402"/>
    </row>
    <row r="66" spans="4:13" ht="20.100000000000001" customHeight="1">
      <c r="D66" s="446"/>
      <c r="E66" s="457"/>
      <c r="F66" s="395"/>
      <c r="G66" s="86" t="s">
        <v>50</v>
      </c>
      <c r="H66" s="195"/>
      <c r="I66" s="195" t="s">
        <v>608</v>
      </c>
      <c r="J66" s="103">
        <f t="shared" si="0"/>
        <v>19</v>
      </c>
      <c r="K66" s="88"/>
      <c r="L66" s="88"/>
      <c r="M66" s="402"/>
    </row>
    <row r="67" spans="4:13" ht="20.100000000000001" customHeight="1">
      <c r="D67" s="446"/>
      <c r="E67" s="457"/>
      <c r="F67" s="396"/>
      <c r="G67" s="97" t="s">
        <v>76</v>
      </c>
      <c r="H67" s="200" t="s">
        <v>84</v>
      </c>
      <c r="I67" s="195" t="s">
        <v>608</v>
      </c>
      <c r="J67" s="103">
        <f t="shared" si="0"/>
        <v>19</v>
      </c>
      <c r="K67" s="99"/>
      <c r="L67" s="99"/>
      <c r="M67" s="409"/>
    </row>
    <row r="68" spans="4:13" ht="20.100000000000001" customHeight="1">
      <c r="D68" s="446"/>
      <c r="E68" s="457"/>
      <c r="F68" s="397" t="s">
        <v>134</v>
      </c>
      <c r="G68" s="101" t="s">
        <v>124</v>
      </c>
      <c r="H68" s="191" t="s">
        <v>389</v>
      </c>
      <c r="I68" s="191"/>
      <c r="J68" s="103">
        <f t="shared" si="0"/>
        <v>0</v>
      </c>
      <c r="K68" s="103"/>
      <c r="L68" s="93" t="s">
        <v>251</v>
      </c>
      <c r="M68" s="401"/>
    </row>
    <row r="69" spans="4:13" ht="20.100000000000001" customHeight="1">
      <c r="D69" s="446"/>
      <c r="E69" s="457"/>
      <c r="F69" s="395"/>
      <c r="G69" s="86" t="s">
        <v>55</v>
      </c>
      <c r="H69" s="195" t="s">
        <v>85</v>
      </c>
      <c r="I69" s="195" t="s">
        <v>607</v>
      </c>
      <c r="J69" s="103">
        <f t="shared" si="0"/>
        <v>11</v>
      </c>
      <c r="K69" s="88">
        <v>33</v>
      </c>
      <c r="L69" s="88"/>
      <c r="M69" s="402"/>
    </row>
    <row r="70" spans="4:13" ht="20.100000000000001" customHeight="1">
      <c r="D70" s="446"/>
      <c r="E70" s="457"/>
      <c r="F70" s="395"/>
      <c r="G70" s="86" t="s">
        <v>123</v>
      </c>
      <c r="H70" s="195" t="s">
        <v>444</v>
      </c>
      <c r="I70" s="195" t="s">
        <v>444</v>
      </c>
      <c r="J70" s="103">
        <f t="shared" si="0"/>
        <v>10</v>
      </c>
      <c r="K70" s="86"/>
      <c r="L70" s="86"/>
      <c r="M70" s="402"/>
    </row>
    <row r="71" spans="4:13" ht="20.100000000000001" customHeight="1">
      <c r="D71" s="446"/>
      <c r="E71" s="457"/>
      <c r="F71" s="395"/>
      <c r="G71" s="95" t="s">
        <v>49</v>
      </c>
      <c r="H71" s="202" t="s">
        <v>96</v>
      </c>
      <c r="I71" s="198" t="s">
        <v>671</v>
      </c>
      <c r="J71" s="103">
        <f t="shared" si="0"/>
        <v>53</v>
      </c>
      <c r="K71" s="88"/>
      <c r="L71" s="88"/>
      <c r="M71" s="402"/>
    </row>
    <row r="72" spans="4:13" ht="20.100000000000001" customHeight="1">
      <c r="D72" s="446"/>
      <c r="E72" s="457"/>
      <c r="F72" s="395"/>
      <c r="G72" s="86" t="s">
        <v>50</v>
      </c>
      <c r="H72" s="195"/>
      <c r="I72" s="195" t="s">
        <v>607</v>
      </c>
      <c r="J72" s="103">
        <f t="shared" si="0"/>
        <v>11</v>
      </c>
      <c r="K72" s="88"/>
      <c r="L72" s="88"/>
      <c r="M72" s="402"/>
    </row>
    <row r="73" spans="4:13" ht="20.100000000000001" customHeight="1">
      <c r="D73" s="446"/>
      <c r="E73" s="457"/>
      <c r="F73" s="396"/>
      <c r="G73" s="116" t="s">
        <v>76</v>
      </c>
      <c r="H73" s="200" t="s">
        <v>85</v>
      </c>
      <c r="I73" s="200" t="s">
        <v>607</v>
      </c>
      <c r="J73" s="103">
        <f t="shared" ref="J73:J136" si="1">LENB(I73)</f>
        <v>11</v>
      </c>
      <c r="K73" s="118"/>
      <c r="L73" s="99"/>
      <c r="M73" s="409"/>
    </row>
    <row r="74" spans="4:13" ht="19.5" customHeight="1">
      <c r="D74" s="446"/>
      <c r="E74" s="457"/>
      <c r="F74" s="397" t="s">
        <v>150</v>
      </c>
      <c r="G74" s="101" t="s">
        <v>124</v>
      </c>
      <c r="H74" s="191" t="s">
        <v>420</v>
      </c>
      <c r="I74" s="191"/>
      <c r="J74" s="103">
        <f t="shared" si="1"/>
        <v>0</v>
      </c>
      <c r="K74" s="103"/>
      <c r="L74" s="103" t="s">
        <v>251</v>
      </c>
      <c r="M74" s="401"/>
    </row>
    <row r="75" spans="4:13" ht="20.100000000000001" customHeight="1">
      <c r="D75" s="446"/>
      <c r="E75" s="457"/>
      <c r="F75" s="395"/>
      <c r="G75" s="86" t="s">
        <v>55</v>
      </c>
      <c r="H75" s="195" t="s">
        <v>86</v>
      </c>
      <c r="I75" s="195" t="s">
        <v>611</v>
      </c>
      <c r="J75" s="103">
        <f t="shared" si="1"/>
        <v>18</v>
      </c>
      <c r="K75" s="88">
        <v>33</v>
      </c>
      <c r="L75" s="88"/>
      <c r="M75" s="402"/>
    </row>
    <row r="76" spans="4:13" ht="20.100000000000001" customHeight="1">
      <c r="D76" s="446"/>
      <c r="E76" s="457"/>
      <c r="F76" s="395"/>
      <c r="G76" s="86" t="s">
        <v>123</v>
      </c>
      <c r="H76" s="195" t="s">
        <v>320</v>
      </c>
      <c r="I76" s="195" t="s">
        <v>320</v>
      </c>
      <c r="J76" s="103">
        <f t="shared" si="1"/>
        <v>14</v>
      </c>
      <c r="K76" s="86"/>
      <c r="L76" s="86"/>
      <c r="M76" s="402"/>
    </row>
    <row r="77" spans="4:13" ht="20.100000000000001" customHeight="1">
      <c r="D77" s="446"/>
      <c r="E77" s="457"/>
      <c r="F77" s="395"/>
      <c r="G77" s="95" t="s">
        <v>49</v>
      </c>
      <c r="H77" s="202" t="s">
        <v>97</v>
      </c>
      <c r="I77" s="198" t="s">
        <v>541</v>
      </c>
      <c r="J77" s="103">
        <f t="shared" si="1"/>
        <v>61</v>
      </c>
      <c r="K77" s="88"/>
      <c r="L77" s="88"/>
      <c r="M77" s="402"/>
    </row>
    <row r="78" spans="4:13" ht="20.100000000000001" customHeight="1">
      <c r="D78" s="446"/>
      <c r="E78" s="457"/>
      <c r="F78" s="395"/>
      <c r="G78" s="86" t="s">
        <v>50</v>
      </c>
      <c r="H78" s="195"/>
      <c r="I78" s="195" t="s">
        <v>611</v>
      </c>
      <c r="J78" s="103">
        <f t="shared" si="1"/>
        <v>18</v>
      </c>
      <c r="K78" s="88"/>
      <c r="L78" s="88"/>
      <c r="M78" s="402"/>
    </row>
    <row r="79" spans="4:13" ht="20.100000000000001" customHeight="1">
      <c r="D79" s="446"/>
      <c r="E79" s="457"/>
      <c r="F79" s="396"/>
      <c r="G79" s="97" t="s">
        <v>76</v>
      </c>
      <c r="H79" s="200" t="s">
        <v>86</v>
      </c>
      <c r="I79" s="195" t="s">
        <v>611</v>
      </c>
      <c r="J79" s="103">
        <f t="shared" si="1"/>
        <v>18</v>
      </c>
      <c r="K79" s="99"/>
      <c r="L79" s="99"/>
      <c r="M79" s="409"/>
    </row>
    <row r="80" spans="4:13" ht="20.100000000000001" customHeight="1">
      <c r="D80" s="446"/>
      <c r="E80" s="457"/>
      <c r="F80" s="397" t="s">
        <v>151</v>
      </c>
      <c r="G80" s="101" t="s">
        <v>124</v>
      </c>
      <c r="H80" s="191" t="s">
        <v>421</v>
      </c>
      <c r="I80" s="191"/>
      <c r="J80" s="103">
        <f t="shared" si="1"/>
        <v>0</v>
      </c>
      <c r="K80" s="103"/>
      <c r="L80" s="103" t="s">
        <v>251</v>
      </c>
      <c r="M80" s="401"/>
    </row>
    <row r="81" spans="4:13" ht="20.100000000000001" customHeight="1">
      <c r="D81" s="446"/>
      <c r="E81" s="457"/>
      <c r="F81" s="395"/>
      <c r="G81" s="86" t="s">
        <v>55</v>
      </c>
      <c r="H81" s="195" t="s">
        <v>192</v>
      </c>
      <c r="I81" s="195" t="s">
        <v>542</v>
      </c>
      <c r="J81" s="103">
        <f t="shared" si="1"/>
        <v>20</v>
      </c>
      <c r="K81" s="88">
        <v>33</v>
      </c>
      <c r="L81" s="88"/>
      <c r="M81" s="402"/>
    </row>
    <row r="82" spans="4:13" ht="20.100000000000001" customHeight="1">
      <c r="D82" s="446"/>
      <c r="E82" s="457"/>
      <c r="F82" s="395"/>
      <c r="G82" s="86" t="s">
        <v>123</v>
      </c>
      <c r="H82" s="195" t="s">
        <v>293</v>
      </c>
      <c r="I82" s="195" t="s">
        <v>293</v>
      </c>
      <c r="J82" s="103">
        <f t="shared" si="1"/>
        <v>17</v>
      </c>
      <c r="K82" s="86"/>
      <c r="L82" s="86"/>
      <c r="M82" s="402"/>
    </row>
    <row r="83" spans="4:13" ht="20.100000000000001" customHeight="1">
      <c r="D83" s="446"/>
      <c r="E83" s="457"/>
      <c r="F83" s="395"/>
      <c r="G83" s="95" t="s">
        <v>49</v>
      </c>
      <c r="H83" s="198" t="s">
        <v>193</v>
      </c>
      <c r="I83" s="198" t="s">
        <v>543</v>
      </c>
      <c r="J83" s="103">
        <f t="shared" si="1"/>
        <v>67</v>
      </c>
      <c r="K83" s="88"/>
      <c r="L83" s="88"/>
      <c r="M83" s="402"/>
    </row>
    <row r="84" spans="4:13" ht="20.100000000000001" customHeight="1">
      <c r="D84" s="446"/>
      <c r="E84" s="457"/>
      <c r="F84" s="395"/>
      <c r="G84" s="86" t="s">
        <v>50</v>
      </c>
      <c r="H84" s="195"/>
      <c r="I84" s="195" t="s">
        <v>542</v>
      </c>
      <c r="J84" s="103">
        <f t="shared" si="1"/>
        <v>20</v>
      </c>
      <c r="K84" s="88"/>
      <c r="L84" s="88"/>
      <c r="M84" s="402"/>
    </row>
    <row r="85" spans="4:13" ht="20.100000000000001" customHeight="1">
      <c r="D85" s="446"/>
      <c r="E85" s="457"/>
      <c r="F85" s="396"/>
      <c r="G85" s="97" t="s">
        <v>76</v>
      </c>
      <c r="H85" s="200" t="s">
        <v>192</v>
      </c>
      <c r="I85" s="195" t="s">
        <v>542</v>
      </c>
      <c r="J85" s="103">
        <f t="shared" si="1"/>
        <v>20</v>
      </c>
      <c r="K85" s="99"/>
      <c r="L85" s="99"/>
      <c r="M85" s="409"/>
    </row>
    <row r="86" spans="4:13" ht="20.100000000000001" customHeight="1">
      <c r="D86" s="446"/>
      <c r="E86" s="457"/>
      <c r="F86" s="397" t="s">
        <v>152</v>
      </c>
      <c r="G86" s="101" t="s">
        <v>124</v>
      </c>
      <c r="H86" s="101"/>
      <c r="I86" s="345"/>
      <c r="J86" s="103">
        <f t="shared" si="1"/>
        <v>0</v>
      </c>
      <c r="K86" s="103"/>
      <c r="L86" s="103" t="s">
        <v>251</v>
      </c>
      <c r="M86" s="401"/>
    </row>
    <row r="87" spans="4:13" ht="20.100000000000001" customHeight="1">
      <c r="D87" s="446"/>
      <c r="E87" s="457"/>
      <c r="F87" s="395"/>
      <c r="G87" s="86" t="s">
        <v>55</v>
      </c>
      <c r="H87" s="76" t="s">
        <v>87</v>
      </c>
      <c r="I87" s="346" t="s">
        <v>644</v>
      </c>
      <c r="J87" s="103">
        <f t="shared" si="1"/>
        <v>17</v>
      </c>
      <c r="K87" s="88">
        <v>33</v>
      </c>
      <c r="L87" s="88"/>
      <c r="M87" s="402"/>
    </row>
    <row r="88" spans="4:13" ht="20.100000000000001" customHeight="1">
      <c r="D88" s="446"/>
      <c r="E88" s="457"/>
      <c r="F88" s="395"/>
      <c r="G88" s="86" t="s">
        <v>123</v>
      </c>
      <c r="H88" s="76" t="s">
        <v>445</v>
      </c>
      <c r="I88" s="346" t="s">
        <v>445</v>
      </c>
      <c r="J88" s="103">
        <f t="shared" si="1"/>
        <v>12</v>
      </c>
      <c r="K88" s="86"/>
      <c r="L88" s="86"/>
      <c r="M88" s="402"/>
    </row>
    <row r="89" spans="4:13" ht="20.100000000000001" customHeight="1">
      <c r="D89" s="446"/>
      <c r="E89" s="457"/>
      <c r="F89" s="395"/>
      <c r="G89" s="95" t="s">
        <v>49</v>
      </c>
      <c r="H89" s="131" t="s">
        <v>391</v>
      </c>
      <c r="I89" s="340" t="s">
        <v>642</v>
      </c>
      <c r="J89" s="103">
        <f t="shared" si="1"/>
        <v>54</v>
      </c>
      <c r="K89" s="88"/>
      <c r="L89" s="88"/>
      <c r="M89" s="402"/>
    </row>
    <row r="90" spans="4:13" ht="20.100000000000001" customHeight="1">
      <c r="D90" s="446"/>
      <c r="E90" s="457"/>
      <c r="F90" s="395"/>
      <c r="G90" s="86" t="s">
        <v>50</v>
      </c>
      <c r="H90" s="76"/>
      <c r="I90" s="346"/>
      <c r="J90" s="103">
        <f t="shared" si="1"/>
        <v>0</v>
      </c>
      <c r="K90" s="88"/>
      <c r="L90" s="88"/>
      <c r="M90" s="402"/>
    </row>
    <row r="91" spans="4:13" ht="19.899999999999999" customHeight="1">
      <c r="D91" s="446"/>
      <c r="E91" s="457"/>
      <c r="F91" s="396"/>
      <c r="G91" s="97" t="s">
        <v>76</v>
      </c>
      <c r="H91" s="77" t="s">
        <v>87</v>
      </c>
      <c r="I91" s="347" t="s">
        <v>644</v>
      </c>
      <c r="J91" s="103">
        <f t="shared" si="1"/>
        <v>17</v>
      </c>
      <c r="K91" s="99"/>
      <c r="L91" s="99"/>
      <c r="M91" s="409"/>
    </row>
    <row r="92" spans="4:13" ht="20.100000000000001" customHeight="1">
      <c r="D92" s="446"/>
      <c r="E92" s="457"/>
      <c r="F92" s="395" t="s">
        <v>302</v>
      </c>
      <c r="G92" s="86" t="s">
        <v>55</v>
      </c>
      <c r="H92" s="101" t="s">
        <v>422</v>
      </c>
      <c r="I92" s="338" t="s">
        <v>647</v>
      </c>
      <c r="J92" s="103">
        <f t="shared" si="1"/>
        <v>12</v>
      </c>
      <c r="K92" s="158"/>
      <c r="L92" s="88"/>
      <c r="M92" s="402"/>
    </row>
    <row r="93" spans="4:13" ht="20.100000000000001" customHeight="1">
      <c r="D93" s="446"/>
      <c r="E93" s="457"/>
      <c r="F93" s="395"/>
      <c r="G93" s="86" t="s">
        <v>123</v>
      </c>
      <c r="H93" s="87" t="str">
        <f>LOWER(H92)</f>
        <v>98 inch</v>
      </c>
      <c r="I93" s="339" t="s">
        <v>422</v>
      </c>
      <c r="J93" s="103">
        <f t="shared" si="1"/>
        <v>7</v>
      </c>
      <c r="K93" s="157"/>
      <c r="L93" s="86"/>
      <c r="M93" s="402"/>
    </row>
    <row r="94" spans="4:13" ht="20.100000000000001" customHeight="1">
      <c r="D94" s="446"/>
      <c r="E94" s="457"/>
      <c r="F94" s="395"/>
      <c r="G94" s="95" t="s">
        <v>49</v>
      </c>
      <c r="H94" s="131" t="s">
        <v>708</v>
      </c>
      <c r="I94" s="340" t="s">
        <v>642</v>
      </c>
      <c r="J94" s="103">
        <f t="shared" si="1"/>
        <v>54</v>
      </c>
      <c r="K94" s="158"/>
      <c r="L94" s="88"/>
      <c r="M94" s="402"/>
    </row>
    <row r="95" spans="4:13" ht="20.100000000000001" customHeight="1">
      <c r="D95" s="446"/>
      <c r="E95" s="457"/>
      <c r="F95" s="396"/>
      <c r="G95" s="97" t="s">
        <v>76</v>
      </c>
      <c r="H95" s="265"/>
      <c r="I95" s="332" t="s">
        <v>648</v>
      </c>
      <c r="J95" s="103">
        <f t="shared" si="1"/>
        <v>13</v>
      </c>
      <c r="K95" s="168"/>
      <c r="L95" s="99"/>
      <c r="M95" s="409"/>
    </row>
    <row r="96" spans="4:13" ht="20.100000000000001" customHeight="1">
      <c r="D96" s="446"/>
      <c r="E96" s="457"/>
      <c r="F96" s="395" t="s">
        <v>303</v>
      </c>
      <c r="G96" s="86" t="s">
        <v>55</v>
      </c>
      <c r="H96" s="301" t="s">
        <v>423</v>
      </c>
      <c r="I96" s="322" t="s">
        <v>649</v>
      </c>
      <c r="J96" s="103">
        <f t="shared" si="1"/>
        <v>27</v>
      </c>
      <c r="K96" s="158"/>
      <c r="L96" s="88"/>
      <c r="M96" s="402"/>
    </row>
    <row r="97" spans="4:13" ht="20.100000000000001" customHeight="1">
      <c r="D97" s="446"/>
      <c r="E97" s="457"/>
      <c r="F97" s="395"/>
      <c r="G97" s="86" t="s">
        <v>123</v>
      </c>
      <c r="H97" s="194" t="s">
        <v>446</v>
      </c>
      <c r="I97" s="341" t="s">
        <v>446</v>
      </c>
      <c r="J97" s="103">
        <f t="shared" si="1"/>
        <v>14</v>
      </c>
      <c r="K97" s="157"/>
      <c r="L97" s="86"/>
      <c r="M97" s="402"/>
    </row>
    <row r="98" spans="4:13" ht="19.899999999999999" customHeight="1">
      <c r="D98" s="446"/>
      <c r="E98" s="457"/>
      <c r="F98" s="395"/>
      <c r="G98" s="95" t="s">
        <v>49</v>
      </c>
      <c r="H98" s="131" t="s">
        <v>709</v>
      </c>
      <c r="I98" s="340" t="s">
        <v>643</v>
      </c>
      <c r="J98" s="103">
        <f t="shared" si="1"/>
        <v>69</v>
      </c>
      <c r="K98" s="158"/>
      <c r="L98" s="88"/>
      <c r="M98" s="402"/>
    </row>
    <row r="99" spans="4:13" ht="17.649999999999999" customHeight="1">
      <c r="D99" s="446"/>
      <c r="E99" s="457"/>
      <c r="F99" s="396"/>
      <c r="G99" s="97" t="s">
        <v>76</v>
      </c>
      <c r="H99" s="266"/>
      <c r="I99" s="332" t="s">
        <v>650</v>
      </c>
      <c r="J99" s="103">
        <f t="shared" si="1"/>
        <v>19</v>
      </c>
      <c r="K99" s="168"/>
      <c r="L99" s="99"/>
      <c r="M99" s="409"/>
    </row>
    <row r="100" spans="4:13" ht="17.649999999999999" customHeight="1">
      <c r="D100" s="446"/>
      <c r="E100" s="457"/>
      <c r="F100" s="395" t="s">
        <v>304</v>
      </c>
      <c r="G100" s="86" t="s">
        <v>55</v>
      </c>
      <c r="H100" s="301" t="s">
        <v>424</v>
      </c>
      <c r="I100" s="322" t="s">
        <v>651</v>
      </c>
      <c r="J100" s="103">
        <f t="shared" si="1"/>
        <v>27</v>
      </c>
      <c r="K100" s="158"/>
      <c r="L100" s="88"/>
      <c r="M100" s="402"/>
    </row>
    <row r="101" spans="4:13" ht="17.649999999999999" customHeight="1">
      <c r="D101" s="446"/>
      <c r="E101" s="457"/>
      <c r="F101" s="395"/>
      <c r="G101" s="86" t="s">
        <v>123</v>
      </c>
      <c r="H101" s="194" t="s">
        <v>447</v>
      </c>
      <c r="I101" s="341" t="s">
        <v>447</v>
      </c>
      <c r="J101" s="103">
        <f t="shared" si="1"/>
        <v>14</v>
      </c>
      <c r="K101" s="157"/>
      <c r="L101" s="86"/>
      <c r="M101" s="402"/>
    </row>
    <row r="102" spans="4:13" ht="17.649999999999999" customHeight="1">
      <c r="D102" s="446"/>
      <c r="E102" s="457"/>
      <c r="F102" s="395"/>
      <c r="G102" s="95" t="s">
        <v>49</v>
      </c>
      <c r="H102" s="131" t="s">
        <v>710</v>
      </c>
      <c r="I102" s="340" t="s">
        <v>646</v>
      </c>
      <c r="J102" s="103">
        <f t="shared" si="1"/>
        <v>69</v>
      </c>
      <c r="K102" s="158"/>
      <c r="L102" s="88"/>
      <c r="M102" s="402"/>
    </row>
    <row r="103" spans="4:13" ht="17.649999999999999" customHeight="1">
      <c r="D103" s="446"/>
      <c r="E103" s="457"/>
      <c r="F103" s="396"/>
      <c r="G103" s="97" t="s">
        <v>76</v>
      </c>
      <c r="H103" s="266"/>
      <c r="I103" s="332" t="s">
        <v>652</v>
      </c>
      <c r="J103" s="103">
        <f t="shared" si="1"/>
        <v>19</v>
      </c>
      <c r="K103" s="168"/>
      <c r="L103" s="99"/>
      <c r="M103" s="409"/>
    </row>
    <row r="104" spans="4:13" ht="17.649999999999999" customHeight="1">
      <c r="D104" s="446"/>
      <c r="E104" s="457"/>
      <c r="F104" s="395" t="s">
        <v>305</v>
      </c>
      <c r="G104" s="86" t="s">
        <v>55</v>
      </c>
      <c r="H104" s="101" t="s">
        <v>425</v>
      </c>
      <c r="I104" s="322" t="s">
        <v>653</v>
      </c>
      <c r="J104" s="103">
        <f t="shared" si="1"/>
        <v>12</v>
      </c>
      <c r="K104" s="158"/>
      <c r="L104" s="88"/>
      <c r="M104" s="402"/>
    </row>
    <row r="105" spans="4:13" ht="17.649999999999999" customHeight="1">
      <c r="D105" s="446"/>
      <c r="E105" s="457"/>
      <c r="F105" s="395"/>
      <c r="G105" s="86" t="s">
        <v>123</v>
      </c>
      <c r="H105" s="87" t="str">
        <f>LOWER(H104)</f>
        <v>65 inch</v>
      </c>
      <c r="I105" s="339" t="s">
        <v>508</v>
      </c>
      <c r="J105" s="103">
        <f t="shared" si="1"/>
        <v>7</v>
      </c>
      <c r="K105" s="157"/>
      <c r="L105" s="86"/>
      <c r="M105" s="402"/>
    </row>
    <row r="106" spans="4:13" ht="17.649999999999999" customHeight="1">
      <c r="D106" s="446"/>
      <c r="E106" s="457"/>
      <c r="F106" s="395"/>
      <c r="G106" s="95" t="s">
        <v>49</v>
      </c>
      <c r="H106" s="131" t="s">
        <v>711</v>
      </c>
      <c r="I106" s="340" t="s">
        <v>645</v>
      </c>
      <c r="J106" s="103">
        <f t="shared" si="1"/>
        <v>54</v>
      </c>
      <c r="K106" s="158"/>
      <c r="L106" s="88"/>
      <c r="M106" s="402"/>
    </row>
    <row r="107" spans="4:13" ht="17.649999999999999" customHeight="1">
      <c r="D107" s="446"/>
      <c r="E107" s="457"/>
      <c r="F107" s="396"/>
      <c r="G107" s="97" t="s">
        <v>76</v>
      </c>
      <c r="H107" s="267"/>
      <c r="I107" s="339" t="s">
        <v>654</v>
      </c>
      <c r="J107" s="103">
        <f t="shared" si="1"/>
        <v>14</v>
      </c>
      <c r="K107" s="168"/>
      <c r="L107" s="99"/>
      <c r="M107" s="409"/>
    </row>
    <row r="108" spans="4:13" ht="17.649999999999999" customHeight="1">
      <c r="D108" s="446"/>
      <c r="E108" s="457"/>
      <c r="F108" s="395" t="s">
        <v>306</v>
      </c>
      <c r="G108" s="86" t="s">
        <v>55</v>
      </c>
      <c r="H108" s="268" t="s">
        <v>426</v>
      </c>
      <c r="I108" s="342" t="s">
        <v>655</v>
      </c>
      <c r="J108" s="103">
        <f t="shared" si="1"/>
        <v>12</v>
      </c>
      <c r="K108" s="158"/>
      <c r="L108" s="88"/>
      <c r="M108" s="402"/>
    </row>
    <row r="109" spans="4:13" ht="17.649999999999999" customHeight="1">
      <c r="D109" s="446"/>
      <c r="E109" s="457"/>
      <c r="F109" s="395"/>
      <c r="G109" s="86" t="s">
        <v>123</v>
      </c>
      <c r="H109" s="87" t="str">
        <f>LOWER(H108)</f>
        <v>55 inch</v>
      </c>
      <c r="I109" s="339" t="s">
        <v>509</v>
      </c>
      <c r="J109" s="103">
        <f t="shared" si="1"/>
        <v>7</v>
      </c>
      <c r="K109" s="157"/>
      <c r="L109" s="86"/>
      <c r="M109" s="402"/>
    </row>
    <row r="110" spans="4:13" ht="17.649999999999999" customHeight="1">
      <c r="D110" s="446"/>
      <c r="E110" s="457"/>
      <c r="F110" s="395"/>
      <c r="G110" s="95" t="s">
        <v>49</v>
      </c>
      <c r="H110" s="131" t="s">
        <v>712</v>
      </c>
      <c r="I110" s="343" t="s">
        <v>641</v>
      </c>
      <c r="J110" s="103">
        <f t="shared" si="1"/>
        <v>54</v>
      </c>
      <c r="K110" s="158"/>
      <c r="L110" s="88"/>
      <c r="M110" s="402"/>
    </row>
    <row r="111" spans="4:13" ht="17.649999999999999" customHeight="1">
      <c r="D111" s="446"/>
      <c r="E111" s="457"/>
      <c r="F111" s="396"/>
      <c r="G111" s="97" t="s">
        <v>76</v>
      </c>
      <c r="H111" s="266"/>
      <c r="I111" s="332" t="s">
        <v>656</v>
      </c>
      <c r="J111" s="103">
        <f t="shared" si="1"/>
        <v>14</v>
      </c>
      <c r="K111" s="168"/>
      <c r="L111" s="99"/>
      <c r="M111" s="409"/>
    </row>
    <row r="112" spans="4:13" ht="17.649999999999999" customHeight="1">
      <c r="D112" s="446"/>
      <c r="E112" s="457"/>
      <c r="F112" s="395" t="s">
        <v>307</v>
      </c>
      <c r="G112" s="86" t="s">
        <v>55</v>
      </c>
      <c r="H112" s="268" t="s">
        <v>427</v>
      </c>
      <c r="I112" s="342" t="s">
        <v>657</v>
      </c>
      <c r="J112" s="103">
        <f t="shared" si="1"/>
        <v>27</v>
      </c>
      <c r="K112" s="158"/>
      <c r="L112" s="88"/>
      <c r="M112" s="402"/>
    </row>
    <row r="113" spans="4:13" ht="17.649999999999999" customHeight="1">
      <c r="D113" s="446"/>
      <c r="E113" s="457"/>
      <c r="F113" s="395"/>
      <c r="G113" s="86" t="s">
        <v>123</v>
      </c>
      <c r="H113" s="298" t="s">
        <v>448</v>
      </c>
      <c r="I113" s="342" t="s">
        <v>610</v>
      </c>
      <c r="J113" s="103">
        <f t="shared" si="1"/>
        <v>14</v>
      </c>
      <c r="K113" s="157"/>
      <c r="L113" s="86"/>
      <c r="M113" s="402"/>
    </row>
    <row r="114" spans="4:13" ht="17.649999999999999" customHeight="1">
      <c r="D114" s="446"/>
      <c r="E114" s="457"/>
      <c r="F114" s="395"/>
      <c r="G114" s="95" t="s">
        <v>49</v>
      </c>
      <c r="H114" s="131" t="s">
        <v>713</v>
      </c>
      <c r="I114" s="340" t="s">
        <v>640</v>
      </c>
      <c r="J114" s="103">
        <f t="shared" si="1"/>
        <v>69</v>
      </c>
      <c r="K114" s="158"/>
      <c r="L114" s="88"/>
      <c r="M114" s="402"/>
    </row>
    <row r="115" spans="4:13" ht="17.45" customHeight="1">
      <c r="D115" s="446"/>
      <c r="E115" s="457"/>
      <c r="F115" s="396"/>
      <c r="G115" s="97" t="s">
        <v>76</v>
      </c>
      <c r="H115" s="266"/>
      <c r="I115" s="332" t="s">
        <v>658</v>
      </c>
      <c r="J115" s="103">
        <f t="shared" si="1"/>
        <v>19</v>
      </c>
      <c r="K115" s="168"/>
      <c r="L115" s="99"/>
      <c r="M115" s="409"/>
    </row>
    <row r="116" spans="4:13" ht="17.649999999999999" customHeight="1">
      <c r="D116" s="446"/>
      <c r="E116" s="457"/>
      <c r="F116" s="395" t="s">
        <v>308</v>
      </c>
      <c r="G116" s="86" t="s">
        <v>55</v>
      </c>
      <c r="H116" s="101" t="s">
        <v>428</v>
      </c>
      <c r="I116" s="322" t="s">
        <v>659</v>
      </c>
      <c r="J116" s="103">
        <f t="shared" si="1"/>
        <v>12</v>
      </c>
      <c r="K116" s="158"/>
      <c r="L116" s="88"/>
      <c r="M116" s="402"/>
    </row>
    <row r="117" spans="4:13" ht="17.649999999999999" customHeight="1">
      <c r="D117" s="446"/>
      <c r="E117" s="457"/>
      <c r="F117" s="395"/>
      <c r="G117" s="86" t="s">
        <v>123</v>
      </c>
      <c r="H117" s="239" t="str">
        <f>LOWER(H116)</f>
        <v>43 inch</v>
      </c>
      <c r="I117" s="339" t="s">
        <v>510</v>
      </c>
      <c r="J117" s="103">
        <f t="shared" si="1"/>
        <v>7</v>
      </c>
      <c r="K117" s="157"/>
      <c r="L117" s="86"/>
      <c r="M117" s="402"/>
    </row>
    <row r="118" spans="4:13" ht="17.649999999999999" customHeight="1">
      <c r="D118" s="446"/>
      <c r="E118" s="457"/>
      <c r="F118" s="395"/>
      <c r="G118" s="95" t="s">
        <v>49</v>
      </c>
      <c r="H118" s="131" t="s">
        <v>429</v>
      </c>
      <c r="I118" s="340" t="s">
        <v>639</v>
      </c>
      <c r="J118" s="103">
        <f t="shared" si="1"/>
        <v>54</v>
      </c>
      <c r="K118" s="158"/>
      <c r="L118" s="88"/>
      <c r="M118" s="402"/>
    </row>
    <row r="119" spans="4:13" ht="17.649999999999999" customHeight="1">
      <c r="D119" s="446"/>
      <c r="E119" s="457"/>
      <c r="F119" s="396"/>
      <c r="G119" s="97" t="s">
        <v>76</v>
      </c>
      <c r="H119" s="269"/>
      <c r="I119" s="322" t="s">
        <v>660</v>
      </c>
      <c r="J119" s="103">
        <f t="shared" si="1"/>
        <v>15</v>
      </c>
      <c r="K119" s="168"/>
      <c r="L119" s="99"/>
      <c r="M119" s="409"/>
    </row>
    <row r="120" spans="4:13" ht="17.649999999999999" customHeight="1">
      <c r="D120" s="446"/>
      <c r="E120" s="457"/>
      <c r="F120" s="395" t="s">
        <v>309</v>
      </c>
      <c r="G120" s="86" t="s">
        <v>55</v>
      </c>
      <c r="H120" s="268" t="s">
        <v>430</v>
      </c>
      <c r="I120" s="342" t="s">
        <v>661</v>
      </c>
      <c r="J120" s="103">
        <f t="shared" si="1"/>
        <v>20</v>
      </c>
      <c r="K120" s="158"/>
      <c r="L120" s="88"/>
      <c r="M120" s="402"/>
    </row>
    <row r="121" spans="4:13" ht="18" customHeight="1">
      <c r="D121" s="446"/>
      <c r="E121" s="457"/>
      <c r="F121" s="395"/>
      <c r="G121" s="86" t="s">
        <v>123</v>
      </c>
      <c r="H121" s="239" t="str">
        <f>LOWER(H120)</f>
        <v>32 inch or smaller</v>
      </c>
      <c r="I121" s="339" t="s">
        <v>511</v>
      </c>
      <c r="J121" s="103">
        <f t="shared" si="1"/>
        <v>18</v>
      </c>
      <c r="K121" s="157"/>
      <c r="L121" s="86"/>
      <c r="M121" s="402"/>
    </row>
    <row r="122" spans="4:13" ht="17.649999999999999" customHeight="1">
      <c r="D122" s="446"/>
      <c r="E122" s="457"/>
      <c r="F122" s="395"/>
      <c r="G122" s="95" t="s">
        <v>49</v>
      </c>
      <c r="H122" s="131" t="s">
        <v>714</v>
      </c>
      <c r="I122" s="340" t="s">
        <v>638</v>
      </c>
      <c r="J122" s="103">
        <f t="shared" si="1"/>
        <v>53</v>
      </c>
      <c r="K122" s="158"/>
      <c r="L122" s="88"/>
      <c r="M122" s="402"/>
    </row>
    <row r="123" spans="4:13" ht="17.649999999999999" customHeight="1">
      <c r="D123" s="446"/>
      <c r="E123" s="457"/>
      <c r="F123" s="396"/>
      <c r="G123" s="97" t="s">
        <v>76</v>
      </c>
      <c r="H123" s="97"/>
      <c r="I123" s="344" t="s">
        <v>662</v>
      </c>
      <c r="J123" s="103">
        <f t="shared" si="1"/>
        <v>25</v>
      </c>
      <c r="K123" s="168"/>
      <c r="L123" s="99"/>
      <c r="M123" s="409"/>
    </row>
    <row r="124" spans="4:13" ht="17.649999999999999" customHeight="1">
      <c r="D124" s="446"/>
      <c r="E124" s="457"/>
      <c r="F124" s="397" t="s">
        <v>153</v>
      </c>
      <c r="G124" s="101" t="s">
        <v>124</v>
      </c>
      <c r="H124" s="71" t="s">
        <v>390</v>
      </c>
      <c r="I124" s="345"/>
      <c r="J124" s="103">
        <f t="shared" si="1"/>
        <v>0</v>
      </c>
      <c r="K124" s="169"/>
      <c r="L124" s="103" t="s">
        <v>251</v>
      </c>
      <c r="M124" s="401"/>
    </row>
    <row r="125" spans="4:13" ht="17.649999999999999" customHeight="1">
      <c r="D125" s="446"/>
      <c r="E125" s="457"/>
      <c r="F125" s="395"/>
      <c r="G125" s="86" t="s">
        <v>55</v>
      </c>
      <c r="H125" s="104" t="s">
        <v>88</v>
      </c>
      <c r="I125" s="319" t="s">
        <v>637</v>
      </c>
      <c r="J125" s="103">
        <f t="shared" si="1"/>
        <v>19</v>
      </c>
      <c r="K125" s="158">
        <v>33</v>
      </c>
      <c r="L125" s="88"/>
      <c r="M125" s="402"/>
    </row>
    <row r="126" spans="4:13" ht="17.649999999999999" customHeight="1">
      <c r="D126" s="446"/>
      <c r="E126" s="457"/>
      <c r="F126" s="395"/>
      <c r="G126" s="86" t="s">
        <v>123</v>
      </c>
      <c r="H126" s="226" t="s">
        <v>469</v>
      </c>
      <c r="I126" s="319" t="s">
        <v>469</v>
      </c>
      <c r="J126" s="103">
        <f t="shared" si="1"/>
        <v>17</v>
      </c>
      <c r="K126" s="157"/>
      <c r="L126" s="86"/>
      <c r="M126" s="402"/>
    </row>
    <row r="127" spans="4:13" ht="17.649999999999999" customHeight="1">
      <c r="D127" s="446"/>
      <c r="E127" s="457"/>
      <c r="F127" s="395"/>
      <c r="G127" s="95" t="s">
        <v>49</v>
      </c>
      <c r="H127" s="73" t="s">
        <v>98</v>
      </c>
      <c r="I127" s="320" t="s">
        <v>636</v>
      </c>
      <c r="J127" s="103">
        <f t="shared" si="1"/>
        <v>13</v>
      </c>
      <c r="K127" s="158"/>
      <c r="L127" s="88"/>
      <c r="M127" s="402"/>
    </row>
    <row r="128" spans="4:13" ht="17.649999999999999" customHeight="1">
      <c r="D128" s="446"/>
      <c r="E128" s="457"/>
      <c r="F128" s="395"/>
      <c r="G128" s="86" t="s">
        <v>50</v>
      </c>
      <c r="H128" s="104"/>
      <c r="I128" s="319" t="s">
        <v>629</v>
      </c>
      <c r="J128" s="103">
        <f t="shared" si="1"/>
        <v>1</v>
      </c>
      <c r="K128" s="158"/>
      <c r="L128" s="88"/>
      <c r="M128" s="402"/>
    </row>
    <row r="129" spans="4:13" ht="17.649999999999999" customHeight="1">
      <c r="D129" s="446"/>
      <c r="E129" s="457"/>
      <c r="F129" s="395"/>
      <c r="G129" s="97" t="s">
        <v>76</v>
      </c>
      <c r="H129" s="117" t="s">
        <v>88</v>
      </c>
      <c r="I129" s="321" t="s">
        <v>637</v>
      </c>
      <c r="J129" s="103">
        <f t="shared" si="1"/>
        <v>19</v>
      </c>
      <c r="K129" s="168"/>
      <c r="L129" s="99"/>
      <c r="M129" s="409"/>
    </row>
    <row r="130" spans="4:13" ht="17.45" customHeight="1">
      <c r="D130" s="446"/>
      <c r="E130" s="457"/>
      <c r="F130" s="398" t="s">
        <v>310</v>
      </c>
      <c r="G130" s="91" t="s">
        <v>55</v>
      </c>
      <c r="H130" s="268" t="s">
        <v>431</v>
      </c>
      <c r="I130" s="322" t="s">
        <v>634</v>
      </c>
      <c r="J130" s="103">
        <f t="shared" si="1"/>
        <v>26</v>
      </c>
      <c r="K130" s="166">
        <v>33</v>
      </c>
      <c r="L130" s="93"/>
      <c r="M130" s="402"/>
    </row>
    <row r="131" spans="4:13" ht="17.45" customHeight="1">
      <c r="D131" s="446"/>
      <c r="E131" s="457"/>
      <c r="F131" s="399"/>
      <c r="G131" s="86" t="s">
        <v>123</v>
      </c>
      <c r="H131" s="87" t="str">
        <f>LOWER(H130)</f>
        <v>8k tvs</v>
      </c>
      <c r="I131" s="339" t="s">
        <v>512</v>
      </c>
      <c r="J131" s="103">
        <f t="shared" si="1"/>
        <v>6</v>
      </c>
      <c r="K131" s="157"/>
      <c r="L131" s="86"/>
      <c r="M131" s="402"/>
    </row>
    <row r="132" spans="4:13" ht="17.45" customHeight="1">
      <c r="D132" s="446"/>
      <c r="E132" s="457"/>
      <c r="F132" s="399"/>
      <c r="G132" s="95" t="s">
        <v>49</v>
      </c>
      <c r="H132" s="131" t="s">
        <v>715</v>
      </c>
      <c r="I132" s="340" t="s">
        <v>635</v>
      </c>
      <c r="J132" s="103">
        <f t="shared" si="1"/>
        <v>42</v>
      </c>
      <c r="K132" s="158"/>
      <c r="L132" s="88"/>
      <c r="M132" s="402"/>
    </row>
    <row r="133" spans="4:13" ht="17.45" customHeight="1">
      <c r="D133" s="446"/>
      <c r="E133" s="457"/>
      <c r="F133" s="447"/>
      <c r="G133" s="97" t="s">
        <v>76</v>
      </c>
      <c r="H133" s="266"/>
      <c r="I133" s="344" t="s">
        <v>634</v>
      </c>
      <c r="J133" s="103">
        <f t="shared" si="1"/>
        <v>26</v>
      </c>
      <c r="K133" s="168"/>
      <c r="L133" s="99"/>
      <c r="M133" s="409"/>
    </row>
    <row r="134" spans="4:13" ht="17.45" customHeight="1">
      <c r="D134" s="446"/>
      <c r="E134" s="457"/>
      <c r="F134" s="397" t="s">
        <v>311</v>
      </c>
      <c r="G134" s="86" t="s">
        <v>55</v>
      </c>
      <c r="H134" s="101" t="s">
        <v>432</v>
      </c>
      <c r="I134" s="322" t="s">
        <v>632</v>
      </c>
      <c r="J134" s="103">
        <f t="shared" si="1"/>
        <v>26</v>
      </c>
      <c r="K134" s="158">
        <v>33</v>
      </c>
      <c r="L134" s="88"/>
      <c r="M134" s="402"/>
    </row>
    <row r="135" spans="4:13" ht="17.45" customHeight="1">
      <c r="D135" s="446"/>
      <c r="E135" s="457"/>
      <c r="F135" s="395"/>
      <c r="G135" s="86" t="s">
        <v>123</v>
      </c>
      <c r="H135" s="87" t="str">
        <f>LOWER(H134)</f>
        <v>4k tvs</v>
      </c>
      <c r="I135" s="339" t="s">
        <v>513</v>
      </c>
      <c r="J135" s="103">
        <f t="shared" si="1"/>
        <v>6</v>
      </c>
      <c r="K135" s="157"/>
      <c r="L135" s="86"/>
      <c r="M135" s="402"/>
    </row>
    <row r="136" spans="4:13" ht="17.45" customHeight="1">
      <c r="D136" s="446"/>
      <c r="E136" s="457"/>
      <c r="F136" s="395"/>
      <c r="G136" s="95" t="s">
        <v>49</v>
      </c>
      <c r="H136" s="131" t="s">
        <v>716</v>
      </c>
      <c r="I136" s="340" t="s">
        <v>633</v>
      </c>
      <c r="J136" s="103">
        <f t="shared" si="1"/>
        <v>42</v>
      </c>
      <c r="K136" s="158"/>
      <c r="L136" s="88"/>
      <c r="M136" s="402"/>
    </row>
    <row r="137" spans="4:13" ht="17.45" customHeight="1">
      <c r="D137" s="446"/>
      <c r="E137" s="457"/>
      <c r="F137" s="396"/>
      <c r="G137" s="97" t="s">
        <v>76</v>
      </c>
      <c r="H137" s="270"/>
      <c r="I137" s="322" t="s">
        <v>632</v>
      </c>
      <c r="J137" s="103">
        <f t="shared" ref="J137:J200" si="2">LENB(I137)</f>
        <v>26</v>
      </c>
      <c r="K137" s="168"/>
      <c r="L137" s="99"/>
      <c r="M137" s="409"/>
    </row>
    <row r="138" spans="4:13" ht="17.45" customHeight="1">
      <c r="D138" s="446"/>
      <c r="E138" s="457"/>
      <c r="F138" s="397" t="s">
        <v>312</v>
      </c>
      <c r="G138" s="86" t="s">
        <v>55</v>
      </c>
      <c r="H138" s="268" t="s">
        <v>433</v>
      </c>
      <c r="I138" s="342" t="s">
        <v>630</v>
      </c>
      <c r="J138" s="103">
        <f t="shared" si="2"/>
        <v>18</v>
      </c>
      <c r="K138" s="158">
        <v>33</v>
      </c>
      <c r="L138" s="88"/>
      <c r="M138" s="402"/>
    </row>
    <row r="139" spans="4:13" ht="17.45" customHeight="1">
      <c r="D139" s="446"/>
      <c r="E139" s="457"/>
      <c r="F139" s="395"/>
      <c r="G139" s="86" t="s">
        <v>123</v>
      </c>
      <c r="H139" s="239" t="s">
        <v>449</v>
      </c>
      <c r="I139" s="339" t="s">
        <v>449</v>
      </c>
      <c r="J139" s="103">
        <f t="shared" si="2"/>
        <v>14</v>
      </c>
      <c r="K139" s="157"/>
      <c r="L139" s="86"/>
      <c r="M139" s="402"/>
    </row>
    <row r="140" spans="4:13" ht="17.45" customHeight="1">
      <c r="D140" s="446"/>
      <c r="E140" s="457"/>
      <c r="F140" s="395"/>
      <c r="G140" s="95" t="s">
        <v>49</v>
      </c>
      <c r="H140" s="131" t="s">
        <v>717</v>
      </c>
      <c r="I140" s="343" t="s">
        <v>631</v>
      </c>
      <c r="J140" s="103">
        <f t="shared" si="2"/>
        <v>50</v>
      </c>
      <c r="K140" s="158"/>
      <c r="L140" s="88"/>
      <c r="M140" s="402"/>
    </row>
    <row r="141" spans="4:13" ht="17.45" customHeight="1" thickBot="1">
      <c r="D141" s="460"/>
      <c r="E141" s="461"/>
      <c r="F141" s="395"/>
      <c r="G141" s="119" t="s">
        <v>76</v>
      </c>
      <c r="H141" s="265"/>
      <c r="I141" s="342" t="s">
        <v>630</v>
      </c>
      <c r="J141" s="103">
        <f t="shared" si="2"/>
        <v>18</v>
      </c>
      <c r="K141" s="178"/>
      <c r="L141" s="120"/>
      <c r="M141" s="402"/>
    </row>
    <row r="142" spans="4:13" ht="17.45" customHeight="1" thickBot="1">
      <c r="D142" s="297"/>
      <c r="E142" s="307"/>
      <c r="F142" s="281" t="s">
        <v>119</v>
      </c>
      <c r="G142" s="308" t="s">
        <v>55</v>
      </c>
      <c r="H142" s="277" t="s">
        <v>471</v>
      </c>
      <c r="I142" s="78" t="s">
        <v>724</v>
      </c>
      <c r="J142" s="293">
        <f t="shared" si="2"/>
        <v>7</v>
      </c>
      <c r="K142" s="164"/>
      <c r="L142" s="278"/>
      <c r="M142" s="276"/>
    </row>
    <row r="143" spans="4:13" ht="17.45" customHeight="1">
      <c r="D143" s="445" t="s">
        <v>121</v>
      </c>
      <c r="E143" s="462">
        <v>1</v>
      </c>
      <c r="F143" s="452" t="s">
        <v>522</v>
      </c>
      <c r="G143" s="106" t="s">
        <v>67</v>
      </c>
      <c r="H143" s="271" t="s">
        <v>392</v>
      </c>
      <c r="I143" s="271"/>
      <c r="J143" s="85">
        <f t="shared" si="2"/>
        <v>0</v>
      </c>
      <c r="K143" s="85"/>
      <c r="L143" s="85" t="s">
        <v>251</v>
      </c>
      <c r="M143" s="410"/>
    </row>
    <row r="144" spans="4:13" ht="17.45" customHeight="1">
      <c r="D144" s="446"/>
      <c r="E144" s="463"/>
      <c r="F144" s="453"/>
      <c r="G144" s="86" t="s">
        <v>55</v>
      </c>
      <c r="H144" s="78" t="s">
        <v>393</v>
      </c>
      <c r="I144" s="78" t="s">
        <v>393</v>
      </c>
      <c r="J144" s="103">
        <f t="shared" si="2"/>
        <v>17</v>
      </c>
      <c r="K144" s="88">
        <v>33</v>
      </c>
      <c r="L144" s="88"/>
      <c r="M144" s="402"/>
    </row>
    <row r="145" spans="4:13" ht="17.45" customHeight="1">
      <c r="D145" s="446"/>
      <c r="E145" s="463"/>
      <c r="F145" s="453"/>
      <c r="G145" s="86" t="s">
        <v>123</v>
      </c>
      <c r="H145" s="264" t="s">
        <v>450</v>
      </c>
      <c r="I145" s="264" t="s">
        <v>450</v>
      </c>
      <c r="J145" s="103">
        <f t="shared" si="2"/>
        <v>17</v>
      </c>
      <c r="K145" s="86"/>
      <c r="L145" s="86"/>
      <c r="M145" s="402"/>
    </row>
    <row r="146" spans="4:13" ht="17.45" customHeight="1">
      <c r="D146" s="446"/>
      <c r="E146" s="463"/>
      <c r="F146" s="453"/>
      <c r="G146" s="95" t="s">
        <v>49</v>
      </c>
      <c r="H146" s="131" t="s">
        <v>394</v>
      </c>
      <c r="I146" s="131" t="s">
        <v>612</v>
      </c>
      <c r="J146" s="103">
        <f t="shared" si="2"/>
        <v>44</v>
      </c>
      <c r="K146" s="88"/>
      <c r="L146" s="88"/>
      <c r="M146" s="402"/>
    </row>
    <row r="147" spans="4:13" ht="17.45" customHeight="1">
      <c r="D147" s="446"/>
      <c r="E147" s="463"/>
      <c r="F147" s="453"/>
      <c r="G147" s="86" t="s">
        <v>50</v>
      </c>
      <c r="H147" s="78"/>
      <c r="I147" s="78" t="s">
        <v>393</v>
      </c>
      <c r="J147" s="103">
        <f t="shared" si="2"/>
        <v>17</v>
      </c>
      <c r="K147" s="88"/>
      <c r="L147" s="88"/>
      <c r="M147" s="402"/>
    </row>
    <row r="148" spans="4:13" ht="17.45" customHeight="1">
      <c r="D148" s="446"/>
      <c r="E148" s="463"/>
      <c r="F148" s="454"/>
      <c r="G148" s="97" t="s">
        <v>76</v>
      </c>
      <c r="H148" s="78" t="s">
        <v>395</v>
      </c>
      <c r="I148" s="78" t="s">
        <v>393</v>
      </c>
      <c r="J148" s="103">
        <f t="shared" si="2"/>
        <v>17</v>
      </c>
      <c r="K148" s="99"/>
      <c r="L148" s="99"/>
      <c r="M148" s="409"/>
    </row>
    <row r="149" spans="4:13" ht="17.45" customHeight="1">
      <c r="D149" s="446"/>
      <c r="E149" s="464">
        <v>2</v>
      </c>
      <c r="F149" s="449" t="s">
        <v>523</v>
      </c>
      <c r="G149" s="101" t="s">
        <v>67</v>
      </c>
      <c r="H149" s="272" t="s">
        <v>396</v>
      </c>
      <c r="I149" s="272"/>
      <c r="J149" s="103">
        <f t="shared" si="2"/>
        <v>0</v>
      </c>
      <c r="K149" s="103"/>
      <c r="L149" s="169" t="s">
        <v>251</v>
      </c>
      <c r="M149" s="401"/>
    </row>
    <row r="150" spans="4:13" ht="17.45" customHeight="1">
      <c r="D150" s="446"/>
      <c r="E150" s="464"/>
      <c r="F150" s="450"/>
      <c r="G150" s="86" t="s">
        <v>55</v>
      </c>
      <c r="H150" s="78" t="s">
        <v>397</v>
      </c>
      <c r="I150" s="78" t="s">
        <v>613</v>
      </c>
      <c r="J150" s="103">
        <f t="shared" si="2"/>
        <v>16</v>
      </c>
      <c r="K150" s="88">
        <v>33</v>
      </c>
      <c r="L150" s="158"/>
      <c r="M150" s="402"/>
    </row>
    <row r="151" spans="4:13" ht="17.45" customHeight="1">
      <c r="D151" s="446"/>
      <c r="E151" s="464"/>
      <c r="F151" s="450"/>
      <c r="G151" s="86" t="s">
        <v>123</v>
      </c>
      <c r="H151" s="264" t="s">
        <v>451</v>
      </c>
      <c r="I151" s="264" t="s">
        <v>451</v>
      </c>
      <c r="J151" s="103">
        <f t="shared" si="2"/>
        <v>14</v>
      </c>
      <c r="K151" s="86"/>
      <c r="L151" s="157"/>
      <c r="M151" s="402"/>
    </row>
    <row r="152" spans="4:13" ht="17.45" customHeight="1">
      <c r="D152" s="446"/>
      <c r="E152" s="464"/>
      <c r="F152" s="450"/>
      <c r="G152" s="95" t="s">
        <v>49</v>
      </c>
      <c r="H152" s="75" t="s">
        <v>398</v>
      </c>
      <c r="I152" s="131" t="s">
        <v>614</v>
      </c>
      <c r="J152" s="103">
        <f t="shared" si="2"/>
        <v>46</v>
      </c>
      <c r="K152" s="88"/>
      <c r="L152" s="158"/>
      <c r="M152" s="402"/>
    </row>
    <row r="153" spans="4:13" ht="17.45" customHeight="1">
      <c r="D153" s="446"/>
      <c r="E153" s="464"/>
      <c r="F153" s="450"/>
      <c r="G153" s="86" t="s">
        <v>50</v>
      </c>
      <c r="H153" s="78"/>
      <c r="I153" s="78" t="s">
        <v>613</v>
      </c>
      <c r="J153" s="103">
        <f t="shared" si="2"/>
        <v>16</v>
      </c>
      <c r="K153" s="88"/>
      <c r="L153" s="158"/>
      <c r="M153" s="402"/>
    </row>
    <row r="154" spans="4:13" ht="17.45" customHeight="1">
      <c r="D154" s="446"/>
      <c r="E154" s="464"/>
      <c r="F154" s="451"/>
      <c r="G154" s="97" t="s">
        <v>76</v>
      </c>
      <c r="H154" s="78" t="s">
        <v>397</v>
      </c>
      <c r="I154" s="78" t="s">
        <v>613</v>
      </c>
      <c r="J154" s="103">
        <f t="shared" si="2"/>
        <v>16</v>
      </c>
      <c r="K154" s="99"/>
      <c r="L154" s="168"/>
      <c r="M154" s="409"/>
    </row>
    <row r="155" spans="4:13" ht="17.45" customHeight="1">
      <c r="D155" s="446"/>
      <c r="E155" s="464">
        <v>3</v>
      </c>
      <c r="F155" s="449" t="s">
        <v>524</v>
      </c>
      <c r="G155" s="101" t="s">
        <v>67</v>
      </c>
      <c r="H155" s="272" t="s">
        <v>399</v>
      </c>
      <c r="I155" s="272"/>
      <c r="J155" s="103">
        <f t="shared" si="2"/>
        <v>0</v>
      </c>
      <c r="K155" s="103"/>
      <c r="L155" s="169" t="s">
        <v>251</v>
      </c>
      <c r="M155" s="401"/>
    </row>
    <row r="156" spans="4:13" ht="17.45" customHeight="1">
      <c r="D156" s="446"/>
      <c r="E156" s="464"/>
      <c r="F156" s="450"/>
      <c r="G156" s="86" t="s">
        <v>55</v>
      </c>
      <c r="H156" s="78" t="s">
        <v>400</v>
      </c>
      <c r="I156" s="78" t="s">
        <v>615</v>
      </c>
      <c r="J156" s="103">
        <f t="shared" si="2"/>
        <v>29</v>
      </c>
      <c r="K156" s="88">
        <v>33</v>
      </c>
      <c r="L156" s="158"/>
      <c r="M156" s="402"/>
    </row>
    <row r="157" spans="4:13" ht="17.45" customHeight="1">
      <c r="D157" s="446"/>
      <c r="E157" s="464"/>
      <c r="F157" s="450"/>
      <c r="G157" s="86" t="s">
        <v>123</v>
      </c>
      <c r="H157" s="264" t="s">
        <v>452</v>
      </c>
      <c r="I157" s="264" t="s">
        <v>452</v>
      </c>
      <c r="J157" s="103">
        <f t="shared" si="2"/>
        <v>8</v>
      </c>
      <c r="K157" s="86"/>
      <c r="L157" s="157"/>
      <c r="M157" s="402"/>
    </row>
    <row r="158" spans="4:13" ht="17.45" customHeight="1">
      <c r="D158" s="446"/>
      <c r="E158" s="464"/>
      <c r="F158" s="450"/>
      <c r="G158" s="95" t="s">
        <v>49</v>
      </c>
      <c r="H158" s="131" t="s">
        <v>298</v>
      </c>
      <c r="I158" s="131" t="s">
        <v>616</v>
      </c>
      <c r="J158" s="103">
        <f t="shared" si="2"/>
        <v>50</v>
      </c>
      <c r="K158" s="88"/>
      <c r="L158" s="158"/>
      <c r="M158" s="402"/>
    </row>
    <row r="159" spans="4:13" ht="17.45" customHeight="1">
      <c r="D159" s="446"/>
      <c r="E159" s="464"/>
      <c r="F159" s="450"/>
      <c r="G159" s="86" t="s">
        <v>50</v>
      </c>
      <c r="H159" s="78"/>
      <c r="I159" s="78" t="s">
        <v>615</v>
      </c>
      <c r="J159" s="103">
        <f t="shared" si="2"/>
        <v>29</v>
      </c>
      <c r="K159" s="88"/>
      <c r="L159" s="158"/>
      <c r="M159" s="402"/>
    </row>
    <row r="160" spans="4:13" ht="18" customHeight="1">
      <c r="D160" s="446"/>
      <c r="E160" s="464"/>
      <c r="F160" s="451"/>
      <c r="G160" s="97" t="s">
        <v>76</v>
      </c>
      <c r="H160" s="79" t="s">
        <v>400</v>
      </c>
      <c r="I160" s="78" t="s">
        <v>615</v>
      </c>
      <c r="J160" s="103">
        <f t="shared" si="2"/>
        <v>29</v>
      </c>
      <c r="K160" s="99"/>
      <c r="L160" s="168"/>
      <c r="M160" s="409"/>
    </row>
    <row r="161" spans="4:13" ht="15.6" customHeight="1">
      <c r="D161" s="446"/>
      <c r="E161" s="464">
        <v>4</v>
      </c>
      <c r="F161" s="449" t="s">
        <v>525</v>
      </c>
      <c r="G161" s="101" t="s">
        <v>67</v>
      </c>
      <c r="H161" s="272" t="s">
        <v>401</v>
      </c>
      <c r="I161" s="272"/>
      <c r="J161" s="103">
        <f t="shared" si="2"/>
        <v>0</v>
      </c>
      <c r="K161" s="103"/>
      <c r="L161" s="169" t="s">
        <v>251</v>
      </c>
      <c r="M161" s="401"/>
    </row>
    <row r="162" spans="4:13" ht="15.6" customHeight="1">
      <c r="D162" s="446"/>
      <c r="E162" s="464"/>
      <c r="F162" s="450"/>
      <c r="G162" s="86" t="s">
        <v>55</v>
      </c>
      <c r="H162" s="78" t="s">
        <v>295</v>
      </c>
      <c r="I162" s="78" t="s">
        <v>618</v>
      </c>
      <c r="J162" s="103">
        <f t="shared" si="2"/>
        <v>25</v>
      </c>
      <c r="K162" s="88">
        <v>33</v>
      </c>
      <c r="L162" s="158"/>
      <c r="M162" s="402"/>
    </row>
    <row r="163" spans="4:13" ht="15.6" customHeight="1">
      <c r="D163" s="446"/>
      <c r="E163" s="464"/>
      <c r="F163" s="450"/>
      <c r="G163" s="86" t="s">
        <v>123</v>
      </c>
      <c r="H163" s="264" t="s">
        <v>453</v>
      </c>
      <c r="I163" s="264" t="s">
        <v>453</v>
      </c>
      <c r="J163" s="103">
        <f t="shared" si="2"/>
        <v>12</v>
      </c>
      <c r="K163" s="86"/>
      <c r="L163" s="157"/>
      <c r="M163" s="402"/>
    </row>
    <row r="164" spans="4:13" ht="16.5">
      <c r="D164" s="446"/>
      <c r="E164" s="464"/>
      <c r="F164" s="450"/>
      <c r="G164" s="95" t="s">
        <v>49</v>
      </c>
      <c r="H164" s="131" t="s">
        <v>297</v>
      </c>
      <c r="I164" s="131" t="s">
        <v>619</v>
      </c>
      <c r="J164" s="103">
        <f t="shared" si="2"/>
        <v>50</v>
      </c>
      <c r="K164" s="88"/>
      <c r="L164" s="158"/>
      <c r="M164" s="402"/>
    </row>
    <row r="165" spans="4:13" ht="15.6" customHeight="1">
      <c r="D165" s="446"/>
      <c r="E165" s="464"/>
      <c r="F165" s="450"/>
      <c r="G165" s="86" t="s">
        <v>50</v>
      </c>
      <c r="H165" s="78"/>
      <c r="I165" s="78" t="s">
        <v>618</v>
      </c>
      <c r="J165" s="103">
        <f t="shared" si="2"/>
        <v>25</v>
      </c>
      <c r="K165" s="88"/>
      <c r="L165" s="158"/>
      <c r="M165" s="402"/>
    </row>
    <row r="166" spans="4:13" ht="15.6" customHeight="1">
      <c r="D166" s="446"/>
      <c r="E166" s="464"/>
      <c r="F166" s="451"/>
      <c r="G166" s="97" t="s">
        <v>76</v>
      </c>
      <c r="H166" s="78" t="s">
        <v>295</v>
      </c>
      <c r="I166" s="78" t="s">
        <v>618</v>
      </c>
      <c r="J166" s="103">
        <f t="shared" si="2"/>
        <v>25</v>
      </c>
      <c r="K166" s="99"/>
      <c r="L166" s="168"/>
      <c r="M166" s="409"/>
    </row>
    <row r="167" spans="4:13" ht="15.6" customHeight="1">
      <c r="D167" s="446"/>
      <c r="E167" s="464">
        <v>5</v>
      </c>
      <c r="F167" s="449" t="s">
        <v>526</v>
      </c>
      <c r="G167" s="101" t="s">
        <v>67</v>
      </c>
      <c r="H167" s="273" t="s">
        <v>402</v>
      </c>
      <c r="I167" s="299"/>
      <c r="J167" s="103">
        <f t="shared" si="2"/>
        <v>0</v>
      </c>
      <c r="K167" s="103"/>
      <c r="L167" s="169" t="s">
        <v>251</v>
      </c>
      <c r="M167" s="401"/>
    </row>
    <row r="168" spans="4:13" ht="15.6" customHeight="1">
      <c r="D168" s="446"/>
      <c r="E168" s="464"/>
      <c r="F168" s="450"/>
      <c r="G168" s="86" t="s">
        <v>55</v>
      </c>
      <c r="H168" s="245" t="s">
        <v>403</v>
      </c>
      <c r="I168" s="78" t="s">
        <v>620</v>
      </c>
      <c r="J168" s="103">
        <f t="shared" si="2"/>
        <v>27</v>
      </c>
      <c r="K168" s="88">
        <v>33</v>
      </c>
      <c r="L168" s="158"/>
      <c r="M168" s="402"/>
    </row>
    <row r="169" spans="4:13" ht="15.6" customHeight="1">
      <c r="D169" s="446"/>
      <c r="E169" s="464"/>
      <c r="F169" s="450"/>
      <c r="G169" s="86" t="s">
        <v>123</v>
      </c>
      <c r="H169" s="274" t="s">
        <v>454</v>
      </c>
      <c r="I169" s="274" t="s">
        <v>454</v>
      </c>
      <c r="J169" s="103">
        <f t="shared" si="2"/>
        <v>13</v>
      </c>
      <c r="K169" s="86"/>
      <c r="L169" s="157"/>
      <c r="M169" s="402"/>
    </row>
    <row r="170" spans="4:13" ht="16.5">
      <c r="D170" s="446"/>
      <c r="E170" s="464"/>
      <c r="F170" s="450"/>
      <c r="G170" s="95" t="s">
        <v>49</v>
      </c>
      <c r="H170" s="246" t="s">
        <v>294</v>
      </c>
      <c r="I170" s="131" t="s">
        <v>621</v>
      </c>
      <c r="J170" s="103">
        <f t="shared" si="2"/>
        <v>62</v>
      </c>
      <c r="K170" s="88"/>
      <c r="L170" s="158"/>
      <c r="M170" s="402"/>
    </row>
    <row r="171" spans="4:13" ht="15.6" customHeight="1">
      <c r="D171" s="446"/>
      <c r="E171" s="464"/>
      <c r="F171" s="450"/>
      <c r="G171" s="86" t="s">
        <v>50</v>
      </c>
      <c r="H171" s="245"/>
      <c r="I171" s="78" t="s">
        <v>620</v>
      </c>
      <c r="J171" s="103">
        <f t="shared" si="2"/>
        <v>27</v>
      </c>
      <c r="K171" s="88"/>
      <c r="L171" s="158"/>
      <c r="M171" s="402"/>
    </row>
    <row r="172" spans="4:13" ht="15.6" customHeight="1">
      <c r="D172" s="446"/>
      <c r="E172" s="464"/>
      <c r="F172" s="451"/>
      <c r="G172" s="97" t="s">
        <v>76</v>
      </c>
      <c r="H172" s="245" t="s">
        <v>403</v>
      </c>
      <c r="I172" s="78" t="s">
        <v>620</v>
      </c>
      <c r="J172" s="103">
        <f t="shared" si="2"/>
        <v>27</v>
      </c>
      <c r="K172" s="99"/>
      <c r="L172" s="168"/>
      <c r="M172" s="409"/>
    </row>
    <row r="173" spans="4:13" ht="15.6" customHeight="1">
      <c r="D173" s="446"/>
      <c r="E173" s="464">
        <v>6</v>
      </c>
      <c r="F173" s="449" t="s">
        <v>527</v>
      </c>
      <c r="G173" s="91" t="s">
        <v>67</v>
      </c>
      <c r="H173" s="273" t="s">
        <v>404</v>
      </c>
      <c r="I173" s="300"/>
      <c r="J173" s="103">
        <f t="shared" si="2"/>
        <v>0</v>
      </c>
      <c r="K173" s="93"/>
      <c r="L173" s="169" t="s">
        <v>251</v>
      </c>
      <c r="M173" s="401"/>
    </row>
    <row r="174" spans="4:13" ht="15.6" customHeight="1">
      <c r="D174" s="446"/>
      <c r="E174" s="464"/>
      <c r="F174" s="450"/>
      <c r="G174" s="86" t="s">
        <v>55</v>
      </c>
      <c r="H174" s="245" t="s">
        <v>296</v>
      </c>
      <c r="I174" s="78" t="s">
        <v>622</v>
      </c>
      <c r="J174" s="103">
        <f t="shared" si="2"/>
        <v>19</v>
      </c>
      <c r="K174" s="88">
        <v>33</v>
      </c>
      <c r="L174" s="158"/>
      <c r="M174" s="402"/>
    </row>
    <row r="175" spans="4:13" ht="15.6" customHeight="1">
      <c r="D175" s="446"/>
      <c r="E175" s="464"/>
      <c r="F175" s="450"/>
      <c r="G175" s="86" t="s">
        <v>123</v>
      </c>
      <c r="H175" s="274" t="s">
        <v>455</v>
      </c>
      <c r="I175" s="274" t="s">
        <v>455</v>
      </c>
      <c r="J175" s="103">
        <f t="shared" si="2"/>
        <v>17</v>
      </c>
      <c r="K175" s="86"/>
      <c r="L175" s="157"/>
      <c r="M175" s="402"/>
    </row>
    <row r="176" spans="4:13" ht="16.5">
      <c r="D176" s="446"/>
      <c r="E176" s="464"/>
      <c r="F176" s="450"/>
      <c r="G176" s="95" t="s">
        <v>49</v>
      </c>
      <c r="H176" s="246" t="s">
        <v>299</v>
      </c>
      <c r="I176" s="131" t="s">
        <v>623</v>
      </c>
      <c r="J176" s="103">
        <f t="shared" si="2"/>
        <v>46</v>
      </c>
      <c r="K176" s="88"/>
      <c r="L176" s="158"/>
      <c r="M176" s="402"/>
    </row>
    <row r="177" spans="4:13" ht="19.149999999999999" customHeight="1">
      <c r="D177" s="446"/>
      <c r="E177" s="464"/>
      <c r="F177" s="450"/>
      <c r="G177" s="86" t="s">
        <v>50</v>
      </c>
      <c r="H177" s="245"/>
      <c r="I177" s="78" t="s">
        <v>622</v>
      </c>
      <c r="J177" s="103">
        <f t="shared" si="2"/>
        <v>19</v>
      </c>
      <c r="K177" s="88"/>
      <c r="L177" s="158"/>
      <c r="M177" s="402"/>
    </row>
    <row r="178" spans="4:13" ht="15.6" customHeight="1">
      <c r="D178" s="446"/>
      <c r="E178" s="464"/>
      <c r="F178" s="451"/>
      <c r="G178" s="119" t="s">
        <v>76</v>
      </c>
      <c r="H178" s="245" t="s">
        <v>296</v>
      </c>
      <c r="I178" s="78" t="s">
        <v>622</v>
      </c>
      <c r="J178" s="103">
        <f t="shared" si="2"/>
        <v>19</v>
      </c>
      <c r="K178" s="120"/>
      <c r="L178" s="168"/>
      <c r="M178" s="409"/>
    </row>
    <row r="179" spans="4:13" ht="15.6" customHeight="1">
      <c r="D179" s="446"/>
      <c r="E179" s="464">
        <v>7</v>
      </c>
      <c r="F179" s="449" t="s">
        <v>528</v>
      </c>
      <c r="G179" s="101" t="s">
        <v>67</v>
      </c>
      <c r="H179" s="273" t="s">
        <v>405</v>
      </c>
      <c r="I179" s="299"/>
      <c r="J179" s="103">
        <f t="shared" si="2"/>
        <v>0</v>
      </c>
      <c r="K179" s="103"/>
      <c r="L179" s="169" t="s">
        <v>251</v>
      </c>
      <c r="M179" s="401"/>
    </row>
    <row r="180" spans="4:13" ht="15.6" customHeight="1">
      <c r="D180" s="446"/>
      <c r="E180" s="464"/>
      <c r="F180" s="450"/>
      <c r="G180" s="86" t="s">
        <v>55</v>
      </c>
      <c r="H180" s="78" t="s">
        <v>406</v>
      </c>
      <c r="I180" s="78" t="s">
        <v>624</v>
      </c>
      <c r="J180" s="103">
        <f t="shared" si="2"/>
        <v>26</v>
      </c>
      <c r="K180" s="88">
        <v>33</v>
      </c>
      <c r="L180" s="158"/>
      <c r="M180" s="402"/>
    </row>
    <row r="181" spans="4:13" ht="15.6" customHeight="1">
      <c r="D181" s="446"/>
      <c r="E181" s="464"/>
      <c r="F181" s="450"/>
      <c r="G181" s="86" t="s">
        <v>123</v>
      </c>
      <c r="H181" s="264" t="s">
        <v>456</v>
      </c>
      <c r="I181" s="264" t="s">
        <v>456</v>
      </c>
      <c r="J181" s="103">
        <f t="shared" si="2"/>
        <v>27</v>
      </c>
      <c r="K181" s="86"/>
      <c r="L181" s="157"/>
      <c r="M181" s="402"/>
    </row>
    <row r="182" spans="4:13" ht="16.5">
      <c r="D182" s="446"/>
      <c r="E182" s="464"/>
      <c r="F182" s="450"/>
      <c r="G182" s="95" t="s">
        <v>49</v>
      </c>
      <c r="H182" s="131" t="s">
        <v>300</v>
      </c>
      <c r="I182" s="131" t="s">
        <v>625</v>
      </c>
      <c r="J182" s="103">
        <f t="shared" si="2"/>
        <v>56</v>
      </c>
      <c r="K182" s="88"/>
      <c r="L182" s="158"/>
      <c r="M182" s="402"/>
    </row>
    <row r="183" spans="4:13" ht="15.6" customHeight="1">
      <c r="D183" s="446"/>
      <c r="E183" s="464"/>
      <c r="F183" s="450"/>
      <c r="G183" s="86" t="s">
        <v>50</v>
      </c>
      <c r="H183" s="78"/>
      <c r="I183" s="78" t="s">
        <v>624</v>
      </c>
      <c r="J183" s="103">
        <f t="shared" si="2"/>
        <v>26</v>
      </c>
      <c r="K183" s="88"/>
      <c r="L183" s="158"/>
      <c r="M183" s="402"/>
    </row>
    <row r="184" spans="4:13" ht="15.6" customHeight="1">
      <c r="D184" s="446"/>
      <c r="E184" s="464"/>
      <c r="F184" s="451"/>
      <c r="G184" s="97" t="s">
        <v>76</v>
      </c>
      <c r="H184" s="132" t="s">
        <v>406</v>
      </c>
      <c r="I184" s="78" t="s">
        <v>624</v>
      </c>
      <c r="J184" s="103">
        <f t="shared" si="2"/>
        <v>26</v>
      </c>
      <c r="K184" s="99"/>
      <c r="L184" s="168"/>
      <c r="M184" s="409"/>
    </row>
    <row r="185" spans="4:13" ht="15.6" customHeight="1">
      <c r="D185" s="446"/>
      <c r="E185" s="464">
        <v>8</v>
      </c>
      <c r="F185" s="449" t="s">
        <v>529</v>
      </c>
      <c r="G185" s="101" t="s">
        <v>67</v>
      </c>
      <c r="H185" s="273" t="s">
        <v>407</v>
      </c>
      <c r="I185" s="299"/>
      <c r="J185" s="103">
        <f t="shared" si="2"/>
        <v>0</v>
      </c>
      <c r="K185" s="103"/>
      <c r="L185" s="103" t="s">
        <v>250</v>
      </c>
      <c r="M185" s="401"/>
    </row>
    <row r="186" spans="4:13" ht="15.6" customHeight="1">
      <c r="D186" s="446"/>
      <c r="E186" s="464"/>
      <c r="F186" s="450"/>
      <c r="G186" s="86" t="s">
        <v>55</v>
      </c>
      <c r="H186" s="78" t="s">
        <v>408</v>
      </c>
      <c r="I186" s="78" t="s">
        <v>408</v>
      </c>
      <c r="J186" s="103">
        <f t="shared" si="2"/>
        <v>9</v>
      </c>
      <c r="K186" s="88">
        <v>33</v>
      </c>
      <c r="L186" s="88"/>
      <c r="M186" s="402"/>
    </row>
    <row r="187" spans="4:13" ht="15.6" customHeight="1">
      <c r="D187" s="446"/>
      <c r="E187" s="464"/>
      <c r="F187" s="450"/>
      <c r="G187" s="86" t="s">
        <v>123</v>
      </c>
      <c r="H187" s="264" t="s">
        <v>457</v>
      </c>
      <c r="I187" s="264" t="s">
        <v>457</v>
      </c>
      <c r="J187" s="103">
        <f t="shared" si="2"/>
        <v>9</v>
      </c>
      <c r="K187" s="86"/>
      <c r="L187" s="86"/>
      <c r="M187" s="402"/>
    </row>
    <row r="188" spans="4:13" ht="16.5">
      <c r="D188" s="446"/>
      <c r="E188" s="464"/>
      <c r="F188" s="450"/>
      <c r="G188" s="95" t="s">
        <v>49</v>
      </c>
      <c r="H188" s="131" t="s">
        <v>301</v>
      </c>
      <c r="I188" s="131" t="s">
        <v>617</v>
      </c>
      <c r="J188" s="103">
        <f t="shared" si="2"/>
        <v>52</v>
      </c>
      <c r="K188" s="88"/>
      <c r="L188" s="88"/>
      <c r="M188" s="402"/>
    </row>
    <row r="189" spans="4:13" ht="15.6" customHeight="1">
      <c r="D189" s="446"/>
      <c r="E189" s="464"/>
      <c r="F189" s="450"/>
      <c r="G189" s="86" t="s">
        <v>50</v>
      </c>
      <c r="H189" s="78"/>
      <c r="I189" s="264" t="s">
        <v>674</v>
      </c>
      <c r="J189" s="103">
        <f t="shared" si="2"/>
        <v>48</v>
      </c>
      <c r="K189" s="88"/>
      <c r="L189" s="88"/>
      <c r="M189" s="402"/>
    </row>
    <row r="190" spans="4:13" ht="15.6" customHeight="1" thickBot="1">
      <c r="D190" s="446"/>
      <c r="E190" s="469"/>
      <c r="F190" s="450"/>
      <c r="G190" s="119" t="s">
        <v>76</v>
      </c>
      <c r="H190" s="132" t="s">
        <v>408</v>
      </c>
      <c r="I190" s="78" t="s">
        <v>408</v>
      </c>
      <c r="J190" s="103">
        <f t="shared" si="2"/>
        <v>9</v>
      </c>
      <c r="K190" s="120"/>
      <c r="L190" s="120"/>
      <c r="M190" s="402"/>
    </row>
    <row r="191" spans="4:13">
      <c r="D191" s="392"/>
      <c r="E191" s="306"/>
      <c r="F191" s="275" t="s">
        <v>135</v>
      </c>
      <c r="G191" s="279" t="s">
        <v>55</v>
      </c>
      <c r="H191" s="245" t="s">
        <v>472</v>
      </c>
      <c r="I191" s="274" t="s">
        <v>726</v>
      </c>
      <c r="J191" s="103">
        <f t="shared" si="2"/>
        <v>18</v>
      </c>
      <c r="K191" s="280"/>
      <c r="L191" s="280"/>
      <c r="M191" s="309"/>
    </row>
    <row r="192" spans="4:13" ht="15.6" customHeight="1">
      <c r="D192" s="392"/>
      <c r="E192" s="467"/>
      <c r="F192" s="395" t="s">
        <v>516</v>
      </c>
      <c r="G192" s="91" t="s">
        <v>55</v>
      </c>
      <c r="H192" s="91" t="s">
        <v>458</v>
      </c>
      <c r="I192" s="91" t="s">
        <v>725</v>
      </c>
      <c r="J192" s="103">
        <f t="shared" si="2"/>
        <v>29</v>
      </c>
      <c r="K192" s="93">
        <v>33</v>
      </c>
      <c r="L192" s="93"/>
      <c r="M192" s="402"/>
    </row>
    <row r="193" spans="4:13" ht="15.6" customHeight="1">
      <c r="D193" s="392"/>
      <c r="E193" s="467"/>
      <c r="F193" s="395"/>
      <c r="G193" s="86" t="s">
        <v>123</v>
      </c>
      <c r="H193" s="87" t="str">
        <f>LOWER(H192)</f>
        <v>soundbar buying guide</v>
      </c>
      <c r="I193" s="87" t="s">
        <v>809</v>
      </c>
      <c r="J193" s="103">
        <f t="shared" si="2"/>
        <v>21</v>
      </c>
      <c r="K193" s="86"/>
      <c r="L193" s="86"/>
      <c r="M193" s="402"/>
    </row>
    <row r="194" spans="4:13" ht="17.45" customHeight="1">
      <c r="D194" s="392"/>
      <c r="E194" s="467"/>
      <c r="F194" s="395"/>
      <c r="G194" s="95" t="s">
        <v>49</v>
      </c>
      <c r="H194" s="134" t="s">
        <v>459</v>
      </c>
      <c r="I194" s="134" t="s">
        <v>626</v>
      </c>
      <c r="J194" s="103">
        <f t="shared" si="2"/>
        <v>63</v>
      </c>
      <c r="K194" s="88"/>
      <c r="L194" s="88"/>
      <c r="M194" s="402"/>
    </row>
    <row r="195" spans="4:13" ht="15.6" customHeight="1">
      <c r="D195" s="392"/>
      <c r="E195" s="467"/>
      <c r="F195" s="396"/>
      <c r="G195" s="97" t="s">
        <v>76</v>
      </c>
      <c r="H195" s="97"/>
      <c r="I195" s="91" t="s">
        <v>725</v>
      </c>
      <c r="J195" s="103">
        <f t="shared" si="2"/>
        <v>29</v>
      </c>
      <c r="K195" s="99"/>
      <c r="L195" s="99"/>
      <c r="M195" s="409"/>
    </row>
    <row r="196" spans="4:13" ht="16.149999999999999" customHeight="1">
      <c r="D196" s="392"/>
      <c r="E196" s="467"/>
      <c r="F196" s="395" t="s">
        <v>517</v>
      </c>
      <c r="G196" s="86" t="s">
        <v>55</v>
      </c>
      <c r="H196" s="101" t="s">
        <v>460</v>
      </c>
      <c r="I196" s="78" t="s">
        <v>620</v>
      </c>
      <c r="J196" s="103">
        <f t="shared" si="2"/>
        <v>27</v>
      </c>
      <c r="K196" s="88">
        <v>33</v>
      </c>
      <c r="L196" s="88"/>
      <c r="M196" s="401"/>
    </row>
    <row r="197" spans="4:13" ht="16.149999999999999" customHeight="1">
      <c r="D197" s="392"/>
      <c r="E197" s="467"/>
      <c r="F197" s="395"/>
      <c r="G197" s="86" t="s">
        <v>123</v>
      </c>
      <c r="H197" s="87" t="str">
        <f>LOWER(H196)</f>
        <v>why the frame</v>
      </c>
      <c r="I197" s="274" t="s">
        <v>454</v>
      </c>
      <c r="J197" s="103">
        <f t="shared" si="2"/>
        <v>13</v>
      </c>
      <c r="K197" s="86"/>
      <c r="L197" s="86"/>
      <c r="M197" s="402"/>
    </row>
    <row r="198" spans="4:13" ht="17.45" customHeight="1">
      <c r="D198" s="392"/>
      <c r="E198" s="467"/>
      <c r="F198" s="395"/>
      <c r="G198" s="95" t="s">
        <v>49</v>
      </c>
      <c r="H198" s="95" t="s">
        <v>294</v>
      </c>
      <c r="I198" s="131" t="s">
        <v>621</v>
      </c>
      <c r="J198" s="103">
        <f t="shared" si="2"/>
        <v>62</v>
      </c>
      <c r="K198" s="88"/>
      <c r="L198" s="88"/>
      <c r="M198" s="402"/>
    </row>
    <row r="199" spans="4:13" ht="16.149999999999999" customHeight="1">
      <c r="D199" s="392"/>
      <c r="E199" s="467"/>
      <c r="F199" s="396"/>
      <c r="G199" s="97" t="s">
        <v>76</v>
      </c>
      <c r="H199" s="97"/>
      <c r="I199" s="78" t="s">
        <v>620</v>
      </c>
      <c r="J199" s="103">
        <f t="shared" si="2"/>
        <v>27</v>
      </c>
      <c r="K199" s="99"/>
      <c r="L199" s="99"/>
      <c r="M199" s="409"/>
    </row>
    <row r="200" spans="4:13" ht="16.149999999999999" customHeight="1">
      <c r="D200" s="392"/>
      <c r="E200" s="467"/>
      <c r="F200" s="395" t="s">
        <v>518</v>
      </c>
      <c r="G200" s="86" t="s">
        <v>55</v>
      </c>
      <c r="H200" s="101" t="s">
        <v>461</v>
      </c>
      <c r="I200" s="101" t="s">
        <v>461</v>
      </c>
      <c r="J200" s="103">
        <f t="shared" si="2"/>
        <v>16</v>
      </c>
      <c r="K200" s="88">
        <v>33</v>
      </c>
      <c r="L200" s="88"/>
      <c r="M200" s="401"/>
    </row>
    <row r="201" spans="4:13" ht="16.149999999999999" customHeight="1">
      <c r="D201" s="392"/>
      <c r="E201" s="467"/>
      <c r="F201" s="395"/>
      <c r="G201" s="86" t="s">
        <v>123</v>
      </c>
      <c r="H201" s="87" t="str">
        <f>LOWER(H200)</f>
        <v>samsung smart tv</v>
      </c>
      <c r="I201" s="87" t="s">
        <v>514</v>
      </c>
      <c r="J201" s="103">
        <f t="shared" ref="J201:J214" si="3">LENB(I201)</f>
        <v>16</v>
      </c>
      <c r="K201" s="86"/>
      <c r="L201" s="86"/>
      <c r="M201" s="402"/>
    </row>
    <row r="202" spans="4:13" ht="17.45" customHeight="1">
      <c r="D202" s="392"/>
      <c r="E202" s="467"/>
      <c r="F202" s="395"/>
      <c r="G202" s="95" t="s">
        <v>49</v>
      </c>
      <c r="H202" s="95" t="s">
        <v>462</v>
      </c>
      <c r="I202" s="134" t="s">
        <v>627</v>
      </c>
      <c r="J202" s="103">
        <f t="shared" si="3"/>
        <v>51</v>
      </c>
      <c r="K202" s="88"/>
      <c r="L202" s="88"/>
      <c r="M202" s="402"/>
    </row>
    <row r="203" spans="4:13" ht="16.149999999999999" customHeight="1">
      <c r="D203" s="392"/>
      <c r="E203" s="467"/>
      <c r="F203" s="396"/>
      <c r="G203" s="119" t="s">
        <v>76</v>
      </c>
      <c r="H203" s="97"/>
      <c r="I203" s="119" t="s">
        <v>461</v>
      </c>
      <c r="J203" s="103">
        <f t="shared" si="3"/>
        <v>16</v>
      </c>
      <c r="K203" s="120"/>
      <c r="L203" s="120"/>
      <c r="M203" s="402"/>
    </row>
    <row r="204" spans="4:13" ht="16.149999999999999" customHeight="1">
      <c r="D204" s="392"/>
      <c r="E204" s="467"/>
      <c r="F204" s="395" t="s">
        <v>519</v>
      </c>
      <c r="G204" s="101" t="s">
        <v>55</v>
      </c>
      <c r="H204" s="101" t="s">
        <v>463</v>
      </c>
      <c r="I204" s="101" t="s">
        <v>686</v>
      </c>
      <c r="J204" s="103">
        <f t="shared" si="3"/>
        <v>18</v>
      </c>
      <c r="K204" s="103">
        <v>33</v>
      </c>
      <c r="L204" s="103"/>
      <c r="M204" s="401"/>
    </row>
    <row r="205" spans="4:13" ht="16.149999999999999" customHeight="1">
      <c r="D205" s="392"/>
      <c r="E205" s="467"/>
      <c r="F205" s="395"/>
      <c r="G205" s="86" t="s">
        <v>123</v>
      </c>
      <c r="H205" s="87" t="str">
        <f>LOWER(H204)</f>
        <v>best gaming tv</v>
      </c>
      <c r="I205" s="87" t="s">
        <v>515</v>
      </c>
      <c r="J205" s="103">
        <f t="shared" si="3"/>
        <v>14</v>
      </c>
      <c r="K205" s="86"/>
      <c r="L205" s="86"/>
      <c r="M205" s="402"/>
    </row>
    <row r="206" spans="4:13" ht="17.45" customHeight="1">
      <c r="D206" s="392"/>
      <c r="E206" s="467"/>
      <c r="F206" s="395"/>
      <c r="G206" s="95" t="s">
        <v>49</v>
      </c>
      <c r="H206" s="95" t="s">
        <v>464</v>
      </c>
      <c r="I206" s="134" t="s">
        <v>628</v>
      </c>
      <c r="J206" s="103">
        <f t="shared" si="3"/>
        <v>41</v>
      </c>
      <c r="K206" s="88"/>
      <c r="L206" s="88"/>
      <c r="M206" s="402"/>
    </row>
    <row r="207" spans="4:13" ht="16.149999999999999" customHeight="1">
      <c r="D207" s="392"/>
      <c r="E207" s="467"/>
      <c r="F207" s="396"/>
      <c r="G207" s="97" t="s">
        <v>76</v>
      </c>
      <c r="H207" s="97"/>
      <c r="I207" s="279" t="s">
        <v>686</v>
      </c>
      <c r="J207" s="103">
        <f t="shared" si="3"/>
        <v>18</v>
      </c>
      <c r="K207" s="99"/>
      <c r="L207" s="99"/>
      <c r="M207" s="409"/>
    </row>
    <row r="208" spans="4:13" ht="16.149999999999999" customHeight="1">
      <c r="D208" s="392"/>
      <c r="E208" s="467"/>
      <c r="F208" s="395" t="s">
        <v>520</v>
      </c>
      <c r="G208" s="86" t="s">
        <v>55</v>
      </c>
      <c r="H208" s="101" t="s">
        <v>465</v>
      </c>
      <c r="I208" s="322"/>
      <c r="J208" s="103">
        <f t="shared" si="3"/>
        <v>0</v>
      </c>
      <c r="K208" s="88">
        <v>33</v>
      </c>
      <c r="L208" s="88"/>
      <c r="M208" s="401"/>
    </row>
    <row r="209" spans="4:13" ht="16.149999999999999" customHeight="1">
      <c r="D209" s="392"/>
      <c r="E209" s="467"/>
      <c r="F209" s="395"/>
      <c r="G209" s="86" t="s">
        <v>123</v>
      </c>
      <c r="H209" s="87" t="str">
        <f>LOWER(H208)</f>
        <v>super big tv</v>
      </c>
      <c r="I209" s="339"/>
      <c r="J209" s="103">
        <f t="shared" si="3"/>
        <v>0</v>
      </c>
      <c r="K209" s="86"/>
      <c r="L209" s="86"/>
      <c r="M209" s="402"/>
    </row>
    <row r="210" spans="4:13" ht="17.45" customHeight="1">
      <c r="D210" s="392"/>
      <c r="E210" s="467"/>
      <c r="F210" s="395"/>
      <c r="G210" s="95" t="s">
        <v>49</v>
      </c>
      <c r="H210" s="95" t="s">
        <v>466</v>
      </c>
      <c r="I210" s="348"/>
      <c r="J210" s="103">
        <f t="shared" si="3"/>
        <v>0</v>
      </c>
      <c r="K210" s="88"/>
      <c r="L210" s="88"/>
      <c r="M210" s="402"/>
    </row>
    <row r="211" spans="4:13" ht="16.149999999999999" customHeight="1">
      <c r="D211" s="392"/>
      <c r="E211" s="467"/>
      <c r="F211" s="396"/>
      <c r="G211" s="97" t="s">
        <v>76</v>
      </c>
      <c r="H211" s="97"/>
      <c r="I211" s="344"/>
      <c r="J211" s="103">
        <f t="shared" si="3"/>
        <v>0</v>
      </c>
      <c r="K211" s="99"/>
      <c r="L211" s="99"/>
      <c r="M211" s="409"/>
    </row>
    <row r="212" spans="4:13" ht="15.6" customHeight="1">
      <c r="D212" s="392"/>
      <c r="E212" s="467"/>
      <c r="F212" s="395" t="s">
        <v>521</v>
      </c>
      <c r="G212" s="86" t="s">
        <v>55</v>
      </c>
      <c r="H212" s="101" t="s">
        <v>467</v>
      </c>
      <c r="I212" s="322"/>
      <c r="J212" s="103">
        <f t="shared" si="3"/>
        <v>0</v>
      </c>
      <c r="K212" s="88">
        <v>33</v>
      </c>
      <c r="L212" s="88"/>
      <c r="M212" s="401"/>
    </row>
    <row r="213" spans="4:13" ht="15.6" customHeight="1">
      <c r="D213" s="392"/>
      <c r="E213" s="467"/>
      <c r="F213" s="395"/>
      <c r="G213" s="86" t="s">
        <v>123</v>
      </c>
      <c r="H213" s="87" t="str">
        <f>LOWER(H212)</f>
        <v>best samsung tv for sports</v>
      </c>
      <c r="I213" s="339"/>
      <c r="J213" s="103">
        <f t="shared" si="3"/>
        <v>0</v>
      </c>
      <c r="K213" s="86"/>
      <c r="L213" s="86"/>
      <c r="M213" s="402"/>
    </row>
    <row r="214" spans="4:13" ht="15.6" customHeight="1">
      <c r="D214" s="392"/>
      <c r="E214" s="467"/>
      <c r="F214" s="395"/>
      <c r="G214" s="95" t="s">
        <v>49</v>
      </c>
      <c r="H214" s="95" t="s">
        <v>468</v>
      </c>
      <c r="I214" s="348"/>
      <c r="J214" s="103">
        <f t="shared" si="3"/>
        <v>0</v>
      </c>
      <c r="K214" s="88"/>
      <c r="L214" s="88"/>
      <c r="M214" s="402"/>
    </row>
    <row r="215" spans="4:13" ht="16.149999999999999" customHeight="1" thickBot="1">
      <c r="D215" s="393"/>
      <c r="E215" s="468"/>
      <c r="F215" s="443"/>
      <c r="G215" s="108" t="s">
        <v>76</v>
      </c>
      <c r="H215" s="108"/>
      <c r="I215" s="349"/>
      <c r="J215" s="110">
        <f>LENB(I215)</f>
        <v>0</v>
      </c>
      <c r="K215" s="110"/>
      <c r="L215" s="110"/>
      <c r="M215" s="448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506B667F-D8F4-4852-BC7D-384B5C62E8DB}"/>
    <hyperlink ref="I23" r:id="rId24" xr:uid="{049B8F0E-409D-4CFA-8C19-3D9F7E16BD2A}"/>
    <hyperlink ref="I29" r:id="rId25" xr:uid="{77D7394B-01E0-4FC0-8275-C95622D81D0B}"/>
    <hyperlink ref="I35" r:id="rId26" xr:uid="{CE7EB620-A471-42CE-A916-D3BE132DD531}"/>
    <hyperlink ref="I41" r:id="rId27" xr:uid="{8F1F2877-946E-4948-8F05-B09B726446E8}"/>
    <hyperlink ref="I47" r:id="rId28" xr:uid="{59C2A7E9-FAAF-4D75-A39B-BB31C5B1534E}"/>
    <hyperlink ref="I65" r:id="rId29" xr:uid="{A11E1C04-2490-45C4-8CA5-05F0D1799357}"/>
    <hyperlink ref="I77" r:id="rId30" xr:uid="{B0F7F117-B106-406B-8D26-2B1128D2777F}"/>
    <hyperlink ref="I146" r:id="rId31" xr:uid="{1729FAEF-7876-4800-929B-7CF67C13211B}"/>
    <hyperlink ref="I152" r:id="rId32" xr:uid="{D8FE7617-AB0A-48E0-8480-D004C74D0D66}"/>
    <hyperlink ref="I158" r:id="rId33" xr:uid="{95389D68-75B2-4960-85B2-9C2B89D949EE}"/>
    <hyperlink ref="I188" r:id="rId34" xr:uid="{B23A44DB-09DF-420B-9036-25279979A6FF}"/>
    <hyperlink ref="I164" r:id="rId35" xr:uid="{775BA581-01D5-4FAA-A346-3C5B23176723}"/>
    <hyperlink ref="I170" r:id="rId36" xr:uid="{C41A81BC-25D0-43B5-B77B-D7B2EFB68CE1}"/>
    <hyperlink ref="I176" r:id="rId37" xr:uid="{7B43E47D-BC7B-4813-AE7F-DD3C44B21870}"/>
    <hyperlink ref="I182" r:id="rId38" xr:uid="{CB49F3C3-62A7-47AE-B8B5-B473B01DCEDD}"/>
    <hyperlink ref="I194" r:id="rId39" xr:uid="{AA03EE49-2B94-4428-90C1-9621084D7563}"/>
    <hyperlink ref="I198" r:id="rId40" xr:uid="{7FAF99A0-7A41-4C52-A7F0-AACFE01FFA1A}"/>
    <hyperlink ref="I202" r:id="rId41" xr:uid="{E07FD7A1-5298-45DE-B05D-82F92A8BCA34}"/>
    <hyperlink ref="I206" r:id="rId42" xr:uid="{B3E9901A-D24B-42B7-A40F-8270CBE80690}"/>
    <hyperlink ref="I140" r:id="rId43" xr:uid="{0111A539-076B-46C1-9C96-AB3A1F929B0D}"/>
    <hyperlink ref="I136" r:id="rId44" xr:uid="{75D190F3-5170-4F96-B351-1A89F6697F4E}"/>
    <hyperlink ref="I132" r:id="rId45" xr:uid="{CF531B94-5882-40E7-B209-57118077CE26}"/>
    <hyperlink ref="I122" r:id="rId46" xr:uid="{AD5BB9D4-B35B-4D18-8112-B26A4B8947CD}"/>
    <hyperlink ref="I118" r:id="rId47" xr:uid="{E1B152EE-E395-4376-8BAA-9B1F28D0E229}"/>
    <hyperlink ref="I114" r:id="rId48" xr:uid="{36AE2EE3-CF49-45B5-876B-26078D276CF7}"/>
    <hyperlink ref="I110" r:id="rId49" xr:uid="{705E88A1-87BC-4308-A036-EF9BDE584F51}"/>
    <hyperlink ref="I94" r:id="rId50" xr:uid="{E397EAC2-CCDF-43D2-BF58-39B380AFEC8E}"/>
    <hyperlink ref="I98" r:id="rId51" xr:uid="{F0D847CB-597D-4C25-8CAA-F5DEE230CC3B}"/>
    <hyperlink ref="I106" r:id="rId52" xr:uid="{E8D5208C-B017-4A10-8806-BB27EF22AF75}"/>
    <hyperlink ref="I102" r:id="rId53" xr:uid="{33CB6E0C-A0F1-4D15-A05A-657DDAE78227}"/>
    <hyperlink ref="I71" r:id="rId54" xr:uid="{61AFA364-290D-41D7-BD84-B3488569FA3D}"/>
    <hyperlink ref="I53" r:id="rId55" xr:uid="{5FD6D91B-C69F-4333-A626-83260AE44766}"/>
    <hyperlink ref="I59" r:id="rId56" xr:uid="{6F2E5547-A0EE-403E-8AB0-D8B795F92421}"/>
    <hyperlink ref="I83" r:id="rId57" xr:uid="{ED666968-17C9-47AD-8375-5385DBA8CDBF}"/>
    <hyperlink ref="I11" r:id="rId58" xr:uid="{86C9C0AA-3950-485A-A204-B187A274614B}"/>
    <hyperlink ref="H11" r:id="rId59" xr:uid="{B0016FF0-EE45-40BD-9D12-556EA0485B2B}"/>
    <hyperlink ref="I89" r:id="rId60" xr:uid="{4B3F62BF-E916-42B8-A1EA-8152685BCAAA}"/>
  </hyperlinks>
  <pageMargins left="0.7" right="0.7" top="0.75" bottom="0.75" header="0.3" footer="0.3"/>
  <pageSetup paperSize="9" orientation="portrait" r:id="rId61"/>
  <drawing r:id="rId62"/>
  <legacy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89" zoomScaleNormal="8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44" t="s">
        <v>507</v>
      </c>
      <c r="C3" s="444"/>
      <c r="D3" s="444"/>
      <c r="E3" s="444"/>
      <c r="F3" s="444"/>
      <c r="G3" s="444"/>
      <c r="H3" s="302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8" t="s">
        <v>54</v>
      </c>
      <c r="E6" s="419"/>
      <c r="F6" s="422" t="s">
        <v>139</v>
      </c>
      <c r="G6" s="60" t="s">
        <v>46</v>
      </c>
      <c r="H6" s="291" t="s">
        <v>502</v>
      </c>
      <c r="I6" s="413" t="s">
        <v>43</v>
      </c>
      <c r="J6" s="424" t="s">
        <v>47</v>
      </c>
      <c r="K6" s="60" t="s">
        <v>506</v>
      </c>
      <c r="L6" s="411" t="s">
        <v>504</v>
      </c>
    </row>
    <row r="7" spans="1:12" ht="23.25" customHeight="1">
      <c r="D7" s="420"/>
      <c r="E7" s="421"/>
      <c r="F7" s="423"/>
      <c r="G7" s="84" t="s">
        <v>503</v>
      </c>
      <c r="H7" s="84" t="s">
        <v>503</v>
      </c>
      <c r="I7" s="414"/>
      <c r="J7" s="425"/>
      <c r="K7" s="155"/>
      <c r="L7" s="412"/>
    </row>
    <row r="8" spans="1:12" ht="21" customHeight="1">
      <c r="D8" s="426" t="s">
        <v>116</v>
      </c>
      <c r="E8" s="397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249</v>
      </c>
      <c r="L8" s="401"/>
    </row>
    <row r="9" spans="1:12" ht="21" customHeight="1">
      <c r="D9" s="392"/>
      <c r="E9" s="395"/>
      <c r="F9" s="86" t="s">
        <v>157</v>
      </c>
      <c r="G9" s="69" t="s">
        <v>40</v>
      </c>
      <c r="H9" s="69" t="s">
        <v>581</v>
      </c>
      <c r="I9" s="103">
        <f t="shared" ref="I9:I72" si="0">LENB(H9)</f>
        <v>17</v>
      </c>
      <c r="J9" s="113">
        <v>10</v>
      </c>
      <c r="K9" s="113"/>
      <c r="L9" s="402"/>
    </row>
    <row r="10" spans="1:12" ht="21" customHeight="1">
      <c r="D10" s="392"/>
      <c r="E10" s="395"/>
      <c r="F10" s="86" t="s">
        <v>115</v>
      </c>
      <c r="G10" s="69" t="s">
        <v>341</v>
      </c>
      <c r="H10" s="69" t="s">
        <v>341</v>
      </c>
      <c r="I10" s="103">
        <f t="shared" si="0"/>
        <v>10</v>
      </c>
      <c r="J10" s="86"/>
      <c r="K10" s="86"/>
      <c r="L10" s="402"/>
    </row>
    <row r="11" spans="1:12" ht="21" customHeight="1">
      <c r="D11" s="392"/>
      <c r="E11" s="395"/>
      <c r="F11" s="95" t="s">
        <v>49</v>
      </c>
      <c r="G11" s="133" t="s">
        <v>171</v>
      </c>
      <c r="H11" s="133" t="s">
        <v>582</v>
      </c>
      <c r="I11" s="103">
        <f t="shared" si="0"/>
        <v>59</v>
      </c>
      <c r="J11" s="89"/>
      <c r="K11" s="89"/>
      <c r="L11" s="402"/>
    </row>
    <row r="12" spans="1:12" ht="21" customHeight="1">
      <c r="D12" s="392"/>
      <c r="E12" s="395"/>
      <c r="F12" s="86" t="s">
        <v>50</v>
      </c>
      <c r="G12" s="69" t="s">
        <v>40</v>
      </c>
      <c r="H12" s="69" t="s">
        <v>581</v>
      </c>
      <c r="I12" s="103">
        <f t="shared" si="0"/>
        <v>17</v>
      </c>
      <c r="J12" s="89"/>
      <c r="K12" s="89"/>
      <c r="L12" s="402"/>
    </row>
    <row r="13" spans="1:12" ht="21" customHeight="1">
      <c r="D13" s="427"/>
      <c r="E13" s="396"/>
      <c r="F13" s="97" t="s">
        <v>76</v>
      </c>
      <c r="G13" s="70" t="s">
        <v>40</v>
      </c>
      <c r="H13" s="69" t="s">
        <v>581</v>
      </c>
      <c r="I13" s="103">
        <f t="shared" si="0"/>
        <v>17</v>
      </c>
      <c r="J13" s="115"/>
      <c r="K13" s="115"/>
      <c r="L13" s="409"/>
    </row>
    <row r="14" spans="1:12" ht="21" customHeight="1">
      <c r="D14" s="426" t="s">
        <v>120</v>
      </c>
      <c r="E14" s="397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01"/>
    </row>
    <row r="15" spans="1:12" ht="21" customHeight="1">
      <c r="D15" s="392"/>
      <c r="E15" s="395"/>
      <c r="F15" s="86" t="s">
        <v>55</v>
      </c>
      <c r="G15" s="87" t="s">
        <v>172</v>
      </c>
      <c r="H15" s="87" t="s">
        <v>583</v>
      </c>
      <c r="I15" s="103">
        <f t="shared" si="0"/>
        <v>11</v>
      </c>
      <c r="J15" s="88">
        <v>33</v>
      </c>
      <c r="K15" s="88"/>
      <c r="L15" s="402"/>
    </row>
    <row r="16" spans="1:12" ht="21" customHeight="1">
      <c r="D16" s="392"/>
      <c r="E16" s="395"/>
      <c r="F16" s="86" t="s">
        <v>123</v>
      </c>
      <c r="G16" s="87" t="s">
        <v>342</v>
      </c>
      <c r="H16" s="87" t="s">
        <v>342</v>
      </c>
      <c r="I16" s="103">
        <f t="shared" si="0"/>
        <v>13</v>
      </c>
      <c r="J16" s="86"/>
      <c r="K16" s="86"/>
      <c r="L16" s="402"/>
    </row>
    <row r="17" spans="2:12" ht="20.100000000000001" customHeight="1">
      <c r="D17" s="392"/>
      <c r="E17" s="395"/>
      <c r="F17" s="95" t="s">
        <v>49</v>
      </c>
      <c r="G17" s="73" t="s">
        <v>99</v>
      </c>
      <c r="H17" s="133" t="s">
        <v>582</v>
      </c>
      <c r="I17" s="103">
        <f t="shared" si="0"/>
        <v>59</v>
      </c>
      <c r="J17" s="88"/>
      <c r="K17" s="88"/>
      <c r="L17" s="402"/>
    </row>
    <row r="18" spans="2:12" ht="20.100000000000001" customHeight="1">
      <c r="D18" s="392"/>
      <c r="E18" s="395"/>
      <c r="F18" s="86" t="s">
        <v>50</v>
      </c>
      <c r="G18" s="87" t="s">
        <v>212</v>
      </c>
      <c r="H18" s="87" t="s">
        <v>583</v>
      </c>
      <c r="I18" s="103">
        <f t="shared" si="0"/>
        <v>11</v>
      </c>
      <c r="J18" s="88"/>
      <c r="K18" s="88"/>
      <c r="L18" s="402"/>
    </row>
    <row r="19" spans="2:12" ht="20.100000000000001" customHeight="1">
      <c r="D19" s="392"/>
      <c r="E19" s="396"/>
      <c r="F19" s="97" t="s">
        <v>76</v>
      </c>
      <c r="G19" s="98" t="s">
        <v>172</v>
      </c>
      <c r="H19" s="87" t="s">
        <v>583</v>
      </c>
      <c r="I19" s="103">
        <f t="shared" si="0"/>
        <v>11</v>
      </c>
      <c r="J19" s="99"/>
      <c r="K19" s="99"/>
      <c r="L19" s="409"/>
    </row>
    <row r="20" spans="2:12" ht="20.100000000000001" customHeight="1">
      <c r="D20" s="392"/>
      <c r="E20" s="397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251</v>
      </c>
      <c r="L20" s="401"/>
    </row>
    <row r="21" spans="2:12" ht="20.100000000000001" customHeight="1">
      <c r="D21" s="392"/>
      <c r="E21" s="395"/>
      <c r="F21" s="86" t="s">
        <v>55</v>
      </c>
      <c r="G21" s="104" t="s">
        <v>174</v>
      </c>
      <c r="H21" s="104" t="s">
        <v>584</v>
      </c>
      <c r="I21" s="103">
        <f t="shared" si="0"/>
        <v>5</v>
      </c>
      <c r="J21" s="88">
        <v>33</v>
      </c>
      <c r="K21" s="88"/>
      <c r="L21" s="402"/>
    </row>
    <row r="22" spans="2:12" ht="20.100000000000001" customHeight="1">
      <c r="D22" s="392"/>
      <c r="E22" s="395"/>
      <c r="F22" s="86" t="s">
        <v>123</v>
      </c>
      <c r="G22" s="104" t="s">
        <v>343</v>
      </c>
      <c r="H22" s="104" t="s">
        <v>343</v>
      </c>
      <c r="I22" s="103">
        <f t="shared" si="0"/>
        <v>5</v>
      </c>
      <c r="J22" s="86"/>
      <c r="K22" s="86"/>
      <c r="L22" s="402"/>
    </row>
    <row r="23" spans="2:12" ht="20.100000000000001" customHeight="1">
      <c r="B23" s="57" t="s">
        <v>44</v>
      </c>
      <c r="D23" s="392"/>
      <c r="E23" s="395"/>
      <c r="F23" s="95" t="s">
        <v>49</v>
      </c>
      <c r="G23" s="73" t="s">
        <v>101</v>
      </c>
      <c r="H23" s="83" t="s">
        <v>597</v>
      </c>
      <c r="I23" s="103">
        <f t="shared" si="0"/>
        <v>75</v>
      </c>
      <c r="J23" s="88"/>
      <c r="K23" s="88"/>
      <c r="L23" s="402"/>
    </row>
    <row r="24" spans="2:12" ht="20.100000000000001" customHeight="1">
      <c r="D24" s="392"/>
      <c r="E24" s="395"/>
      <c r="F24" s="86" t="s">
        <v>50</v>
      </c>
      <c r="G24" s="104" t="s">
        <v>214</v>
      </c>
      <c r="H24" s="104" t="s">
        <v>584</v>
      </c>
      <c r="I24" s="103">
        <f t="shared" si="0"/>
        <v>5</v>
      </c>
      <c r="J24" s="88"/>
      <c r="K24" s="88"/>
      <c r="L24" s="402"/>
    </row>
    <row r="25" spans="2:12" ht="20.100000000000001" customHeight="1">
      <c r="D25" s="392"/>
      <c r="E25" s="396"/>
      <c r="F25" s="97" t="s">
        <v>76</v>
      </c>
      <c r="G25" s="105" t="s">
        <v>174</v>
      </c>
      <c r="H25" s="104" t="s">
        <v>584</v>
      </c>
      <c r="I25" s="103">
        <f t="shared" si="0"/>
        <v>5</v>
      </c>
      <c r="J25" s="99"/>
      <c r="K25" s="99"/>
      <c r="L25" s="409"/>
    </row>
    <row r="26" spans="2:12" ht="20.100000000000001" customHeight="1">
      <c r="D26" s="392"/>
      <c r="E26" s="397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251</v>
      </c>
      <c r="L26" s="401"/>
    </row>
    <row r="27" spans="2:12" ht="20.100000000000001" customHeight="1">
      <c r="D27" s="392"/>
      <c r="E27" s="395"/>
      <c r="F27" s="86" t="s">
        <v>55</v>
      </c>
      <c r="G27" s="104" t="s">
        <v>175</v>
      </c>
      <c r="H27" s="104" t="s">
        <v>586</v>
      </c>
      <c r="I27" s="103">
        <f t="shared" si="0"/>
        <v>12</v>
      </c>
      <c r="J27" s="88">
        <v>33</v>
      </c>
      <c r="K27" s="88"/>
      <c r="L27" s="402"/>
    </row>
    <row r="28" spans="2:12" ht="20.100000000000001" customHeight="1">
      <c r="D28" s="392"/>
      <c r="E28" s="395"/>
      <c r="F28" s="86" t="s">
        <v>123</v>
      </c>
      <c r="G28" s="104" t="s">
        <v>344</v>
      </c>
      <c r="H28" s="104" t="s">
        <v>344</v>
      </c>
      <c r="I28" s="103">
        <f t="shared" si="0"/>
        <v>4</v>
      </c>
      <c r="J28" s="86"/>
      <c r="K28" s="86"/>
      <c r="L28" s="402"/>
    </row>
    <row r="29" spans="2:12" ht="20.65" customHeight="1">
      <c r="D29" s="392"/>
      <c r="E29" s="395"/>
      <c r="F29" s="95" t="s">
        <v>49</v>
      </c>
      <c r="G29" s="73" t="s">
        <v>102</v>
      </c>
      <c r="H29" s="83" t="s">
        <v>598</v>
      </c>
      <c r="I29" s="103">
        <f t="shared" si="0"/>
        <v>74</v>
      </c>
      <c r="J29" s="88"/>
      <c r="K29" s="88"/>
      <c r="L29" s="402"/>
    </row>
    <row r="30" spans="2:12" ht="20.65" customHeight="1">
      <c r="D30" s="392"/>
      <c r="E30" s="395"/>
      <c r="F30" s="86" t="s">
        <v>50</v>
      </c>
      <c r="G30" s="104" t="s">
        <v>215</v>
      </c>
      <c r="H30" s="104" t="s">
        <v>586</v>
      </c>
      <c r="I30" s="103">
        <f t="shared" si="0"/>
        <v>12</v>
      </c>
      <c r="J30" s="88"/>
      <c r="K30" s="88"/>
      <c r="L30" s="402"/>
    </row>
    <row r="31" spans="2:12" ht="20.65" customHeight="1">
      <c r="D31" s="392"/>
      <c r="E31" s="396"/>
      <c r="F31" s="97" t="s">
        <v>76</v>
      </c>
      <c r="G31" s="105" t="s">
        <v>175</v>
      </c>
      <c r="H31" s="104" t="s">
        <v>586</v>
      </c>
      <c r="I31" s="103">
        <f t="shared" si="0"/>
        <v>12</v>
      </c>
      <c r="J31" s="99"/>
      <c r="K31" s="99"/>
      <c r="L31" s="409"/>
    </row>
    <row r="32" spans="2:12" ht="20.65" customHeight="1">
      <c r="D32" s="392"/>
      <c r="E32" s="397" t="s">
        <v>128</v>
      </c>
      <c r="F32" s="101" t="s">
        <v>124</v>
      </c>
      <c r="G32" s="102"/>
      <c r="H32" s="102"/>
      <c r="I32" s="103">
        <f t="shared" si="0"/>
        <v>0</v>
      </c>
      <c r="J32" s="103"/>
      <c r="K32" s="103" t="s">
        <v>251</v>
      </c>
      <c r="L32" s="401"/>
    </row>
    <row r="33" spans="4:12" ht="20.65" customHeight="1">
      <c r="D33" s="392"/>
      <c r="E33" s="395"/>
      <c r="F33" s="86" t="s">
        <v>55</v>
      </c>
      <c r="G33" s="104" t="s">
        <v>176</v>
      </c>
      <c r="H33" s="104" t="s">
        <v>587</v>
      </c>
      <c r="I33" s="103">
        <f t="shared" si="0"/>
        <v>10</v>
      </c>
      <c r="J33" s="88">
        <v>33</v>
      </c>
      <c r="K33" s="88"/>
      <c r="L33" s="402"/>
    </row>
    <row r="34" spans="4:12" ht="20.65" customHeight="1">
      <c r="D34" s="392"/>
      <c r="E34" s="395"/>
      <c r="F34" s="86" t="s">
        <v>123</v>
      </c>
      <c r="G34" s="104" t="s">
        <v>345</v>
      </c>
      <c r="H34" s="104" t="s">
        <v>345</v>
      </c>
      <c r="I34" s="103">
        <f t="shared" si="0"/>
        <v>5</v>
      </c>
      <c r="J34" s="86"/>
      <c r="K34" s="86"/>
      <c r="L34" s="402"/>
    </row>
    <row r="35" spans="4:12" ht="20.65" customHeight="1">
      <c r="D35" s="392"/>
      <c r="E35" s="395"/>
      <c r="F35" s="95" t="s">
        <v>49</v>
      </c>
      <c r="G35" s="73" t="s">
        <v>103</v>
      </c>
      <c r="H35" s="83" t="s">
        <v>599</v>
      </c>
      <c r="I35" s="103">
        <f t="shared" si="0"/>
        <v>75</v>
      </c>
      <c r="J35" s="88"/>
      <c r="K35" s="88"/>
      <c r="L35" s="402"/>
    </row>
    <row r="36" spans="4:12" ht="20.65" customHeight="1">
      <c r="D36" s="392"/>
      <c r="E36" s="395"/>
      <c r="F36" s="86" t="s">
        <v>50</v>
      </c>
      <c r="G36" s="104" t="s">
        <v>176</v>
      </c>
      <c r="H36" s="104" t="s">
        <v>587</v>
      </c>
      <c r="I36" s="103">
        <f t="shared" si="0"/>
        <v>10</v>
      </c>
      <c r="J36" s="88"/>
      <c r="K36" s="88"/>
      <c r="L36" s="402"/>
    </row>
    <row r="37" spans="4:12" ht="20.65" customHeight="1">
      <c r="D37" s="392"/>
      <c r="E37" s="396"/>
      <c r="F37" s="97" t="s">
        <v>76</v>
      </c>
      <c r="G37" s="105" t="s">
        <v>176</v>
      </c>
      <c r="H37" s="104" t="s">
        <v>587</v>
      </c>
      <c r="I37" s="103">
        <f t="shared" si="0"/>
        <v>10</v>
      </c>
      <c r="J37" s="99"/>
      <c r="K37" s="99"/>
      <c r="L37" s="409"/>
    </row>
    <row r="38" spans="4:12" ht="20.65" customHeight="1">
      <c r="D38" s="392"/>
      <c r="E38" s="397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251</v>
      </c>
      <c r="L38" s="401"/>
    </row>
    <row r="39" spans="4:12" ht="20.65" customHeight="1">
      <c r="D39" s="392"/>
      <c r="E39" s="395"/>
      <c r="F39" s="86" t="s">
        <v>55</v>
      </c>
      <c r="G39" s="104" t="s">
        <v>177</v>
      </c>
      <c r="H39" s="104" t="s">
        <v>588</v>
      </c>
      <c r="I39" s="103">
        <f t="shared" si="0"/>
        <v>15</v>
      </c>
      <c r="J39" s="88">
        <v>33</v>
      </c>
      <c r="K39" s="88"/>
      <c r="L39" s="402"/>
    </row>
    <row r="40" spans="4:12" ht="20.100000000000001" customHeight="1">
      <c r="D40" s="392"/>
      <c r="E40" s="395"/>
      <c r="F40" s="86" t="s">
        <v>123</v>
      </c>
      <c r="G40" s="104" t="s">
        <v>346</v>
      </c>
      <c r="H40" s="104" t="s">
        <v>346</v>
      </c>
      <c r="I40" s="103">
        <f t="shared" si="0"/>
        <v>10</v>
      </c>
      <c r="J40" s="86"/>
      <c r="K40" s="86"/>
      <c r="L40" s="402"/>
    </row>
    <row r="41" spans="4:12" ht="20.100000000000001" customHeight="1">
      <c r="D41" s="392"/>
      <c r="E41" s="395"/>
      <c r="F41" s="95" t="s">
        <v>49</v>
      </c>
      <c r="G41" s="73" t="s">
        <v>104</v>
      </c>
      <c r="H41" s="83" t="s">
        <v>589</v>
      </c>
      <c r="I41" s="103">
        <f t="shared" si="0"/>
        <v>85</v>
      </c>
      <c r="J41" s="88"/>
      <c r="K41" s="88"/>
      <c r="L41" s="402"/>
    </row>
    <row r="42" spans="4:12" ht="20.100000000000001" customHeight="1">
      <c r="D42" s="392"/>
      <c r="E42" s="395"/>
      <c r="F42" s="86" t="s">
        <v>50</v>
      </c>
      <c r="G42" s="104" t="s">
        <v>177</v>
      </c>
      <c r="H42" s="104" t="s">
        <v>588</v>
      </c>
      <c r="I42" s="103">
        <f t="shared" si="0"/>
        <v>15</v>
      </c>
      <c r="J42" s="88"/>
      <c r="K42" s="88"/>
      <c r="L42" s="402"/>
    </row>
    <row r="43" spans="4:12" ht="20.100000000000001" customHeight="1">
      <c r="D43" s="392"/>
      <c r="E43" s="396"/>
      <c r="F43" s="97" t="s">
        <v>76</v>
      </c>
      <c r="G43" s="105" t="s">
        <v>177</v>
      </c>
      <c r="H43" s="104" t="s">
        <v>588</v>
      </c>
      <c r="I43" s="103">
        <f t="shared" si="0"/>
        <v>15</v>
      </c>
      <c r="J43" s="99"/>
      <c r="K43" s="99"/>
      <c r="L43" s="409"/>
    </row>
    <row r="44" spans="4:12" ht="20.100000000000001" customHeight="1">
      <c r="D44" s="392"/>
      <c r="E44" s="397" t="s">
        <v>130</v>
      </c>
      <c r="F44" s="101" t="s">
        <v>124</v>
      </c>
      <c r="G44" s="102"/>
      <c r="H44" s="102"/>
      <c r="I44" s="103">
        <f t="shared" si="0"/>
        <v>0</v>
      </c>
      <c r="J44" s="103"/>
      <c r="K44" s="103" t="s">
        <v>251</v>
      </c>
      <c r="L44" s="401"/>
    </row>
    <row r="45" spans="4:12" ht="20.100000000000001" customHeight="1">
      <c r="D45" s="392"/>
      <c r="E45" s="395"/>
      <c r="F45" s="86" t="s">
        <v>55</v>
      </c>
      <c r="G45" s="104" t="s">
        <v>173</v>
      </c>
      <c r="H45" s="104" t="s">
        <v>590</v>
      </c>
      <c r="I45" s="103">
        <f t="shared" si="0"/>
        <v>15</v>
      </c>
      <c r="J45" s="88">
        <v>33</v>
      </c>
      <c r="K45" s="88"/>
      <c r="L45" s="402"/>
    </row>
    <row r="46" spans="4:12" ht="20.100000000000001" customHeight="1">
      <c r="D46" s="392"/>
      <c r="E46" s="395"/>
      <c r="F46" s="86" t="s">
        <v>123</v>
      </c>
      <c r="G46" s="104" t="s">
        <v>347</v>
      </c>
      <c r="H46" s="104" t="s">
        <v>347</v>
      </c>
      <c r="I46" s="103">
        <f t="shared" si="0"/>
        <v>11</v>
      </c>
      <c r="J46" s="86"/>
      <c r="K46" s="86"/>
      <c r="L46" s="402"/>
    </row>
    <row r="47" spans="4:12" ht="20.100000000000001" customHeight="1">
      <c r="D47" s="392"/>
      <c r="E47" s="395"/>
      <c r="F47" s="95" t="s">
        <v>49</v>
      </c>
      <c r="G47" s="73" t="s">
        <v>100</v>
      </c>
      <c r="H47" s="83" t="s">
        <v>591</v>
      </c>
      <c r="I47" s="103">
        <f t="shared" si="0"/>
        <v>55</v>
      </c>
      <c r="J47" s="88"/>
      <c r="K47" s="88"/>
      <c r="L47" s="402"/>
    </row>
    <row r="48" spans="4:12" ht="20.100000000000001" customHeight="1">
      <c r="D48" s="392"/>
      <c r="E48" s="395"/>
      <c r="F48" s="86" t="s">
        <v>50</v>
      </c>
      <c r="G48" s="104" t="s">
        <v>213</v>
      </c>
      <c r="H48" s="104" t="s">
        <v>590</v>
      </c>
      <c r="I48" s="103">
        <f t="shared" si="0"/>
        <v>15</v>
      </c>
      <c r="J48" s="88"/>
      <c r="K48" s="88"/>
      <c r="L48" s="402"/>
    </row>
    <row r="49" spans="4:12" ht="20.100000000000001" customHeight="1">
      <c r="D49" s="392"/>
      <c r="E49" s="396"/>
      <c r="F49" s="97" t="s">
        <v>76</v>
      </c>
      <c r="G49" s="105" t="s">
        <v>173</v>
      </c>
      <c r="H49" s="104" t="s">
        <v>590</v>
      </c>
      <c r="I49" s="103">
        <f t="shared" si="0"/>
        <v>15</v>
      </c>
      <c r="J49" s="99"/>
      <c r="K49" s="99"/>
      <c r="L49" s="409"/>
    </row>
    <row r="50" spans="4:12" ht="20.100000000000001" customHeight="1">
      <c r="D50" s="392"/>
      <c r="E50" s="397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251</v>
      </c>
      <c r="L50" s="401"/>
    </row>
    <row r="51" spans="4:12" ht="20.100000000000001" customHeight="1">
      <c r="D51" s="392"/>
      <c r="E51" s="395"/>
      <c r="F51" s="86" t="s">
        <v>55</v>
      </c>
      <c r="G51" s="104" t="s">
        <v>179</v>
      </c>
      <c r="H51" s="104" t="s">
        <v>592</v>
      </c>
      <c r="I51" s="103">
        <f t="shared" si="0"/>
        <v>17</v>
      </c>
      <c r="J51" s="88">
        <v>33</v>
      </c>
      <c r="K51" s="88"/>
      <c r="L51" s="402"/>
    </row>
    <row r="52" spans="4:12" ht="20.100000000000001" customHeight="1">
      <c r="D52" s="392"/>
      <c r="E52" s="395"/>
      <c r="F52" s="86" t="s">
        <v>123</v>
      </c>
      <c r="G52" s="104" t="s">
        <v>348</v>
      </c>
      <c r="H52" s="104" t="s">
        <v>348</v>
      </c>
      <c r="I52" s="103">
        <f t="shared" si="0"/>
        <v>7</v>
      </c>
      <c r="J52" s="86"/>
      <c r="K52" s="86"/>
      <c r="L52" s="402"/>
    </row>
    <row r="53" spans="4:12" ht="20.100000000000001" customHeight="1">
      <c r="D53" s="392"/>
      <c r="E53" s="395"/>
      <c r="F53" s="95" t="s">
        <v>49</v>
      </c>
      <c r="G53" s="73" t="s">
        <v>107</v>
      </c>
      <c r="H53" s="83" t="s">
        <v>600</v>
      </c>
      <c r="I53" s="103">
        <f t="shared" si="0"/>
        <v>69</v>
      </c>
      <c r="J53" s="88"/>
      <c r="K53" s="88"/>
      <c r="L53" s="402"/>
    </row>
    <row r="54" spans="4:12" ht="20.100000000000001" customHeight="1">
      <c r="D54" s="392"/>
      <c r="E54" s="395"/>
      <c r="F54" s="86" t="s">
        <v>50</v>
      </c>
      <c r="G54" s="104" t="s">
        <v>179</v>
      </c>
      <c r="H54" s="104" t="s">
        <v>592</v>
      </c>
      <c r="I54" s="103">
        <f t="shared" si="0"/>
        <v>17</v>
      </c>
      <c r="J54" s="88"/>
      <c r="K54" s="88"/>
      <c r="L54" s="402"/>
    </row>
    <row r="55" spans="4:12" ht="20.100000000000001" customHeight="1">
      <c r="D55" s="392"/>
      <c r="E55" s="396"/>
      <c r="F55" s="97" t="s">
        <v>76</v>
      </c>
      <c r="G55" s="105" t="s">
        <v>179</v>
      </c>
      <c r="H55" s="104" t="s">
        <v>592</v>
      </c>
      <c r="I55" s="103">
        <f t="shared" si="0"/>
        <v>17</v>
      </c>
      <c r="J55" s="99"/>
      <c r="K55" s="99"/>
      <c r="L55" s="409"/>
    </row>
    <row r="56" spans="4:12" ht="20.100000000000001" customHeight="1">
      <c r="D56" s="392"/>
      <c r="E56" s="397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251</v>
      </c>
      <c r="L56" s="401"/>
    </row>
    <row r="57" spans="4:12" ht="20.100000000000001" customHeight="1">
      <c r="D57" s="392"/>
      <c r="E57" s="395"/>
      <c r="F57" s="86" t="s">
        <v>55</v>
      </c>
      <c r="G57" s="104" t="s">
        <v>234</v>
      </c>
      <c r="H57" s="104" t="s">
        <v>595</v>
      </c>
      <c r="I57" s="103">
        <f t="shared" si="0"/>
        <v>19</v>
      </c>
      <c r="J57" s="88">
        <v>33</v>
      </c>
      <c r="K57" s="88"/>
      <c r="L57" s="402"/>
    </row>
    <row r="58" spans="4:12" ht="20.100000000000001" customHeight="1">
      <c r="D58" s="392"/>
      <c r="E58" s="395"/>
      <c r="F58" s="86" t="s">
        <v>123</v>
      </c>
      <c r="G58" s="104" t="s">
        <v>349</v>
      </c>
      <c r="H58" s="104" t="s">
        <v>349</v>
      </c>
      <c r="I58" s="103">
        <f t="shared" si="0"/>
        <v>17</v>
      </c>
      <c r="J58" s="86"/>
      <c r="K58" s="86"/>
      <c r="L58" s="402"/>
    </row>
    <row r="59" spans="4:12" ht="20.100000000000001" customHeight="1">
      <c r="D59" s="392"/>
      <c r="E59" s="395"/>
      <c r="F59" s="95" t="s">
        <v>49</v>
      </c>
      <c r="G59" s="73" t="s">
        <v>105</v>
      </c>
      <c r="H59" s="83" t="s">
        <v>596</v>
      </c>
      <c r="I59" s="103">
        <f t="shared" si="0"/>
        <v>69</v>
      </c>
      <c r="J59" s="88"/>
      <c r="K59" s="88"/>
      <c r="L59" s="402"/>
    </row>
    <row r="60" spans="4:12" ht="17.649999999999999" customHeight="1">
      <c r="D60" s="392"/>
      <c r="E60" s="395"/>
      <c r="F60" s="86" t="s">
        <v>50</v>
      </c>
      <c r="G60" s="104" t="s">
        <v>217</v>
      </c>
      <c r="H60" s="104" t="s">
        <v>595</v>
      </c>
      <c r="I60" s="103">
        <f t="shared" si="0"/>
        <v>19</v>
      </c>
      <c r="J60" s="88"/>
      <c r="K60" s="88"/>
      <c r="L60" s="402"/>
    </row>
    <row r="61" spans="4:12" ht="16.5" customHeight="1">
      <c r="D61" s="392"/>
      <c r="E61" s="396"/>
      <c r="F61" s="97" t="s">
        <v>76</v>
      </c>
      <c r="G61" s="105" t="s">
        <v>217</v>
      </c>
      <c r="H61" s="104" t="s">
        <v>595</v>
      </c>
      <c r="I61" s="103">
        <f t="shared" si="0"/>
        <v>19</v>
      </c>
      <c r="J61" s="99"/>
      <c r="K61" s="99"/>
      <c r="L61" s="409"/>
    </row>
    <row r="62" spans="4:12" ht="17.25" customHeight="1">
      <c r="D62" s="392"/>
      <c r="E62" s="397" t="s">
        <v>133</v>
      </c>
      <c r="F62" s="101" t="s">
        <v>124</v>
      </c>
      <c r="G62" s="102"/>
      <c r="H62" s="102"/>
      <c r="I62" s="103">
        <f t="shared" si="0"/>
        <v>0</v>
      </c>
      <c r="J62" s="103"/>
      <c r="K62" s="103" t="s">
        <v>251</v>
      </c>
      <c r="L62" s="401"/>
    </row>
    <row r="63" spans="4:12" ht="16.5" customHeight="1">
      <c r="D63" s="392"/>
      <c r="E63" s="395"/>
      <c r="F63" s="86" t="s">
        <v>55</v>
      </c>
      <c r="G63" s="104" t="s">
        <v>235</v>
      </c>
      <c r="H63" s="104" t="s">
        <v>594</v>
      </c>
      <c r="I63" s="103">
        <f t="shared" si="0"/>
        <v>26</v>
      </c>
      <c r="J63" s="88">
        <v>33</v>
      </c>
      <c r="K63" s="88"/>
      <c r="L63" s="402"/>
    </row>
    <row r="64" spans="4:12" ht="16.5" customHeight="1">
      <c r="D64" s="392"/>
      <c r="E64" s="395"/>
      <c r="F64" s="86" t="s">
        <v>123</v>
      </c>
      <c r="G64" s="104" t="s">
        <v>350</v>
      </c>
      <c r="H64" s="104" t="s">
        <v>350</v>
      </c>
      <c r="I64" s="103">
        <f t="shared" si="0"/>
        <v>21</v>
      </c>
      <c r="J64" s="86"/>
      <c r="K64" s="86"/>
      <c r="L64" s="402"/>
    </row>
    <row r="65" spans="4:12" ht="20.100000000000001" customHeight="1">
      <c r="D65" s="392"/>
      <c r="E65" s="395"/>
      <c r="F65" s="95" t="s">
        <v>49</v>
      </c>
      <c r="G65" s="73" t="s">
        <v>106</v>
      </c>
      <c r="H65" s="83" t="s">
        <v>593</v>
      </c>
      <c r="I65" s="103">
        <f t="shared" si="0"/>
        <v>71</v>
      </c>
      <c r="J65" s="88"/>
      <c r="K65" s="88"/>
      <c r="L65" s="402"/>
    </row>
    <row r="66" spans="4:12" ht="20.100000000000001" customHeight="1">
      <c r="D66" s="392"/>
      <c r="E66" s="395"/>
      <c r="F66" s="86" t="s">
        <v>50</v>
      </c>
      <c r="G66" s="104" t="s">
        <v>218</v>
      </c>
      <c r="H66" s="104" t="s">
        <v>594</v>
      </c>
      <c r="I66" s="103">
        <f t="shared" si="0"/>
        <v>26</v>
      </c>
      <c r="J66" s="88"/>
      <c r="K66" s="88"/>
      <c r="L66" s="402"/>
    </row>
    <row r="67" spans="4:12" ht="20.100000000000001" customHeight="1">
      <c r="D67" s="392"/>
      <c r="E67" s="396"/>
      <c r="F67" s="116" t="s">
        <v>76</v>
      </c>
      <c r="G67" s="117" t="s">
        <v>218</v>
      </c>
      <c r="H67" s="104" t="s">
        <v>594</v>
      </c>
      <c r="I67" s="103">
        <f t="shared" si="0"/>
        <v>26</v>
      </c>
      <c r="J67" s="118"/>
      <c r="K67" s="120"/>
      <c r="L67" s="409"/>
    </row>
    <row r="68" spans="4:12" ht="20.100000000000001" customHeight="1">
      <c r="D68" s="392"/>
      <c r="E68" s="397" t="s">
        <v>134</v>
      </c>
      <c r="F68" s="71" t="s">
        <v>124</v>
      </c>
      <c r="G68" s="136"/>
      <c r="H68" s="318"/>
      <c r="I68" s="103">
        <f t="shared" si="0"/>
        <v>0</v>
      </c>
      <c r="J68" s="137"/>
      <c r="K68" s="103" t="s">
        <v>251</v>
      </c>
      <c r="L68" s="401"/>
    </row>
    <row r="69" spans="4:12" ht="20.100000000000001" customHeight="1">
      <c r="D69" s="392"/>
      <c r="E69" s="395"/>
      <c r="F69" s="138" t="s">
        <v>55</v>
      </c>
      <c r="G69" s="72" t="s">
        <v>178</v>
      </c>
      <c r="H69" s="319"/>
      <c r="I69" s="103">
        <f t="shared" si="0"/>
        <v>0</v>
      </c>
      <c r="J69" s="139">
        <v>33</v>
      </c>
      <c r="K69" s="139"/>
      <c r="L69" s="402"/>
    </row>
    <row r="70" spans="4:12" ht="20.100000000000001" customHeight="1">
      <c r="D70" s="392"/>
      <c r="E70" s="395"/>
      <c r="F70" s="138" t="s">
        <v>123</v>
      </c>
      <c r="G70" s="72" t="s">
        <v>351</v>
      </c>
      <c r="H70" s="319"/>
      <c r="I70" s="103">
        <f t="shared" si="0"/>
        <v>0</v>
      </c>
      <c r="J70" s="138"/>
      <c r="K70" s="138"/>
      <c r="L70" s="402"/>
    </row>
    <row r="71" spans="4:12" ht="20.100000000000001" customHeight="1">
      <c r="D71" s="392"/>
      <c r="E71" s="395"/>
      <c r="F71" s="140" t="s">
        <v>49</v>
      </c>
      <c r="G71" s="152" t="s">
        <v>263</v>
      </c>
      <c r="H71" s="319"/>
      <c r="I71" s="103">
        <f t="shared" si="0"/>
        <v>0</v>
      </c>
      <c r="J71" s="139"/>
      <c r="K71" s="139"/>
      <c r="L71" s="402"/>
    </row>
    <row r="72" spans="4:12" ht="20.100000000000001" customHeight="1">
      <c r="D72" s="392"/>
      <c r="E72" s="395"/>
      <c r="F72" s="138" t="s">
        <v>50</v>
      </c>
      <c r="G72" s="72" t="s">
        <v>178</v>
      </c>
      <c r="H72" s="319"/>
      <c r="I72" s="103">
        <f t="shared" si="0"/>
        <v>0</v>
      </c>
      <c r="J72" s="139"/>
      <c r="K72" s="139"/>
      <c r="L72" s="402"/>
    </row>
    <row r="73" spans="4:12" ht="20.100000000000001" customHeight="1">
      <c r="D73" s="392"/>
      <c r="E73" s="396"/>
      <c r="F73" s="141" t="s">
        <v>76</v>
      </c>
      <c r="G73" s="184" t="s">
        <v>178</v>
      </c>
      <c r="H73" s="319"/>
      <c r="I73" s="103">
        <f t="shared" ref="I73:I136" si="1">LENB(H73)</f>
        <v>0</v>
      </c>
      <c r="J73" s="142"/>
      <c r="K73" s="142"/>
      <c r="L73" s="409"/>
    </row>
    <row r="74" spans="4:12" ht="19.5" customHeight="1">
      <c r="D74" s="392"/>
      <c r="E74" s="397" t="s">
        <v>150</v>
      </c>
      <c r="F74" s="71" t="s">
        <v>124</v>
      </c>
      <c r="G74" s="136"/>
      <c r="H74" s="318"/>
      <c r="I74" s="103">
        <f t="shared" si="1"/>
        <v>0</v>
      </c>
      <c r="J74" s="137"/>
      <c r="K74" s="103" t="s">
        <v>251</v>
      </c>
      <c r="L74" s="401"/>
    </row>
    <row r="75" spans="4:12" ht="20.100000000000001" customHeight="1">
      <c r="D75" s="392"/>
      <c r="E75" s="395"/>
      <c r="F75" s="138" t="s">
        <v>55</v>
      </c>
      <c r="G75" s="72" t="s">
        <v>264</v>
      </c>
      <c r="H75" s="319"/>
      <c r="I75" s="103">
        <f t="shared" si="1"/>
        <v>0</v>
      </c>
      <c r="J75" s="139">
        <v>33</v>
      </c>
      <c r="K75" s="139"/>
      <c r="L75" s="402"/>
    </row>
    <row r="76" spans="4:12" ht="20.100000000000001" customHeight="1">
      <c r="D76" s="392"/>
      <c r="E76" s="395"/>
      <c r="F76" s="138" t="s">
        <v>123</v>
      </c>
      <c r="G76" s="72" t="s">
        <v>352</v>
      </c>
      <c r="H76" s="319"/>
      <c r="I76" s="103">
        <f t="shared" si="1"/>
        <v>0</v>
      </c>
      <c r="J76" s="138"/>
      <c r="K76" s="138"/>
      <c r="L76" s="402"/>
    </row>
    <row r="77" spans="4:12" ht="20.100000000000001" customHeight="1">
      <c r="D77" s="392"/>
      <c r="E77" s="395"/>
      <c r="F77" s="140" t="s">
        <v>49</v>
      </c>
      <c r="G77" s="152" t="s">
        <v>265</v>
      </c>
      <c r="H77" s="319"/>
      <c r="I77" s="103">
        <f t="shared" si="1"/>
        <v>0</v>
      </c>
      <c r="J77" s="139"/>
      <c r="K77" s="139"/>
      <c r="L77" s="402"/>
    </row>
    <row r="78" spans="4:12" ht="20.100000000000001" customHeight="1">
      <c r="D78" s="392"/>
      <c r="E78" s="395"/>
      <c r="F78" s="138" t="s">
        <v>50</v>
      </c>
      <c r="G78" s="72" t="s">
        <v>216</v>
      </c>
      <c r="H78" s="319"/>
      <c r="I78" s="103">
        <f t="shared" si="1"/>
        <v>0</v>
      </c>
      <c r="J78" s="139"/>
      <c r="K78" s="139"/>
      <c r="L78" s="402"/>
    </row>
    <row r="79" spans="4:12" ht="20.100000000000001" customHeight="1">
      <c r="D79" s="392"/>
      <c r="E79" s="396"/>
      <c r="F79" s="141" t="s">
        <v>76</v>
      </c>
      <c r="G79" s="184" t="s">
        <v>216</v>
      </c>
      <c r="H79" s="319"/>
      <c r="I79" s="103">
        <f t="shared" si="1"/>
        <v>0</v>
      </c>
      <c r="J79" s="142"/>
      <c r="K79" s="142"/>
      <c r="L79" s="409"/>
    </row>
    <row r="80" spans="4:12" ht="20.100000000000001" customHeight="1">
      <c r="D80" s="392"/>
      <c r="E80" s="397" t="s">
        <v>151</v>
      </c>
      <c r="F80" s="101" t="s">
        <v>124</v>
      </c>
      <c r="G80" s="102"/>
      <c r="H80" s="102"/>
      <c r="I80" s="103">
        <f t="shared" si="1"/>
        <v>0</v>
      </c>
      <c r="J80" s="103"/>
      <c r="K80" s="103" t="s">
        <v>251</v>
      </c>
      <c r="L80" s="401"/>
    </row>
    <row r="81" spans="4:12" ht="20.100000000000001" customHeight="1">
      <c r="D81" s="392"/>
      <c r="E81" s="395"/>
      <c r="F81" s="86" t="s">
        <v>55</v>
      </c>
      <c r="G81" s="104" t="s">
        <v>180</v>
      </c>
      <c r="H81" s="104" t="s">
        <v>585</v>
      </c>
      <c r="I81" s="103">
        <f t="shared" si="1"/>
        <v>27</v>
      </c>
      <c r="J81" s="88">
        <v>33</v>
      </c>
      <c r="K81" s="88"/>
      <c r="L81" s="402"/>
    </row>
    <row r="82" spans="4:12" ht="20.100000000000001" customHeight="1">
      <c r="D82" s="392"/>
      <c r="E82" s="395"/>
      <c r="F82" s="86" t="s">
        <v>123</v>
      </c>
      <c r="G82" s="104" t="s">
        <v>353</v>
      </c>
      <c r="H82" s="104" t="s">
        <v>353</v>
      </c>
      <c r="I82" s="103">
        <f t="shared" si="1"/>
        <v>22</v>
      </c>
      <c r="J82" s="86"/>
      <c r="K82" s="86"/>
      <c r="L82" s="402"/>
    </row>
    <row r="83" spans="4:12" ht="20.100000000000001" customHeight="1">
      <c r="D83" s="392"/>
      <c r="E83" s="395"/>
      <c r="F83" s="95" t="s">
        <v>49</v>
      </c>
      <c r="G83" s="83" t="s">
        <v>663</v>
      </c>
      <c r="H83" s="83" t="s">
        <v>664</v>
      </c>
      <c r="I83" s="103">
        <f t="shared" si="1"/>
        <v>85</v>
      </c>
      <c r="J83" s="88"/>
      <c r="K83" s="88"/>
      <c r="L83" s="402"/>
    </row>
    <row r="84" spans="4:12" ht="20.100000000000001" customHeight="1">
      <c r="D84" s="392"/>
      <c r="E84" s="395"/>
      <c r="F84" s="86" t="s">
        <v>50</v>
      </c>
      <c r="G84" s="104" t="s">
        <v>180</v>
      </c>
      <c r="H84" s="104" t="s">
        <v>585</v>
      </c>
      <c r="I84" s="103">
        <f t="shared" si="1"/>
        <v>27</v>
      </c>
      <c r="J84" s="88"/>
      <c r="K84" s="88"/>
      <c r="L84" s="402"/>
    </row>
    <row r="85" spans="4:12" ht="20.100000000000001" customHeight="1">
      <c r="D85" s="392"/>
      <c r="E85" s="396"/>
      <c r="F85" s="97" t="s">
        <v>76</v>
      </c>
      <c r="G85" s="105" t="s">
        <v>180</v>
      </c>
      <c r="H85" s="104" t="s">
        <v>585</v>
      </c>
      <c r="I85" s="103">
        <f t="shared" si="1"/>
        <v>27</v>
      </c>
      <c r="J85" s="99"/>
      <c r="K85" s="99"/>
      <c r="L85" s="409"/>
    </row>
    <row r="86" spans="4:12" ht="20.100000000000001" customHeight="1">
      <c r="D86" s="392"/>
      <c r="E86" s="397" t="s">
        <v>152</v>
      </c>
      <c r="F86" s="101"/>
      <c r="G86" s="102"/>
      <c r="H86" s="318"/>
      <c r="I86" s="103">
        <f t="shared" si="1"/>
        <v>0</v>
      </c>
      <c r="J86" s="169"/>
      <c r="K86" s="103" t="s">
        <v>251</v>
      </c>
      <c r="L86" s="401"/>
    </row>
    <row r="87" spans="4:12" ht="20.100000000000001" customHeight="1">
      <c r="D87" s="392"/>
      <c r="E87" s="395"/>
      <c r="F87" s="86"/>
      <c r="G87" s="104"/>
      <c r="H87" s="319"/>
      <c r="I87" s="103">
        <f t="shared" si="1"/>
        <v>0</v>
      </c>
      <c r="J87" s="158">
        <v>33</v>
      </c>
      <c r="K87" s="88"/>
      <c r="L87" s="402"/>
    </row>
    <row r="88" spans="4:12" ht="20.100000000000001" customHeight="1">
      <c r="D88" s="392"/>
      <c r="E88" s="395"/>
      <c r="F88" s="86"/>
      <c r="G88" s="104"/>
      <c r="H88" s="319"/>
      <c r="I88" s="103">
        <f t="shared" si="1"/>
        <v>0</v>
      </c>
      <c r="J88" s="157"/>
      <c r="K88" s="86"/>
      <c r="L88" s="402"/>
    </row>
    <row r="89" spans="4:12" ht="20.100000000000001" customHeight="1">
      <c r="D89" s="392"/>
      <c r="E89" s="395"/>
      <c r="F89" s="95"/>
      <c r="G89" s="73"/>
      <c r="H89" s="320"/>
      <c r="I89" s="103">
        <f t="shared" si="1"/>
        <v>0</v>
      </c>
      <c r="J89" s="158"/>
      <c r="K89" s="88"/>
      <c r="L89" s="402"/>
    </row>
    <row r="90" spans="4:12" ht="20.100000000000001" customHeight="1">
      <c r="D90" s="392"/>
      <c r="E90" s="395"/>
      <c r="F90" s="86"/>
      <c r="G90" s="104"/>
      <c r="H90" s="319"/>
      <c r="I90" s="103">
        <f t="shared" si="1"/>
        <v>0</v>
      </c>
      <c r="J90" s="158"/>
      <c r="K90" s="88"/>
      <c r="L90" s="402"/>
    </row>
    <row r="91" spans="4:12" ht="20.100000000000001" customHeight="1">
      <c r="D91" s="392"/>
      <c r="E91" s="396"/>
      <c r="F91" s="97"/>
      <c r="G91" s="105"/>
      <c r="H91" s="321"/>
      <c r="I91" s="103">
        <f t="shared" si="1"/>
        <v>0</v>
      </c>
      <c r="J91" s="168"/>
      <c r="K91" s="99"/>
      <c r="L91" s="409"/>
    </row>
    <row r="92" spans="4:12" ht="20.100000000000001" customHeight="1">
      <c r="D92" s="392"/>
      <c r="E92" s="397" t="s">
        <v>181</v>
      </c>
      <c r="F92" s="101"/>
      <c r="G92" s="102"/>
      <c r="H92" s="318"/>
      <c r="I92" s="103">
        <f t="shared" si="1"/>
        <v>0</v>
      </c>
      <c r="J92" s="103"/>
      <c r="K92" s="103" t="s">
        <v>251</v>
      </c>
      <c r="L92" s="401"/>
    </row>
    <row r="93" spans="4:12" ht="20.100000000000001" customHeight="1">
      <c r="D93" s="392"/>
      <c r="E93" s="395"/>
      <c r="F93" s="86"/>
      <c r="G93" s="104"/>
      <c r="H93" s="319"/>
      <c r="I93" s="103">
        <f t="shared" si="1"/>
        <v>0</v>
      </c>
      <c r="J93" s="88">
        <v>33</v>
      </c>
      <c r="K93" s="88"/>
      <c r="L93" s="402"/>
    </row>
    <row r="94" spans="4:12" ht="20.100000000000001" customHeight="1">
      <c r="D94" s="392"/>
      <c r="E94" s="395"/>
      <c r="F94" s="86"/>
      <c r="G94" s="104"/>
      <c r="H94" s="319"/>
      <c r="I94" s="103">
        <f t="shared" si="1"/>
        <v>0</v>
      </c>
      <c r="J94" s="86"/>
      <c r="K94" s="86"/>
      <c r="L94" s="402"/>
    </row>
    <row r="95" spans="4:12" ht="20.100000000000001" customHeight="1">
      <c r="D95" s="392"/>
      <c r="E95" s="395"/>
      <c r="F95" s="95"/>
      <c r="G95" s="73"/>
      <c r="H95" s="320"/>
      <c r="I95" s="103">
        <f t="shared" si="1"/>
        <v>0</v>
      </c>
      <c r="J95" s="88"/>
      <c r="K95" s="88"/>
      <c r="L95" s="402"/>
    </row>
    <row r="96" spans="4:12" ht="20.100000000000001" customHeight="1">
      <c r="D96" s="392"/>
      <c r="E96" s="395"/>
      <c r="F96" s="86"/>
      <c r="G96" s="104"/>
      <c r="H96" s="319"/>
      <c r="I96" s="103">
        <f t="shared" si="1"/>
        <v>0</v>
      </c>
      <c r="J96" s="88"/>
      <c r="K96" s="88"/>
      <c r="L96" s="402"/>
    </row>
    <row r="97" spans="4:12" ht="20.100000000000001" customHeight="1" thickBot="1">
      <c r="D97" s="392"/>
      <c r="E97" s="395"/>
      <c r="F97" s="116"/>
      <c r="G97" s="117"/>
      <c r="H97" s="326"/>
      <c r="I97" s="293">
        <f t="shared" si="1"/>
        <v>0</v>
      </c>
      <c r="J97" s="120"/>
      <c r="K97" s="120"/>
      <c r="L97" s="402"/>
    </row>
    <row r="98" spans="4:12" ht="20.100000000000001" customHeight="1">
      <c r="D98" s="445" t="s">
        <v>121</v>
      </c>
      <c r="E98" s="394" t="s">
        <v>119</v>
      </c>
      <c r="F98" s="106" t="s">
        <v>67</v>
      </c>
      <c r="G98" s="107"/>
      <c r="H98" s="107"/>
      <c r="I98" s="85">
        <f t="shared" si="1"/>
        <v>0</v>
      </c>
      <c r="J98" s="85"/>
      <c r="K98" s="304" t="s">
        <v>251</v>
      </c>
      <c r="L98" s="410"/>
    </row>
    <row r="99" spans="4:12" ht="20.100000000000001" customHeight="1">
      <c r="D99" s="446"/>
      <c r="E99" s="395"/>
      <c r="F99" s="86" t="s">
        <v>55</v>
      </c>
      <c r="G99" s="153" t="s">
        <v>220</v>
      </c>
      <c r="H99" s="153" t="s">
        <v>220</v>
      </c>
      <c r="I99" s="103">
        <f t="shared" si="1"/>
        <v>10</v>
      </c>
      <c r="J99" s="88">
        <v>33</v>
      </c>
      <c r="K99" s="158"/>
      <c r="L99" s="402"/>
    </row>
    <row r="100" spans="4:12" ht="20.100000000000001" customHeight="1">
      <c r="D100" s="446"/>
      <c r="E100" s="395"/>
      <c r="F100" s="86" t="s">
        <v>123</v>
      </c>
      <c r="G100" s="104" t="s">
        <v>354</v>
      </c>
      <c r="H100" s="104" t="s">
        <v>354</v>
      </c>
      <c r="I100" s="103">
        <f t="shared" si="1"/>
        <v>10</v>
      </c>
      <c r="J100" s="86"/>
      <c r="K100" s="157"/>
      <c r="L100" s="402"/>
    </row>
    <row r="101" spans="4:12" ht="19.899999999999999" customHeight="1">
      <c r="D101" s="446"/>
      <c r="E101" s="395"/>
      <c r="F101" s="95" t="s">
        <v>49</v>
      </c>
      <c r="G101" s="83" t="s">
        <v>206</v>
      </c>
      <c r="H101" s="83" t="s">
        <v>665</v>
      </c>
      <c r="I101" s="103">
        <f t="shared" si="1"/>
        <v>56</v>
      </c>
      <c r="J101" s="88"/>
      <c r="K101" s="158"/>
      <c r="L101" s="402"/>
    </row>
    <row r="102" spans="4:12" ht="17.649999999999999" customHeight="1">
      <c r="D102" s="446"/>
      <c r="E102" s="395"/>
      <c r="F102" s="86" t="s">
        <v>50</v>
      </c>
      <c r="G102" s="104" t="s">
        <v>220</v>
      </c>
      <c r="H102" s="105" t="s">
        <v>219</v>
      </c>
      <c r="I102" s="103">
        <f t="shared" si="1"/>
        <v>10</v>
      </c>
      <c r="J102" s="88"/>
      <c r="K102" s="158"/>
      <c r="L102" s="402"/>
    </row>
    <row r="103" spans="4:12" ht="17.649999999999999" customHeight="1">
      <c r="D103" s="446"/>
      <c r="E103" s="396"/>
      <c r="F103" s="97" t="s">
        <v>76</v>
      </c>
      <c r="G103" s="105" t="s">
        <v>219</v>
      </c>
      <c r="H103" s="105" t="s">
        <v>219</v>
      </c>
      <c r="I103" s="103">
        <f t="shared" si="1"/>
        <v>10</v>
      </c>
      <c r="J103" s="99"/>
      <c r="K103" s="168"/>
      <c r="L103" s="409"/>
    </row>
    <row r="104" spans="4:12" ht="17.649999999999999" customHeight="1">
      <c r="D104" s="446"/>
      <c r="E104" s="397" t="s">
        <v>135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251</v>
      </c>
      <c r="L104" s="401"/>
    </row>
    <row r="105" spans="4:12" ht="17.649999999999999" customHeight="1">
      <c r="D105" s="446"/>
      <c r="E105" s="395"/>
      <c r="F105" s="86" t="s">
        <v>55</v>
      </c>
      <c r="G105" s="153" t="s">
        <v>222</v>
      </c>
      <c r="H105" s="153" t="s">
        <v>222</v>
      </c>
      <c r="I105" s="103">
        <f t="shared" si="1"/>
        <v>13</v>
      </c>
      <c r="J105" s="88">
        <v>33</v>
      </c>
      <c r="K105" s="158"/>
      <c r="L105" s="402"/>
    </row>
    <row r="106" spans="4:12" ht="17.649999999999999" customHeight="1">
      <c r="D106" s="446"/>
      <c r="E106" s="395"/>
      <c r="F106" s="86" t="s">
        <v>123</v>
      </c>
      <c r="G106" s="104" t="s">
        <v>355</v>
      </c>
      <c r="H106" s="104" t="s">
        <v>355</v>
      </c>
      <c r="I106" s="103">
        <f t="shared" si="1"/>
        <v>13</v>
      </c>
      <c r="J106" s="86"/>
      <c r="K106" s="157"/>
      <c r="L106" s="402"/>
    </row>
    <row r="107" spans="4:12" ht="17.649999999999999" customHeight="1">
      <c r="D107" s="446"/>
      <c r="E107" s="395"/>
      <c r="F107" s="95" t="s">
        <v>49</v>
      </c>
      <c r="G107" s="83" t="s">
        <v>223</v>
      </c>
      <c r="H107" s="83" t="s">
        <v>666</v>
      </c>
      <c r="I107" s="103">
        <f t="shared" si="1"/>
        <v>66</v>
      </c>
      <c r="J107" s="88"/>
      <c r="K107" s="158"/>
      <c r="L107" s="402"/>
    </row>
    <row r="108" spans="4:12" ht="17.649999999999999" customHeight="1">
      <c r="D108" s="446"/>
      <c r="E108" s="395"/>
      <c r="F108" s="86" t="s">
        <v>50</v>
      </c>
      <c r="G108" s="104" t="s">
        <v>221</v>
      </c>
      <c r="H108" s="104" t="s">
        <v>221</v>
      </c>
      <c r="I108" s="103">
        <f t="shared" si="1"/>
        <v>13</v>
      </c>
      <c r="J108" s="88"/>
      <c r="K108" s="158"/>
      <c r="L108" s="402"/>
    </row>
    <row r="109" spans="4:12" ht="17.649999999999999" customHeight="1">
      <c r="D109" s="446"/>
      <c r="E109" s="396"/>
      <c r="F109" s="97" t="s">
        <v>76</v>
      </c>
      <c r="G109" s="105" t="s">
        <v>221</v>
      </c>
      <c r="H109" s="104" t="s">
        <v>221</v>
      </c>
      <c r="I109" s="103">
        <f t="shared" si="1"/>
        <v>13</v>
      </c>
      <c r="J109" s="99"/>
      <c r="K109" s="168"/>
      <c r="L109" s="409"/>
    </row>
    <row r="110" spans="4:12" ht="17.649999999999999" customHeight="1">
      <c r="D110" s="446"/>
      <c r="E110" s="397" t="s">
        <v>136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251</v>
      </c>
      <c r="L110" s="401"/>
    </row>
    <row r="111" spans="4:12" ht="17.649999999999999" customHeight="1">
      <c r="D111" s="446"/>
      <c r="E111" s="395"/>
      <c r="F111" s="86" t="s">
        <v>55</v>
      </c>
      <c r="G111" s="104" t="s">
        <v>229</v>
      </c>
      <c r="H111" s="104" t="s">
        <v>667</v>
      </c>
      <c r="I111" s="103">
        <f t="shared" si="1"/>
        <v>20</v>
      </c>
      <c r="J111" s="88">
        <v>33</v>
      </c>
      <c r="K111" s="158"/>
      <c r="L111" s="402"/>
    </row>
    <row r="112" spans="4:12" ht="17.649999999999999" customHeight="1">
      <c r="D112" s="446"/>
      <c r="E112" s="395"/>
      <c r="F112" s="86" t="s">
        <v>123</v>
      </c>
      <c r="G112" s="104" t="s">
        <v>356</v>
      </c>
      <c r="H112" s="104" t="s">
        <v>356</v>
      </c>
      <c r="I112" s="103">
        <f t="shared" si="1"/>
        <v>16</v>
      </c>
      <c r="J112" s="86"/>
      <c r="K112" s="157"/>
      <c r="L112" s="402"/>
    </row>
    <row r="113" spans="4:12" ht="17.649999999999999" customHeight="1">
      <c r="D113" s="446"/>
      <c r="E113" s="395"/>
      <c r="F113" s="95" t="s">
        <v>49</v>
      </c>
      <c r="G113" s="83" t="s">
        <v>230</v>
      </c>
      <c r="H113" s="83" t="s">
        <v>668</v>
      </c>
      <c r="I113" s="103">
        <f t="shared" si="1"/>
        <v>60</v>
      </c>
      <c r="J113" s="88"/>
      <c r="K113" s="158"/>
      <c r="L113" s="402"/>
    </row>
    <row r="114" spans="4:12" ht="17.649999999999999" customHeight="1">
      <c r="D114" s="446"/>
      <c r="E114" s="395"/>
      <c r="F114" s="86" t="s">
        <v>50</v>
      </c>
      <c r="G114" s="104" t="s">
        <v>228</v>
      </c>
      <c r="H114" s="104" t="s">
        <v>667</v>
      </c>
      <c r="I114" s="103">
        <f t="shared" si="1"/>
        <v>20</v>
      </c>
      <c r="J114" s="88"/>
      <c r="K114" s="158"/>
      <c r="L114" s="402"/>
    </row>
    <row r="115" spans="4:12" ht="17.649999999999999" customHeight="1">
      <c r="D115" s="446"/>
      <c r="E115" s="396"/>
      <c r="F115" s="97" t="s">
        <v>76</v>
      </c>
      <c r="G115" s="105" t="s">
        <v>228</v>
      </c>
      <c r="H115" s="104" t="s">
        <v>667</v>
      </c>
      <c r="I115" s="103">
        <f t="shared" si="1"/>
        <v>20</v>
      </c>
      <c r="J115" s="99"/>
      <c r="K115" s="168"/>
      <c r="L115" s="409"/>
    </row>
    <row r="116" spans="4:12" ht="17.649999999999999" customHeight="1">
      <c r="D116" s="446"/>
      <c r="E116" s="397" t="s">
        <v>137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251</v>
      </c>
      <c r="L116" s="401"/>
    </row>
    <row r="117" spans="4:12" ht="17.649999999999999" customHeight="1">
      <c r="D117" s="446"/>
      <c r="E117" s="395"/>
      <c r="F117" s="86" t="s">
        <v>55</v>
      </c>
      <c r="G117" s="104" t="s">
        <v>232</v>
      </c>
      <c r="H117" s="104" t="s">
        <v>669</v>
      </c>
      <c r="I117" s="103">
        <f t="shared" si="1"/>
        <v>32</v>
      </c>
      <c r="J117" s="88">
        <v>33</v>
      </c>
      <c r="K117" s="158"/>
      <c r="L117" s="402"/>
    </row>
    <row r="118" spans="4:12" ht="17.649999999999999" customHeight="1">
      <c r="D118" s="446"/>
      <c r="E118" s="395"/>
      <c r="F118" s="86" t="s">
        <v>123</v>
      </c>
      <c r="G118" s="104" t="s">
        <v>357</v>
      </c>
      <c r="H118" s="104" t="s">
        <v>357</v>
      </c>
      <c r="I118" s="103">
        <f t="shared" si="1"/>
        <v>22</v>
      </c>
      <c r="J118" s="86"/>
      <c r="K118" s="157"/>
      <c r="L118" s="402"/>
    </row>
    <row r="119" spans="4:12" ht="17.649999999999999" customHeight="1">
      <c r="D119" s="446"/>
      <c r="E119" s="395"/>
      <c r="F119" s="95" t="s">
        <v>49</v>
      </c>
      <c r="G119" s="83" t="s">
        <v>233</v>
      </c>
      <c r="H119" s="83" t="s">
        <v>670</v>
      </c>
      <c r="I119" s="103">
        <f t="shared" si="1"/>
        <v>66</v>
      </c>
      <c r="J119" s="88"/>
      <c r="K119" s="158"/>
      <c r="L119" s="402"/>
    </row>
    <row r="120" spans="4:12" ht="17.649999999999999" customHeight="1">
      <c r="D120" s="446"/>
      <c r="E120" s="395"/>
      <c r="F120" s="86" t="s">
        <v>50</v>
      </c>
      <c r="G120" s="104" t="s">
        <v>231</v>
      </c>
      <c r="H120" s="104" t="s">
        <v>669</v>
      </c>
      <c r="I120" s="103">
        <f t="shared" si="1"/>
        <v>32</v>
      </c>
      <c r="J120" s="88"/>
      <c r="K120" s="158"/>
      <c r="L120" s="402"/>
    </row>
    <row r="121" spans="4:12" ht="17.649999999999999" customHeight="1">
      <c r="D121" s="446"/>
      <c r="E121" s="396"/>
      <c r="F121" s="97" t="s">
        <v>76</v>
      </c>
      <c r="G121" s="105" t="s">
        <v>231</v>
      </c>
      <c r="H121" s="104" t="s">
        <v>669</v>
      </c>
      <c r="I121" s="103">
        <f t="shared" si="1"/>
        <v>32</v>
      </c>
      <c r="J121" s="99"/>
      <c r="K121" s="168"/>
      <c r="L121" s="409"/>
    </row>
    <row r="122" spans="4:12" ht="17.649999999999999" customHeight="1">
      <c r="D122" s="446"/>
      <c r="E122" s="397" t="s">
        <v>138</v>
      </c>
      <c r="F122" s="101" t="s">
        <v>67</v>
      </c>
      <c r="G122" s="102"/>
      <c r="H122" s="318"/>
      <c r="I122" s="103">
        <f t="shared" si="1"/>
        <v>0</v>
      </c>
      <c r="J122" s="103"/>
      <c r="K122" s="169" t="s">
        <v>251</v>
      </c>
      <c r="L122" s="401"/>
    </row>
    <row r="123" spans="4:12" ht="17.649999999999999" customHeight="1">
      <c r="D123" s="446"/>
      <c r="E123" s="395"/>
      <c r="F123" s="86" t="s">
        <v>55</v>
      </c>
      <c r="G123" s="104" t="s">
        <v>238</v>
      </c>
      <c r="H123" s="319"/>
      <c r="I123" s="103">
        <f t="shared" si="1"/>
        <v>0</v>
      </c>
      <c r="J123" s="88">
        <v>33</v>
      </c>
      <c r="K123" s="158"/>
      <c r="L123" s="402"/>
    </row>
    <row r="124" spans="4:12" ht="17.649999999999999" customHeight="1">
      <c r="D124" s="446"/>
      <c r="E124" s="395"/>
      <c r="F124" s="86" t="s">
        <v>123</v>
      </c>
      <c r="G124" s="104" t="s">
        <v>358</v>
      </c>
      <c r="H124" s="319"/>
      <c r="I124" s="103">
        <f t="shared" si="1"/>
        <v>0</v>
      </c>
      <c r="J124" s="86"/>
      <c r="K124" s="157"/>
      <c r="L124" s="402"/>
    </row>
    <row r="125" spans="4:12" ht="17.649999999999999" customHeight="1">
      <c r="D125" s="446"/>
      <c r="E125" s="395"/>
      <c r="F125" s="95" t="s">
        <v>49</v>
      </c>
      <c r="G125" s="83" t="s">
        <v>236</v>
      </c>
      <c r="H125" s="319"/>
      <c r="I125" s="103">
        <f t="shared" si="1"/>
        <v>0</v>
      </c>
      <c r="J125" s="88"/>
      <c r="K125" s="158"/>
      <c r="L125" s="402"/>
    </row>
    <row r="126" spans="4:12" ht="17.649999999999999" customHeight="1">
      <c r="D126" s="446"/>
      <c r="E126" s="395"/>
      <c r="F126" s="86" t="s">
        <v>50</v>
      </c>
      <c r="G126" s="104" t="s">
        <v>237</v>
      </c>
      <c r="H126" s="319"/>
      <c r="I126" s="103">
        <f t="shared" si="1"/>
        <v>0</v>
      </c>
      <c r="J126" s="88"/>
      <c r="K126" s="158"/>
      <c r="L126" s="402"/>
    </row>
    <row r="127" spans="4:12" ht="17.649999999999999" customHeight="1">
      <c r="D127" s="446"/>
      <c r="E127" s="395"/>
      <c r="F127" s="97" t="s">
        <v>76</v>
      </c>
      <c r="G127" s="105" t="s">
        <v>237</v>
      </c>
      <c r="H127" s="319"/>
      <c r="I127" s="103">
        <f t="shared" si="1"/>
        <v>0</v>
      </c>
      <c r="J127" s="99"/>
      <c r="K127" s="168"/>
      <c r="L127" s="409"/>
    </row>
    <row r="128" spans="4:12" ht="17.649999999999999" customHeight="1">
      <c r="D128" s="446"/>
      <c r="E128" s="397" t="s">
        <v>145</v>
      </c>
      <c r="F128" s="127" t="s">
        <v>224</v>
      </c>
      <c r="G128" s="92"/>
      <c r="H128" s="335"/>
      <c r="I128" s="103">
        <f t="shared" si="1"/>
        <v>0</v>
      </c>
      <c r="J128" s="93"/>
      <c r="K128" s="169" t="s">
        <v>251</v>
      </c>
      <c r="L128" s="401"/>
    </row>
    <row r="129" spans="4:12" ht="17.649999999999999" customHeight="1">
      <c r="D129" s="446"/>
      <c r="E129" s="395"/>
      <c r="F129" s="128" t="s">
        <v>225</v>
      </c>
      <c r="G129" s="104" t="s">
        <v>240</v>
      </c>
      <c r="H129" s="319"/>
      <c r="I129" s="103">
        <f t="shared" si="1"/>
        <v>0</v>
      </c>
      <c r="J129" s="88">
        <v>33</v>
      </c>
      <c r="K129" s="158"/>
      <c r="L129" s="402"/>
    </row>
    <row r="130" spans="4:12" ht="17.649999999999999" customHeight="1">
      <c r="D130" s="446"/>
      <c r="E130" s="395"/>
      <c r="F130" s="128" t="s">
        <v>226</v>
      </c>
      <c r="G130" s="104" t="s">
        <v>359</v>
      </c>
      <c r="H130" s="319"/>
      <c r="I130" s="103">
        <f t="shared" si="1"/>
        <v>0</v>
      </c>
      <c r="J130" s="86"/>
      <c r="K130" s="157"/>
      <c r="L130" s="402"/>
    </row>
    <row r="131" spans="4:12" ht="17.649999999999999" customHeight="1">
      <c r="D131" s="446"/>
      <c r="E131" s="395"/>
      <c r="F131" s="129" t="s">
        <v>49</v>
      </c>
      <c r="G131" s="83" t="s">
        <v>243</v>
      </c>
      <c r="H131" s="319"/>
      <c r="I131" s="103">
        <f t="shared" si="1"/>
        <v>0</v>
      </c>
      <c r="J131" s="88"/>
      <c r="K131" s="158"/>
      <c r="L131" s="402"/>
    </row>
    <row r="132" spans="4:12" ht="17.649999999999999" customHeight="1">
      <c r="D132" s="446"/>
      <c r="E132" s="395"/>
      <c r="F132" s="128" t="s">
        <v>50</v>
      </c>
      <c r="G132" s="104" t="s">
        <v>239</v>
      </c>
      <c r="H132" s="319"/>
      <c r="I132" s="103">
        <f t="shared" si="1"/>
        <v>0</v>
      </c>
      <c r="J132" s="88"/>
      <c r="K132" s="158"/>
      <c r="L132" s="402"/>
    </row>
    <row r="133" spans="4:12" ht="17.649999999999999" customHeight="1">
      <c r="D133" s="446"/>
      <c r="E133" s="395"/>
      <c r="F133" s="180" t="s">
        <v>227</v>
      </c>
      <c r="G133" s="181" t="s">
        <v>239</v>
      </c>
      <c r="H133" s="319"/>
      <c r="I133" s="103">
        <f t="shared" si="1"/>
        <v>0</v>
      </c>
      <c r="J133" s="120"/>
      <c r="K133" s="178"/>
      <c r="L133" s="409"/>
    </row>
    <row r="134" spans="4:12" ht="17.649999999999999" customHeight="1">
      <c r="D134" s="446"/>
      <c r="E134" s="397" t="s">
        <v>155</v>
      </c>
      <c r="F134" s="182" t="s">
        <v>224</v>
      </c>
      <c r="G134" s="102"/>
      <c r="H134" s="318"/>
      <c r="I134" s="103">
        <f t="shared" si="1"/>
        <v>0</v>
      </c>
      <c r="J134" s="103"/>
      <c r="K134" s="169" t="s">
        <v>251</v>
      </c>
      <c r="L134" s="401"/>
    </row>
    <row r="135" spans="4:12" ht="17.649999999999999" customHeight="1">
      <c r="D135" s="446"/>
      <c r="E135" s="395"/>
      <c r="F135" s="128" t="s">
        <v>225</v>
      </c>
      <c r="G135" s="104" t="s">
        <v>242</v>
      </c>
      <c r="H135" s="319"/>
      <c r="I135" s="103">
        <f t="shared" si="1"/>
        <v>0</v>
      </c>
      <c r="J135" s="88">
        <v>33</v>
      </c>
      <c r="K135" s="158"/>
      <c r="L135" s="402"/>
    </row>
    <row r="136" spans="4:12" ht="17.649999999999999" customHeight="1">
      <c r="D136" s="446"/>
      <c r="E136" s="395"/>
      <c r="F136" s="128" t="s">
        <v>226</v>
      </c>
      <c r="G136" s="104" t="s">
        <v>360</v>
      </c>
      <c r="H136" s="319"/>
      <c r="I136" s="103">
        <f t="shared" si="1"/>
        <v>0</v>
      </c>
      <c r="J136" s="86"/>
      <c r="K136" s="157"/>
      <c r="L136" s="402"/>
    </row>
    <row r="137" spans="4:12" ht="17.649999999999999" customHeight="1">
      <c r="D137" s="446"/>
      <c r="E137" s="395"/>
      <c r="F137" s="129" t="s">
        <v>49</v>
      </c>
      <c r="G137" s="83" t="s">
        <v>244</v>
      </c>
      <c r="H137" s="319"/>
      <c r="I137" s="103">
        <f t="shared" ref="I137:I145" si="2">LENB(H137)</f>
        <v>0</v>
      </c>
      <c r="J137" s="88"/>
      <c r="K137" s="158"/>
      <c r="L137" s="402"/>
    </row>
    <row r="138" spans="4:12" ht="17.649999999999999" customHeight="1">
      <c r="D138" s="446"/>
      <c r="E138" s="395"/>
      <c r="F138" s="128" t="s">
        <v>50</v>
      </c>
      <c r="G138" s="104" t="s">
        <v>241</v>
      </c>
      <c r="H138" s="319"/>
      <c r="I138" s="103">
        <f t="shared" si="2"/>
        <v>0</v>
      </c>
      <c r="J138" s="88"/>
      <c r="K138" s="158"/>
      <c r="L138" s="402"/>
    </row>
    <row r="139" spans="4:12" ht="17.649999999999999" customHeight="1">
      <c r="D139" s="446"/>
      <c r="E139" s="396"/>
      <c r="F139" s="183" t="s">
        <v>227</v>
      </c>
      <c r="G139" s="105" t="s">
        <v>241</v>
      </c>
      <c r="H139" s="319"/>
      <c r="I139" s="103">
        <f t="shared" si="2"/>
        <v>0</v>
      </c>
      <c r="J139" s="99"/>
      <c r="K139" s="168"/>
      <c r="L139" s="409"/>
    </row>
    <row r="140" spans="4:12" ht="17.649999999999999" customHeight="1">
      <c r="D140" s="446"/>
      <c r="E140" s="395" t="s">
        <v>154</v>
      </c>
      <c r="F140" s="127" t="s">
        <v>224</v>
      </c>
      <c r="G140" s="92"/>
      <c r="H140" s="335"/>
      <c r="I140" s="103">
        <f t="shared" si="2"/>
        <v>0</v>
      </c>
      <c r="J140" s="93"/>
      <c r="K140" s="166" t="s">
        <v>251</v>
      </c>
      <c r="L140" s="401"/>
    </row>
    <row r="141" spans="4:12" ht="17.649999999999999" customHeight="1">
      <c r="D141" s="446"/>
      <c r="E141" s="395"/>
      <c r="F141" s="128" t="s">
        <v>225</v>
      </c>
      <c r="G141" s="104" t="s">
        <v>246</v>
      </c>
      <c r="H141" s="319"/>
      <c r="I141" s="103">
        <f t="shared" si="2"/>
        <v>0</v>
      </c>
      <c r="J141" s="88">
        <v>33</v>
      </c>
      <c r="K141" s="158"/>
      <c r="L141" s="402"/>
    </row>
    <row r="142" spans="4:12" ht="17.649999999999999" customHeight="1">
      <c r="D142" s="446"/>
      <c r="E142" s="395"/>
      <c r="F142" s="128" t="s">
        <v>226</v>
      </c>
      <c r="G142" s="104" t="s">
        <v>361</v>
      </c>
      <c r="H142" s="319"/>
      <c r="I142" s="103">
        <f t="shared" si="2"/>
        <v>0</v>
      </c>
      <c r="J142" s="86"/>
      <c r="K142" s="157"/>
      <c r="L142" s="402"/>
    </row>
    <row r="143" spans="4:12" ht="17.649999999999999" customHeight="1">
      <c r="D143" s="446"/>
      <c r="E143" s="395"/>
      <c r="F143" s="129" t="s">
        <v>49</v>
      </c>
      <c r="G143" s="83" t="s">
        <v>247</v>
      </c>
      <c r="H143" s="319"/>
      <c r="I143" s="103">
        <f t="shared" si="2"/>
        <v>0</v>
      </c>
      <c r="J143" s="88"/>
      <c r="K143" s="158"/>
      <c r="L143" s="402"/>
    </row>
    <row r="144" spans="4:12" ht="17.649999999999999" customHeight="1">
      <c r="D144" s="446"/>
      <c r="E144" s="395"/>
      <c r="F144" s="128" t="s">
        <v>50</v>
      </c>
      <c r="G144" s="104" t="s">
        <v>245</v>
      </c>
      <c r="H144" s="336"/>
      <c r="I144" s="103">
        <f t="shared" si="2"/>
        <v>0</v>
      </c>
      <c r="J144" s="88"/>
      <c r="K144" s="158"/>
      <c r="L144" s="402"/>
    </row>
    <row r="145" spans="4:12" ht="17.649999999999999" customHeight="1" thickBot="1">
      <c r="D145" s="460"/>
      <c r="E145" s="443"/>
      <c r="F145" s="130" t="s">
        <v>227</v>
      </c>
      <c r="G145" s="109" t="s">
        <v>245</v>
      </c>
      <c r="H145" s="337"/>
      <c r="I145" s="296">
        <f t="shared" si="2"/>
        <v>0</v>
      </c>
      <c r="J145" s="110"/>
      <c r="K145" s="167"/>
      <c r="L145" s="448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53" r:id="rId1" display="https://www.samsung.com/uk/tvs/qled-tv/qn900d-65-inch-neo-qled-8k-tizen-os-smart-tv-qe65qn900dtxxu/" xr:uid="{00000000-0004-0000-0500-000001000000}"/>
    <hyperlink ref="G41" r:id="rId2" display="https://www.samsung.com/uk/rings/galaxy-ring/buy/?modelCode=SM-Q5KAPH?modelCode=SM-Q505NZKAEUB" xr:uid="{00000000-0004-0000-0500-000002000000}"/>
    <hyperlink ref="G35" r:id="rId3" display="https://www.samsung.com/uk/watches/galaxy-watch-ultra/buy/?modelCode=SM-L705FDAAEUA" xr:uid="{00000000-0004-0000-0500-000003000000}"/>
    <hyperlink ref="G29" r:id="rId4" display="https://www.samsung.com/uk/computers/galaxy-book/galaxy-book5-pro/buy/?modelCode=NP960XHA-KG2UK" xr:uid="{00000000-0004-0000-0500-000004000000}"/>
    <hyperlink ref="G65" r:id="rId5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6" display="https://www.samsung.com/uk/refrigerators/bottom-mount-freezer/bottom-mount-freezer-with-smartthings-ai-energy-mo-387l-black-rb38c607ab1-eu/" xr:uid="{00000000-0004-0000-0500-000006000000}"/>
    <hyperlink ref="G47" r:id="rId7" display="https://www.samsung.com/uk/smartphones/galaxy-z-flip6/buy/" xr:uid="{00000000-0004-0000-0500-000008000000}"/>
    <hyperlink ref="G17" r:id="rId8" display="https://www.samsung.com/uk/smartphones/galaxy-s25-ultra/buy/" xr:uid="{00000000-0004-0000-0500-000009000000}"/>
    <hyperlink ref="G107" r:id="rId9" xr:uid="{00000000-0004-0000-0500-00000A000000}"/>
    <hyperlink ref="G113" r:id="rId10" xr:uid="{00000000-0004-0000-0500-00000B000000}"/>
    <hyperlink ref="G101" r:id="rId11" xr:uid="{00000000-0004-0000-0500-00000C000000}"/>
    <hyperlink ref="G119" r:id="rId12" xr:uid="{00000000-0004-0000-0500-00000D000000}"/>
    <hyperlink ref="G125" r:id="rId13" xr:uid="{00000000-0004-0000-0500-00000E000000}"/>
    <hyperlink ref="G131" r:id="rId14" xr:uid="{00000000-0004-0000-0500-00000F000000}"/>
    <hyperlink ref="G137" r:id="rId15" xr:uid="{00000000-0004-0000-0500-000010000000}"/>
    <hyperlink ref="G143" r:id="rId16" xr:uid="{00000000-0004-0000-0500-000011000000}"/>
    <hyperlink ref="G83" r:id="rId17" xr:uid="{00000000-0004-0000-0500-000012000000}"/>
    <hyperlink ref="G71" r:id="rId18" xr:uid="{00000000-0004-0000-0500-000013000000}"/>
    <hyperlink ref="G77" r:id="rId19" xr:uid="{00000000-0004-0000-0500-000014000000}"/>
    <hyperlink ref="G23" r:id="rId20" display="https://www.samsung.com/uk/tablets/galaxy-tab-s10/buy/?modelCode=SM-X920NZAREUB" xr:uid="{00000000-0004-0000-0500-000007000000}"/>
    <hyperlink ref="H41" r:id="rId21" xr:uid="{51B9A118-93C0-4115-801F-40A4C4EB8FD6}"/>
    <hyperlink ref="H47" r:id="rId22" xr:uid="{5CF34E44-5E7B-482E-9995-7F89A0B1199A}"/>
    <hyperlink ref="H65" r:id="rId23" xr:uid="{462C3FB2-9A1A-4BF0-995C-C6816079C542}"/>
    <hyperlink ref="H59" r:id="rId24" xr:uid="{9836D6E1-2BD8-4327-B631-7E95CBB21B40}"/>
    <hyperlink ref="H17" r:id="rId25" xr:uid="{AB4AB066-B268-441A-8211-BC0E5EBDF176}"/>
    <hyperlink ref="H23" r:id="rId26" xr:uid="{B78F0BF1-228B-4841-824F-D69339F86BCF}"/>
    <hyperlink ref="H29" r:id="rId27" xr:uid="{DF7684E9-80F0-48D1-874A-138345E3E6B3}"/>
    <hyperlink ref="H35" r:id="rId28" xr:uid="{FE39C851-13B4-4E87-AC8F-5946328D77E8}"/>
    <hyperlink ref="H53" r:id="rId29" xr:uid="{F03FAE88-D356-4BAD-B4A4-40AF4AC1D149}"/>
    <hyperlink ref="H83" r:id="rId30" xr:uid="{F5766638-9FC4-48E5-8D73-E72C9DBE2F58}"/>
    <hyperlink ref="H101" r:id="rId31" xr:uid="{2333D077-9032-4EB3-B846-0F9A454B5014}"/>
    <hyperlink ref="H107" r:id="rId32" xr:uid="{FD0BD761-8EFF-46A2-B287-8353B3FF6DC8}"/>
    <hyperlink ref="H113" r:id="rId33" xr:uid="{EC76B98E-03D0-4CBF-829F-C551FD818990}"/>
    <hyperlink ref="H119" r:id="rId34" xr:uid="{8A5BEEFE-2FC8-4A78-A9CA-C2F5D4868BF2}"/>
    <hyperlink ref="G11" r:id="rId35" xr:uid="{00000000-0004-0000-0500-000000000000}"/>
    <hyperlink ref="H11" r:id="rId36" xr:uid="{95932AC1-60F4-47F6-8E5A-2936BFF5271E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77" zoomScaleNormal="5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44" t="s">
        <v>507</v>
      </c>
      <c r="C3" s="444"/>
      <c r="D3" s="444"/>
      <c r="E3" s="444"/>
      <c r="F3" s="444"/>
      <c r="G3" s="444"/>
      <c r="H3" s="302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8" t="s">
        <v>54</v>
      </c>
      <c r="E6" s="419"/>
      <c r="F6" s="422" t="s">
        <v>139</v>
      </c>
      <c r="G6" s="60" t="s">
        <v>46</v>
      </c>
      <c r="H6" s="291" t="s">
        <v>502</v>
      </c>
      <c r="I6" s="413" t="s">
        <v>43</v>
      </c>
      <c r="J6" s="424" t="s">
        <v>47</v>
      </c>
      <c r="K6" s="60" t="s">
        <v>506</v>
      </c>
      <c r="L6" s="411" t="s">
        <v>504</v>
      </c>
    </row>
    <row r="7" spans="1:13" ht="23.25" customHeight="1">
      <c r="D7" s="420"/>
      <c r="E7" s="421"/>
      <c r="F7" s="423"/>
      <c r="G7" s="84" t="s">
        <v>503</v>
      </c>
      <c r="H7" s="84" t="s">
        <v>503</v>
      </c>
      <c r="I7" s="414"/>
      <c r="J7" s="425"/>
      <c r="K7" s="155"/>
      <c r="L7" s="412"/>
    </row>
    <row r="8" spans="1:13" ht="21" customHeight="1">
      <c r="D8" s="426" t="s">
        <v>116</v>
      </c>
      <c r="E8" s="397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249</v>
      </c>
      <c r="L8" s="471"/>
    </row>
    <row r="9" spans="1:13" ht="49.5" customHeight="1">
      <c r="D9" s="392"/>
      <c r="E9" s="395"/>
      <c r="F9" s="86" t="s">
        <v>157</v>
      </c>
      <c r="G9" s="69" t="s">
        <v>334</v>
      </c>
      <c r="H9" s="69" t="s">
        <v>718</v>
      </c>
      <c r="I9" s="103">
        <f t="shared" ref="I9:I72" si="0">LENB(H9)</f>
        <v>2</v>
      </c>
      <c r="J9" s="113">
        <v>10</v>
      </c>
      <c r="K9" s="113"/>
      <c r="L9" s="472"/>
    </row>
    <row r="10" spans="1:13" ht="21" customHeight="1">
      <c r="D10" s="392"/>
      <c r="E10" s="395"/>
      <c r="F10" s="86" t="s">
        <v>115</v>
      </c>
      <c r="G10" s="69" t="s">
        <v>335</v>
      </c>
      <c r="H10" s="81" t="s">
        <v>567</v>
      </c>
      <c r="I10" s="103">
        <f t="shared" si="0"/>
        <v>2</v>
      </c>
      <c r="J10" s="86"/>
      <c r="K10" s="86"/>
      <c r="L10" s="472"/>
    </row>
    <row r="11" spans="1:13" ht="21" customHeight="1">
      <c r="D11" s="392"/>
      <c r="E11" s="395"/>
      <c r="F11" s="95" t="s">
        <v>49</v>
      </c>
      <c r="G11" s="135" t="s">
        <v>118</v>
      </c>
      <c r="H11" s="312" t="s">
        <v>676</v>
      </c>
      <c r="I11" s="103">
        <f t="shared" si="0"/>
        <v>49</v>
      </c>
      <c r="J11" s="89"/>
      <c r="K11" s="89"/>
      <c r="L11" s="472"/>
    </row>
    <row r="12" spans="1:13" ht="21" customHeight="1">
      <c r="D12" s="392"/>
      <c r="E12" s="395"/>
      <c r="F12" s="86" t="s">
        <v>50</v>
      </c>
      <c r="G12" s="69"/>
      <c r="H12" s="69" t="s">
        <v>718</v>
      </c>
      <c r="I12" s="103">
        <f t="shared" si="0"/>
        <v>2</v>
      </c>
      <c r="J12" s="89"/>
      <c r="K12" s="89"/>
      <c r="L12" s="472"/>
    </row>
    <row r="13" spans="1:13" ht="21" customHeight="1">
      <c r="D13" s="427"/>
      <c r="E13" s="396"/>
      <c r="F13" s="97" t="s">
        <v>76</v>
      </c>
      <c r="G13" s="70" t="s">
        <v>334</v>
      </c>
      <c r="H13" s="69" t="s">
        <v>718</v>
      </c>
      <c r="I13" s="103">
        <f t="shared" si="0"/>
        <v>2</v>
      </c>
      <c r="J13" s="115"/>
      <c r="K13" s="115"/>
      <c r="L13" s="480"/>
    </row>
    <row r="14" spans="1:13" ht="21" customHeight="1">
      <c r="D14" s="426" t="s">
        <v>120</v>
      </c>
      <c r="E14" s="397" t="s">
        <v>122</v>
      </c>
      <c r="F14" s="91" t="s">
        <v>124</v>
      </c>
      <c r="G14" s="92"/>
      <c r="H14" s="327"/>
      <c r="I14" s="103">
        <f t="shared" si="0"/>
        <v>0</v>
      </c>
      <c r="J14" s="93"/>
      <c r="K14" s="103" t="s">
        <v>251</v>
      </c>
      <c r="L14" s="471"/>
    </row>
    <row r="15" spans="1:13" ht="21" customHeight="1">
      <c r="D15" s="392"/>
      <c r="E15" s="395"/>
      <c r="F15" s="86" t="s">
        <v>55</v>
      </c>
      <c r="G15" s="87" t="s">
        <v>254</v>
      </c>
      <c r="H15" s="327"/>
      <c r="I15" s="103">
        <f t="shared" si="0"/>
        <v>0</v>
      </c>
      <c r="J15" s="88">
        <v>33</v>
      </c>
      <c r="K15" s="88"/>
      <c r="L15" s="472"/>
    </row>
    <row r="16" spans="1:13" ht="21" customHeight="1">
      <c r="D16" s="392"/>
      <c r="E16" s="395"/>
      <c r="F16" s="86" t="s">
        <v>123</v>
      </c>
      <c r="G16" s="87" t="s">
        <v>336</v>
      </c>
      <c r="H16" s="327"/>
      <c r="I16" s="103">
        <f t="shared" si="0"/>
        <v>0</v>
      </c>
      <c r="J16" s="86"/>
      <c r="K16" s="86"/>
      <c r="L16" s="472"/>
    </row>
    <row r="17" spans="2:12" ht="20.100000000000001" customHeight="1">
      <c r="D17" s="392"/>
      <c r="E17" s="395"/>
      <c r="F17" s="95" t="s">
        <v>49</v>
      </c>
      <c r="G17" s="73" t="s">
        <v>182</v>
      </c>
      <c r="H17" s="327"/>
      <c r="I17" s="103">
        <f t="shared" si="0"/>
        <v>0</v>
      </c>
      <c r="J17" s="88"/>
      <c r="K17" s="88"/>
      <c r="L17" s="472"/>
    </row>
    <row r="18" spans="2:12" ht="20.100000000000001" customHeight="1">
      <c r="D18" s="392"/>
      <c r="E18" s="395"/>
      <c r="F18" s="86" t="s">
        <v>50</v>
      </c>
      <c r="G18" s="87"/>
      <c r="H18" s="327"/>
      <c r="I18" s="103">
        <f t="shared" si="0"/>
        <v>0</v>
      </c>
      <c r="J18" s="88"/>
      <c r="K18" s="88"/>
      <c r="L18" s="472"/>
    </row>
    <row r="19" spans="2:12" ht="20.100000000000001" customHeight="1">
      <c r="D19" s="392"/>
      <c r="E19" s="396"/>
      <c r="F19" s="97" t="s">
        <v>76</v>
      </c>
      <c r="G19" s="98" t="s">
        <v>254</v>
      </c>
      <c r="H19" s="327"/>
      <c r="I19" s="103">
        <f t="shared" si="0"/>
        <v>0</v>
      </c>
      <c r="J19" s="99"/>
      <c r="K19" s="99"/>
      <c r="L19" s="480"/>
    </row>
    <row r="20" spans="2:12" ht="20.100000000000001" customHeight="1">
      <c r="D20" s="392"/>
      <c r="E20" s="397" t="s">
        <v>126</v>
      </c>
      <c r="F20" s="101" t="s">
        <v>124</v>
      </c>
      <c r="G20" s="92"/>
      <c r="H20" s="81"/>
      <c r="I20" s="103">
        <f t="shared" si="0"/>
        <v>0</v>
      </c>
      <c r="J20" s="103"/>
      <c r="K20" s="103" t="s">
        <v>251</v>
      </c>
      <c r="L20" s="471"/>
    </row>
    <row r="21" spans="2:12" ht="20.100000000000001" customHeight="1">
      <c r="D21" s="392"/>
      <c r="E21" s="395"/>
      <c r="F21" s="86" t="s">
        <v>55</v>
      </c>
      <c r="G21" s="87" t="s">
        <v>110</v>
      </c>
      <c r="H21" s="81" t="s">
        <v>675</v>
      </c>
      <c r="I21" s="103">
        <f t="shared" si="0"/>
        <v>8</v>
      </c>
      <c r="J21" s="88">
        <v>33</v>
      </c>
      <c r="K21" s="88"/>
      <c r="L21" s="472"/>
    </row>
    <row r="22" spans="2:12" ht="20.100000000000001" customHeight="1">
      <c r="D22" s="392"/>
      <c r="E22" s="395"/>
      <c r="F22" s="86" t="s">
        <v>123</v>
      </c>
      <c r="G22" s="87" t="s">
        <v>337</v>
      </c>
      <c r="H22" s="87" t="s">
        <v>337</v>
      </c>
      <c r="I22" s="103">
        <f t="shared" si="0"/>
        <v>8</v>
      </c>
      <c r="J22" s="86"/>
      <c r="K22" s="86"/>
      <c r="L22" s="472"/>
    </row>
    <row r="23" spans="2:12" ht="20.100000000000001" customHeight="1">
      <c r="B23" s="57" t="s">
        <v>44</v>
      </c>
      <c r="D23" s="392"/>
      <c r="E23" s="395"/>
      <c r="F23" s="95" t="s">
        <v>49</v>
      </c>
      <c r="G23" s="73" t="s">
        <v>183</v>
      </c>
      <c r="H23" s="312" t="s">
        <v>676</v>
      </c>
      <c r="I23" s="103">
        <f t="shared" si="0"/>
        <v>49</v>
      </c>
      <c r="J23" s="88"/>
      <c r="K23" s="88"/>
      <c r="L23" s="472"/>
    </row>
    <row r="24" spans="2:12" ht="20.100000000000001" customHeight="1">
      <c r="D24" s="392"/>
      <c r="E24" s="395"/>
      <c r="F24" s="86" t="s">
        <v>50</v>
      </c>
      <c r="G24" s="87"/>
      <c r="H24" s="81" t="s">
        <v>675</v>
      </c>
      <c r="I24" s="103">
        <f t="shared" si="0"/>
        <v>8</v>
      </c>
      <c r="J24" s="88"/>
      <c r="K24" s="88"/>
      <c r="L24" s="472"/>
    </row>
    <row r="25" spans="2:12" ht="20.100000000000001" customHeight="1">
      <c r="D25" s="392"/>
      <c r="E25" s="396"/>
      <c r="F25" s="97" t="s">
        <v>76</v>
      </c>
      <c r="G25" s="98" t="s">
        <v>110</v>
      </c>
      <c r="H25" s="81" t="s">
        <v>675</v>
      </c>
      <c r="I25" s="103">
        <f t="shared" si="0"/>
        <v>8</v>
      </c>
      <c r="J25" s="99"/>
      <c r="K25" s="99"/>
      <c r="L25" s="480"/>
    </row>
    <row r="26" spans="2:12" ht="20.100000000000001" customHeight="1">
      <c r="D26" s="392"/>
      <c r="E26" s="397" t="s">
        <v>127</v>
      </c>
      <c r="F26" s="101" t="s">
        <v>124</v>
      </c>
      <c r="G26" s="102"/>
      <c r="H26" s="81"/>
      <c r="I26" s="103">
        <f t="shared" si="0"/>
        <v>0</v>
      </c>
      <c r="J26" s="103"/>
      <c r="K26" s="103" t="s">
        <v>251</v>
      </c>
      <c r="L26" s="471"/>
    </row>
    <row r="27" spans="2:12" ht="20.100000000000001" customHeight="1">
      <c r="D27" s="392"/>
      <c r="E27" s="395"/>
      <c r="F27" s="86" t="s">
        <v>55</v>
      </c>
      <c r="G27" s="104" t="s">
        <v>109</v>
      </c>
      <c r="H27" s="81" t="s">
        <v>677</v>
      </c>
      <c r="I27" s="103">
        <f t="shared" si="0"/>
        <v>18</v>
      </c>
      <c r="J27" s="88">
        <v>33</v>
      </c>
      <c r="K27" s="88"/>
      <c r="L27" s="472"/>
    </row>
    <row r="28" spans="2:12" ht="20.100000000000001" customHeight="1">
      <c r="D28" s="392"/>
      <c r="E28" s="395"/>
      <c r="F28" s="86" t="s">
        <v>123</v>
      </c>
      <c r="G28" s="104" t="s">
        <v>338</v>
      </c>
      <c r="H28" s="104" t="s">
        <v>723</v>
      </c>
      <c r="I28" s="103">
        <f t="shared" si="0"/>
        <v>18</v>
      </c>
      <c r="J28" s="86"/>
      <c r="K28" s="86"/>
      <c r="L28" s="472"/>
    </row>
    <row r="29" spans="2:12" ht="20.65" customHeight="1">
      <c r="D29" s="392"/>
      <c r="E29" s="395"/>
      <c r="F29" s="95" t="s">
        <v>49</v>
      </c>
      <c r="G29" s="73" t="s">
        <v>184</v>
      </c>
      <c r="H29" s="312" t="s">
        <v>678</v>
      </c>
      <c r="I29" s="103">
        <f t="shared" si="0"/>
        <v>61</v>
      </c>
      <c r="J29" s="88"/>
      <c r="K29" s="88"/>
      <c r="L29" s="472"/>
    </row>
    <row r="30" spans="2:12" ht="20.65" customHeight="1">
      <c r="D30" s="392"/>
      <c r="E30" s="395"/>
      <c r="F30" s="86" t="s">
        <v>50</v>
      </c>
      <c r="G30" s="104"/>
      <c r="H30" s="81" t="s">
        <v>677</v>
      </c>
      <c r="I30" s="103">
        <f t="shared" si="0"/>
        <v>18</v>
      </c>
      <c r="J30" s="88"/>
      <c r="K30" s="88"/>
      <c r="L30" s="472"/>
    </row>
    <row r="31" spans="2:12" ht="20.65" customHeight="1">
      <c r="D31" s="392"/>
      <c r="E31" s="396"/>
      <c r="F31" s="97" t="s">
        <v>76</v>
      </c>
      <c r="G31" s="105" t="s">
        <v>109</v>
      </c>
      <c r="H31" s="81" t="s">
        <v>677</v>
      </c>
      <c r="I31" s="103">
        <f t="shared" si="0"/>
        <v>18</v>
      </c>
      <c r="J31" s="99"/>
      <c r="K31" s="99"/>
      <c r="L31" s="480"/>
    </row>
    <row r="32" spans="2:12" ht="20.65" customHeight="1">
      <c r="D32" s="392"/>
      <c r="E32" s="397" t="s">
        <v>128</v>
      </c>
      <c r="F32" s="101" t="s">
        <v>124</v>
      </c>
      <c r="G32" s="102"/>
      <c r="H32" s="327"/>
      <c r="I32" s="103">
        <f t="shared" si="0"/>
        <v>0</v>
      </c>
      <c r="J32" s="103"/>
      <c r="K32" s="103" t="s">
        <v>251</v>
      </c>
      <c r="L32" s="471"/>
    </row>
    <row r="33" spans="4:12" ht="20.65" customHeight="1">
      <c r="D33" s="392"/>
      <c r="E33" s="395"/>
      <c r="F33" s="86" t="s">
        <v>55</v>
      </c>
      <c r="G33" s="104" t="s">
        <v>208</v>
      </c>
      <c r="H33" s="327"/>
      <c r="I33" s="103">
        <f t="shared" si="0"/>
        <v>0</v>
      </c>
      <c r="J33" s="88">
        <v>33</v>
      </c>
      <c r="K33" s="88"/>
      <c r="L33" s="472"/>
    </row>
    <row r="34" spans="4:12" ht="20.65" customHeight="1">
      <c r="D34" s="392"/>
      <c r="E34" s="395"/>
      <c r="F34" s="86" t="s">
        <v>123</v>
      </c>
      <c r="G34" s="104" t="s">
        <v>339</v>
      </c>
      <c r="H34" s="327"/>
      <c r="I34" s="103">
        <f t="shared" si="0"/>
        <v>0</v>
      </c>
      <c r="J34" s="86"/>
      <c r="K34" s="86"/>
      <c r="L34" s="472"/>
    </row>
    <row r="35" spans="4:12" ht="20.65" customHeight="1">
      <c r="D35" s="392"/>
      <c r="E35" s="395"/>
      <c r="F35" s="95" t="s">
        <v>49</v>
      </c>
      <c r="G35" s="73" t="s">
        <v>111</v>
      </c>
      <c r="H35" s="327"/>
      <c r="I35" s="103">
        <f t="shared" si="0"/>
        <v>0</v>
      </c>
      <c r="J35" s="88"/>
      <c r="K35" s="88"/>
      <c r="L35" s="472"/>
    </row>
    <row r="36" spans="4:12" ht="20.65" customHeight="1">
      <c r="D36" s="392"/>
      <c r="E36" s="395"/>
      <c r="F36" s="86" t="s">
        <v>50</v>
      </c>
      <c r="G36" s="104"/>
      <c r="H36" s="327"/>
      <c r="I36" s="103">
        <f t="shared" si="0"/>
        <v>0</v>
      </c>
      <c r="J36" s="88"/>
      <c r="K36" s="88"/>
      <c r="L36" s="472"/>
    </row>
    <row r="37" spans="4:12" ht="20.65" customHeight="1">
      <c r="D37" s="392"/>
      <c r="E37" s="396"/>
      <c r="F37" s="97" t="s">
        <v>76</v>
      </c>
      <c r="G37" s="105" t="s">
        <v>208</v>
      </c>
      <c r="H37" s="327"/>
      <c r="I37" s="103">
        <f t="shared" si="0"/>
        <v>0</v>
      </c>
      <c r="J37" s="99"/>
      <c r="K37" s="99"/>
      <c r="L37" s="480"/>
    </row>
    <row r="38" spans="4:12" ht="20.65" customHeight="1">
      <c r="D38" s="392"/>
      <c r="E38" s="397" t="s">
        <v>129</v>
      </c>
      <c r="F38" s="101" t="s">
        <v>124</v>
      </c>
      <c r="G38" s="102"/>
      <c r="H38" s="318"/>
      <c r="I38" s="103">
        <f t="shared" si="0"/>
        <v>0</v>
      </c>
      <c r="J38" s="103"/>
      <c r="K38" s="103" t="s">
        <v>251</v>
      </c>
      <c r="L38" s="149"/>
    </row>
    <row r="39" spans="4:12" ht="20.65" customHeight="1">
      <c r="D39" s="392"/>
      <c r="E39" s="395"/>
      <c r="F39" s="86" t="s">
        <v>55</v>
      </c>
      <c r="G39" s="104"/>
      <c r="H39" s="319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2"/>
      <c r="E40" s="395"/>
      <c r="F40" s="86" t="s">
        <v>123</v>
      </c>
      <c r="G40" s="104"/>
      <c r="H40" s="319"/>
      <c r="I40" s="103">
        <f t="shared" si="0"/>
        <v>0</v>
      </c>
      <c r="J40" s="86"/>
      <c r="K40" s="86"/>
      <c r="L40" s="90"/>
    </row>
    <row r="41" spans="4:12" ht="20.100000000000001" customHeight="1">
      <c r="D41" s="392"/>
      <c r="E41" s="395"/>
      <c r="F41" s="95" t="s">
        <v>49</v>
      </c>
      <c r="G41" s="73"/>
      <c r="H41" s="320"/>
      <c r="I41" s="103">
        <f t="shared" si="0"/>
        <v>0</v>
      </c>
      <c r="J41" s="88"/>
      <c r="K41" s="88"/>
      <c r="L41" s="90"/>
    </row>
    <row r="42" spans="4:12" ht="20.100000000000001" customHeight="1">
      <c r="D42" s="392"/>
      <c r="E42" s="395"/>
      <c r="F42" s="86" t="s">
        <v>50</v>
      </c>
      <c r="G42" s="104"/>
      <c r="H42" s="319"/>
      <c r="I42" s="103">
        <f t="shared" si="0"/>
        <v>0</v>
      </c>
      <c r="J42" s="88"/>
      <c r="K42" s="88"/>
      <c r="L42" s="148"/>
    </row>
    <row r="43" spans="4:12" ht="20.100000000000001" customHeight="1">
      <c r="D43" s="392"/>
      <c r="E43" s="396"/>
      <c r="F43" s="97" t="s">
        <v>76</v>
      </c>
      <c r="G43" s="105"/>
      <c r="H43" s="321"/>
      <c r="I43" s="103">
        <f t="shared" si="0"/>
        <v>0</v>
      </c>
      <c r="J43" s="99"/>
      <c r="K43" s="99"/>
      <c r="L43" s="100"/>
    </row>
    <row r="44" spans="4:12" ht="20.100000000000001" customHeight="1">
      <c r="D44" s="392"/>
      <c r="E44" s="397" t="s">
        <v>130</v>
      </c>
      <c r="F44" s="101" t="s">
        <v>124</v>
      </c>
      <c r="G44" s="102"/>
      <c r="H44" s="318"/>
      <c r="I44" s="103">
        <f t="shared" si="0"/>
        <v>0</v>
      </c>
      <c r="J44" s="103"/>
      <c r="K44" s="103" t="s">
        <v>251</v>
      </c>
      <c r="L44" s="149"/>
    </row>
    <row r="45" spans="4:12" ht="20.100000000000001" customHeight="1">
      <c r="D45" s="392"/>
      <c r="E45" s="395"/>
      <c r="F45" s="86" t="s">
        <v>55</v>
      </c>
      <c r="G45" s="104"/>
      <c r="H45" s="319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2"/>
      <c r="E46" s="395"/>
      <c r="F46" s="86" t="s">
        <v>123</v>
      </c>
      <c r="G46" s="104"/>
      <c r="H46" s="319"/>
      <c r="I46" s="103">
        <f t="shared" si="0"/>
        <v>0</v>
      </c>
      <c r="J46" s="86"/>
      <c r="K46" s="86"/>
      <c r="L46" s="90"/>
    </row>
    <row r="47" spans="4:12" ht="20.100000000000001" customHeight="1">
      <c r="D47" s="392"/>
      <c r="E47" s="395"/>
      <c r="F47" s="95" t="s">
        <v>49</v>
      </c>
      <c r="G47" s="73"/>
      <c r="H47" s="320"/>
      <c r="I47" s="103">
        <f t="shared" si="0"/>
        <v>0</v>
      </c>
      <c r="J47" s="88"/>
      <c r="K47" s="88"/>
      <c r="L47" s="90"/>
    </row>
    <row r="48" spans="4:12" ht="20.100000000000001" customHeight="1">
      <c r="D48" s="392"/>
      <c r="E48" s="395"/>
      <c r="F48" s="86" t="s">
        <v>50</v>
      </c>
      <c r="G48" s="104"/>
      <c r="H48" s="319"/>
      <c r="I48" s="103">
        <f t="shared" si="0"/>
        <v>0</v>
      </c>
      <c r="J48" s="88"/>
      <c r="K48" s="88"/>
      <c r="L48" s="148"/>
    </row>
    <row r="49" spans="4:12" ht="20.100000000000001" customHeight="1">
      <c r="D49" s="392"/>
      <c r="E49" s="396"/>
      <c r="F49" s="97" t="s">
        <v>76</v>
      </c>
      <c r="G49" s="105"/>
      <c r="H49" s="321"/>
      <c r="I49" s="103">
        <f t="shared" si="0"/>
        <v>0</v>
      </c>
      <c r="J49" s="99"/>
      <c r="K49" s="99"/>
      <c r="L49" s="100"/>
    </row>
    <row r="50" spans="4:12" ht="20.100000000000001" customHeight="1">
      <c r="D50" s="392"/>
      <c r="E50" s="397" t="s">
        <v>131</v>
      </c>
      <c r="F50" s="101" t="s">
        <v>124</v>
      </c>
      <c r="G50" s="102"/>
      <c r="H50" s="318"/>
      <c r="I50" s="103">
        <f t="shared" si="0"/>
        <v>0</v>
      </c>
      <c r="J50" s="103"/>
      <c r="K50" s="103" t="s">
        <v>251</v>
      </c>
      <c r="L50" s="149"/>
    </row>
    <row r="51" spans="4:12" ht="20.100000000000001" customHeight="1">
      <c r="D51" s="392"/>
      <c r="E51" s="395"/>
      <c r="F51" s="86" t="s">
        <v>55</v>
      </c>
      <c r="G51" s="104"/>
      <c r="H51" s="319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2"/>
      <c r="E52" s="395"/>
      <c r="F52" s="86" t="s">
        <v>123</v>
      </c>
      <c r="G52" s="104"/>
      <c r="H52" s="319"/>
      <c r="I52" s="103">
        <f t="shared" si="0"/>
        <v>0</v>
      </c>
      <c r="J52" s="86"/>
      <c r="K52" s="86"/>
      <c r="L52" s="90"/>
    </row>
    <row r="53" spans="4:12" ht="20.100000000000001" customHeight="1">
      <c r="D53" s="392"/>
      <c r="E53" s="395"/>
      <c r="F53" s="95" t="s">
        <v>49</v>
      </c>
      <c r="G53" s="73"/>
      <c r="H53" s="320"/>
      <c r="I53" s="103">
        <f t="shared" si="0"/>
        <v>0</v>
      </c>
      <c r="J53" s="88"/>
      <c r="K53" s="88"/>
      <c r="L53" s="90"/>
    </row>
    <row r="54" spans="4:12" ht="20.100000000000001" customHeight="1">
      <c r="D54" s="392"/>
      <c r="E54" s="395"/>
      <c r="F54" s="86" t="s">
        <v>50</v>
      </c>
      <c r="G54" s="104"/>
      <c r="H54" s="319"/>
      <c r="I54" s="103">
        <f t="shared" si="0"/>
        <v>0</v>
      </c>
      <c r="J54" s="88"/>
      <c r="K54" s="88"/>
      <c r="L54" s="148"/>
    </row>
    <row r="55" spans="4:12" ht="20.100000000000001" customHeight="1">
      <c r="D55" s="392"/>
      <c r="E55" s="396"/>
      <c r="F55" s="97" t="s">
        <v>76</v>
      </c>
      <c r="G55" s="105"/>
      <c r="H55" s="321"/>
      <c r="I55" s="103">
        <f t="shared" si="0"/>
        <v>0</v>
      </c>
      <c r="J55" s="99"/>
      <c r="K55" s="99"/>
      <c r="L55" s="100"/>
    </row>
    <row r="56" spans="4:12" ht="20.100000000000001" customHeight="1">
      <c r="D56" s="392"/>
      <c r="E56" s="397" t="s">
        <v>132</v>
      </c>
      <c r="F56" s="101" t="s">
        <v>124</v>
      </c>
      <c r="G56" s="102"/>
      <c r="H56" s="318"/>
      <c r="I56" s="103">
        <f t="shared" si="0"/>
        <v>0</v>
      </c>
      <c r="J56" s="103"/>
      <c r="K56" s="103" t="s">
        <v>251</v>
      </c>
      <c r="L56" s="149"/>
    </row>
    <row r="57" spans="4:12" ht="20.100000000000001" customHeight="1">
      <c r="D57" s="392"/>
      <c r="E57" s="395"/>
      <c r="F57" s="86" t="s">
        <v>55</v>
      </c>
      <c r="G57" s="104"/>
      <c r="H57" s="319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2"/>
      <c r="E58" s="395"/>
      <c r="F58" s="86" t="s">
        <v>123</v>
      </c>
      <c r="G58" s="104"/>
      <c r="H58" s="319"/>
      <c r="I58" s="103">
        <f t="shared" si="0"/>
        <v>0</v>
      </c>
      <c r="J58" s="86"/>
      <c r="K58" s="86"/>
      <c r="L58" s="90"/>
    </row>
    <row r="59" spans="4:12" ht="20.100000000000001" customHeight="1">
      <c r="D59" s="392"/>
      <c r="E59" s="395"/>
      <c r="F59" s="95" t="s">
        <v>49</v>
      </c>
      <c r="G59" s="73"/>
      <c r="H59" s="320"/>
      <c r="I59" s="103">
        <f t="shared" si="0"/>
        <v>0</v>
      </c>
      <c r="J59" s="88"/>
      <c r="K59" s="88"/>
      <c r="L59" s="90"/>
    </row>
    <row r="60" spans="4:12" ht="17.649999999999999" customHeight="1">
      <c r="D60" s="392"/>
      <c r="E60" s="395"/>
      <c r="F60" s="86" t="s">
        <v>50</v>
      </c>
      <c r="G60" s="104"/>
      <c r="H60" s="319"/>
      <c r="I60" s="103">
        <f t="shared" si="0"/>
        <v>0</v>
      </c>
      <c r="J60" s="88"/>
      <c r="K60" s="88"/>
      <c r="L60" s="148"/>
    </row>
    <row r="61" spans="4:12" ht="16.5" customHeight="1">
      <c r="D61" s="392"/>
      <c r="E61" s="396"/>
      <c r="F61" s="97" t="s">
        <v>76</v>
      </c>
      <c r="G61" s="105"/>
      <c r="H61" s="321"/>
      <c r="I61" s="103">
        <f t="shared" si="0"/>
        <v>0</v>
      </c>
      <c r="J61" s="99"/>
      <c r="K61" s="99"/>
      <c r="L61" s="100"/>
    </row>
    <row r="62" spans="4:12" ht="17.25" customHeight="1">
      <c r="D62" s="392"/>
      <c r="E62" s="397" t="s">
        <v>133</v>
      </c>
      <c r="F62" s="101" t="s">
        <v>124</v>
      </c>
      <c r="G62" s="102"/>
      <c r="H62" s="318"/>
      <c r="I62" s="103">
        <f t="shared" si="0"/>
        <v>0</v>
      </c>
      <c r="J62" s="103"/>
      <c r="K62" s="103" t="s">
        <v>251</v>
      </c>
      <c r="L62" s="149"/>
    </row>
    <row r="63" spans="4:12" ht="16.5" customHeight="1">
      <c r="D63" s="392"/>
      <c r="E63" s="395"/>
      <c r="F63" s="86" t="s">
        <v>55</v>
      </c>
      <c r="G63" s="104"/>
      <c r="H63" s="319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2"/>
      <c r="E64" s="395"/>
      <c r="F64" s="86" t="s">
        <v>123</v>
      </c>
      <c r="G64" s="104"/>
      <c r="H64" s="319"/>
      <c r="I64" s="103">
        <f t="shared" si="0"/>
        <v>0</v>
      </c>
      <c r="J64" s="86"/>
      <c r="K64" s="86"/>
      <c r="L64" s="90"/>
    </row>
    <row r="65" spans="4:12" ht="20.100000000000001" customHeight="1">
      <c r="D65" s="392"/>
      <c r="E65" s="395"/>
      <c r="F65" s="95" t="s">
        <v>49</v>
      </c>
      <c r="G65" s="73"/>
      <c r="H65" s="320"/>
      <c r="I65" s="103">
        <f t="shared" si="0"/>
        <v>0</v>
      </c>
      <c r="J65" s="88"/>
      <c r="K65" s="88"/>
      <c r="L65" s="90"/>
    </row>
    <row r="66" spans="4:12" ht="20.100000000000001" customHeight="1">
      <c r="D66" s="392"/>
      <c r="E66" s="395"/>
      <c r="F66" s="86" t="s">
        <v>50</v>
      </c>
      <c r="G66" s="104"/>
      <c r="H66" s="319"/>
      <c r="I66" s="103">
        <f t="shared" si="0"/>
        <v>0</v>
      </c>
      <c r="J66" s="88"/>
      <c r="K66" s="88"/>
      <c r="L66" s="148"/>
    </row>
    <row r="67" spans="4:12" ht="20.100000000000001" customHeight="1">
      <c r="D67" s="392"/>
      <c r="E67" s="396"/>
      <c r="F67" s="97" t="s">
        <v>76</v>
      </c>
      <c r="G67" s="105"/>
      <c r="H67" s="321"/>
      <c r="I67" s="103">
        <f t="shared" si="0"/>
        <v>0</v>
      </c>
      <c r="J67" s="99"/>
      <c r="K67" s="99"/>
      <c r="L67" s="100"/>
    </row>
    <row r="68" spans="4:12" ht="20.100000000000001" customHeight="1">
      <c r="D68" s="392"/>
      <c r="E68" s="397" t="s">
        <v>134</v>
      </c>
      <c r="F68" s="101" t="s">
        <v>124</v>
      </c>
      <c r="G68" s="102"/>
      <c r="H68" s="318"/>
      <c r="I68" s="103">
        <f t="shared" si="0"/>
        <v>0</v>
      </c>
      <c r="J68" s="103"/>
      <c r="K68" s="93" t="s">
        <v>251</v>
      </c>
      <c r="L68" s="149"/>
    </row>
    <row r="69" spans="4:12" ht="20.100000000000001" customHeight="1">
      <c r="D69" s="392"/>
      <c r="E69" s="395"/>
      <c r="F69" s="86" t="s">
        <v>55</v>
      </c>
      <c r="G69" s="104"/>
      <c r="H69" s="319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2"/>
      <c r="E70" s="395"/>
      <c r="F70" s="86" t="s">
        <v>123</v>
      </c>
      <c r="G70" s="104"/>
      <c r="H70" s="319"/>
      <c r="I70" s="103">
        <f t="shared" si="0"/>
        <v>0</v>
      </c>
      <c r="J70" s="86"/>
      <c r="K70" s="86"/>
      <c r="L70" s="90"/>
    </row>
    <row r="71" spans="4:12" ht="20.100000000000001" customHeight="1">
      <c r="D71" s="392"/>
      <c r="E71" s="395"/>
      <c r="F71" s="95" t="s">
        <v>49</v>
      </c>
      <c r="G71" s="73"/>
      <c r="H71" s="320"/>
      <c r="I71" s="103">
        <f t="shared" si="0"/>
        <v>0</v>
      </c>
      <c r="J71" s="88"/>
      <c r="K71" s="88"/>
      <c r="L71" s="90"/>
    </row>
    <row r="72" spans="4:12" ht="20.100000000000001" customHeight="1">
      <c r="D72" s="392"/>
      <c r="E72" s="395"/>
      <c r="F72" s="86" t="s">
        <v>50</v>
      </c>
      <c r="G72" s="104"/>
      <c r="H72" s="319"/>
      <c r="I72" s="103">
        <f t="shared" si="0"/>
        <v>0</v>
      </c>
      <c r="J72" s="88"/>
      <c r="K72" s="88"/>
      <c r="L72" s="148"/>
    </row>
    <row r="73" spans="4:12" ht="20.100000000000001" customHeight="1">
      <c r="D73" s="392"/>
      <c r="E73" s="396"/>
      <c r="F73" s="116" t="s">
        <v>76</v>
      </c>
      <c r="G73" s="117"/>
      <c r="H73" s="326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2"/>
      <c r="E74" s="397" t="s">
        <v>150</v>
      </c>
      <c r="F74" s="101" t="s">
        <v>124</v>
      </c>
      <c r="G74" s="102"/>
      <c r="H74" s="318"/>
      <c r="I74" s="103">
        <f t="shared" si="1"/>
        <v>0</v>
      </c>
      <c r="J74" s="103"/>
      <c r="K74" s="103" t="s">
        <v>251</v>
      </c>
      <c r="L74" s="147"/>
    </row>
    <row r="75" spans="4:12" ht="20.100000000000001" customHeight="1">
      <c r="D75" s="392"/>
      <c r="E75" s="395"/>
      <c r="F75" s="86" t="s">
        <v>55</v>
      </c>
      <c r="G75" s="104"/>
      <c r="H75" s="319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2"/>
      <c r="E76" s="395"/>
      <c r="F76" s="86" t="s">
        <v>123</v>
      </c>
      <c r="G76" s="104"/>
      <c r="H76" s="319"/>
      <c r="I76" s="103">
        <f t="shared" si="1"/>
        <v>0</v>
      </c>
      <c r="J76" s="86"/>
      <c r="K76" s="86"/>
      <c r="L76" s="90"/>
    </row>
    <row r="77" spans="4:12" ht="20.100000000000001" customHeight="1">
      <c r="D77" s="392"/>
      <c r="E77" s="395"/>
      <c r="F77" s="95" t="s">
        <v>49</v>
      </c>
      <c r="G77" s="73"/>
      <c r="H77" s="320"/>
      <c r="I77" s="103">
        <f t="shared" si="1"/>
        <v>0</v>
      </c>
      <c r="J77" s="88"/>
      <c r="K77" s="88"/>
      <c r="L77" s="90"/>
    </row>
    <row r="78" spans="4:12" ht="20.100000000000001" customHeight="1">
      <c r="D78" s="392"/>
      <c r="E78" s="395"/>
      <c r="F78" s="86" t="s">
        <v>50</v>
      </c>
      <c r="G78" s="104"/>
      <c r="H78" s="319"/>
      <c r="I78" s="103">
        <f t="shared" si="1"/>
        <v>0</v>
      </c>
      <c r="J78" s="88"/>
      <c r="K78" s="88"/>
      <c r="L78" s="148"/>
    </row>
    <row r="79" spans="4:12" ht="20.100000000000001" customHeight="1">
      <c r="D79" s="392"/>
      <c r="E79" s="396"/>
      <c r="F79" s="97" t="s">
        <v>76</v>
      </c>
      <c r="G79" s="105"/>
      <c r="H79" s="321"/>
      <c r="I79" s="103">
        <f t="shared" si="1"/>
        <v>0</v>
      </c>
      <c r="J79" s="99"/>
      <c r="K79" s="99"/>
      <c r="L79" s="100"/>
    </row>
    <row r="80" spans="4:12" ht="20.100000000000001" customHeight="1">
      <c r="D80" s="392"/>
      <c r="E80" s="397" t="s">
        <v>151</v>
      </c>
      <c r="F80" s="101" t="s">
        <v>124</v>
      </c>
      <c r="G80" s="102"/>
      <c r="H80" s="318"/>
      <c r="I80" s="103">
        <f t="shared" si="1"/>
        <v>0</v>
      </c>
      <c r="J80" s="103"/>
      <c r="K80" s="103" t="s">
        <v>251</v>
      </c>
      <c r="L80" s="149"/>
    </row>
    <row r="81" spans="4:12" ht="20.100000000000001" customHeight="1">
      <c r="D81" s="392"/>
      <c r="E81" s="395"/>
      <c r="F81" s="86" t="s">
        <v>55</v>
      </c>
      <c r="G81" s="104"/>
      <c r="H81" s="319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2"/>
      <c r="E82" s="395"/>
      <c r="F82" s="86" t="s">
        <v>123</v>
      </c>
      <c r="G82" s="104"/>
      <c r="H82" s="319"/>
      <c r="I82" s="103">
        <f t="shared" si="1"/>
        <v>0</v>
      </c>
      <c r="J82" s="86"/>
      <c r="K82" s="86"/>
      <c r="L82" s="90"/>
    </row>
    <row r="83" spans="4:12" ht="20.100000000000001" customHeight="1">
      <c r="D83" s="392"/>
      <c r="E83" s="395"/>
      <c r="F83" s="95" t="s">
        <v>49</v>
      </c>
      <c r="G83" s="73"/>
      <c r="H83" s="320"/>
      <c r="I83" s="103">
        <f t="shared" si="1"/>
        <v>0</v>
      </c>
      <c r="J83" s="88"/>
      <c r="K83" s="88"/>
      <c r="L83" s="90"/>
    </row>
    <row r="84" spans="4:12" ht="20.100000000000001" customHeight="1">
      <c r="D84" s="392"/>
      <c r="E84" s="395"/>
      <c r="F84" s="86" t="s">
        <v>50</v>
      </c>
      <c r="G84" s="104"/>
      <c r="H84" s="319"/>
      <c r="I84" s="103">
        <f t="shared" si="1"/>
        <v>0</v>
      </c>
      <c r="J84" s="88"/>
      <c r="K84" s="88"/>
      <c r="L84" s="148"/>
    </row>
    <row r="85" spans="4:12" ht="20.100000000000001" customHeight="1">
      <c r="D85" s="392"/>
      <c r="E85" s="396"/>
      <c r="F85" s="97" t="s">
        <v>76</v>
      </c>
      <c r="G85" s="105"/>
      <c r="H85" s="321"/>
      <c r="I85" s="103">
        <f t="shared" si="1"/>
        <v>0</v>
      </c>
      <c r="J85" s="99"/>
      <c r="K85" s="99"/>
      <c r="L85" s="100"/>
    </row>
    <row r="86" spans="4:12" ht="20.100000000000001" customHeight="1">
      <c r="D86" s="392"/>
      <c r="E86" s="397" t="s">
        <v>152</v>
      </c>
      <c r="F86" s="101" t="s">
        <v>124</v>
      </c>
      <c r="G86" s="102"/>
      <c r="H86" s="318"/>
      <c r="I86" s="103">
        <f t="shared" si="1"/>
        <v>0</v>
      </c>
      <c r="J86" s="169"/>
      <c r="K86" s="103" t="s">
        <v>251</v>
      </c>
      <c r="L86" s="176"/>
    </row>
    <row r="87" spans="4:12" ht="20.100000000000001" customHeight="1">
      <c r="D87" s="392"/>
      <c r="E87" s="395"/>
      <c r="F87" s="86" t="s">
        <v>55</v>
      </c>
      <c r="G87" s="104"/>
      <c r="H87" s="319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2"/>
      <c r="E88" s="395"/>
      <c r="F88" s="86" t="s">
        <v>123</v>
      </c>
      <c r="G88" s="104"/>
      <c r="H88" s="319"/>
      <c r="I88" s="103">
        <f t="shared" si="1"/>
        <v>0</v>
      </c>
      <c r="J88" s="157"/>
      <c r="K88" s="86"/>
      <c r="L88" s="174"/>
    </row>
    <row r="89" spans="4:12" ht="20.100000000000001" customHeight="1">
      <c r="D89" s="392"/>
      <c r="E89" s="395"/>
      <c r="F89" s="95" t="s">
        <v>49</v>
      </c>
      <c r="G89" s="73"/>
      <c r="H89" s="320"/>
      <c r="I89" s="103">
        <f t="shared" si="1"/>
        <v>0</v>
      </c>
      <c r="J89" s="158"/>
      <c r="K89" s="88"/>
      <c r="L89" s="174"/>
    </row>
    <row r="90" spans="4:12" ht="20.100000000000001" customHeight="1">
      <c r="D90" s="392"/>
      <c r="E90" s="395"/>
      <c r="F90" s="86" t="s">
        <v>50</v>
      </c>
      <c r="G90" s="104"/>
      <c r="H90" s="319"/>
      <c r="I90" s="103">
        <f t="shared" si="1"/>
        <v>0</v>
      </c>
      <c r="J90" s="158"/>
      <c r="K90" s="88"/>
      <c r="L90" s="177"/>
    </row>
    <row r="91" spans="4:12" ht="20.100000000000001" customHeight="1">
      <c r="D91" s="392"/>
      <c r="E91" s="396"/>
      <c r="F91" s="97" t="s">
        <v>76</v>
      </c>
      <c r="G91" s="105"/>
      <c r="H91" s="321"/>
      <c r="I91" s="103">
        <f t="shared" si="1"/>
        <v>0</v>
      </c>
      <c r="J91" s="168"/>
      <c r="K91" s="99"/>
      <c r="L91" s="175"/>
    </row>
    <row r="92" spans="4:12" ht="20.100000000000001" customHeight="1">
      <c r="D92" s="392"/>
      <c r="E92" s="397" t="s">
        <v>153</v>
      </c>
      <c r="F92" s="101" t="s">
        <v>124</v>
      </c>
      <c r="G92" s="102"/>
      <c r="H92" s="318"/>
      <c r="I92" s="103">
        <f t="shared" si="1"/>
        <v>0</v>
      </c>
      <c r="J92" s="103"/>
      <c r="K92" s="169" t="s">
        <v>251</v>
      </c>
      <c r="L92" s="149"/>
    </row>
    <row r="93" spans="4:12" ht="20.100000000000001" customHeight="1">
      <c r="D93" s="392"/>
      <c r="E93" s="395"/>
      <c r="F93" s="86" t="s">
        <v>55</v>
      </c>
      <c r="G93" s="104"/>
      <c r="H93" s="319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2"/>
      <c r="E94" s="395"/>
      <c r="F94" s="86" t="s">
        <v>123</v>
      </c>
      <c r="G94" s="104"/>
      <c r="H94" s="319"/>
      <c r="I94" s="103">
        <f t="shared" si="1"/>
        <v>0</v>
      </c>
      <c r="J94" s="86"/>
      <c r="K94" s="157"/>
      <c r="L94" s="90"/>
    </row>
    <row r="95" spans="4:12" ht="20.100000000000001" customHeight="1">
      <c r="D95" s="392"/>
      <c r="E95" s="395"/>
      <c r="F95" s="95" t="s">
        <v>49</v>
      </c>
      <c r="G95" s="73"/>
      <c r="H95" s="320"/>
      <c r="I95" s="103">
        <f t="shared" si="1"/>
        <v>0</v>
      </c>
      <c r="J95" s="88"/>
      <c r="K95" s="158"/>
      <c r="L95" s="90"/>
    </row>
    <row r="96" spans="4:12" ht="20.100000000000001" customHeight="1">
      <c r="D96" s="392"/>
      <c r="E96" s="395"/>
      <c r="F96" s="86" t="s">
        <v>50</v>
      </c>
      <c r="G96" s="104"/>
      <c r="H96" s="319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92"/>
      <c r="E97" s="395"/>
      <c r="F97" s="116" t="s">
        <v>76</v>
      </c>
      <c r="G97" s="117"/>
      <c r="H97" s="328"/>
      <c r="I97" s="293">
        <f t="shared" si="1"/>
        <v>0</v>
      </c>
      <c r="J97" s="118"/>
      <c r="K97" s="178"/>
      <c r="L97" s="121"/>
    </row>
    <row r="98" spans="4:12" ht="20.100000000000001" customHeight="1">
      <c r="D98" s="391" t="s">
        <v>121</v>
      </c>
      <c r="E98" s="394" t="s">
        <v>119</v>
      </c>
      <c r="F98" s="205" t="s">
        <v>67</v>
      </c>
      <c r="G98" s="233"/>
      <c r="H98" s="329"/>
      <c r="I98" s="85">
        <f t="shared" si="1"/>
        <v>0</v>
      </c>
      <c r="J98" s="206"/>
      <c r="K98" s="207" t="s">
        <v>251</v>
      </c>
      <c r="L98" s="475"/>
    </row>
    <row r="99" spans="4:12" ht="20.100000000000001" customHeight="1">
      <c r="D99" s="392"/>
      <c r="E99" s="395"/>
      <c r="F99" s="194" t="s">
        <v>55</v>
      </c>
      <c r="G99" s="226" t="s">
        <v>281</v>
      </c>
      <c r="H99" s="327"/>
      <c r="I99" s="103">
        <f t="shared" si="1"/>
        <v>0</v>
      </c>
      <c r="J99" s="196">
        <v>33</v>
      </c>
      <c r="K99" s="209"/>
      <c r="L99" s="476"/>
    </row>
    <row r="100" spans="4:12" ht="20.100000000000001" customHeight="1">
      <c r="D100" s="392"/>
      <c r="E100" s="395"/>
      <c r="F100" s="194" t="s">
        <v>123</v>
      </c>
      <c r="G100" s="226" t="s">
        <v>340</v>
      </c>
      <c r="H100" s="327"/>
      <c r="I100" s="103">
        <f t="shared" si="1"/>
        <v>0</v>
      </c>
      <c r="J100" s="194"/>
      <c r="K100" s="210"/>
      <c r="L100" s="476"/>
    </row>
    <row r="101" spans="4:12" ht="16.5">
      <c r="D101" s="392"/>
      <c r="E101" s="395"/>
      <c r="F101" s="197" t="s">
        <v>49</v>
      </c>
      <c r="G101" s="229" t="s">
        <v>282</v>
      </c>
      <c r="H101" s="327"/>
      <c r="I101" s="103">
        <f t="shared" si="1"/>
        <v>0</v>
      </c>
      <c r="J101" s="196"/>
      <c r="K101" s="209"/>
      <c r="L101" s="476"/>
    </row>
    <row r="102" spans="4:12" ht="17.649999999999999" customHeight="1">
      <c r="D102" s="392"/>
      <c r="E102" s="395"/>
      <c r="F102" s="194" t="s">
        <v>50</v>
      </c>
      <c r="G102" s="226"/>
      <c r="H102" s="327"/>
      <c r="I102" s="103">
        <f t="shared" si="1"/>
        <v>0</v>
      </c>
      <c r="J102" s="196"/>
      <c r="K102" s="209"/>
      <c r="L102" s="476"/>
    </row>
    <row r="103" spans="4:12" ht="17.649999999999999" customHeight="1" thickBot="1">
      <c r="D103" s="392"/>
      <c r="E103" s="396"/>
      <c r="F103" s="199" t="s">
        <v>76</v>
      </c>
      <c r="G103" s="230" t="s">
        <v>281</v>
      </c>
      <c r="H103" s="330"/>
      <c r="I103" s="103">
        <f t="shared" si="1"/>
        <v>0</v>
      </c>
      <c r="J103" s="201"/>
      <c r="K103" s="212"/>
      <c r="L103" s="477"/>
    </row>
    <row r="104" spans="4:12" ht="17.649999999999999" customHeight="1">
      <c r="D104" s="392"/>
      <c r="E104" s="397" t="s">
        <v>135</v>
      </c>
      <c r="F104" s="101" t="s">
        <v>67</v>
      </c>
      <c r="G104" s="247"/>
      <c r="H104" s="365"/>
      <c r="I104" s="103">
        <f t="shared" si="1"/>
        <v>0</v>
      </c>
      <c r="J104" s="248"/>
      <c r="K104" s="249" t="s">
        <v>251</v>
      </c>
      <c r="L104" s="478"/>
    </row>
    <row r="105" spans="4:12" ht="17.649999999999999" customHeight="1">
      <c r="D105" s="392"/>
      <c r="E105" s="395"/>
      <c r="F105" s="86" t="s">
        <v>55</v>
      </c>
      <c r="G105" s="250" t="s">
        <v>409</v>
      </c>
      <c r="H105" s="366" t="s">
        <v>687</v>
      </c>
      <c r="I105" s="103">
        <f t="shared" si="1"/>
        <v>29</v>
      </c>
      <c r="J105" s="251">
        <v>33</v>
      </c>
      <c r="K105" s="252"/>
      <c r="L105" s="474"/>
    </row>
    <row r="106" spans="4:12" ht="17.649999999999999" customHeight="1">
      <c r="D106" s="392"/>
      <c r="E106" s="395"/>
      <c r="F106" s="86" t="s">
        <v>123</v>
      </c>
      <c r="G106" s="250" t="s">
        <v>681</v>
      </c>
      <c r="H106" s="250" t="s">
        <v>681</v>
      </c>
      <c r="I106" s="103">
        <f t="shared" si="1"/>
        <v>26</v>
      </c>
      <c r="J106" s="253"/>
      <c r="K106" s="254"/>
      <c r="L106" s="474"/>
    </row>
    <row r="107" spans="4:12" ht="17.649999999999999" customHeight="1">
      <c r="D107" s="392"/>
      <c r="E107" s="395"/>
      <c r="F107" s="95" t="s">
        <v>49</v>
      </c>
      <c r="G107" s="255" t="s">
        <v>410</v>
      </c>
      <c r="H107" s="367" t="s">
        <v>685</v>
      </c>
      <c r="I107" s="103">
        <f t="shared" si="1"/>
        <v>59</v>
      </c>
      <c r="J107" s="251"/>
      <c r="K107" s="252"/>
      <c r="L107" s="474"/>
    </row>
    <row r="108" spans="4:12" ht="17.649999999999999" customHeight="1">
      <c r="D108" s="392"/>
      <c r="E108" s="395"/>
      <c r="F108" s="86" t="s">
        <v>50</v>
      </c>
      <c r="G108" s="250"/>
      <c r="H108" s="366" t="s">
        <v>687</v>
      </c>
      <c r="I108" s="103">
        <f t="shared" si="1"/>
        <v>29</v>
      </c>
      <c r="J108" s="251"/>
      <c r="K108" s="252"/>
      <c r="L108" s="474"/>
    </row>
    <row r="109" spans="4:12" ht="17.649999999999999" customHeight="1">
      <c r="D109" s="392"/>
      <c r="E109" s="396"/>
      <c r="F109" s="97" t="s">
        <v>76</v>
      </c>
      <c r="G109" s="256" t="s">
        <v>409</v>
      </c>
      <c r="H109" s="366" t="s">
        <v>680</v>
      </c>
      <c r="I109" s="103">
        <f t="shared" si="1"/>
        <v>30</v>
      </c>
      <c r="J109" s="257"/>
      <c r="K109" s="258"/>
      <c r="L109" s="479"/>
    </row>
    <row r="110" spans="4:12" ht="17.649999999999999" customHeight="1">
      <c r="D110" s="392"/>
      <c r="E110" s="397" t="s">
        <v>136</v>
      </c>
      <c r="F110" s="101" t="s">
        <v>67</v>
      </c>
      <c r="G110" s="259"/>
      <c r="H110" s="366"/>
      <c r="I110" s="103">
        <f t="shared" si="1"/>
        <v>0</v>
      </c>
      <c r="J110" s="248"/>
      <c r="K110" s="249" t="s">
        <v>251</v>
      </c>
      <c r="L110" s="478"/>
    </row>
    <row r="111" spans="4:12" ht="17.649999999999999" customHeight="1">
      <c r="D111" s="392"/>
      <c r="E111" s="395"/>
      <c r="F111" s="86" t="s">
        <v>55</v>
      </c>
      <c r="G111" s="250" t="s">
        <v>411</v>
      </c>
      <c r="H111" s="366" t="s">
        <v>683</v>
      </c>
      <c r="I111" s="103">
        <f t="shared" si="1"/>
        <v>17</v>
      </c>
      <c r="J111" s="251">
        <v>33</v>
      </c>
      <c r="K111" s="252"/>
      <c r="L111" s="474"/>
    </row>
    <row r="112" spans="4:12" ht="17.649999999999999" customHeight="1">
      <c r="D112" s="392"/>
      <c r="E112" s="395"/>
      <c r="F112" s="86" t="s">
        <v>123</v>
      </c>
      <c r="G112" s="250" t="s">
        <v>684</v>
      </c>
      <c r="H112" s="250" t="s">
        <v>684</v>
      </c>
      <c r="I112" s="103">
        <f t="shared" si="1"/>
        <v>31</v>
      </c>
      <c r="J112" s="253"/>
      <c r="K112" s="254"/>
      <c r="L112" s="474"/>
    </row>
    <row r="113" spans="4:12" ht="17.649999999999999" customHeight="1">
      <c r="D113" s="392"/>
      <c r="E113" s="395"/>
      <c r="F113" s="95" t="s">
        <v>49</v>
      </c>
      <c r="G113" s="255" t="s">
        <v>679</v>
      </c>
      <c r="H113" s="367" t="s">
        <v>682</v>
      </c>
      <c r="I113" s="103">
        <f t="shared" si="1"/>
        <v>71</v>
      </c>
      <c r="J113" s="251"/>
      <c r="K113" s="252"/>
      <c r="L113" s="474"/>
    </row>
    <row r="114" spans="4:12" ht="17.649999999999999" customHeight="1">
      <c r="D114" s="392"/>
      <c r="E114" s="395"/>
      <c r="F114" s="86" t="s">
        <v>50</v>
      </c>
      <c r="G114" s="250"/>
      <c r="H114" s="366" t="s">
        <v>683</v>
      </c>
      <c r="I114" s="103">
        <f t="shared" si="1"/>
        <v>17</v>
      </c>
      <c r="J114" s="251"/>
      <c r="K114" s="252"/>
      <c r="L114" s="474"/>
    </row>
    <row r="115" spans="4:12" ht="17.649999999999999" customHeight="1">
      <c r="D115" s="392"/>
      <c r="E115" s="396"/>
      <c r="F115" s="97" t="s">
        <v>76</v>
      </c>
      <c r="G115" s="256" t="s">
        <v>411</v>
      </c>
      <c r="H115" s="366" t="s">
        <v>683</v>
      </c>
      <c r="I115" s="103">
        <f t="shared" si="1"/>
        <v>17</v>
      </c>
      <c r="J115" s="257"/>
      <c r="K115" s="258"/>
      <c r="L115" s="479"/>
    </row>
    <row r="116" spans="4:12" ht="17.649999999999999" customHeight="1">
      <c r="D116" s="392"/>
      <c r="E116" s="397" t="s">
        <v>137</v>
      </c>
      <c r="F116" s="101" t="s">
        <v>67</v>
      </c>
      <c r="G116" s="259"/>
      <c r="H116" s="327"/>
      <c r="I116" s="103">
        <f t="shared" si="1"/>
        <v>0</v>
      </c>
      <c r="J116" s="248"/>
      <c r="K116" s="249" t="s">
        <v>251</v>
      </c>
      <c r="L116" s="478"/>
    </row>
    <row r="117" spans="4:12" ht="17.649999999999999" customHeight="1">
      <c r="D117" s="392"/>
      <c r="E117" s="395"/>
      <c r="F117" s="86" t="s">
        <v>55</v>
      </c>
      <c r="G117" s="250" t="s">
        <v>412</v>
      </c>
      <c r="H117" s="327"/>
      <c r="I117" s="103">
        <f t="shared" si="1"/>
        <v>0</v>
      </c>
      <c r="J117" s="251">
        <v>33</v>
      </c>
      <c r="K117" s="252"/>
      <c r="L117" s="474"/>
    </row>
    <row r="118" spans="4:12" ht="17.649999999999999" customHeight="1">
      <c r="D118" s="392"/>
      <c r="E118" s="395"/>
      <c r="F118" s="86" t="s">
        <v>123</v>
      </c>
      <c r="G118" s="250" t="s">
        <v>412</v>
      </c>
      <c r="H118" s="333"/>
      <c r="I118" s="103">
        <f t="shared" si="1"/>
        <v>0</v>
      </c>
      <c r="J118" s="253"/>
      <c r="K118" s="254"/>
      <c r="L118" s="474"/>
    </row>
    <row r="119" spans="4:12" ht="17.649999999999999" customHeight="1">
      <c r="D119" s="392"/>
      <c r="E119" s="395"/>
      <c r="F119" s="95" t="s">
        <v>49</v>
      </c>
      <c r="G119" s="255" t="s">
        <v>413</v>
      </c>
      <c r="H119" s="334"/>
      <c r="I119" s="103">
        <f t="shared" si="1"/>
        <v>0</v>
      </c>
      <c r="J119" s="251"/>
      <c r="K119" s="252"/>
      <c r="L119" s="474"/>
    </row>
    <row r="120" spans="4:12" ht="17.649999999999999" customHeight="1">
      <c r="D120" s="392"/>
      <c r="E120" s="395"/>
      <c r="F120" s="86" t="s">
        <v>50</v>
      </c>
      <c r="G120" s="250"/>
      <c r="H120" s="333"/>
      <c r="I120" s="103">
        <f t="shared" si="1"/>
        <v>0</v>
      </c>
      <c r="J120" s="251"/>
      <c r="K120" s="252"/>
      <c r="L120" s="474"/>
    </row>
    <row r="121" spans="4:12" ht="17.649999999999999" customHeight="1">
      <c r="D121" s="392"/>
      <c r="E121" s="396"/>
      <c r="F121" s="97" t="s">
        <v>76</v>
      </c>
      <c r="G121" s="256" t="s">
        <v>412</v>
      </c>
      <c r="H121" s="329"/>
      <c r="I121" s="103">
        <f t="shared" si="1"/>
        <v>0</v>
      </c>
      <c r="J121" s="257"/>
      <c r="K121" s="258"/>
      <c r="L121" s="479"/>
    </row>
    <row r="122" spans="4:12" ht="17.649999999999999" customHeight="1">
      <c r="D122" s="392"/>
      <c r="E122" s="397" t="s">
        <v>138</v>
      </c>
      <c r="F122" s="101" t="s">
        <v>67</v>
      </c>
      <c r="G122" s="259"/>
      <c r="H122" s="366"/>
      <c r="I122" s="103">
        <f t="shared" si="1"/>
        <v>0</v>
      </c>
      <c r="J122" s="248"/>
      <c r="K122" s="249" t="s">
        <v>251</v>
      </c>
      <c r="L122" s="478"/>
    </row>
    <row r="123" spans="4:12" ht="17.649999999999999" customHeight="1">
      <c r="D123" s="392"/>
      <c r="E123" s="395"/>
      <c r="F123" s="86" t="s">
        <v>55</v>
      </c>
      <c r="G123" s="250" t="s">
        <v>414</v>
      </c>
      <c r="H123" s="366" t="s">
        <v>688</v>
      </c>
      <c r="I123" s="103">
        <f t="shared" si="1"/>
        <v>24</v>
      </c>
      <c r="J123" s="251">
        <v>33</v>
      </c>
      <c r="K123" s="252"/>
      <c r="L123" s="474"/>
    </row>
    <row r="124" spans="4:12" ht="17.649999999999999" customHeight="1">
      <c r="D124" s="392"/>
      <c r="E124" s="395"/>
      <c r="F124" s="86" t="s">
        <v>123</v>
      </c>
      <c r="G124" s="250" t="s">
        <v>719</v>
      </c>
      <c r="H124" s="250" t="s">
        <v>719</v>
      </c>
      <c r="I124" s="103">
        <f t="shared" si="1"/>
        <v>22</v>
      </c>
      <c r="J124" s="253"/>
      <c r="K124" s="254"/>
      <c r="L124" s="474"/>
    </row>
    <row r="125" spans="4:12" ht="17.649999999999999" customHeight="1">
      <c r="D125" s="392"/>
      <c r="E125" s="395"/>
      <c r="F125" s="95" t="s">
        <v>49</v>
      </c>
      <c r="G125" s="255" t="s">
        <v>209</v>
      </c>
      <c r="H125" s="367" t="s">
        <v>689</v>
      </c>
      <c r="I125" s="103">
        <f t="shared" si="1"/>
        <v>51</v>
      </c>
      <c r="J125" s="251"/>
      <c r="K125" s="252"/>
      <c r="L125" s="474"/>
    </row>
    <row r="126" spans="4:12" ht="17.649999999999999" customHeight="1">
      <c r="D126" s="392"/>
      <c r="E126" s="395"/>
      <c r="F126" s="86" t="s">
        <v>50</v>
      </c>
      <c r="G126" s="250"/>
      <c r="H126" s="366" t="s">
        <v>688</v>
      </c>
      <c r="I126" s="103">
        <f t="shared" si="1"/>
        <v>24</v>
      </c>
      <c r="J126" s="251"/>
      <c r="K126" s="252"/>
      <c r="L126" s="474"/>
    </row>
    <row r="127" spans="4:12" ht="17.649999999999999" customHeight="1">
      <c r="D127" s="392"/>
      <c r="E127" s="395"/>
      <c r="F127" s="97" t="s">
        <v>76</v>
      </c>
      <c r="G127" s="256" t="s">
        <v>414</v>
      </c>
      <c r="H127" s="366" t="s">
        <v>688</v>
      </c>
      <c r="I127" s="103">
        <f t="shared" si="1"/>
        <v>24</v>
      </c>
      <c r="J127" s="257"/>
      <c r="K127" s="258"/>
      <c r="L127" s="479"/>
    </row>
    <row r="128" spans="4:12" ht="17.649999999999999" customHeight="1">
      <c r="D128" s="392"/>
      <c r="E128" s="397" t="s">
        <v>145</v>
      </c>
      <c r="F128" s="127" t="s">
        <v>67</v>
      </c>
      <c r="G128" s="259"/>
      <c r="H128" s="327"/>
      <c r="I128" s="103">
        <f t="shared" si="1"/>
        <v>0</v>
      </c>
      <c r="J128" s="260"/>
      <c r="K128" s="261" t="s">
        <v>251</v>
      </c>
      <c r="L128" s="474"/>
    </row>
    <row r="129" spans="4:12" ht="17.649999999999999" customHeight="1">
      <c r="D129" s="392"/>
      <c r="E129" s="395"/>
      <c r="F129" s="128" t="s">
        <v>55</v>
      </c>
      <c r="G129" s="250" t="s">
        <v>415</v>
      </c>
      <c r="H129" s="327"/>
      <c r="I129" s="103">
        <f t="shared" si="1"/>
        <v>0</v>
      </c>
      <c r="J129" s="251">
        <v>33</v>
      </c>
      <c r="K129" s="252"/>
      <c r="L129" s="474"/>
    </row>
    <row r="130" spans="4:12" ht="17.649999999999999" customHeight="1">
      <c r="D130" s="392"/>
      <c r="E130" s="395"/>
      <c r="F130" s="128" t="s">
        <v>123</v>
      </c>
      <c r="G130" s="250" t="s">
        <v>415</v>
      </c>
      <c r="H130" s="327"/>
      <c r="I130" s="103">
        <f t="shared" si="1"/>
        <v>0</v>
      </c>
      <c r="J130" s="253"/>
      <c r="K130" s="254"/>
      <c r="L130" s="474"/>
    </row>
    <row r="131" spans="4:12" ht="17.649999999999999" customHeight="1">
      <c r="D131" s="392"/>
      <c r="E131" s="395"/>
      <c r="F131" s="129" t="s">
        <v>49</v>
      </c>
      <c r="G131" s="255" t="s">
        <v>416</v>
      </c>
      <c r="H131" s="327"/>
      <c r="I131" s="103">
        <f t="shared" si="1"/>
        <v>0</v>
      </c>
      <c r="J131" s="251"/>
      <c r="K131" s="252"/>
      <c r="L131" s="474"/>
    </row>
    <row r="132" spans="4:12" ht="17.649999999999999" customHeight="1">
      <c r="D132" s="392"/>
      <c r="E132" s="395"/>
      <c r="F132" s="128" t="s">
        <v>50</v>
      </c>
      <c r="G132" s="250"/>
      <c r="H132" s="327"/>
      <c r="I132" s="103">
        <f t="shared" si="1"/>
        <v>0</v>
      </c>
      <c r="J132" s="251"/>
      <c r="K132" s="252"/>
      <c r="L132" s="474"/>
    </row>
    <row r="133" spans="4:12" ht="17.25" customHeight="1">
      <c r="D133" s="392"/>
      <c r="E133" s="395"/>
      <c r="F133" s="180" t="s">
        <v>76</v>
      </c>
      <c r="G133" s="314" t="s">
        <v>210</v>
      </c>
      <c r="H133" s="331"/>
      <c r="I133" s="103">
        <f t="shared" si="1"/>
        <v>0</v>
      </c>
      <c r="J133" s="262"/>
      <c r="K133" s="263"/>
      <c r="L133" s="474"/>
    </row>
    <row r="134" spans="4:12" ht="14.25">
      <c r="D134" s="392"/>
      <c r="E134" s="398" t="s">
        <v>155</v>
      </c>
      <c r="F134" s="101" t="s">
        <v>67</v>
      </c>
      <c r="G134" s="303"/>
      <c r="H134" s="322"/>
      <c r="I134" s="103">
        <f t="shared" si="1"/>
        <v>0</v>
      </c>
      <c r="J134" s="103"/>
      <c r="K134" s="169" t="s">
        <v>251</v>
      </c>
      <c r="L134" s="404"/>
    </row>
    <row r="135" spans="4:12" ht="14.25">
      <c r="D135" s="392"/>
      <c r="E135" s="399"/>
      <c r="F135" s="86" t="s">
        <v>55</v>
      </c>
      <c r="G135" s="78"/>
      <c r="H135" s="323"/>
      <c r="I135" s="103">
        <f t="shared" si="1"/>
        <v>0</v>
      </c>
      <c r="J135" s="88">
        <v>33</v>
      </c>
      <c r="K135" s="158"/>
      <c r="L135" s="405"/>
    </row>
    <row r="136" spans="4:12" ht="14.25">
      <c r="D136" s="392"/>
      <c r="E136" s="399"/>
      <c r="F136" s="86" t="s">
        <v>123</v>
      </c>
      <c r="G136" s="78"/>
      <c r="H136" s="323"/>
      <c r="I136" s="103">
        <f t="shared" si="1"/>
        <v>0</v>
      </c>
      <c r="J136" s="86"/>
      <c r="K136" s="157"/>
      <c r="L136" s="405"/>
    </row>
    <row r="137" spans="4:12" ht="14.25">
      <c r="D137" s="392"/>
      <c r="E137" s="399"/>
      <c r="F137" s="95" t="s">
        <v>49</v>
      </c>
      <c r="G137" s="75"/>
      <c r="H137" s="324"/>
      <c r="I137" s="103">
        <f t="shared" ref="I137:I145" si="2">LENB(H137)</f>
        <v>0</v>
      </c>
      <c r="J137" s="88"/>
      <c r="K137" s="158"/>
      <c r="L137" s="405"/>
    </row>
    <row r="138" spans="4:12" ht="14.25">
      <c r="D138" s="392"/>
      <c r="E138" s="399"/>
      <c r="F138" s="86" t="s">
        <v>50</v>
      </c>
      <c r="G138" s="78"/>
      <c r="H138" s="323"/>
      <c r="I138" s="103">
        <f t="shared" si="2"/>
        <v>0</v>
      </c>
      <c r="J138" s="88"/>
      <c r="K138" s="158"/>
      <c r="L138" s="405"/>
    </row>
    <row r="139" spans="4:12" ht="14.25">
      <c r="D139" s="392"/>
      <c r="E139" s="447"/>
      <c r="F139" s="97" t="s">
        <v>76</v>
      </c>
      <c r="G139" s="79"/>
      <c r="H139" s="332"/>
      <c r="I139" s="103">
        <f t="shared" si="2"/>
        <v>0</v>
      </c>
      <c r="J139" s="99"/>
      <c r="K139" s="168"/>
      <c r="L139" s="470"/>
    </row>
    <row r="140" spans="4:12" ht="14.25">
      <c r="D140" s="392"/>
      <c r="E140" s="397" t="s">
        <v>255</v>
      </c>
      <c r="F140" s="127" t="s">
        <v>67</v>
      </c>
      <c r="G140" s="71"/>
      <c r="H140" s="322"/>
      <c r="I140" s="103">
        <f t="shared" si="2"/>
        <v>0</v>
      </c>
      <c r="J140" s="93"/>
      <c r="K140" s="169" t="s">
        <v>251</v>
      </c>
      <c r="L140" s="471"/>
    </row>
    <row r="141" spans="4:12" ht="14.25">
      <c r="D141" s="392"/>
      <c r="E141" s="395"/>
      <c r="F141" s="128" t="s">
        <v>55</v>
      </c>
      <c r="G141" s="78"/>
      <c r="H141" s="323"/>
      <c r="I141" s="103">
        <f t="shared" si="2"/>
        <v>0</v>
      </c>
      <c r="J141" s="88">
        <v>33</v>
      </c>
      <c r="K141" s="158"/>
      <c r="L141" s="472"/>
    </row>
    <row r="142" spans="4:12" ht="14.25">
      <c r="D142" s="392"/>
      <c r="E142" s="395"/>
      <c r="F142" s="128" t="s">
        <v>123</v>
      </c>
      <c r="G142" s="78"/>
      <c r="H142" s="323"/>
      <c r="I142" s="103">
        <f t="shared" si="2"/>
        <v>0</v>
      </c>
      <c r="J142" s="86"/>
      <c r="K142" s="157"/>
      <c r="L142" s="472"/>
    </row>
    <row r="143" spans="4:12" ht="14.25">
      <c r="D143" s="392"/>
      <c r="E143" s="395"/>
      <c r="F143" s="129" t="s">
        <v>49</v>
      </c>
      <c r="G143" s="75"/>
      <c r="H143" s="324"/>
      <c r="I143" s="103">
        <f t="shared" si="2"/>
        <v>0</v>
      </c>
      <c r="J143" s="88"/>
      <c r="K143" s="158"/>
      <c r="L143" s="472"/>
    </row>
    <row r="144" spans="4:12" ht="14.25">
      <c r="D144" s="392"/>
      <c r="E144" s="395"/>
      <c r="F144" s="128" t="s">
        <v>50</v>
      </c>
      <c r="G144" s="78"/>
      <c r="H144" s="323"/>
      <c r="I144" s="103">
        <f t="shared" si="2"/>
        <v>0</v>
      </c>
      <c r="J144" s="88"/>
      <c r="K144" s="158"/>
      <c r="L144" s="472"/>
    </row>
    <row r="145" spans="4:12" ht="15" thickBot="1">
      <c r="D145" s="393"/>
      <c r="E145" s="443"/>
      <c r="F145" s="130" t="s">
        <v>76</v>
      </c>
      <c r="G145" s="80"/>
      <c r="H145" s="325"/>
      <c r="I145" s="296">
        <f t="shared" si="2"/>
        <v>0</v>
      </c>
      <c r="J145" s="110"/>
      <c r="K145" s="167"/>
      <c r="L145" s="47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xr:uid="{136A2F79-A5FC-40A6-8A90-DAE19377C20F}"/>
    <hyperlink ref="H29" r:id="rId8" xr:uid="{673B10AE-BB3A-4CE7-86DB-778714538AB5}"/>
    <hyperlink ref="H107" r:id="rId9" xr:uid="{551AC2E0-81D4-4EBD-B862-3A24943ED431}"/>
    <hyperlink ref="H113" r:id="rId10" xr:uid="{BE8D6D38-303C-4623-B04F-EC424A192B86}"/>
    <hyperlink ref="H125" r:id="rId11" xr:uid="{15215E9C-93D1-4AFD-815E-0AD362C5F5E4}"/>
    <hyperlink ref="H11" r:id="rId12" xr:uid="{5A75CF32-9281-4A75-9BDD-ECC934A8C438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84" zoomScaleNormal="10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44" t="s">
        <v>507</v>
      </c>
      <c r="C3" s="444"/>
      <c r="D3" s="444"/>
      <c r="E3" s="444"/>
      <c r="F3" s="444"/>
      <c r="G3" s="444"/>
      <c r="H3" s="302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8" t="s">
        <v>54</v>
      </c>
      <c r="E6" s="419"/>
      <c r="F6" s="422" t="s">
        <v>139</v>
      </c>
      <c r="G6" s="60" t="s">
        <v>46</v>
      </c>
      <c r="H6" s="291" t="s">
        <v>502</v>
      </c>
      <c r="I6" s="413" t="s">
        <v>43</v>
      </c>
      <c r="J6" s="424" t="s">
        <v>47</v>
      </c>
      <c r="K6" s="60" t="s">
        <v>506</v>
      </c>
      <c r="L6" s="411" t="s">
        <v>504</v>
      </c>
    </row>
    <row r="7" spans="1:13" ht="23.25" customHeight="1">
      <c r="D7" s="420"/>
      <c r="E7" s="421"/>
      <c r="F7" s="423"/>
      <c r="G7" s="84" t="s">
        <v>503</v>
      </c>
      <c r="H7" s="84" t="s">
        <v>503</v>
      </c>
      <c r="I7" s="414"/>
      <c r="J7" s="425"/>
      <c r="K7" s="155"/>
      <c r="L7" s="412"/>
    </row>
    <row r="8" spans="1:13" ht="21" customHeight="1">
      <c r="D8" s="426" t="s">
        <v>116</v>
      </c>
      <c r="E8" s="397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401"/>
    </row>
    <row r="9" spans="1:13" ht="21" customHeight="1">
      <c r="D9" s="392"/>
      <c r="E9" s="395"/>
      <c r="F9" s="86" t="s">
        <v>157</v>
      </c>
      <c r="G9" s="87" t="s">
        <v>204</v>
      </c>
      <c r="H9" s="87" t="s">
        <v>690</v>
      </c>
      <c r="I9" s="317">
        <f t="shared" ref="I9:I72" si="0">LENB(H9)</f>
        <v>21</v>
      </c>
      <c r="J9" s="113">
        <v>10</v>
      </c>
      <c r="K9" s="113"/>
      <c r="L9" s="402"/>
    </row>
    <row r="10" spans="1:13" ht="21" customHeight="1">
      <c r="D10" s="392"/>
      <c r="E10" s="395"/>
      <c r="F10" s="86" t="s">
        <v>115</v>
      </c>
      <c r="G10" s="87" t="s">
        <v>325</v>
      </c>
      <c r="H10" s="87" t="s">
        <v>325</v>
      </c>
      <c r="I10" s="103">
        <f t="shared" si="0"/>
        <v>9</v>
      </c>
      <c r="J10" s="86"/>
      <c r="K10" s="86"/>
      <c r="L10" s="402"/>
    </row>
    <row r="11" spans="1:13" ht="21" customHeight="1">
      <c r="D11" s="392"/>
      <c r="E11" s="395"/>
      <c r="F11" s="95" t="s">
        <v>49</v>
      </c>
      <c r="G11" s="134" t="s">
        <v>117</v>
      </c>
      <c r="H11" s="83" t="s">
        <v>552</v>
      </c>
      <c r="I11" s="103">
        <f t="shared" si="0"/>
        <v>47</v>
      </c>
      <c r="J11" s="89"/>
      <c r="K11" s="89"/>
      <c r="L11" s="402"/>
    </row>
    <row r="12" spans="1:13" ht="21" customHeight="1">
      <c r="D12" s="392"/>
      <c r="E12" s="395"/>
      <c r="F12" s="86" t="s">
        <v>50</v>
      </c>
      <c r="G12" s="87"/>
      <c r="H12" s="87" t="s">
        <v>690</v>
      </c>
      <c r="I12" s="103">
        <f t="shared" si="0"/>
        <v>21</v>
      </c>
      <c r="J12" s="89"/>
      <c r="K12" s="89"/>
      <c r="L12" s="402"/>
    </row>
    <row r="13" spans="1:13" ht="21" customHeight="1">
      <c r="D13" s="427"/>
      <c r="E13" s="396"/>
      <c r="F13" s="97" t="s">
        <v>76</v>
      </c>
      <c r="G13" s="98" t="s">
        <v>204</v>
      </c>
      <c r="H13" s="87" t="s">
        <v>690</v>
      </c>
      <c r="I13" s="103" t="e">
        <f>LENB(#REF!)</f>
        <v>#REF!</v>
      </c>
      <c r="J13" s="115"/>
      <c r="K13" s="115"/>
      <c r="L13" s="409"/>
    </row>
    <row r="14" spans="1:13" ht="21" customHeight="1">
      <c r="D14" s="426" t="s">
        <v>120</v>
      </c>
      <c r="E14" s="397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01"/>
    </row>
    <row r="15" spans="1:13" ht="21" customHeight="1">
      <c r="D15" s="392"/>
      <c r="E15" s="395"/>
      <c r="F15" s="86" t="s">
        <v>55</v>
      </c>
      <c r="G15" s="87" t="s">
        <v>252</v>
      </c>
      <c r="H15" s="87" t="s">
        <v>566</v>
      </c>
      <c r="I15" s="103">
        <f t="shared" si="0"/>
        <v>13</v>
      </c>
      <c r="J15" s="88">
        <v>33</v>
      </c>
      <c r="K15" s="88"/>
      <c r="L15" s="402"/>
    </row>
    <row r="16" spans="1:13" ht="21" customHeight="1">
      <c r="D16" s="392"/>
      <c r="E16" s="395"/>
      <c r="F16" s="86" t="s">
        <v>123</v>
      </c>
      <c r="G16" s="87" t="s">
        <v>326</v>
      </c>
      <c r="H16" s="87" t="s">
        <v>326</v>
      </c>
      <c r="I16" s="103">
        <f t="shared" si="0"/>
        <v>12</v>
      </c>
      <c r="J16" s="86"/>
      <c r="K16" s="86"/>
      <c r="L16" s="402"/>
    </row>
    <row r="17" spans="2:12" ht="20.100000000000001" customHeight="1">
      <c r="D17" s="392"/>
      <c r="E17" s="395"/>
      <c r="F17" s="95" t="s">
        <v>49</v>
      </c>
      <c r="G17" s="83" t="s">
        <v>117</v>
      </c>
      <c r="H17" s="83" t="s">
        <v>552</v>
      </c>
      <c r="I17" s="103">
        <f t="shared" si="0"/>
        <v>47</v>
      </c>
      <c r="J17" s="88"/>
      <c r="K17" s="88"/>
      <c r="L17" s="402"/>
    </row>
    <row r="18" spans="2:12" ht="20.100000000000001" customHeight="1">
      <c r="D18" s="392"/>
      <c r="E18" s="395"/>
      <c r="F18" s="86" t="s">
        <v>50</v>
      </c>
      <c r="G18" s="87"/>
      <c r="H18" s="87" t="s">
        <v>566</v>
      </c>
      <c r="I18" s="103">
        <f t="shared" si="0"/>
        <v>13</v>
      </c>
      <c r="J18" s="88"/>
      <c r="K18" s="88"/>
      <c r="L18" s="402"/>
    </row>
    <row r="19" spans="2:12" ht="20.100000000000001" customHeight="1">
      <c r="D19" s="392"/>
      <c r="E19" s="396"/>
      <c r="F19" s="97" t="s">
        <v>76</v>
      </c>
      <c r="G19" s="98"/>
      <c r="H19" s="87" t="s">
        <v>566</v>
      </c>
      <c r="I19" s="103">
        <f>LENB(H13)</f>
        <v>21</v>
      </c>
      <c r="J19" s="99"/>
      <c r="K19" s="99"/>
      <c r="L19" s="409"/>
    </row>
    <row r="20" spans="2:12" ht="20.100000000000001" customHeight="1">
      <c r="D20" s="392"/>
      <c r="E20" s="397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251</v>
      </c>
      <c r="L20" s="401"/>
    </row>
    <row r="21" spans="2:12" ht="20.100000000000001" customHeight="1">
      <c r="D21" s="392"/>
      <c r="E21" s="395"/>
      <c r="F21" s="86" t="s">
        <v>55</v>
      </c>
      <c r="G21" s="104" t="s">
        <v>203</v>
      </c>
      <c r="H21" s="104" t="s">
        <v>553</v>
      </c>
      <c r="I21" s="103">
        <f t="shared" si="0"/>
        <v>12</v>
      </c>
      <c r="J21" s="88">
        <v>33</v>
      </c>
      <c r="K21" s="88"/>
      <c r="L21" s="402"/>
    </row>
    <row r="22" spans="2:12" ht="20.100000000000001" customHeight="1">
      <c r="D22" s="392"/>
      <c r="E22" s="395"/>
      <c r="F22" s="86" t="s">
        <v>123</v>
      </c>
      <c r="G22" s="104" t="s">
        <v>327</v>
      </c>
      <c r="H22" s="104" t="s">
        <v>327</v>
      </c>
      <c r="I22" s="103">
        <f t="shared" si="0"/>
        <v>11</v>
      </c>
      <c r="J22" s="86"/>
      <c r="K22" s="86"/>
      <c r="L22" s="402"/>
    </row>
    <row r="23" spans="2:12" ht="20.100000000000001" customHeight="1">
      <c r="B23" s="57" t="s">
        <v>44</v>
      </c>
      <c r="D23" s="392"/>
      <c r="E23" s="395"/>
      <c r="F23" s="95" t="s">
        <v>49</v>
      </c>
      <c r="G23" s="83" t="s">
        <v>202</v>
      </c>
      <c r="H23" s="83" t="s">
        <v>565</v>
      </c>
      <c r="I23" s="103">
        <f t="shared" si="0"/>
        <v>55</v>
      </c>
      <c r="J23" s="88"/>
      <c r="K23" s="88"/>
      <c r="L23" s="402"/>
    </row>
    <row r="24" spans="2:12" ht="20.100000000000001" customHeight="1">
      <c r="D24" s="392"/>
      <c r="E24" s="395"/>
      <c r="F24" s="86" t="s">
        <v>50</v>
      </c>
      <c r="G24" s="104"/>
      <c r="H24" s="104" t="s">
        <v>553</v>
      </c>
      <c r="I24" s="103">
        <f t="shared" si="0"/>
        <v>12</v>
      </c>
      <c r="J24" s="88"/>
      <c r="K24" s="88"/>
      <c r="L24" s="402"/>
    </row>
    <row r="25" spans="2:12" ht="20.100000000000001" customHeight="1">
      <c r="D25" s="392"/>
      <c r="E25" s="396"/>
      <c r="F25" s="97" t="s">
        <v>76</v>
      </c>
      <c r="G25" s="105" t="s">
        <v>203</v>
      </c>
      <c r="H25" s="104" t="s">
        <v>553</v>
      </c>
      <c r="I25" s="103">
        <f t="shared" si="0"/>
        <v>12</v>
      </c>
      <c r="J25" s="99"/>
      <c r="K25" s="99"/>
      <c r="L25" s="409"/>
    </row>
    <row r="26" spans="2:12" ht="20.100000000000001" customHeight="1">
      <c r="D26" s="392"/>
      <c r="E26" s="397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251</v>
      </c>
      <c r="L26" s="401"/>
    </row>
    <row r="27" spans="2:12" ht="20.100000000000001" customHeight="1">
      <c r="D27" s="392"/>
      <c r="E27" s="395"/>
      <c r="F27" s="86" t="s">
        <v>55</v>
      </c>
      <c r="G27" s="104" t="s">
        <v>253</v>
      </c>
      <c r="H27" s="104" t="s">
        <v>56</v>
      </c>
      <c r="I27" s="103">
        <f t="shared" si="0"/>
        <v>11</v>
      </c>
      <c r="J27" s="88">
        <v>33</v>
      </c>
      <c r="K27" s="88"/>
      <c r="L27" s="402"/>
    </row>
    <row r="28" spans="2:12" ht="20.100000000000001" customHeight="1">
      <c r="D28" s="392"/>
      <c r="E28" s="395"/>
      <c r="F28" s="86" t="s">
        <v>123</v>
      </c>
      <c r="G28" s="104" t="s">
        <v>328</v>
      </c>
      <c r="H28" s="104" t="s">
        <v>328</v>
      </c>
      <c r="I28" s="103">
        <f t="shared" si="0"/>
        <v>11</v>
      </c>
      <c r="J28" s="86"/>
      <c r="K28" s="86"/>
      <c r="L28" s="402"/>
    </row>
    <row r="29" spans="2:12" ht="20.65" customHeight="1">
      <c r="D29" s="392"/>
      <c r="E29" s="395"/>
      <c r="F29" s="95" t="s">
        <v>49</v>
      </c>
      <c r="G29" s="83" t="s">
        <v>205</v>
      </c>
      <c r="H29" s="83" t="s">
        <v>564</v>
      </c>
      <c r="I29" s="103">
        <f t="shared" si="0"/>
        <v>43</v>
      </c>
      <c r="J29" s="88"/>
      <c r="K29" s="88"/>
      <c r="L29" s="402"/>
    </row>
    <row r="30" spans="2:12" ht="20.65" customHeight="1">
      <c r="D30" s="392"/>
      <c r="E30" s="395"/>
      <c r="F30" s="86" t="s">
        <v>50</v>
      </c>
      <c r="G30" s="104"/>
      <c r="H30" s="104" t="s">
        <v>56</v>
      </c>
      <c r="I30" s="103">
        <f t="shared" si="0"/>
        <v>11</v>
      </c>
      <c r="J30" s="88"/>
      <c r="K30" s="88"/>
      <c r="L30" s="402"/>
    </row>
    <row r="31" spans="2:12" ht="20.65" customHeight="1">
      <c r="D31" s="392"/>
      <c r="E31" s="396"/>
      <c r="F31" s="97" t="s">
        <v>76</v>
      </c>
      <c r="G31" s="105" t="s">
        <v>253</v>
      </c>
      <c r="H31" s="104" t="s">
        <v>56</v>
      </c>
      <c r="I31" s="103">
        <f t="shared" si="0"/>
        <v>11</v>
      </c>
      <c r="J31" s="99"/>
      <c r="K31" s="99"/>
      <c r="L31" s="409"/>
    </row>
    <row r="32" spans="2:12" ht="20.65" customHeight="1">
      <c r="D32" s="392"/>
      <c r="E32" s="397" t="s">
        <v>128</v>
      </c>
      <c r="F32" s="101" t="s">
        <v>124</v>
      </c>
      <c r="G32" s="71"/>
      <c r="H32" s="71"/>
      <c r="I32" s="103">
        <f t="shared" si="0"/>
        <v>0</v>
      </c>
      <c r="J32" s="103"/>
      <c r="K32" s="103" t="s">
        <v>251</v>
      </c>
      <c r="L32" s="401"/>
    </row>
    <row r="33" spans="4:12" ht="20.65" customHeight="1">
      <c r="D33" s="392"/>
      <c r="E33" s="395"/>
      <c r="F33" s="86" t="s">
        <v>55</v>
      </c>
      <c r="G33" s="104" t="s">
        <v>283</v>
      </c>
      <c r="H33" s="104" t="s">
        <v>691</v>
      </c>
      <c r="I33" s="103">
        <f t="shared" si="0"/>
        <v>14</v>
      </c>
      <c r="J33" s="88">
        <v>33</v>
      </c>
      <c r="K33" s="88"/>
      <c r="L33" s="402"/>
    </row>
    <row r="34" spans="4:12" ht="20.65" customHeight="1">
      <c r="D34" s="392"/>
      <c r="E34" s="395"/>
      <c r="F34" s="86" t="s">
        <v>123</v>
      </c>
      <c r="G34" s="104" t="s">
        <v>329</v>
      </c>
      <c r="H34" s="104" t="s">
        <v>329</v>
      </c>
      <c r="I34" s="103">
        <f t="shared" si="0"/>
        <v>21</v>
      </c>
      <c r="J34" s="86"/>
      <c r="K34" s="86"/>
      <c r="L34" s="402"/>
    </row>
    <row r="35" spans="4:12" ht="20.65" customHeight="1">
      <c r="D35" s="392"/>
      <c r="E35" s="395"/>
      <c r="F35" s="95" t="s">
        <v>49</v>
      </c>
      <c r="G35" s="83" t="s">
        <v>284</v>
      </c>
      <c r="H35" s="83" t="s">
        <v>535</v>
      </c>
      <c r="I35" s="103">
        <f t="shared" si="0"/>
        <v>79</v>
      </c>
      <c r="J35" s="88"/>
      <c r="K35" s="88"/>
      <c r="L35" s="402"/>
    </row>
    <row r="36" spans="4:12" ht="20.65" customHeight="1">
      <c r="D36" s="392"/>
      <c r="E36" s="395"/>
      <c r="F36" s="86" t="s">
        <v>50</v>
      </c>
      <c r="G36" s="104"/>
      <c r="H36" s="104" t="s">
        <v>691</v>
      </c>
      <c r="I36" s="103">
        <f t="shared" si="0"/>
        <v>14</v>
      </c>
      <c r="J36" s="88"/>
      <c r="K36" s="88"/>
      <c r="L36" s="402"/>
    </row>
    <row r="37" spans="4:12" ht="20.65" customHeight="1">
      <c r="D37" s="392"/>
      <c r="E37" s="396"/>
      <c r="F37" s="97" t="s">
        <v>76</v>
      </c>
      <c r="G37" s="79" t="s">
        <v>283</v>
      </c>
      <c r="H37" s="104" t="s">
        <v>691</v>
      </c>
      <c r="I37" s="103">
        <f t="shared" si="0"/>
        <v>14</v>
      </c>
      <c r="J37" s="99"/>
      <c r="K37" s="99"/>
      <c r="L37" s="409"/>
    </row>
    <row r="38" spans="4:12" ht="20.65" customHeight="1">
      <c r="D38" s="392"/>
      <c r="E38" s="397" t="s">
        <v>129</v>
      </c>
      <c r="F38" s="101" t="s">
        <v>124</v>
      </c>
      <c r="G38" s="102"/>
      <c r="H38" s="318"/>
      <c r="I38" s="103">
        <f t="shared" si="0"/>
        <v>0</v>
      </c>
      <c r="J38" s="103"/>
      <c r="K38" s="103" t="s">
        <v>251</v>
      </c>
      <c r="L38" s="94"/>
    </row>
    <row r="39" spans="4:12" ht="20.65" customHeight="1">
      <c r="D39" s="392"/>
      <c r="E39" s="395"/>
      <c r="F39" s="86" t="s">
        <v>55</v>
      </c>
      <c r="G39" s="104"/>
      <c r="H39" s="319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2"/>
      <c r="E40" s="395"/>
      <c r="F40" s="86" t="s">
        <v>123</v>
      </c>
      <c r="G40" s="104"/>
      <c r="H40" s="319"/>
      <c r="I40" s="103">
        <f t="shared" si="0"/>
        <v>0</v>
      </c>
      <c r="J40" s="86"/>
      <c r="K40" s="86"/>
      <c r="L40" s="90"/>
    </row>
    <row r="41" spans="4:12" ht="20.100000000000001" customHeight="1">
      <c r="D41" s="392"/>
      <c r="E41" s="395"/>
      <c r="F41" s="95" t="s">
        <v>49</v>
      </c>
      <c r="G41" s="73"/>
      <c r="H41" s="320"/>
      <c r="I41" s="103">
        <f t="shared" si="0"/>
        <v>0</v>
      </c>
      <c r="J41" s="88"/>
      <c r="K41" s="88"/>
      <c r="L41" s="90"/>
    </row>
    <row r="42" spans="4:12" ht="20.100000000000001" customHeight="1">
      <c r="D42" s="392"/>
      <c r="E42" s="395"/>
      <c r="F42" s="86" t="s">
        <v>50</v>
      </c>
      <c r="G42" s="104"/>
      <c r="H42" s="319"/>
      <c r="I42" s="103">
        <f t="shared" si="0"/>
        <v>0</v>
      </c>
      <c r="J42" s="88"/>
      <c r="K42" s="88"/>
      <c r="L42" s="96"/>
    </row>
    <row r="43" spans="4:12" ht="20.100000000000001" customHeight="1">
      <c r="D43" s="392"/>
      <c r="E43" s="396"/>
      <c r="F43" s="97" t="s">
        <v>76</v>
      </c>
      <c r="G43" s="105"/>
      <c r="H43" s="321"/>
      <c r="I43" s="103">
        <f t="shared" si="0"/>
        <v>0</v>
      </c>
      <c r="J43" s="99"/>
      <c r="K43" s="99"/>
      <c r="L43" s="100"/>
    </row>
    <row r="44" spans="4:12" ht="20.100000000000001" customHeight="1">
      <c r="D44" s="392"/>
      <c r="E44" s="397" t="s">
        <v>130</v>
      </c>
      <c r="F44" s="101" t="s">
        <v>124</v>
      </c>
      <c r="G44" s="102"/>
      <c r="H44" s="318"/>
      <c r="I44" s="103">
        <f t="shared" si="0"/>
        <v>0</v>
      </c>
      <c r="J44" s="103"/>
      <c r="K44" s="103" t="s">
        <v>251</v>
      </c>
      <c r="L44" s="94"/>
    </row>
    <row r="45" spans="4:12" ht="20.100000000000001" customHeight="1">
      <c r="D45" s="392"/>
      <c r="E45" s="395"/>
      <c r="F45" s="86" t="s">
        <v>55</v>
      </c>
      <c r="G45" s="104"/>
      <c r="H45" s="319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2"/>
      <c r="E46" s="395"/>
      <c r="F46" s="86" t="s">
        <v>123</v>
      </c>
      <c r="G46" s="104"/>
      <c r="H46" s="319"/>
      <c r="I46" s="103">
        <f t="shared" si="0"/>
        <v>0</v>
      </c>
      <c r="J46" s="86"/>
      <c r="K46" s="86"/>
      <c r="L46" s="90"/>
    </row>
    <row r="47" spans="4:12" ht="20.100000000000001" customHeight="1">
      <c r="D47" s="392"/>
      <c r="E47" s="395"/>
      <c r="F47" s="95" t="s">
        <v>49</v>
      </c>
      <c r="G47" s="73"/>
      <c r="H47" s="320"/>
      <c r="I47" s="103">
        <f t="shared" si="0"/>
        <v>0</v>
      </c>
      <c r="J47" s="88"/>
      <c r="K47" s="88"/>
      <c r="L47" s="90"/>
    </row>
    <row r="48" spans="4:12" ht="20.100000000000001" customHeight="1">
      <c r="D48" s="392"/>
      <c r="E48" s="395"/>
      <c r="F48" s="86" t="s">
        <v>50</v>
      </c>
      <c r="G48" s="104"/>
      <c r="H48" s="319"/>
      <c r="I48" s="103">
        <f t="shared" si="0"/>
        <v>0</v>
      </c>
      <c r="J48" s="88"/>
      <c r="K48" s="88"/>
      <c r="L48" s="96"/>
    </row>
    <row r="49" spans="4:12" ht="20.100000000000001" customHeight="1">
      <c r="D49" s="392"/>
      <c r="E49" s="396"/>
      <c r="F49" s="97" t="s">
        <v>76</v>
      </c>
      <c r="G49" s="105"/>
      <c r="H49" s="321"/>
      <c r="I49" s="103">
        <f t="shared" si="0"/>
        <v>0</v>
      </c>
      <c r="J49" s="99"/>
      <c r="K49" s="99"/>
      <c r="L49" s="100"/>
    </row>
    <row r="50" spans="4:12" ht="20.100000000000001" customHeight="1">
      <c r="D50" s="392"/>
      <c r="E50" s="397" t="s">
        <v>131</v>
      </c>
      <c r="F50" s="101" t="s">
        <v>124</v>
      </c>
      <c r="G50" s="102"/>
      <c r="H50" s="318"/>
      <c r="I50" s="103">
        <f t="shared" si="0"/>
        <v>0</v>
      </c>
      <c r="J50" s="103"/>
      <c r="K50" s="103" t="s">
        <v>251</v>
      </c>
      <c r="L50" s="94"/>
    </row>
    <row r="51" spans="4:12" ht="20.100000000000001" customHeight="1">
      <c r="D51" s="392"/>
      <c r="E51" s="395"/>
      <c r="F51" s="86" t="s">
        <v>55</v>
      </c>
      <c r="G51" s="104"/>
      <c r="H51" s="319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2"/>
      <c r="E52" s="395"/>
      <c r="F52" s="86" t="s">
        <v>123</v>
      </c>
      <c r="G52" s="104"/>
      <c r="H52" s="319"/>
      <c r="I52" s="103">
        <f t="shared" si="0"/>
        <v>0</v>
      </c>
      <c r="J52" s="86"/>
      <c r="K52" s="86"/>
      <c r="L52" s="90"/>
    </row>
    <row r="53" spans="4:12" ht="20.100000000000001" customHeight="1">
      <c r="D53" s="392"/>
      <c r="E53" s="395"/>
      <c r="F53" s="95" t="s">
        <v>49</v>
      </c>
      <c r="G53" s="73"/>
      <c r="H53" s="320"/>
      <c r="I53" s="103">
        <f t="shared" si="0"/>
        <v>0</v>
      </c>
      <c r="J53" s="88"/>
      <c r="K53" s="88"/>
      <c r="L53" s="90"/>
    </row>
    <row r="54" spans="4:12" ht="20.100000000000001" customHeight="1">
      <c r="D54" s="392"/>
      <c r="E54" s="395"/>
      <c r="F54" s="86" t="s">
        <v>50</v>
      </c>
      <c r="G54" s="104"/>
      <c r="H54" s="319"/>
      <c r="I54" s="103">
        <f t="shared" si="0"/>
        <v>0</v>
      </c>
      <c r="J54" s="88"/>
      <c r="K54" s="88"/>
      <c r="L54" s="96"/>
    </row>
    <row r="55" spans="4:12" ht="20.100000000000001" customHeight="1">
      <c r="D55" s="392"/>
      <c r="E55" s="396"/>
      <c r="F55" s="97" t="s">
        <v>76</v>
      </c>
      <c r="G55" s="105"/>
      <c r="H55" s="321"/>
      <c r="I55" s="103">
        <f t="shared" si="0"/>
        <v>0</v>
      </c>
      <c r="J55" s="99"/>
      <c r="K55" s="99"/>
      <c r="L55" s="100"/>
    </row>
    <row r="56" spans="4:12" ht="20.100000000000001" customHeight="1">
      <c r="D56" s="392"/>
      <c r="E56" s="397" t="s">
        <v>132</v>
      </c>
      <c r="F56" s="101" t="s">
        <v>124</v>
      </c>
      <c r="G56" s="102"/>
      <c r="H56" s="318"/>
      <c r="I56" s="103">
        <f t="shared" si="0"/>
        <v>0</v>
      </c>
      <c r="J56" s="103"/>
      <c r="K56" s="103" t="s">
        <v>251</v>
      </c>
      <c r="L56" s="94"/>
    </row>
    <row r="57" spans="4:12" ht="20.100000000000001" customHeight="1">
      <c r="D57" s="392"/>
      <c r="E57" s="395"/>
      <c r="F57" s="86" t="s">
        <v>55</v>
      </c>
      <c r="G57" s="104"/>
      <c r="H57" s="319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2"/>
      <c r="E58" s="395"/>
      <c r="F58" s="86" t="s">
        <v>123</v>
      </c>
      <c r="G58" s="104"/>
      <c r="H58" s="319"/>
      <c r="I58" s="103">
        <f t="shared" si="0"/>
        <v>0</v>
      </c>
      <c r="J58" s="86"/>
      <c r="K58" s="86"/>
      <c r="L58" s="90"/>
    </row>
    <row r="59" spans="4:12" ht="20.100000000000001" customHeight="1">
      <c r="D59" s="392"/>
      <c r="E59" s="395"/>
      <c r="F59" s="95" t="s">
        <v>49</v>
      </c>
      <c r="G59" s="73"/>
      <c r="H59" s="320"/>
      <c r="I59" s="103">
        <f t="shared" si="0"/>
        <v>0</v>
      </c>
      <c r="J59" s="88"/>
      <c r="K59" s="88"/>
      <c r="L59" s="90"/>
    </row>
    <row r="60" spans="4:12" ht="17.649999999999999" customHeight="1">
      <c r="D60" s="392"/>
      <c r="E60" s="395"/>
      <c r="F60" s="86" t="s">
        <v>50</v>
      </c>
      <c r="G60" s="104"/>
      <c r="H60" s="319"/>
      <c r="I60" s="103">
        <f t="shared" si="0"/>
        <v>0</v>
      </c>
      <c r="J60" s="88"/>
      <c r="K60" s="88"/>
      <c r="L60" s="96"/>
    </row>
    <row r="61" spans="4:12" ht="16.5" customHeight="1">
      <c r="D61" s="392"/>
      <c r="E61" s="396"/>
      <c r="F61" s="97" t="s">
        <v>76</v>
      </c>
      <c r="G61" s="105"/>
      <c r="H61" s="321"/>
      <c r="I61" s="103">
        <f t="shared" si="0"/>
        <v>0</v>
      </c>
      <c r="J61" s="99"/>
      <c r="K61" s="99"/>
      <c r="L61" s="100"/>
    </row>
    <row r="62" spans="4:12" ht="17.25" customHeight="1">
      <c r="D62" s="392"/>
      <c r="E62" s="397" t="s">
        <v>133</v>
      </c>
      <c r="F62" s="101" t="s">
        <v>124</v>
      </c>
      <c r="G62" s="102"/>
      <c r="H62" s="318"/>
      <c r="I62" s="103">
        <f t="shared" si="0"/>
        <v>0</v>
      </c>
      <c r="J62" s="103"/>
      <c r="K62" s="103" t="s">
        <v>251</v>
      </c>
      <c r="L62" s="94"/>
    </row>
    <row r="63" spans="4:12" ht="16.5" customHeight="1">
      <c r="D63" s="392"/>
      <c r="E63" s="395"/>
      <c r="F63" s="86" t="s">
        <v>55</v>
      </c>
      <c r="G63" s="104"/>
      <c r="H63" s="319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2"/>
      <c r="E64" s="395"/>
      <c r="F64" s="86" t="s">
        <v>123</v>
      </c>
      <c r="G64" s="104"/>
      <c r="H64" s="319"/>
      <c r="I64" s="103">
        <f t="shared" si="0"/>
        <v>0</v>
      </c>
      <c r="J64" s="86"/>
      <c r="K64" s="86"/>
      <c r="L64" s="90"/>
    </row>
    <row r="65" spans="4:12" ht="20.100000000000001" customHeight="1">
      <c r="D65" s="392"/>
      <c r="E65" s="395"/>
      <c r="F65" s="95" t="s">
        <v>49</v>
      </c>
      <c r="G65" s="73"/>
      <c r="H65" s="320"/>
      <c r="I65" s="103">
        <f t="shared" si="0"/>
        <v>0</v>
      </c>
      <c r="J65" s="88"/>
      <c r="K65" s="88"/>
      <c r="L65" s="90"/>
    </row>
    <row r="66" spans="4:12" ht="20.100000000000001" customHeight="1">
      <c r="D66" s="392"/>
      <c r="E66" s="395"/>
      <c r="F66" s="86" t="s">
        <v>50</v>
      </c>
      <c r="G66" s="104"/>
      <c r="H66" s="319"/>
      <c r="I66" s="103">
        <f t="shared" si="0"/>
        <v>0</v>
      </c>
      <c r="J66" s="88"/>
      <c r="K66" s="88"/>
      <c r="L66" s="96"/>
    </row>
    <row r="67" spans="4:12" ht="20.100000000000001" customHeight="1">
      <c r="D67" s="392"/>
      <c r="E67" s="396"/>
      <c r="F67" s="97" t="s">
        <v>76</v>
      </c>
      <c r="G67" s="105"/>
      <c r="H67" s="321"/>
      <c r="I67" s="103">
        <f t="shared" si="0"/>
        <v>0</v>
      </c>
      <c r="J67" s="99"/>
      <c r="K67" s="99"/>
      <c r="L67" s="100"/>
    </row>
    <row r="68" spans="4:12" ht="20.100000000000001" customHeight="1">
      <c r="D68" s="392"/>
      <c r="E68" s="397" t="s">
        <v>134</v>
      </c>
      <c r="F68" s="101" t="s">
        <v>124</v>
      </c>
      <c r="G68" s="102"/>
      <c r="H68" s="318"/>
      <c r="I68" s="103">
        <f t="shared" si="0"/>
        <v>0</v>
      </c>
      <c r="J68" s="103"/>
      <c r="K68" s="93" t="s">
        <v>251</v>
      </c>
      <c r="L68" s="94"/>
    </row>
    <row r="69" spans="4:12" ht="20.100000000000001" customHeight="1">
      <c r="D69" s="392"/>
      <c r="E69" s="395"/>
      <c r="F69" s="86" t="s">
        <v>55</v>
      </c>
      <c r="G69" s="104"/>
      <c r="H69" s="319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2"/>
      <c r="E70" s="395"/>
      <c r="F70" s="86" t="s">
        <v>123</v>
      </c>
      <c r="G70" s="104"/>
      <c r="H70" s="319"/>
      <c r="I70" s="103">
        <f t="shared" si="0"/>
        <v>0</v>
      </c>
      <c r="J70" s="86"/>
      <c r="K70" s="86"/>
      <c r="L70" s="90"/>
    </row>
    <row r="71" spans="4:12" ht="20.100000000000001" customHeight="1">
      <c r="D71" s="392"/>
      <c r="E71" s="395"/>
      <c r="F71" s="95" t="s">
        <v>49</v>
      </c>
      <c r="G71" s="73"/>
      <c r="H71" s="320"/>
      <c r="I71" s="103">
        <f t="shared" si="0"/>
        <v>0</v>
      </c>
      <c r="J71" s="88"/>
      <c r="K71" s="88"/>
      <c r="L71" s="90"/>
    </row>
    <row r="72" spans="4:12" ht="20.100000000000001" customHeight="1">
      <c r="D72" s="392"/>
      <c r="E72" s="395"/>
      <c r="F72" s="86" t="s">
        <v>50</v>
      </c>
      <c r="G72" s="104"/>
      <c r="H72" s="319"/>
      <c r="I72" s="103">
        <f t="shared" si="0"/>
        <v>0</v>
      </c>
      <c r="J72" s="88"/>
      <c r="K72" s="88"/>
      <c r="L72" s="96"/>
    </row>
    <row r="73" spans="4:12" ht="20.100000000000001" customHeight="1">
      <c r="D73" s="392"/>
      <c r="E73" s="396"/>
      <c r="F73" s="116" t="s">
        <v>76</v>
      </c>
      <c r="G73" s="117"/>
      <c r="H73" s="326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2"/>
      <c r="E74" s="397" t="s">
        <v>150</v>
      </c>
      <c r="F74" s="101" t="s">
        <v>124</v>
      </c>
      <c r="G74" s="102"/>
      <c r="H74" s="318"/>
      <c r="I74" s="103">
        <f t="shared" si="1"/>
        <v>0</v>
      </c>
      <c r="J74" s="103"/>
      <c r="K74" s="103" t="s">
        <v>251</v>
      </c>
      <c r="L74" s="122"/>
    </row>
    <row r="75" spans="4:12" ht="20.100000000000001" customHeight="1">
      <c r="D75" s="392"/>
      <c r="E75" s="395"/>
      <c r="F75" s="86" t="s">
        <v>55</v>
      </c>
      <c r="G75" s="104"/>
      <c r="H75" s="319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2"/>
      <c r="E76" s="395"/>
      <c r="F76" s="86" t="s">
        <v>123</v>
      </c>
      <c r="G76" s="104"/>
      <c r="H76" s="319"/>
      <c r="I76" s="103">
        <f t="shared" si="1"/>
        <v>0</v>
      </c>
      <c r="J76" s="86"/>
      <c r="K76" s="86"/>
      <c r="L76" s="90"/>
    </row>
    <row r="77" spans="4:12" ht="20.100000000000001" customHeight="1">
      <c r="D77" s="392"/>
      <c r="E77" s="395"/>
      <c r="F77" s="95" t="s">
        <v>49</v>
      </c>
      <c r="G77" s="73"/>
      <c r="H77" s="320"/>
      <c r="I77" s="103">
        <f t="shared" si="1"/>
        <v>0</v>
      </c>
      <c r="J77" s="88"/>
      <c r="K77" s="88"/>
      <c r="L77" s="90"/>
    </row>
    <row r="78" spans="4:12" ht="20.100000000000001" customHeight="1">
      <c r="D78" s="392"/>
      <c r="E78" s="395"/>
      <c r="F78" s="86" t="s">
        <v>50</v>
      </c>
      <c r="G78" s="104"/>
      <c r="H78" s="319"/>
      <c r="I78" s="103">
        <f t="shared" si="1"/>
        <v>0</v>
      </c>
      <c r="J78" s="88"/>
      <c r="K78" s="88"/>
      <c r="L78" s="96"/>
    </row>
    <row r="79" spans="4:12" ht="20.100000000000001" customHeight="1">
      <c r="D79" s="392"/>
      <c r="E79" s="396"/>
      <c r="F79" s="97" t="s">
        <v>76</v>
      </c>
      <c r="G79" s="105"/>
      <c r="H79" s="321"/>
      <c r="I79" s="103">
        <f t="shared" si="1"/>
        <v>0</v>
      </c>
      <c r="J79" s="99"/>
      <c r="K79" s="99"/>
      <c r="L79" s="100"/>
    </row>
    <row r="80" spans="4:12" ht="20.100000000000001" customHeight="1">
      <c r="D80" s="392"/>
      <c r="E80" s="397" t="s">
        <v>151</v>
      </c>
      <c r="F80" s="101" t="s">
        <v>124</v>
      </c>
      <c r="G80" s="102"/>
      <c r="H80" s="318"/>
      <c r="I80" s="103">
        <f t="shared" si="1"/>
        <v>0</v>
      </c>
      <c r="J80" s="103"/>
      <c r="K80" s="103" t="s">
        <v>251</v>
      </c>
      <c r="L80" s="94"/>
    </row>
    <row r="81" spans="4:12" ht="20.100000000000001" customHeight="1">
      <c r="D81" s="392"/>
      <c r="E81" s="395"/>
      <c r="F81" s="86" t="s">
        <v>55</v>
      </c>
      <c r="G81" s="104"/>
      <c r="H81" s="319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2"/>
      <c r="E82" s="395"/>
      <c r="F82" s="86" t="s">
        <v>123</v>
      </c>
      <c r="G82" s="104"/>
      <c r="H82" s="319"/>
      <c r="I82" s="103">
        <f t="shared" si="1"/>
        <v>0</v>
      </c>
      <c r="J82" s="86"/>
      <c r="K82" s="86"/>
      <c r="L82" s="90"/>
    </row>
    <row r="83" spans="4:12" ht="20.100000000000001" customHeight="1">
      <c r="D83" s="392"/>
      <c r="E83" s="395"/>
      <c r="F83" s="95" t="s">
        <v>49</v>
      </c>
      <c r="G83" s="73"/>
      <c r="H83" s="320"/>
      <c r="I83" s="103">
        <f t="shared" si="1"/>
        <v>0</v>
      </c>
      <c r="J83" s="88"/>
      <c r="K83" s="88"/>
      <c r="L83" s="90"/>
    </row>
    <row r="84" spans="4:12" ht="20.100000000000001" customHeight="1">
      <c r="D84" s="392"/>
      <c r="E84" s="395"/>
      <c r="F84" s="86" t="s">
        <v>50</v>
      </c>
      <c r="G84" s="104"/>
      <c r="H84" s="319"/>
      <c r="I84" s="103">
        <f t="shared" si="1"/>
        <v>0</v>
      </c>
      <c r="J84" s="88"/>
      <c r="K84" s="88"/>
      <c r="L84" s="96"/>
    </row>
    <row r="85" spans="4:12" ht="20.100000000000001" customHeight="1">
      <c r="D85" s="392"/>
      <c r="E85" s="396"/>
      <c r="F85" s="97" t="s">
        <v>76</v>
      </c>
      <c r="G85" s="105"/>
      <c r="H85" s="321"/>
      <c r="I85" s="103">
        <f t="shared" si="1"/>
        <v>0</v>
      </c>
      <c r="J85" s="99"/>
      <c r="K85" s="99"/>
      <c r="L85" s="100"/>
    </row>
    <row r="86" spans="4:12" ht="20.100000000000001" customHeight="1">
      <c r="D86" s="392"/>
      <c r="E86" s="397" t="s">
        <v>152</v>
      </c>
      <c r="F86" s="101" t="s">
        <v>124</v>
      </c>
      <c r="G86" s="102"/>
      <c r="H86" s="318"/>
      <c r="I86" s="103">
        <f t="shared" si="1"/>
        <v>0</v>
      </c>
      <c r="J86" s="169"/>
      <c r="K86" s="103" t="s">
        <v>251</v>
      </c>
      <c r="L86" s="173"/>
    </row>
    <row r="87" spans="4:12" ht="20.100000000000001" customHeight="1">
      <c r="D87" s="392"/>
      <c r="E87" s="395"/>
      <c r="F87" s="86" t="s">
        <v>55</v>
      </c>
      <c r="G87" s="104"/>
      <c r="H87" s="319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2"/>
      <c r="E88" s="395"/>
      <c r="F88" s="86" t="s">
        <v>123</v>
      </c>
      <c r="G88" s="104"/>
      <c r="H88" s="319"/>
      <c r="I88" s="103">
        <f t="shared" si="1"/>
        <v>0</v>
      </c>
      <c r="J88" s="157"/>
      <c r="K88" s="86"/>
      <c r="L88" s="174"/>
    </row>
    <row r="89" spans="4:12" ht="20.100000000000001" customHeight="1">
      <c r="D89" s="392"/>
      <c r="E89" s="395"/>
      <c r="F89" s="95" t="s">
        <v>49</v>
      </c>
      <c r="G89" s="73"/>
      <c r="H89" s="320"/>
      <c r="I89" s="103">
        <f t="shared" si="1"/>
        <v>0</v>
      </c>
      <c r="J89" s="158"/>
      <c r="K89" s="88"/>
      <c r="L89" s="174"/>
    </row>
    <row r="90" spans="4:12" ht="20.100000000000001" customHeight="1">
      <c r="D90" s="392"/>
      <c r="E90" s="395"/>
      <c r="F90" s="86" t="s">
        <v>50</v>
      </c>
      <c r="G90" s="104"/>
      <c r="H90" s="319"/>
      <c r="I90" s="103">
        <f t="shared" si="1"/>
        <v>0</v>
      </c>
      <c r="J90" s="158"/>
      <c r="K90" s="88"/>
      <c r="L90" s="171"/>
    </row>
    <row r="91" spans="4:12" ht="20.100000000000001" customHeight="1">
      <c r="D91" s="392"/>
      <c r="E91" s="396"/>
      <c r="F91" s="97" t="s">
        <v>76</v>
      </c>
      <c r="G91" s="105"/>
      <c r="H91" s="321"/>
      <c r="I91" s="103">
        <f t="shared" si="1"/>
        <v>0</v>
      </c>
      <c r="J91" s="168"/>
      <c r="K91" s="99"/>
      <c r="L91" s="175"/>
    </row>
    <row r="92" spans="4:12" ht="20.100000000000001" customHeight="1">
      <c r="D92" s="392"/>
      <c r="E92" s="397" t="s">
        <v>153</v>
      </c>
      <c r="F92" s="101" t="s">
        <v>124</v>
      </c>
      <c r="G92" s="102"/>
      <c r="H92" s="318"/>
      <c r="I92" s="103">
        <f t="shared" si="1"/>
        <v>0</v>
      </c>
      <c r="J92" s="103"/>
      <c r="K92" s="169" t="s">
        <v>251</v>
      </c>
      <c r="L92" s="94"/>
    </row>
    <row r="93" spans="4:12" ht="20.100000000000001" customHeight="1">
      <c r="D93" s="392"/>
      <c r="E93" s="395"/>
      <c r="F93" s="86" t="s">
        <v>55</v>
      </c>
      <c r="G93" s="104"/>
      <c r="H93" s="319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2"/>
      <c r="E94" s="395"/>
      <c r="F94" s="86" t="s">
        <v>123</v>
      </c>
      <c r="G94" s="104"/>
      <c r="H94" s="319"/>
      <c r="I94" s="103">
        <f t="shared" si="1"/>
        <v>0</v>
      </c>
      <c r="J94" s="86"/>
      <c r="K94" s="157"/>
      <c r="L94" s="90"/>
    </row>
    <row r="95" spans="4:12" ht="20.100000000000001" customHeight="1">
      <c r="D95" s="392"/>
      <c r="E95" s="395"/>
      <c r="F95" s="95" t="s">
        <v>49</v>
      </c>
      <c r="G95" s="73"/>
      <c r="H95" s="320"/>
      <c r="I95" s="103">
        <f t="shared" si="1"/>
        <v>0</v>
      </c>
      <c r="J95" s="88"/>
      <c r="K95" s="158"/>
      <c r="L95" s="90"/>
    </row>
    <row r="96" spans="4:12" ht="20.100000000000001" customHeight="1">
      <c r="D96" s="392"/>
      <c r="E96" s="395"/>
      <c r="F96" s="86" t="s">
        <v>50</v>
      </c>
      <c r="G96" s="104"/>
      <c r="H96" s="319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92"/>
      <c r="E97" s="395"/>
      <c r="F97" s="116" t="s">
        <v>76</v>
      </c>
      <c r="G97" s="117"/>
      <c r="H97" s="326"/>
      <c r="I97" s="293">
        <f t="shared" si="1"/>
        <v>0</v>
      </c>
      <c r="J97" s="118"/>
      <c r="K97" s="178"/>
      <c r="L97" s="121"/>
    </row>
    <row r="98" spans="4:12" ht="20.100000000000001" customHeight="1">
      <c r="D98" s="391" t="s">
        <v>121</v>
      </c>
      <c r="E98" s="394" t="s">
        <v>119</v>
      </c>
      <c r="F98" s="205" t="s">
        <v>67</v>
      </c>
      <c r="G98" s="205" t="s">
        <v>77</v>
      </c>
      <c r="H98" s="205"/>
      <c r="I98" s="85">
        <f t="shared" si="1"/>
        <v>0</v>
      </c>
      <c r="J98" s="206"/>
      <c r="K98" s="206" t="s">
        <v>251</v>
      </c>
      <c r="L98" s="442"/>
    </row>
    <row r="99" spans="4:12" ht="20.100000000000001" customHeight="1">
      <c r="D99" s="392"/>
      <c r="E99" s="395"/>
      <c r="F99" s="194" t="s">
        <v>55</v>
      </c>
      <c r="G99" s="208" t="s">
        <v>163</v>
      </c>
      <c r="H99" s="208" t="s">
        <v>163</v>
      </c>
      <c r="I99" s="103">
        <f t="shared" si="1"/>
        <v>14</v>
      </c>
      <c r="J99" s="196">
        <v>33</v>
      </c>
      <c r="K99" s="196"/>
      <c r="L99" s="436"/>
    </row>
    <row r="100" spans="4:12" ht="20.100000000000001" customHeight="1">
      <c r="D100" s="392"/>
      <c r="E100" s="395"/>
      <c r="F100" s="194" t="s">
        <v>123</v>
      </c>
      <c r="G100" s="208" t="s">
        <v>330</v>
      </c>
      <c r="H100" s="208" t="s">
        <v>330</v>
      </c>
      <c r="I100" s="103">
        <f t="shared" si="1"/>
        <v>14</v>
      </c>
      <c r="J100" s="194"/>
      <c r="K100" s="194"/>
      <c r="L100" s="436"/>
    </row>
    <row r="101" spans="4:12" ht="19.899999999999999" customHeight="1">
      <c r="D101" s="392"/>
      <c r="E101" s="395"/>
      <c r="F101" s="197" t="s">
        <v>49</v>
      </c>
      <c r="G101" s="202" t="s">
        <v>164</v>
      </c>
      <c r="H101" s="198" t="s">
        <v>722</v>
      </c>
      <c r="I101" s="103">
        <f t="shared" si="1"/>
        <v>47</v>
      </c>
      <c r="J101" s="196"/>
      <c r="K101" s="196"/>
      <c r="L101" s="436"/>
    </row>
    <row r="102" spans="4:12" ht="17.649999999999999" customHeight="1">
      <c r="D102" s="392"/>
      <c r="E102" s="395"/>
      <c r="F102" s="194" t="s">
        <v>50</v>
      </c>
      <c r="G102" s="208"/>
      <c r="H102" s="208" t="s">
        <v>163</v>
      </c>
      <c r="I102" s="103">
        <f t="shared" si="1"/>
        <v>14</v>
      </c>
      <c r="J102" s="196"/>
      <c r="K102" s="196"/>
      <c r="L102" s="436"/>
    </row>
    <row r="103" spans="4:12" ht="17.649999999999999" customHeight="1">
      <c r="D103" s="392"/>
      <c r="E103" s="396"/>
      <c r="F103" s="199" t="s">
        <v>76</v>
      </c>
      <c r="G103" s="211" t="s">
        <v>163</v>
      </c>
      <c r="H103" s="208" t="s">
        <v>163</v>
      </c>
      <c r="I103" s="103">
        <f t="shared" si="1"/>
        <v>14</v>
      </c>
      <c r="J103" s="201"/>
      <c r="K103" s="201"/>
      <c r="L103" s="437"/>
    </row>
    <row r="104" spans="4:12" ht="17.649999999999999" customHeight="1">
      <c r="D104" s="392"/>
      <c r="E104" s="397" t="s">
        <v>135</v>
      </c>
      <c r="F104" s="191" t="s">
        <v>67</v>
      </c>
      <c r="G104" s="191" t="s">
        <v>77</v>
      </c>
      <c r="H104" s="191"/>
      <c r="I104" s="103">
        <f t="shared" si="1"/>
        <v>0</v>
      </c>
      <c r="J104" s="193"/>
      <c r="K104" s="213" t="s">
        <v>251</v>
      </c>
      <c r="L104" s="435"/>
    </row>
    <row r="105" spans="4:12" ht="17.649999999999999" customHeight="1">
      <c r="D105" s="392"/>
      <c r="E105" s="395"/>
      <c r="F105" s="194" t="s">
        <v>55</v>
      </c>
      <c r="G105" s="226" t="s">
        <v>278</v>
      </c>
      <c r="H105" s="226" t="s">
        <v>278</v>
      </c>
      <c r="I105" s="103">
        <f t="shared" si="1"/>
        <v>9</v>
      </c>
      <c r="J105" s="196">
        <v>33</v>
      </c>
      <c r="K105" s="209"/>
      <c r="L105" s="436"/>
    </row>
    <row r="106" spans="4:12" ht="17.649999999999999" customHeight="1">
      <c r="D106" s="392"/>
      <c r="E106" s="395"/>
      <c r="F106" s="194" t="s">
        <v>123</v>
      </c>
      <c r="G106" s="226" t="s">
        <v>331</v>
      </c>
      <c r="H106" s="226" t="s">
        <v>331</v>
      </c>
      <c r="I106" s="103">
        <f t="shared" si="1"/>
        <v>9</v>
      </c>
      <c r="J106" s="194"/>
      <c r="K106" s="210"/>
      <c r="L106" s="436"/>
    </row>
    <row r="107" spans="4:12" ht="17.649999999999999" customHeight="1">
      <c r="D107" s="392"/>
      <c r="E107" s="395"/>
      <c r="F107" s="197" t="s">
        <v>49</v>
      </c>
      <c r="G107" s="229" t="s">
        <v>73</v>
      </c>
      <c r="H107" s="229" t="s">
        <v>561</v>
      </c>
      <c r="I107" s="103">
        <f t="shared" si="1"/>
        <v>37</v>
      </c>
      <c r="J107" s="196"/>
      <c r="K107" s="209"/>
      <c r="L107" s="436"/>
    </row>
    <row r="108" spans="4:12" ht="17.649999999999999" customHeight="1">
      <c r="D108" s="392"/>
      <c r="E108" s="395"/>
      <c r="F108" s="194" t="s">
        <v>50</v>
      </c>
      <c r="G108" s="226"/>
      <c r="H108" s="226" t="s">
        <v>278</v>
      </c>
      <c r="I108" s="103">
        <f t="shared" si="1"/>
        <v>9</v>
      </c>
      <c r="J108" s="196"/>
      <c r="K108" s="209"/>
      <c r="L108" s="436"/>
    </row>
    <row r="109" spans="4:12" ht="17.649999999999999" customHeight="1">
      <c r="D109" s="392"/>
      <c r="E109" s="396"/>
      <c r="F109" s="199" t="s">
        <v>76</v>
      </c>
      <c r="G109" s="211" t="s">
        <v>278</v>
      </c>
      <c r="H109" s="226" t="s">
        <v>278</v>
      </c>
      <c r="I109" s="103">
        <f t="shared" si="1"/>
        <v>9</v>
      </c>
      <c r="J109" s="201"/>
      <c r="K109" s="212"/>
      <c r="L109" s="437"/>
    </row>
    <row r="110" spans="4:12" ht="17.649999999999999" customHeight="1">
      <c r="D110" s="392"/>
      <c r="E110" s="397" t="s">
        <v>136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251</v>
      </c>
      <c r="L110" s="435"/>
    </row>
    <row r="111" spans="4:12" ht="17.649999999999999" customHeight="1">
      <c r="D111" s="392"/>
      <c r="E111" s="395"/>
      <c r="F111" s="194" t="s">
        <v>55</v>
      </c>
      <c r="G111" s="226" t="s">
        <v>165</v>
      </c>
      <c r="H111" s="226" t="s">
        <v>562</v>
      </c>
      <c r="I111" s="103">
        <f t="shared" si="1"/>
        <v>18</v>
      </c>
      <c r="J111" s="196">
        <v>33</v>
      </c>
      <c r="K111" s="209"/>
      <c r="L111" s="436"/>
    </row>
    <row r="112" spans="4:12" ht="17.649999999999999" customHeight="1">
      <c r="D112" s="392"/>
      <c r="E112" s="395"/>
      <c r="F112" s="194" t="s">
        <v>123</v>
      </c>
      <c r="G112" s="226" t="s">
        <v>705</v>
      </c>
      <c r="H112" s="226" t="s">
        <v>705</v>
      </c>
      <c r="I112" s="103">
        <f t="shared" si="1"/>
        <v>16</v>
      </c>
      <c r="J112" s="194"/>
      <c r="K112" s="210"/>
      <c r="L112" s="436"/>
    </row>
    <row r="113" spans="4:12" ht="17.649999999999999" customHeight="1">
      <c r="D113" s="392"/>
      <c r="E113" s="395"/>
      <c r="F113" s="197" t="s">
        <v>49</v>
      </c>
      <c r="G113" s="226" t="s">
        <v>166</v>
      </c>
      <c r="H113" s="310" t="s">
        <v>563</v>
      </c>
      <c r="I113" s="103">
        <f t="shared" si="1"/>
        <v>32</v>
      </c>
      <c r="J113" s="196"/>
      <c r="K113" s="209"/>
      <c r="L113" s="436"/>
    </row>
    <row r="114" spans="4:12" ht="17.649999999999999" customHeight="1">
      <c r="D114" s="392"/>
      <c r="E114" s="395"/>
      <c r="F114" s="194" t="s">
        <v>50</v>
      </c>
      <c r="G114" s="226"/>
      <c r="H114" s="226" t="s">
        <v>562</v>
      </c>
      <c r="I114" s="103">
        <f t="shared" si="1"/>
        <v>18</v>
      </c>
      <c r="J114" s="196"/>
      <c r="K114" s="209"/>
      <c r="L114" s="436"/>
    </row>
    <row r="115" spans="4:12" ht="17.649999999999999" customHeight="1">
      <c r="D115" s="392"/>
      <c r="E115" s="396"/>
      <c r="F115" s="199" t="s">
        <v>76</v>
      </c>
      <c r="G115" s="230" t="s">
        <v>165</v>
      </c>
      <c r="H115" s="226" t="s">
        <v>562</v>
      </c>
      <c r="I115" s="103">
        <f t="shared" si="1"/>
        <v>18</v>
      </c>
      <c r="J115" s="201"/>
      <c r="K115" s="212"/>
      <c r="L115" s="437"/>
    </row>
    <row r="116" spans="4:12" ht="17.649999999999999" customHeight="1">
      <c r="D116" s="392"/>
      <c r="E116" s="397" t="s">
        <v>137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251</v>
      </c>
      <c r="L116" s="435"/>
    </row>
    <row r="117" spans="4:12" ht="17.649999999999999" customHeight="1">
      <c r="D117" s="392"/>
      <c r="E117" s="395"/>
      <c r="F117" s="194" t="s">
        <v>55</v>
      </c>
      <c r="G117" s="226" t="s">
        <v>167</v>
      </c>
      <c r="H117" s="226" t="s">
        <v>558</v>
      </c>
      <c r="I117" s="103">
        <f t="shared" si="1"/>
        <v>12</v>
      </c>
      <c r="J117" s="196">
        <v>33</v>
      </c>
      <c r="K117" s="209"/>
      <c r="L117" s="436"/>
    </row>
    <row r="118" spans="4:12" ht="17.649999999999999" customHeight="1">
      <c r="D118" s="392"/>
      <c r="E118" s="395"/>
      <c r="F118" s="194" t="s">
        <v>123</v>
      </c>
      <c r="G118" s="226" t="s">
        <v>332</v>
      </c>
      <c r="H118" s="226" t="s">
        <v>559</v>
      </c>
      <c r="I118" s="103">
        <f t="shared" si="1"/>
        <v>10</v>
      </c>
      <c r="J118" s="194"/>
      <c r="K118" s="210"/>
      <c r="L118" s="436"/>
    </row>
    <row r="119" spans="4:12" ht="17.649999999999999" customHeight="1">
      <c r="D119" s="392"/>
      <c r="E119" s="395"/>
      <c r="F119" s="197" t="s">
        <v>49</v>
      </c>
      <c r="G119" s="234" t="s">
        <v>75</v>
      </c>
      <c r="H119" s="229" t="s">
        <v>560</v>
      </c>
      <c r="I119" s="103">
        <f t="shared" si="1"/>
        <v>45</v>
      </c>
      <c r="J119" s="196"/>
      <c r="K119" s="209"/>
      <c r="L119" s="436"/>
    </row>
    <row r="120" spans="4:12" ht="17.649999999999999" customHeight="1">
      <c r="D120" s="392"/>
      <c r="E120" s="395"/>
      <c r="F120" s="194" t="s">
        <v>50</v>
      </c>
      <c r="G120" s="226"/>
      <c r="H120" s="226" t="s">
        <v>558</v>
      </c>
      <c r="I120" s="103">
        <f t="shared" si="1"/>
        <v>12</v>
      </c>
      <c r="J120" s="196"/>
      <c r="K120" s="209"/>
      <c r="L120" s="436"/>
    </row>
    <row r="121" spans="4:12" ht="17.649999999999999" customHeight="1">
      <c r="D121" s="392"/>
      <c r="E121" s="396"/>
      <c r="F121" s="199" t="s">
        <v>76</v>
      </c>
      <c r="G121" s="230" t="s">
        <v>167</v>
      </c>
      <c r="H121" s="226" t="s">
        <v>558</v>
      </c>
      <c r="I121" s="103">
        <f t="shared" si="1"/>
        <v>12</v>
      </c>
      <c r="J121" s="201"/>
      <c r="K121" s="212"/>
      <c r="L121" s="437"/>
    </row>
    <row r="122" spans="4:12" ht="17.649999999999999" customHeight="1">
      <c r="D122" s="392"/>
      <c r="E122" s="397" t="s">
        <v>138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251</v>
      </c>
      <c r="L122" s="435"/>
    </row>
    <row r="123" spans="4:12" ht="17.649999999999999" customHeight="1">
      <c r="D123" s="392"/>
      <c r="E123" s="395"/>
      <c r="F123" s="194" t="s">
        <v>55</v>
      </c>
      <c r="G123" s="226" t="s">
        <v>168</v>
      </c>
      <c r="H123" s="226" t="s">
        <v>556</v>
      </c>
      <c r="I123" s="103">
        <f t="shared" si="1"/>
        <v>16</v>
      </c>
      <c r="J123" s="196">
        <v>33</v>
      </c>
      <c r="K123" s="209"/>
      <c r="L123" s="436"/>
    </row>
    <row r="124" spans="4:12" ht="17.649999999999999" customHeight="1">
      <c r="D124" s="392"/>
      <c r="E124" s="395"/>
      <c r="F124" s="194" t="s">
        <v>123</v>
      </c>
      <c r="G124" s="226" t="s">
        <v>333</v>
      </c>
      <c r="H124" s="226" t="s">
        <v>333</v>
      </c>
      <c r="I124" s="103">
        <f t="shared" si="1"/>
        <v>16</v>
      </c>
      <c r="J124" s="194"/>
      <c r="K124" s="210"/>
      <c r="L124" s="436"/>
    </row>
    <row r="125" spans="4:12" ht="17.649999999999999" customHeight="1">
      <c r="D125" s="392"/>
      <c r="E125" s="395"/>
      <c r="F125" s="197" t="s">
        <v>49</v>
      </c>
      <c r="G125" s="234" t="s">
        <v>169</v>
      </c>
      <c r="H125" s="229" t="s">
        <v>557</v>
      </c>
      <c r="I125" s="103">
        <f t="shared" si="1"/>
        <v>51</v>
      </c>
      <c r="J125" s="196"/>
      <c r="K125" s="209"/>
      <c r="L125" s="436"/>
    </row>
    <row r="126" spans="4:12" ht="17.649999999999999" customHeight="1">
      <c r="D126" s="392"/>
      <c r="E126" s="395"/>
      <c r="F126" s="194" t="s">
        <v>50</v>
      </c>
      <c r="G126" s="226"/>
      <c r="H126" s="226" t="s">
        <v>556</v>
      </c>
      <c r="I126" s="103">
        <f t="shared" si="1"/>
        <v>16</v>
      </c>
      <c r="J126" s="196"/>
      <c r="K126" s="209"/>
      <c r="L126" s="436"/>
    </row>
    <row r="127" spans="4:12" ht="17.649999999999999" customHeight="1">
      <c r="D127" s="392"/>
      <c r="E127" s="395"/>
      <c r="F127" s="199" t="s">
        <v>76</v>
      </c>
      <c r="G127" s="230" t="s">
        <v>168</v>
      </c>
      <c r="H127" s="226" t="s">
        <v>556</v>
      </c>
      <c r="I127" s="103">
        <f t="shared" si="1"/>
        <v>16</v>
      </c>
      <c r="J127" s="201"/>
      <c r="K127" s="212"/>
      <c r="L127" s="437"/>
    </row>
    <row r="128" spans="4:12" ht="17.649999999999999" customHeight="1">
      <c r="D128" s="392"/>
      <c r="E128" s="397" t="s">
        <v>145</v>
      </c>
      <c r="F128" s="219" t="s">
        <v>67</v>
      </c>
      <c r="G128" s="235"/>
      <c r="H128" s="235"/>
      <c r="I128" s="103">
        <f t="shared" si="1"/>
        <v>0</v>
      </c>
      <c r="J128" s="192"/>
      <c r="K128" s="213" t="s">
        <v>251</v>
      </c>
      <c r="L128" s="435"/>
    </row>
    <row r="129" spans="4:12" ht="17.649999999999999" customHeight="1">
      <c r="D129" s="392"/>
      <c r="E129" s="395"/>
      <c r="F129" s="215" t="s">
        <v>55</v>
      </c>
      <c r="G129" s="226" t="s">
        <v>279</v>
      </c>
      <c r="H129" s="226" t="s">
        <v>554</v>
      </c>
      <c r="I129" s="103">
        <f t="shared" si="1"/>
        <v>16</v>
      </c>
      <c r="J129" s="196">
        <v>33</v>
      </c>
      <c r="K129" s="209"/>
      <c r="L129" s="436"/>
    </row>
    <row r="130" spans="4:12" ht="17.649999999999999" customHeight="1">
      <c r="D130" s="392"/>
      <c r="E130" s="395"/>
      <c r="F130" s="215" t="s">
        <v>123</v>
      </c>
      <c r="G130" s="226" t="s">
        <v>704</v>
      </c>
      <c r="H130" s="226" t="s">
        <v>721</v>
      </c>
      <c r="I130" s="103">
        <f t="shared" si="1"/>
        <v>16</v>
      </c>
      <c r="J130" s="194"/>
      <c r="K130" s="210"/>
      <c r="L130" s="436"/>
    </row>
    <row r="131" spans="4:12" ht="17.649999999999999" customHeight="1">
      <c r="D131" s="392"/>
      <c r="E131" s="395"/>
      <c r="F131" s="216" t="s">
        <v>49</v>
      </c>
      <c r="G131" s="234" t="s">
        <v>280</v>
      </c>
      <c r="H131" s="229" t="s">
        <v>555</v>
      </c>
      <c r="I131" s="103">
        <f t="shared" si="1"/>
        <v>36</v>
      </c>
      <c r="J131" s="196"/>
      <c r="K131" s="209"/>
      <c r="L131" s="436"/>
    </row>
    <row r="132" spans="4:12" ht="16.5" customHeight="1">
      <c r="D132" s="392"/>
      <c r="E132" s="395"/>
      <c r="F132" s="215" t="s">
        <v>50</v>
      </c>
      <c r="G132" s="226"/>
      <c r="H132" s="226" t="s">
        <v>554</v>
      </c>
      <c r="I132" s="103">
        <f t="shared" si="1"/>
        <v>16</v>
      </c>
      <c r="J132" s="196"/>
      <c r="K132" s="209"/>
      <c r="L132" s="436"/>
    </row>
    <row r="133" spans="4:12" ht="17.25" customHeight="1">
      <c r="D133" s="392"/>
      <c r="E133" s="395"/>
      <c r="F133" s="236" t="s">
        <v>76</v>
      </c>
      <c r="G133" s="237" t="s">
        <v>279</v>
      </c>
      <c r="H133" s="226" t="s">
        <v>554</v>
      </c>
      <c r="I133" s="103">
        <f t="shared" si="1"/>
        <v>16</v>
      </c>
      <c r="J133" s="232"/>
      <c r="K133" s="238"/>
      <c r="L133" s="436"/>
    </row>
    <row r="134" spans="4:12" ht="16.5" customHeight="1">
      <c r="D134" s="392"/>
      <c r="E134" s="397" t="s">
        <v>257</v>
      </c>
      <c r="F134" s="101" t="s">
        <v>258</v>
      </c>
      <c r="G134" s="102"/>
      <c r="H134" s="318"/>
      <c r="I134" s="103">
        <f t="shared" si="1"/>
        <v>0</v>
      </c>
      <c r="J134" s="103"/>
      <c r="K134" s="169" t="s">
        <v>259</v>
      </c>
      <c r="L134" s="401"/>
    </row>
    <row r="135" spans="4:12" ht="16.5" customHeight="1">
      <c r="D135" s="392"/>
      <c r="E135" s="395"/>
      <c r="F135" s="86" t="s">
        <v>260</v>
      </c>
      <c r="G135" s="104"/>
      <c r="H135" s="319"/>
      <c r="I135" s="103">
        <f t="shared" si="1"/>
        <v>0</v>
      </c>
      <c r="J135" s="88">
        <v>33</v>
      </c>
      <c r="K135" s="158"/>
      <c r="L135" s="402"/>
    </row>
    <row r="136" spans="4:12" ht="16.5" customHeight="1">
      <c r="D136" s="392"/>
      <c r="E136" s="395"/>
      <c r="F136" s="86" t="s">
        <v>261</v>
      </c>
      <c r="G136" s="104"/>
      <c r="H136" s="319"/>
      <c r="I136" s="103">
        <f t="shared" si="1"/>
        <v>0</v>
      </c>
      <c r="J136" s="86"/>
      <c r="K136" s="157"/>
      <c r="L136" s="402"/>
    </row>
    <row r="137" spans="4:12" ht="16.5" customHeight="1">
      <c r="D137" s="392"/>
      <c r="E137" s="395"/>
      <c r="F137" s="95" t="s">
        <v>49</v>
      </c>
      <c r="G137" s="73"/>
      <c r="H137" s="320"/>
      <c r="I137" s="103">
        <f t="shared" ref="I137:I145" si="2">LENB(H137)</f>
        <v>0</v>
      </c>
      <c r="J137" s="88"/>
      <c r="K137" s="158"/>
      <c r="L137" s="402"/>
    </row>
    <row r="138" spans="4:12" ht="16.5" customHeight="1">
      <c r="D138" s="392"/>
      <c r="E138" s="395"/>
      <c r="F138" s="86" t="s">
        <v>50</v>
      </c>
      <c r="G138" s="104"/>
      <c r="H138" s="319"/>
      <c r="I138" s="103">
        <f t="shared" si="2"/>
        <v>0</v>
      </c>
      <c r="J138" s="88"/>
      <c r="K138" s="158"/>
      <c r="L138" s="402"/>
    </row>
    <row r="139" spans="4:12" ht="16.5" customHeight="1">
      <c r="D139" s="392"/>
      <c r="E139" s="396"/>
      <c r="F139" s="97" t="s">
        <v>262</v>
      </c>
      <c r="G139" s="105"/>
      <c r="H139" s="321"/>
      <c r="I139" s="103">
        <f t="shared" si="2"/>
        <v>0</v>
      </c>
      <c r="J139" s="99"/>
      <c r="K139" s="168"/>
      <c r="L139" s="409"/>
    </row>
    <row r="140" spans="4:12" ht="14.25">
      <c r="D140" s="392"/>
      <c r="E140" s="397" t="s">
        <v>255</v>
      </c>
      <c r="F140" s="127" t="s">
        <v>67</v>
      </c>
      <c r="G140" s="71"/>
      <c r="H140" s="322"/>
      <c r="I140" s="103">
        <f t="shared" si="2"/>
        <v>0</v>
      </c>
      <c r="J140" s="93"/>
      <c r="K140" s="169" t="s">
        <v>251</v>
      </c>
      <c r="L140" s="401"/>
    </row>
    <row r="141" spans="4:12" ht="14.25">
      <c r="D141" s="392"/>
      <c r="E141" s="395"/>
      <c r="F141" s="128" t="s">
        <v>55</v>
      </c>
      <c r="G141" s="78"/>
      <c r="H141" s="323"/>
      <c r="I141" s="103">
        <f t="shared" si="2"/>
        <v>0</v>
      </c>
      <c r="J141" s="88">
        <v>33</v>
      </c>
      <c r="K141" s="158"/>
      <c r="L141" s="402"/>
    </row>
    <row r="142" spans="4:12" ht="14.25">
      <c r="D142" s="392"/>
      <c r="E142" s="395"/>
      <c r="F142" s="128" t="s">
        <v>123</v>
      </c>
      <c r="G142" s="78"/>
      <c r="H142" s="323"/>
      <c r="I142" s="103">
        <f t="shared" si="2"/>
        <v>0</v>
      </c>
      <c r="J142" s="86"/>
      <c r="K142" s="157"/>
      <c r="L142" s="402"/>
    </row>
    <row r="143" spans="4:12" ht="14.25">
      <c r="D143" s="392"/>
      <c r="E143" s="395"/>
      <c r="F143" s="129" t="s">
        <v>49</v>
      </c>
      <c r="G143" s="75"/>
      <c r="H143" s="324"/>
      <c r="I143" s="103">
        <f t="shared" si="2"/>
        <v>0</v>
      </c>
      <c r="J143" s="88"/>
      <c r="K143" s="158"/>
      <c r="L143" s="402"/>
    </row>
    <row r="144" spans="4:12" ht="14.25">
      <c r="D144" s="392"/>
      <c r="E144" s="395"/>
      <c r="F144" s="128" t="s">
        <v>50</v>
      </c>
      <c r="G144" s="78"/>
      <c r="H144" s="323"/>
      <c r="I144" s="103">
        <f t="shared" si="2"/>
        <v>0</v>
      </c>
      <c r="J144" s="88"/>
      <c r="K144" s="158"/>
      <c r="L144" s="402"/>
    </row>
    <row r="145" spans="4:12" ht="15" thickBot="1">
      <c r="D145" s="393"/>
      <c r="E145" s="443"/>
      <c r="F145" s="130" t="s">
        <v>76</v>
      </c>
      <c r="G145" s="80"/>
      <c r="H145" s="325"/>
      <c r="I145" s="296">
        <f t="shared" si="2"/>
        <v>0</v>
      </c>
      <c r="J145" s="110"/>
      <c r="K145" s="167"/>
      <c r="L145" s="448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7" r:id="rId7" xr:uid="{9E0DB9EB-15AA-482C-9C40-43067398B6C7}"/>
    <hyperlink ref="H131" r:id="rId8" xr:uid="{AABB8172-9926-4607-AE26-7AE1842267A6}"/>
    <hyperlink ref="H125" r:id="rId9" xr:uid="{05B0E6FB-2051-47DE-853B-676D1B2CADF3}"/>
    <hyperlink ref="H119" r:id="rId10" xr:uid="{D4440551-202D-4A77-85FA-E2F977E87FCC}"/>
    <hyperlink ref="H107" r:id="rId11" xr:uid="{A1E15DC6-D3E7-48CD-AE67-322C971826AD}"/>
    <hyperlink ref="H113" r:id="rId12" xr:uid="{747541E4-010D-46DE-B449-7CA482E02361}"/>
    <hyperlink ref="H35" r:id="rId13" xr:uid="{7F3E118B-1123-42EA-BC45-A9AE1CC0616B}"/>
    <hyperlink ref="H29" r:id="rId14" xr:uid="{1D174342-F119-4260-B7EC-B93D769DA040}"/>
    <hyperlink ref="H23" r:id="rId15" xr:uid="{D585B026-E49E-4712-B50B-CE0C3F9A5DD7}"/>
    <hyperlink ref="H11" r:id="rId16" xr:uid="{8980BB89-C154-4CBE-8031-BE848D0842E3}"/>
    <hyperlink ref="H101" r:id="rId17" xr:uid="{2F74DA2E-2CBF-4E92-8E98-F5EE269AEF63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F1" zoomScale="85" zoomScaleNormal="85" workbookViewId="0">
      <selection activeCell="H71" sqref="H7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4.3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44" t="s">
        <v>507</v>
      </c>
      <c r="C3" s="444"/>
      <c r="D3" s="444"/>
      <c r="E3" s="444"/>
      <c r="F3" s="444"/>
      <c r="G3" s="444"/>
      <c r="H3" s="305"/>
      <c r="I3" s="305"/>
      <c r="J3" s="305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8" t="s">
        <v>54</v>
      </c>
      <c r="E6" s="419"/>
      <c r="F6" s="422" t="s">
        <v>139</v>
      </c>
      <c r="G6" s="60" t="s">
        <v>46</v>
      </c>
      <c r="H6" s="291" t="s">
        <v>502</v>
      </c>
      <c r="I6" s="413" t="s">
        <v>43</v>
      </c>
      <c r="J6" s="424" t="s">
        <v>47</v>
      </c>
      <c r="K6" s="60" t="s">
        <v>506</v>
      </c>
      <c r="L6" s="411" t="s">
        <v>504</v>
      </c>
    </row>
    <row r="7" spans="1:12" ht="23.25" customHeight="1">
      <c r="D7" s="420"/>
      <c r="E7" s="421"/>
      <c r="F7" s="423"/>
      <c r="G7" s="84" t="s">
        <v>503</v>
      </c>
      <c r="H7" s="84" t="s">
        <v>503</v>
      </c>
      <c r="I7" s="414"/>
      <c r="J7" s="425"/>
      <c r="K7" s="155"/>
      <c r="L7" s="412"/>
    </row>
    <row r="8" spans="1:12" ht="21" customHeight="1">
      <c r="D8" s="426" t="s">
        <v>116</v>
      </c>
      <c r="E8" s="397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484"/>
    </row>
    <row r="9" spans="1:12" ht="21" customHeight="1">
      <c r="D9" s="392"/>
      <c r="E9" s="395"/>
      <c r="F9" s="86" t="s">
        <v>157</v>
      </c>
      <c r="G9" s="87" t="s">
        <v>185</v>
      </c>
      <c r="H9" s="87" t="s">
        <v>530</v>
      </c>
      <c r="I9" s="317">
        <f t="shared" ref="I9:I72" si="0">LENB(H9)</f>
        <v>13</v>
      </c>
      <c r="J9" s="113">
        <v>10</v>
      </c>
      <c r="K9" s="113"/>
      <c r="L9" s="485"/>
    </row>
    <row r="10" spans="1:12" ht="21" customHeight="1">
      <c r="D10" s="392"/>
      <c r="E10" s="395"/>
      <c r="F10" s="86" t="s">
        <v>115</v>
      </c>
      <c r="G10" s="87" t="s">
        <v>313</v>
      </c>
      <c r="H10" s="87" t="s">
        <v>313</v>
      </c>
      <c r="I10" s="103">
        <f t="shared" si="0"/>
        <v>11</v>
      </c>
      <c r="J10" s="86"/>
      <c r="K10" s="86"/>
      <c r="L10" s="485"/>
    </row>
    <row r="11" spans="1:12" ht="21" customHeight="1">
      <c r="D11" s="392"/>
      <c r="E11" s="395"/>
      <c r="F11" s="95" t="s">
        <v>49</v>
      </c>
      <c r="G11" s="114" t="s">
        <v>186</v>
      </c>
      <c r="H11" s="134" t="s">
        <v>572</v>
      </c>
      <c r="I11" s="103">
        <f t="shared" si="0"/>
        <v>39</v>
      </c>
      <c r="J11" s="89"/>
      <c r="K11" s="89"/>
      <c r="L11" s="485"/>
    </row>
    <row r="12" spans="1:12" ht="21" customHeight="1">
      <c r="D12" s="392"/>
      <c r="E12" s="395"/>
      <c r="F12" s="86" t="s">
        <v>50</v>
      </c>
      <c r="G12" s="87"/>
      <c r="H12" s="87" t="s">
        <v>530</v>
      </c>
      <c r="I12" s="103">
        <f t="shared" si="0"/>
        <v>13</v>
      </c>
      <c r="J12" s="89"/>
      <c r="K12" s="89"/>
      <c r="L12" s="485"/>
    </row>
    <row r="13" spans="1:12" ht="21" customHeight="1" thickBot="1">
      <c r="D13" s="392"/>
      <c r="E13" s="395"/>
      <c r="F13" s="119" t="s">
        <v>76</v>
      </c>
      <c r="G13" s="292" t="s">
        <v>185</v>
      </c>
      <c r="H13" s="87" t="s">
        <v>530</v>
      </c>
      <c r="I13" s="293">
        <f t="shared" si="0"/>
        <v>13</v>
      </c>
      <c r="J13" s="294"/>
      <c r="K13" s="294"/>
      <c r="L13" s="485"/>
    </row>
    <row r="14" spans="1:12" ht="21" customHeight="1">
      <c r="D14" s="391" t="s">
        <v>120</v>
      </c>
      <c r="E14" s="394" t="s">
        <v>122</v>
      </c>
      <c r="F14" s="205" t="s">
        <v>124</v>
      </c>
      <c r="G14" s="233"/>
      <c r="H14" s="233"/>
      <c r="I14" s="85">
        <f t="shared" si="0"/>
        <v>0</v>
      </c>
      <c r="J14" s="206"/>
      <c r="K14" s="206" t="s">
        <v>251</v>
      </c>
      <c r="L14" s="442"/>
    </row>
    <row r="15" spans="1:12" ht="21" customHeight="1">
      <c r="D15" s="392"/>
      <c r="E15" s="395"/>
      <c r="F15" s="194" t="s">
        <v>55</v>
      </c>
      <c r="G15" s="239" t="s">
        <v>211</v>
      </c>
      <c r="H15" s="239" t="s">
        <v>532</v>
      </c>
      <c r="I15" s="103">
        <f t="shared" si="0"/>
        <v>24</v>
      </c>
      <c r="J15" s="196">
        <f>LEN(H15)</f>
        <v>24</v>
      </c>
      <c r="K15" s="196"/>
      <c r="L15" s="436"/>
    </row>
    <row r="16" spans="1:12" ht="21" customHeight="1">
      <c r="D16" s="392"/>
      <c r="E16" s="395"/>
      <c r="F16" s="194" t="s">
        <v>123</v>
      </c>
      <c r="G16" s="239" t="s">
        <v>314</v>
      </c>
      <c r="H16" s="239" t="s">
        <v>314</v>
      </c>
      <c r="I16" s="103">
        <f t="shared" si="0"/>
        <v>22</v>
      </c>
      <c r="J16" s="194"/>
      <c r="K16" s="194"/>
      <c r="L16" s="436"/>
    </row>
    <row r="17" spans="2:12" ht="20.100000000000001" customHeight="1">
      <c r="D17" s="392"/>
      <c r="E17" s="395"/>
      <c r="F17" s="197" t="s">
        <v>49</v>
      </c>
      <c r="G17" s="234" t="s">
        <v>187</v>
      </c>
      <c r="H17" s="229" t="s">
        <v>571</v>
      </c>
      <c r="I17" s="103">
        <f t="shared" si="0"/>
        <v>81</v>
      </c>
      <c r="J17" s="196"/>
      <c r="K17" s="196"/>
      <c r="L17" s="436"/>
    </row>
    <row r="18" spans="2:12" ht="20.100000000000001" customHeight="1">
      <c r="D18" s="392"/>
      <c r="E18" s="395"/>
      <c r="F18" s="194" t="s">
        <v>50</v>
      </c>
      <c r="G18" s="239"/>
      <c r="H18" s="239" t="s">
        <v>532</v>
      </c>
      <c r="I18" s="103">
        <f t="shared" si="0"/>
        <v>24</v>
      </c>
      <c r="J18" s="196"/>
      <c r="K18" s="196"/>
      <c r="L18" s="436"/>
    </row>
    <row r="19" spans="2:12" ht="20.100000000000001" customHeight="1">
      <c r="D19" s="392"/>
      <c r="E19" s="396"/>
      <c r="F19" s="199" t="s">
        <v>76</v>
      </c>
      <c r="G19" s="239" t="s">
        <v>211</v>
      </c>
      <c r="H19" s="239" t="s">
        <v>532</v>
      </c>
      <c r="I19" s="103">
        <f t="shared" si="0"/>
        <v>24</v>
      </c>
      <c r="J19" s="201"/>
      <c r="K19" s="201"/>
      <c r="L19" s="437"/>
    </row>
    <row r="20" spans="2:12" ht="20.100000000000001" customHeight="1">
      <c r="D20" s="392"/>
      <c r="E20" s="397" t="s">
        <v>126</v>
      </c>
      <c r="F20" s="191" t="s">
        <v>124</v>
      </c>
      <c r="G20" s="224"/>
      <c r="H20" s="224"/>
      <c r="I20" s="103">
        <f t="shared" si="0"/>
        <v>0</v>
      </c>
      <c r="J20" s="193"/>
      <c r="K20" s="193" t="s">
        <v>251</v>
      </c>
      <c r="L20" s="435"/>
    </row>
    <row r="21" spans="2:12" ht="20.100000000000001" customHeight="1">
      <c r="D21" s="392"/>
      <c r="E21" s="395"/>
      <c r="F21" s="194" t="s">
        <v>55</v>
      </c>
      <c r="G21" s="226" t="s">
        <v>112</v>
      </c>
      <c r="H21" s="226" t="s">
        <v>533</v>
      </c>
      <c r="I21" s="103">
        <f t="shared" si="0"/>
        <v>22</v>
      </c>
      <c r="J21" s="196">
        <v>33</v>
      </c>
      <c r="K21" s="196"/>
      <c r="L21" s="436"/>
    </row>
    <row r="22" spans="2:12" ht="20.100000000000001" customHeight="1">
      <c r="D22" s="392"/>
      <c r="E22" s="395"/>
      <c r="F22" s="194" t="s">
        <v>123</v>
      </c>
      <c r="G22" s="226" t="s">
        <v>315</v>
      </c>
      <c r="H22" s="226" t="s">
        <v>315</v>
      </c>
      <c r="I22" s="103">
        <f t="shared" si="0"/>
        <v>18</v>
      </c>
      <c r="J22" s="194"/>
      <c r="K22" s="194"/>
      <c r="L22" s="436"/>
    </row>
    <row r="23" spans="2:12" ht="20.100000000000001" customHeight="1">
      <c r="B23" s="57" t="s">
        <v>44</v>
      </c>
      <c r="D23" s="392"/>
      <c r="E23" s="395"/>
      <c r="F23" s="197" t="s">
        <v>49</v>
      </c>
      <c r="G23" s="234" t="s">
        <v>188</v>
      </c>
      <c r="H23" s="229" t="s">
        <v>531</v>
      </c>
      <c r="I23" s="103">
        <f t="shared" si="0"/>
        <v>77</v>
      </c>
      <c r="J23" s="196"/>
      <c r="K23" s="196"/>
      <c r="L23" s="436"/>
    </row>
    <row r="24" spans="2:12" ht="20.100000000000001" customHeight="1">
      <c r="D24" s="392"/>
      <c r="E24" s="395"/>
      <c r="F24" s="194" t="s">
        <v>50</v>
      </c>
      <c r="G24" s="226"/>
      <c r="H24" s="226" t="s">
        <v>533</v>
      </c>
      <c r="I24" s="103">
        <f t="shared" si="0"/>
        <v>22</v>
      </c>
      <c r="J24" s="196"/>
      <c r="K24" s="196"/>
      <c r="L24" s="436"/>
    </row>
    <row r="25" spans="2:12" ht="20.100000000000001" customHeight="1">
      <c r="D25" s="392"/>
      <c r="E25" s="396"/>
      <c r="F25" s="199" t="s">
        <v>76</v>
      </c>
      <c r="G25" s="230" t="s">
        <v>112</v>
      </c>
      <c r="H25" s="226" t="s">
        <v>533</v>
      </c>
      <c r="I25" s="103">
        <f t="shared" si="0"/>
        <v>22</v>
      </c>
      <c r="J25" s="201"/>
      <c r="K25" s="201"/>
      <c r="L25" s="437"/>
    </row>
    <row r="26" spans="2:12" ht="20.100000000000001" customHeight="1">
      <c r="D26" s="392"/>
      <c r="E26" s="397" t="s">
        <v>127</v>
      </c>
      <c r="F26" s="191" t="s">
        <v>124</v>
      </c>
      <c r="G26" s="224"/>
      <c r="H26" s="224"/>
      <c r="I26" s="103">
        <f t="shared" si="0"/>
        <v>0</v>
      </c>
      <c r="J26" s="193"/>
      <c r="K26" s="193" t="s">
        <v>251</v>
      </c>
      <c r="L26" s="435"/>
    </row>
    <row r="27" spans="2:12" ht="20.100000000000001" customHeight="1">
      <c r="D27" s="392"/>
      <c r="E27" s="395"/>
      <c r="F27" s="194" t="s">
        <v>55</v>
      </c>
      <c r="G27" s="226" t="s">
        <v>113</v>
      </c>
      <c r="H27" s="226" t="s">
        <v>534</v>
      </c>
      <c r="I27" s="103">
        <f t="shared" si="0"/>
        <v>27</v>
      </c>
      <c r="J27" s="196">
        <v>33</v>
      </c>
      <c r="K27" s="196"/>
      <c r="L27" s="436"/>
    </row>
    <row r="28" spans="2:12" ht="20.100000000000001" customHeight="1">
      <c r="D28" s="392"/>
      <c r="E28" s="395"/>
      <c r="F28" s="194" t="s">
        <v>123</v>
      </c>
      <c r="G28" s="226" t="s">
        <v>316</v>
      </c>
      <c r="H28" s="226" t="s">
        <v>316</v>
      </c>
      <c r="I28" s="103">
        <f t="shared" si="0"/>
        <v>17</v>
      </c>
      <c r="J28" s="194"/>
      <c r="K28" s="194"/>
      <c r="L28" s="436"/>
    </row>
    <row r="29" spans="2:12" ht="20.65" customHeight="1">
      <c r="D29" s="392"/>
      <c r="E29" s="395"/>
      <c r="F29" s="197" t="s">
        <v>49</v>
      </c>
      <c r="G29" s="234" t="s">
        <v>189</v>
      </c>
      <c r="H29" s="229" t="s">
        <v>535</v>
      </c>
      <c r="I29" s="103">
        <f t="shared" si="0"/>
        <v>79</v>
      </c>
      <c r="J29" s="196"/>
      <c r="K29" s="196"/>
      <c r="L29" s="436"/>
    </row>
    <row r="30" spans="2:12" ht="20.65" customHeight="1">
      <c r="D30" s="392"/>
      <c r="E30" s="395"/>
      <c r="F30" s="194" t="s">
        <v>50</v>
      </c>
      <c r="G30" s="226"/>
      <c r="H30" s="226" t="s">
        <v>534</v>
      </c>
      <c r="I30" s="103">
        <f t="shared" si="0"/>
        <v>27</v>
      </c>
      <c r="J30" s="196"/>
      <c r="K30" s="196"/>
      <c r="L30" s="436"/>
    </row>
    <row r="31" spans="2:12" ht="20.65" customHeight="1">
      <c r="D31" s="392"/>
      <c r="E31" s="396"/>
      <c r="F31" s="199" t="s">
        <v>76</v>
      </c>
      <c r="G31" s="230" t="s">
        <v>113</v>
      </c>
      <c r="H31" s="226" t="s">
        <v>534</v>
      </c>
      <c r="I31" s="103">
        <f t="shared" si="0"/>
        <v>27</v>
      </c>
      <c r="J31" s="201"/>
      <c r="K31" s="201"/>
      <c r="L31" s="437"/>
    </row>
    <row r="32" spans="2:12" ht="20.65" customHeight="1">
      <c r="D32" s="392"/>
      <c r="E32" s="397" t="s">
        <v>128</v>
      </c>
      <c r="F32" s="191" t="s">
        <v>124</v>
      </c>
      <c r="G32" s="224"/>
      <c r="H32" s="224"/>
      <c r="I32" s="103">
        <f t="shared" si="0"/>
        <v>0</v>
      </c>
      <c r="J32" s="193"/>
      <c r="K32" s="193" t="s">
        <v>251</v>
      </c>
      <c r="L32" s="435"/>
    </row>
    <row r="33" spans="4:12" ht="20.65" customHeight="1">
      <c r="D33" s="392"/>
      <c r="E33" s="395"/>
      <c r="F33" s="194" t="s">
        <v>55</v>
      </c>
      <c r="G33" s="226" t="s">
        <v>190</v>
      </c>
      <c r="H33" s="226" t="s">
        <v>536</v>
      </c>
      <c r="I33" s="103">
        <f t="shared" si="0"/>
        <v>26</v>
      </c>
      <c r="J33" s="196">
        <v>33</v>
      </c>
      <c r="K33" s="196"/>
      <c r="L33" s="436"/>
    </row>
    <row r="34" spans="4:12" ht="20.65" customHeight="1">
      <c r="D34" s="392"/>
      <c r="E34" s="395"/>
      <c r="F34" s="194" t="s">
        <v>123</v>
      </c>
      <c r="G34" s="226" t="s">
        <v>317</v>
      </c>
      <c r="H34" s="226" t="s">
        <v>317</v>
      </c>
      <c r="I34" s="103">
        <f t="shared" si="0"/>
        <v>23</v>
      </c>
      <c r="J34" s="194"/>
      <c r="K34" s="194"/>
      <c r="L34" s="436"/>
    </row>
    <row r="35" spans="4:12" ht="20.65" customHeight="1">
      <c r="D35" s="392"/>
      <c r="E35" s="395"/>
      <c r="F35" s="197" t="s">
        <v>49</v>
      </c>
      <c r="G35" s="229" t="s">
        <v>191</v>
      </c>
      <c r="H35" s="229" t="s">
        <v>537</v>
      </c>
      <c r="I35" s="103">
        <f t="shared" si="0"/>
        <v>81</v>
      </c>
      <c r="J35" s="196"/>
      <c r="K35" s="196"/>
      <c r="L35" s="436"/>
    </row>
    <row r="36" spans="4:12" ht="20.65" customHeight="1">
      <c r="D36" s="392"/>
      <c r="E36" s="395"/>
      <c r="F36" s="194" t="s">
        <v>50</v>
      </c>
      <c r="G36" s="226"/>
      <c r="H36" s="226" t="s">
        <v>536</v>
      </c>
      <c r="I36" s="103">
        <f t="shared" si="0"/>
        <v>26</v>
      </c>
      <c r="J36" s="196"/>
      <c r="K36" s="196"/>
      <c r="L36" s="436"/>
    </row>
    <row r="37" spans="4:12" ht="20.65" customHeight="1">
      <c r="D37" s="392"/>
      <c r="E37" s="396"/>
      <c r="F37" s="199" t="s">
        <v>76</v>
      </c>
      <c r="G37" s="230" t="s">
        <v>190</v>
      </c>
      <c r="H37" s="226" t="s">
        <v>536</v>
      </c>
      <c r="I37" s="103">
        <f t="shared" si="0"/>
        <v>26</v>
      </c>
      <c r="J37" s="201"/>
      <c r="K37" s="201"/>
      <c r="L37" s="437"/>
    </row>
    <row r="38" spans="4:12" ht="20.65" customHeight="1">
      <c r="D38" s="392"/>
      <c r="E38" s="398" t="s">
        <v>129</v>
      </c>
      <c r="F38" s="240" t="s">
        <v>141</v>
      </c>
      <c r="G38" s="241" t="s">
        <v>140</v>
      </c>
      <c r="H38" s="316"/>
      <c r="I38" s="103">
        <f t="shared" si="0"/>
        <v>0</v>
      </c>
      <c r="J38" s="193"/>
      <c r="K38" s="193"/>
      <c r="L38" s="481"/>
    </row>
    <row r="39" spans="4:12" ht="20.65" customHeight="1">
      <c r="D39" s="392"/>
      <c r="E39" s="399"/>
      <c r="F39" s="194" t="s">
        <v>124</v>
      </c>
      <c r="G39" s="242"/>
      <c r="H39" s="316"/>
      <c r="I39" s="103">
        <f t="shared" si="0"/>
        <v>0</v>
      </c>
      <c r="J39" s="196"/>
      <c r="K39" s="196" t="s">
        <v>251</v>
      </c>
      <c r="L39" s="482"/>
    </row>
    <row r="40" spans="4:12" ht="20.100000000000001" customHeight="1">
      <c r="D40" s="392"/>
      <c r="E40" s="399"/>
      <c r="F40" s="194" t="s">
        <v>55</v>
      </c>
      <c r="G40" s="208" t="s">
        <v>290</v>
      </c>
      <c r="H40" s="316"/>
      <c r="I40" s="103">
        <f t="shared" si="0"/>
        <v>0</v>
      </c>
      <c r="J40" s="196">
        <v>33</v>
      </c>
      <c r="K40" s="196"/>
      <c r="L40" s="482"/>
    </row>
    <row r="41" spans="4:12" ht="20.100000000000001" customHeight="1">
      <c r="D41" s="392"/>
      <c r="E41" s="399"/>
      <c r="F41" s="194" t="s">
        <v>123</v>
      </c>
      <c r="G41" s="208" t="s">
        <v>318</v>
      </c>
      <c r="H41" s="316"/>
      <c r="I41" s="103">
        <f t="shared" si="0"/>
        <v>0</v>
      </c>
      <c r="J41" s="194"/>
      <c r="K41" s="194"/>
      <c r="L41" s="482"/>
    </row>
    <row r="42" spans="4:12" ht="20.100000000000001" customHeight="1">
      <c r="D42" s="392"/>
      <c r="E42" s="399"/>
      <c r="F42" s="197" t="s">
        <v>49</v>
      </c>
      <c r="G42" s="243" t="s">
        <v>111</v>
      </c>
      <c r="H42" s="316"/>
      <c r="I42" s="103">
        <f t="shared" si="0"/>
        <v>0</v>
      </c>
      <c r="J42" s="196"/>
      <c r="K42" s="196"/>
      <c r="L42" s="482"/>
    </row>
    <row r="43" spans="4:12" ht="20.100000000000001" customHeight="1">
      <c r="D43" s="392"/>
      <c r="E43" s="399"/>
      <c r="F43" s="194" t="s">
        <v>50</v>
      </c>
      <c r="G43" s="226"/>
      <c r="H43" s="316"/>
      <c r="I43" s="103">
        <f t="shared" si="0"/>
        <v>0</v>
      </c>
      <c r="J43" s="196"/>
      <c r="K43" s="196"/>
      <c r="L43" s="482"/>
    </row>
    <row r="44" spans="4:12" ht="20.100000000000001" customHeight="1">
      <c r="D44" s="392"/>
      <c r="E44" s="447"/>
      <c r="F44" s="199" t="s">
        <v>76</v>
      </c>
      <c r="G44" s="211" t="s">
        <v>290</v>
      </c>
      <c r="H44" s="316"/>
      <c r="I44" s="103">
        <f t="shared" si="0"/>
        <v>0</v>
      </c>
      <c r="J44" s="201"/>
      <c r="K44" s="199"/>
      <c r="L44" s="483"/>
    </row>
    <row r="45" spans="4:12" ht="20.100000000000001" customHeight="1">
      <c r="D45" s="392"/>
      <c r="E45" s="486"/>
      <c r="F45" s="190" t="s">
        <v>124</v>
      </c>
      <c r="G45" s="244"/>
      <c r="H45" s="244"/>
      <c r="I45" s="103">
        <f t="shared" si="0"/>
        <v>0</v>
      </c>
      <c r="J45" s="192"/>
      <c r="K45" s="192" t="s">
        <v>251</v>
      </c>
      <c r="L45" s="436"/>
    </row>
    <row r="46" spans="4:12" ht="20.100000000000001" customHeight="1">
      <c r="D46" s="392"/>
      <c r="E46" s="486"/>
      <c r="F46" s="194" t="s">
        <v>55</v>
      </c>
      <c r="G46" s="208" t="s">
        <v>291</v>
      </c>
      <c r="H46" s="208" t="s">
        <v>538</v>
      </c>
      <c r="I46" s="103">
        <f t="shared" si="0"/>
        <v>23</v>
      </c>
      <c r="J46" s="196">
        <v>33</v>
      </c>
      <c r="K46" s="196"/>
      <c r="L46" s="436"/>
    </row>
    <row r="47" spans="4:12" ht="20.100000000000001" customHeight="1">
      <c r="D47" s="392"/>
      <c r="E47" s="486"/>
      <c r="F47" s="194" t="s">
        <v>123</v>
      </c>
      <c r="G47" s="208" t="s">
        <v>319</v>
      </c>
      <c r="H47" s="208" t="s">
        <v>319</v>
      </c>
      <c r="I47" s="103">
        <f t="shared" si="0"/>
        <v>8</v>
      </c>
      <c r="J47" s="194"/>
      <c r="K47" s="194"/>
      <c r="L47" s="436"/>
    </row>
    <row r="48" spans="4:12" ht="20.100000000000001" customHeight="1">
      <c r="D48" s="392"/>
      <c r="E48" s="486"/>
      <c r="F48" s="197" t="s">
        <v>49</v>
      </c>
      <c r="G48" s="243" t="s">
        <v>292</v>
      </c>
      <c r="H48" s="198" t="s">
        <v>539</v>
      </c>
      <c r="I48" s="103">
        <f t="shared" si="0"/>
        <v>85</v>
      </c>
      <c r="J48" s="196"/>
      <c r="K48" s="196"/>
      <c r="L48" s="436"/>
    </row>
    <row r="49" spans="4:12" ht="20.100000000000001" customHeight="1">
      <c r="D49" s="392"/>
      <c r="E49" s="486"/>
      <c r="F49" s="194" t="s">
        <v>50</v>
      </c>
      <c r="G49" s="226"/>
      <c r="H49" s="208" t="s">
        <v>538</v>
      </c>
      <c r="I49" s="103">
        <f t="shared" si="0"/>
        <v>23</v>
      </c>
      <c r="J49" s="196"/>
      <c r="K49" s="196"/>
      <c r="L49" s="436"/>
    </row>
    <row r="50" spans="4:12" ht="19.899999999999999" customHeight="1">
      <c r="D50" s="392"/>
      <c r="E50" s="487"/>
      <c r="F50" s="199" t="s">
        <v>76</v>
      </c>
      <c r="G50" s="211" t="s">
        <v>291</v>
      </c>
      <c r="H50" s="208" t="s">
        <v>538</v>
      </c>
      <c r="I50" s="103">
        <f t="shared" si="0"/>
        <v>23</v>
      </c>
      <c r="J50" s="201"/>
      <c r="K50" s="199"/>
      <c r="L50" s="437"/>
    </row>
    <row r="51" spans="4:12" ht="19.899999999999999" customHeight="1">
      <c r="D51" s="392"/>
      <c r="E51" s="397" t="s">
        <v>131</v>
      </c>
      <c r="F51" s="101" t="s">
        <v>287</v>
      </c>
      <c r="G51" s="189" t="s">
        <v>285</v>
      </c>
      <c r="H51" s="189"/>
      <c r="I51" s="103">
        <f t="shared" si="0"/>
        <v>0</v>
      </c>
      <c r="J51" s="103"/>
      <c r="K51" s="71"/>
      <c r="L51" s="401"/>
    </row>
    <row r="52" spans="4:12" ht="19.899999999999999" customHeight="1">
      <c r="D52" s="392"/>
      <c r="E52" s="395"/>
      <c r="F52" s="86" t="s">
        <v>286</v>
      </c>
      <c r="G52" s="75"/>
      <c r="H52" s="75"/>
      <c r="I52" s="103">
        <f t="shared" si="0"/>
        <v>0</v>
      </c>
      <c r="J52" s="88"/>
      <c r="K52" s="88" t="s">
        <v>250</v>
      </c>
      <c r="L52" s="402"/>
    </row>
    <row r="53" spans="4:12" ht="19.899999999999999" customHeight="1">
      <c r="D53" s="392"/>
      <c r="E53" s="395"/>
      <c r="F53" s="86" t="s">
        <v>225</v>
      </c>
      <c r="G53" s="104" t="s">
        <v>86</v>
      </c>
      <c r="H53" s="104" t="s">
        <v>540</v>
      </c>
      <c r="I53" s="103">
        <f t="shared" si="0"/>
        <v>17</v>
      </c>
      <c r="J53" s="88">
        <v>33</v>
      </c>
      <c r="K53" s="88"/>
      <c r="L53" s="402"/>
    </row>
    <row r="54" spans="4:12" ht="20.100000000000001" customHeight="1">
      <c r="D54" s="392"/>
      <c r="E54" s="395"/>
      <c r="F54" s="86" t="s">
        <v>226</v>
      </c>
      <c r="G54" s="104" t="s">
        <v>320</v>
      </c>
      <c r="H54" s="104" t="s">
        <v>320</v>
      </c>
      <c r="I54" s="103">
        <f t="shared" si="0"/>
        <v>14</v>
      </c>
      <c r="J54" s="86"/>
      <c r="K54" s="88"/>
      <c r="L54" s="402"/>
    </row>
    <row r="55" spans="4:12" ht="20.100000000000001" customHeight="1">
      <c r="D55" s="392"/>
      <c r="E55" s="395"/>
      <c r="F55" s="95" t="s">
        <v>49</v>
      </c>
      <c r="G55" s="73" t="s">
        <v>97</v>
      </c>
      <c r="H55" s="83" t="s">
        <v>541</v>
      </c>
      <c r="I55" s="103">
        <f t="shared" si="0"/>
        <v>61</v>
      </c>
      <c r="J55" s="88"/>
      <c r="K55" s="88"/>
      <c r="L55" s="402"/>
    </row>
    <row r="56" spans="4:12" ht="20.100000000000001" customHeight="1">
      <c r="D56" s="392"/>
      <c r="E56" s="395"/>
      <c r="F56" s="86" t="s">
        <v>50</v>
      </c>
      <c r="G56" s="104"/>
      <c r="H56" s="104" t="s">
        <v>540</v>
      </c>
      <c r="I56" s="103">
        <f t="shared" si="0"/>
        <v>17</v>
      </c>
      <c r="J56" s="88"/>
      <c r="K56" s="86"/>
      <c r="L56" s="402"/>
    </row>
    <row r="57" spans="4:12" ht="20.100000000000001" customHeight="1">
      <c r="D57" s="392"/>
      <c r="E57" s="396"/>
      <c r="F57" s="97" t="s">
        <v>227</v>
      </c>
      <c r="G57" s="105" t="s">
        <v>86</v>
      </c>
      <c r="H57" s="104" t="s">
        <v>540</v>
      </c>
      <c r="I57" s="103">
        <f t="shared" si="0"/>
        <v>17</v>
      </c>
      <c r="J57" s="99"/>
      <c r="K57" s="99"/>
      <c r="L57" s="409"/>
    </row>
    <row r="58" spans="4:12" ht="20.100000000000001" customHeight="1">
      <c r="D58" s="392"/>
      <c r="E58" s="397" t="s">
        <v>132</v>
      </c>
      <c r="F58" s="101" t="s">
        <v>286</v>
      </c>
      <c r="G58" s="102"/>
      <c r="H58" s="102"/>
      <c r="I58" s="103">
        <f t="shared" si="0"/>
        <v>0</v>
      </c>
      <c r="J58" s="103"/>
      <c r="K58" s="103" t="s">
        <v>250</v>
      </c>
      <c r="L58" s="401"/>
    </row>
    <row r="59" spans="4:12" ht="20.100000000000001" customHeight="1">
      <c r="D59" s="392"/>
      <c r="E59" s="395"/>
      <c r="F59" s="86" t="s">
        <v>225</v>
      </c>
      <c r="G59" s="104" t="s">
        <v>192</v>
      </c>
      <c r="H59" s="104" t="s">
        <v>542</v>
      </c>
      <c r="I59" s="103">
        <f t="shared" si="0"/>
        <v>20</v>
      </c>
      <c r="J59" s="88">
        <v>33</v>
      </c>
      <c r="K59" s="88"/>
      <c r="L59" s="402"/>
    </row>
    <row r="60" spans="4:12" ht="17.649999999999999" customHeight="1">
      <c r="D60" s="392"/>
      <c r="E60" s="395"/>
      <c r="F60" s="86" t="s">
        <v>226</v>
      </c>
      <c r="G60" s="104" t="s">
        <v>293</v>
      </c>
      <c r="H60" s="104" t="s">
        <v>293</v>
      </c>
      <c r="I60" s="103">
        <f t="shared" si="0"/>
        <v>17</v>
      </c>
      <c r="J60" s="86"/>
      <c r="K60" s="88"/>
      <c r="L60" s="402"/>
    </row>
    <row r="61" spans="4:12" ht="16.5" customHeight="1">
      <c r="D61" s="392"/>
      <c r="E61" s="395"/>
      <c r="F61" s="95" t="s">
        <v>49</v>
      </c>
      <c r="G61" s="73" t="s">
        <v>193</v>
      </c>
      <c r="H61" s="83" t="s">
        <v>543</v>
      </c>
      <c r="I61" s="103">
        <f t="shared" si="0"/>
        <v>67</v>
      </c>
      <c r="J61" s="88"/>
      <c r="K61" s="88"/>
      <c r="L61" s="402"/>
    </row>
    <row r="62" spans="4:12" ht="17.25" customHeight="1">
      <c r="D62" s="392"/>
      <c r="E62" s="395"/>
      <c r="F62" s="86" t="s">
        <v>50</v>
      </c>
      <c r="G62" s="104"/>
      <c r="H62" s="104" t="s">
        <v>542</v>
      </c>
      <c r="I62" s="103">
        <f t="shared" si="0"/>
        <v>20</v>
      </c>
      <c r="J62" s="88"/>
      <c r="K62" s="86"/>
      <c r="L62" s="402"/>
    </row>
    <row r="63" spans="4:12" ht="16.5" customHeight="1">
      <c r="D63" s="392"/>
      <c r="E63" s="396"/>
      <c r="F63" s="97" t="s">
        <v>227</v>
      </c>
      <c r="G63" s="105" t="s">
        <v>192</v>
      </c>
      <c r="H63" s="104" t="s">
        <v>542</v>
      </c>
      <c r="I63" s="103">
        <f t="shared" si="0"/>
        <v>20</v>
      </c>
      <c r="J63" s="99"/>
      <c r="K63" s="99"/>
      <c r="L63" s="409"/>
    </row>
    <row r="64" spans="4:12" ht="16.5" customHeight="1">
      <c r="D64" s="392"/>
      <c r="E64" s="397" t="s">
        <v>133</v>
      </c>
      <c r="F64" s="101" t="s">
        <v>286</v>
      </c>
      <c r="G64" s="102"/>
      <c r="H64" s="102"/>
      <c r="I64" s="103">
        <f t="shared" si="0"/>
        <v>0</v>
      </c>
      <c r="J64" s="103"/>
      <c r="K64" s="103" t="s">
        <v>250</v>
      </c>
      <c r="L64" s="401"/>
    </row>
    <row r="65" spans="4:12" ht="20.100000000000001" customHeight="1">
      <c r="D65" s="392"/>
      <c r="E65" s="395"/>
      <c r="F65" s="86" t="s">
        <v>225</v>
      </c>
      <c r="G65" s="104" t="s">
        <v>194</v>
      </c>
      <c r="H65" s="104" t="s">
        <v>544</v>
      </c>
      <c r="I65" s="103">
        <f t="shared" si="0"/>
        <v>25</v>
      </c>
      <c r="J65" s="88">
        <v>33</v>
      </c>
      <c r="K65" s="88"/>
      <c r="L65" s="402"/>
    </row>
    <row r="66" spans="4:12" ht="20.100000000000001" customHeight="1">
      <c r="D66" s="392"/>
      <c r="E66" s="395"/>
      <c r="F66" s="86" t="s">
        <v>226</v>
      </c>
      <c r="G66" s="104" t="s">
        <v>321</v>
      </c>
      <c r="H66" s="104" t="s">
        <v>321</v>
      </c>
      <c r="I66" s="103">
        <f t="shared" si="0"/>
        <v>21</v>
      </c>
      <c r="J66" s="86"/>
      <c r="K66" s="88"/>
      <c r="L66" s="402"/>
    </row>
    <row r="67" spans="4:12" ht="20.100000000000001" customHeight="1">
      <c r="D67" s="392"/>
      <c r="E67" s="395"/>
      <c r="F67" s="95" t="s">
        <v>49</v>
      </c>
      <c r="G67" s="73" t="s">
        <v>195</v>
      </c>
      <c r="H67" s="83" t="s">
        <v>545</v>
      </c>
      <c r="I67" s="103">
        <f t="shared" si="0"/>
        <v>75</v>
      </c>
      <c r="J67" s="88"/>
      <c r="K67" s="88"/>
      <c r="L67" s="402"/>
    </row>
    <row r="68" spans="4:12" ht="20.100000000000001" customHeight="1">
      <c r="D68" s="392"/>
      <c r="E68" s="395"/>
      <c r="F68" s="86" t="s">
        <v>50</v>
      </c>
      <c r="G68" s="104"/>
      <c r="H68" s="104" t="s">
        <v>544</v>
      </c>
      <c r="I68" s="103">
        <f t="shared" si="0"/>
        <v>25</v>
      </c>
      <c r="J68" s="88"/>
      <c r="K68" s="86"/>
      <c r="L68" s="402"/>
    </row>
    <row r="69" spans="4:12" ht="20.100000000000001" customHeight="1">
      <c r="D69" s="392"/>
      <c r="E69" s="396"/>
      <c r="F69" s="97" t="s">
        <v>227</v>
      </c>
      <c r="G69" s="105" t="s">
        <v>194</v>
      </c>
      <c r="H69" s="104" t="s">
        <v>544</v>
      </c>
      <c r="I69" s="103">
        <f t="shared" si="0"/>
        <v>25</v>
      </c>
      <c r="J69" s="99"/>
      <c r="K69" s="120"/>
      <c r="L69" s="409"/>
    </row>
    <row r="70" spans="4:12" ht="20.100000000000001" customHeight="1">
      <c r="D70" s="392"/>
      <c r="E70" s="397" t="s">
        <v>134</v>
      </c>
      <c r="F70" s="101" t="s">
        <v>286</v>
      </c>
      <c r="G70" s="102"/>
      <c r="H70" s="102"/>
      <c r="I70" s="103">
        <f t="shared" si="0"/>
        <v>0</v>
      </c>
      <c r="J70" s="103"/>
      <c r="K70" s="103" t="s">
        <v>250</v>
      </c>
      <c r="L70" s="401"/>
    </row>
    <row r="71" spans="4:12" ht="20.100000000000001" customHeight="1">
      <c r="D71" s="392"/>
      <c r="E71" s="395"/>
      <c r="F71" s="86" t="s">
        <v>225</v>
      </c>
      <c r="G71" s="104" t="s">
        <v>196</v>
      </c>
      <c r="H71" s="104" t="s">
        <v>546</v>
      </c>
      <c r="I71" s="103">
        <f t="shared" si="0"/>
        <v>25</v>
      </c>
      <c r="J71" s="88">
        <v>33</v>
      </c>
      <c r="K71" s="88"/>
      <c r="L71" s="402"/>
    </row>
    <row r="72" spans="4:12" ht="20.100000000000001" customHeight="1">
      <c r="D72" s="392"/>
      <c r="E72" s="395"/>
      <c r="F72" s="86" t="s">
        <v>226</v>
      </c>
      <c r="G72" s="104" t="s">
        <v>322</v>
      </c>
      <c r="H72" s="104" t="s">
        <v>322</v>
      </c>
      <c r="I72" s="103">
        <f t="shared" si="0"/>
        <v>24</v>
      </c>
      <c r="J72" s="86"/>
      <c r="K72" s="88"/>
      <c r="L72" s="402"/>
    </row>
    <row r="73" spans="4:12" ht="20.100000000000001" customHeight="1">
      <c r="D73" s="392"/>
      <c r="E73" s="395"/>
      <c r="F73" s="95" t="s">
        <v>49</v>
      </c>
      <c r="G73" s="73" t="s">
        <v>197</v>
      </c>
      <c r="H73" s="83" t="s">
        <v>547</v>
      </c>
      <c r="I73" s="103">
        <f t="shared" ref="I73:I87" si="1">LENB(H73)</f>
        <v>111</v>
      </c>
      <c r="J73" s="88"/>
      <c r="K73" s="88"/>
      <c r="L73" s="402"/>
    </row>
    <row r="74" spans="4:12" ht="19.5" customHeight="1">
      <c r="D74" s="392"/>
      <c r="E74" s="395"/>
      <c r="F74" s="86" t="s">
        <v>50</v>
      </c>
      <c r="G74" s="104"/>
      <c r="H74" s="104" t="s">
        <v>546</v>
      </c>
      <c r="I74" s="103">
        <f t="shared" si="1"/>
        <v>25</v>
      </c>
      <c r="J74" s="88"/>
      <c r="K74" s="86"/>
      <c r="L74" s="402"/>
    </row>
    <row r="75" spans="4:12" ht="20.100000000000001" customHeight="1">
      <c r="D75" s="392"/>
      <c r="E75" s="396"/>
      <c r="F75" s="116" t="s">
        <v>227</v>
      </c>
      <c r="G75" s="117" t="s">
        <v>196</v>
      </c>
      <c r="H75" s="104" t="s">
        <v>546</v>
      </c>
      <c r="I75" s="103">
        <f t="shared" si="1"/>
        <v>25</v>
      </c>
      <c r="J75" s="118"/>
      <c r="K75" s="99"/>
      <c r="L75" s="409"/>
    </row>
    <row r="76" spans="4:12" ht="20.100000000000001" customHeight="1">
      <c r="D76" s="392"/>
      <c r="E76" s="397" t="s">
        <v>150</v>
      </c>
      <c r="F76" s="101" t="s">
        <v>286</v>
      </c>
      <c r="G76" s="102"/>
      <c r="H76" s="102"/>
      <c r="I76" s="103">
        <f t="shared" si="1"/>
        <v>0</v>
      </c>
      <c r="J76" s="103"/>
      <c r="K76" s="103" t="s">
        <v>250</v>
      </c>
      <c r="L76" s="401"/>
    </row>
    <row r="77" spans="4:12" ht="20.100000000000001" customHeight="1">
      <c r="D77" s="392"/>
      <c r="E77" s="395"/>
      <c r="F77" s="86" t="s">
        <v>225</v>
      </c>
      <c r="G77" s="104" t="s">
        <v>198</v>
      </c>
      <c r="H77" s="104" t="s">
        <v>548</v>
      </c>
      <c r="I77" s="103">
        <f t="shared" si="1"/>
        <v>23</v>
      </c>
      <c r="J77" s="88">
        <v>33</v>
      </c>
      <c r="K77" s="88"/>
      <c r="L77" s="402"/>
    </row>
    <row r="78" spans="4:12" ht="20.100000000000001" customHeight="1">
      <c r="D78" s="392"/>
      <c r="E78" s="395"/>
      <c r="F78" s="86" t="s">
        <v>226</v>
      </c>
      <c r="G78" s="104" t="s">
        <v>323</v>
      </c>
      <c r="H78" s="104" t="s">
        <v>323</v>
      </c>
      <c r="I78" s="103">
        <f t="shared" si="1"/>
        <v>26</v>
      </c>
      <c r="J78" s="86"/>
      <c r="K78" s="88"/>
      <c r="L78" s="402"/>
    </row>
    <row r="79" spans="4:12" ht="20.100000000000001" customHeight="1">
      <c r="D79" s="392"/>
      <c r="E79" s="395"/>
      <c r="F79" s="95" t="s">
        <v>49</v>
      </c>
      <c r="G79" s="73" t="s">
        <v>199</v>
      </c>
      <c r="H79" s="83" t="s">
        <v>550</v>
      </c>
      <c r="I79" s="103">
        <f t="shared" si="1"/>
        <v>113</v>
      </c>
      <c r="J79" s="88"/>
      <c r="K79" s="88"/>
      <c r="L79" s="402"/>
    </row>
    <row r="80" spans="4:12" ht="20.100000000000001" customHeight="1">
      <c r="D80" s="392"/>
      <c r="E80" s="395"/>
      <c r="F80" s="86" t="s">
        <v>50</v>
      </c>
      <c r="G80" s="104"/>
      <c r="H80" s="104" t="s">
        <v>548</v>
      </c>
      <c r="I80" s="103">
        <f t="shared" si="1"/>
        <v>23</v>
      </c>
      <c r="J80" s="88"/>
      <c r="K80" s="86"/>
      <c r="L80" s="402"/>
    </row>
    <row r="81" spans="4:12" ht="20.100000000000001" customHeight="1">
      <c r="D81" s="392"/>
      <c r="E81" s="396"/>
      <c r="F81" s="97" t="s">
        <v>227</v>
      </c>
      <c r="G81" s="105" t="s">
        <v>198</v>
      </c>
      <c r="H81" s="104" t="s">
        <v>548</v>
      </c>
      <c r="I81" s="103">
        <f t="shared" si="1"/>
        <v>23</v>
      </c>
      <c r="J81" s="99"/>
      <c r="K81" s="99"/>
      <c r="L81" s="409"/>
    </row>
    <row r="82" spans="4:12" ht="20.100000000000001" customHeight="1">
      <c r="D82" s="392"/>
      <c r="E82" s="397" t="s">
        <v>151</v>
      </c>
      <c r="F82" s="101" t="s">
        <v>286</v>
      </c>
      <c r="G82" s="102"/>
      <c r="H82" s="102"/>
      <c r="I82" s="103">
        <f t="shared" si="1"/>
        <v>0</v>
      </c>
      <c r="J82" s="103"/>
      <c r="K82" s="103" t="s">
        <v>250</v>
      </c>
      <c r="L82" s="94"/>
    </row>
    <row r="83" spans="4:12" ht="20.100000000000001" customHeight="1">
      <c r="D83" s="392"/>
      <c r="E83" s="395"/>
      <c r="F83" s="86" t="s">
        <v>225</v>
      </c>
      <c r="G83" s="104" t="s">
        <v>200</v>
      </c>
      <c r="H83" s="104" t="s">
        <v>549</v>
      </c>
      <c r="I83" s="103">
        <f t="shared" si="1"/>
        <v>31</v>
      </c>
      <c r="J83" s="88">
        <v>33</v>
      </c>
      <c r="K83" s="88"/>
      <c r="L83" s="90"/>
    </row>
    <row r="84" spans="4:12" ht="17.649999999999999" customHeight="1">
      <c r="D84" s="392"/>
      <c r="E84" s="395"/>
      <c r="F84" s="86" t="s">
        <v>226</v>
      </c>
      <c r="G84" s="104" t="s">
        <v>324</v>
      </c>
      <c r="H84" s="104" t="s">
        <v>720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92"/>
      <c r="E85" s="395"/>
      <c r="F85" s="95" t="s">
        <v>49</v>
      </c>
      <c r="G85" s="73" t="s">
        <v>201</v>
      </c>
      <c r="H85" s="83" t="s">
        <v>551</v>
      </c>
      <c r="I85" s="103">
        <f t="shared" si="1"/>
        <v>116</v>
      </c>
      <c r="J85" s="88"/>
      <c r="K85" s="88"/>
      <c r="L85" s="90"/>
    </row>
    <row r="86" spans="4:12" ht="17.649999999999999" customHeight="1">
      <c r="D86" s="392"/>
      <c r="E86" s="395"/>
      <c r="F86" s="86" t="s">
        <v>50</v>
      </c>
      <c r="G86" s="104"/>
      <c r="H86" s="104" t="s">
        <v>549</v>
      </c>
      <c r="I86" s="103">
        <f t="shared" si="1"/>
        <v>31</v>
      </c>
      <c r="J86" s="158"/>
      <c r="K86" s="86"/>
      <c r="L86" s="171"/>
    </row>
    <row r="87" spans="4:12" ht="18" customHeight="1" thickBot="1">
      <c r="D87" s="393"/>
      <c r="E87" s="443"/>
      <c r="F87" s="108" t="s">
        <v>227</v>
      </c>
      <c r="G87" s="109" t="s">
        <v>200</v>
      </c>
      <c r="H87" s="105" t="s">
        <v>549</v>
      </c>
      <c r="I87" s="296">
        <f t="shared" si="1"/>
        <v>31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7" r:id="rId12" xr:uid="{4EEAC167-F026-47A4-8544-8A71097458CE}"/>
    <hyperlink ref="H23" r:id="rId13" xr:uid="{27E95F37-C028-4C87-AE44-CC369F76D584}"/>
    <hyperlink ref="H29" r:id="rId14" xr:uid="{FB372911-F0E4-4DF7-86A0-EF59D9CBF070}"/>
    <hyperlink ref="H35" r:id="rId15" xr:uid="{87A2621A-E059-4AF9-B3F2-457B24C89072}"/>
    <hyperlink ref="H48" r:id="rId16" xr:uid="{723107DE-3C71-438C-B0BD-F8246DDCD3E9}"/>
    <hyperlink ref="H55" r:id="rId17" xr:uid="{C33C8734-12DC-4F6E-8FB8-1B425A9BAAB7}"/>
    <hyperlink ref="H61" r:id="rId18" xr:uid="{7271F064-2E03-4F7A-921A-4441A8287119}"/>
    <hyperlink ref="H67" r:id="rId19" xr:uid="{D21CB0EA-B377-4CF9-A8A8-F0D57DF373F3}"/>
    <hyperlink ref="H73" r:id="rId20" xr:uid="{5BFE5339-0FAC-42FB-906C-CF80DC781F79}"/>
    <hyperlink ref="H79" r:id="rId21" xr:uid="{C69C30B5-FCE2-4485-921F-96080CFF782C}"/>
    <hyperlink ref="H85" r:id="rId22" xr:uid="{E41EF4E7-72B5-40FD-AA40-FA74619BEEAC}"/>
    <hyperlink ref="H11" r:id="rId23" xr:uid="{41FC4D7E-6AD2-47BE-B80D-7E35179917B8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2025-05-22T04:55:24Z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