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E1C0370C-1479-42F1-83A8-2D6C829DE547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5" i="58" l="1"/>
  <c r="I144" i="58"/>
  <c r="I143" i="58"/>
  <c r="I142" i="58"/>
  <c r="I141" i="58"/>
  <c r="I140" i="58"/>
  <c r="I139" i="58"/>
  <c r="I138" i="58"/>
  <c r="I137" i="58"/>
  <c r="I136" i="58"/>
  <c r="I135" i="58"/>
  <c r="I134" i="58"/>
  <c r="I133" i="58"/>
  <c r="I132" i="58"/>
  <c r="I131" i="58"/>
  <c r="I130" i="58"/>
  <c r="I129" i="58"/>
  <c r="I128" i="58"/>
  <c r="I127" i="58"/>
  <c r="I126" i="58"/>
  <c r="I125" i="58"/>
  <c r="I124" i="58"/>
  <c r="I123" i="58"/>
  <c r="I122" i="58"/>
  <c r="I121" i="58"/>
  <c r="I120" i="58"/>
  <c r="I119" i="58"/>
  <c r="I118" i="58"/>
  <c r="I117" i="58"/>
  <c r="I116" i="58"/>
  <c r="I115" i="58"/>
  <c r="I114" i="58"/>
  <c r="I113" i="58"/>
  <c r="I112" i="58"/>
  <c r="I111" i="58"/>
  <c r="I110" i="58"/>
  <c r="I109" i="58"/>
  <c r="I108" i="58"/>
  <c r="I107" i="58"/>
  <c r="I106" i="58"/>
  <c r="I105" i="58"/>
  <c r="I104" i="58"/>
  <c r="I103" i="58"/>
  <c r="I102" i="58"/>
  <c r="I101" i="58"/>
  <c r="I100" i="58"/>
  <c r="I99" i="58"/>
  <c r="I98" i="58"/>
  <c r="I97" i="58"/>
  <c r="I96" i="58"/>
  <c r="I95" i="58"/>
  <c r="I94" i="58"/>
  <c r="I93" i="58"/>
  <c r="I92" i="58"/>
  <c r="I91" i="58"/>
  <c r="I90" i="58"/>
  <c r="I89" i="58"/>
  <c r="I88" i="58"/>
  <c r="I87" i="58"/>
  <c r="I86" i="58"/>
  <c r="I85" i="58"/>
  <c r="I84" i="58"/>
  <c r="I83" i="58"/>
  <c r="I82" i="58"/>
  <c r="I81" i="58"/>
  <c r="I80" i="58"/>
  <c r="I79" i="58"/>
  <c r="I78" i="58"/>
  <c r="I77" i="58"/>
  <c r="I76" i="58"/>
  <c r="I75" i="58"/>
  <c r="I74" i="58"/>
  <c r="I73" i="58"/>
  <c r="I72" i="58"/>
  <c r="I71" i="58"/>
  <c r="I70" i="58"/>
  <c r="I69" i="58"/>
  <c r="I68" i="58"/>
  <c r="I67" i="58"/>
  <c r="I66" i="58"/>
  <c r="I65" i="58"/>
  <c r="I64" i="58"/>
  <c r="I63" i="58"/>
  <c r="I62" i="58"/>
  <c r="I61" i="58"/>
  <c r="I60" i="58"/>
  <c r="I59" i="58"/>
  <c r="I58" i="58"/>
  <c r="I57" i="58"/>
  <c r="I56" i="58"/>
  <c r="I55" i="58"/>
  <c r="I54" i="58"/>
  <c r="I53" i="58"/>
  <c r="I52" i="58"/>
  <c r="I51" i="58"/>
  <c r="I50" i="58"/>
  <c r="I49" i="58"/>
  <c r="I48" i="58"/>
  <c r="I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145" i="61"/>
  <c r="I144" i="61"/>
  <c r="I143" i="61"/>
  <c r="I142" i="61"/>
  <c r="I141" i="61"/>
  <c r="I140" i="61"/>
  <c r="I139" i="61"/>
  <c r="I138" i="61"/>
  <c r="I137" i="61"/>
  <c r="I136" i="61"/>
  <c r="I135" i="61"/>
  <c r="I134" i="61"/>
  <c r="I133" i="61"/>
  <c r="I132" i="61"/>
  <c r="I131" i="61"/>
  <c r="I130" i="61"/>
  <c r="I129" i="61"/>
  <c r="I128" i="61"/>
  <c r="I127" i="61"/>
  <c r="I126" i="61"/>
  <c r="I125" i="61"/>
  <c r="I124" i="61"/>
  <c r="I123" i="61"/>
  <c r="I122" i="61"/>
  <c r="I121" i="61"/>
  <c r="I120" i="61"/>
  <c r="I119" i="61"/>
  <c r="I118" i="61"/>
  <c r="I117" i="61"/>
  <c r="I116" i="61"/>
  <c r="I115" i="61"/>
  <c r="I114" i="61"/>
  <c r="I113" i="61"/>
  <c r="I112" i="61"/>
  <c r="I111" i="61"/>
  <c r="I110" i="61"/>
  <c r="I109" i="61"/>
  <c r="I108" i="61"/>
  <c r="I107" i="61"/>
  <c r="I106" i="61"/>
  <c r="I105" i="61"/>
  <c r="I104" i="61"/>
  <c r="I103" i="61"/>
  <c r="I102" i="61"/>
  <c r="I101" i="61"/>
  <c r="I100" i="61"/>
  <c r="I99" i="61"/>
  <c r="I98" i="61"/>
  <c r="I97" i="61"/>
  <c r="I96" i="61"/>
  <c r="I95" i="61"/>
  <c r="I94" i="61"/>
  <c r="I93" i="61"/>
  <c r="I92" i="61"/>
  <c r="I91" i="61"/>
  <c r="I90" i="61"/>
  <c r="I89" i="61"/>
  <c r="I88" i="61"/>
  <c r="I87" i="61"/>
  <c r="I86" i="61"/>
  <c r="I85" i="61"/>
  <c r="I84" i="61"/>
  <c r="I83" i="61"/>
  <c r="I82" i="61"/>
  <c r="I81" i="61"/>
  <c r="I80" i="61"/>
  <c r="I79" i="61"/>
  <c r="I78" i="61"/>
  <c r="I77" i="61"/>
  <c r="I76" i="61"/>
  <c r="I75" i="61"/>
  <c r="I74" i="61"/>
  <c r="I73" i="61"/>
  <c r="I72" i="61"/>
  <c r="I71" i="61"/>
  <c r="I70" i="61"/>
  <c r="I69" i="61"/>
  <c r="I68" i="61"/>
  <c r="I67" i="61"/>
  <c r="I66" i="61"/>
  <c r="I65" i="61"/>
  <c r="I64" i="61"/>
  <c r="I63" i="61"/>
  <c r="I62" i="61"/>
  <c r="I61" i="61"/>
  <c r="I60" i="61"/>
  <c r="I59" i="61"/>
  <c r="I58" i="61"/>
  <c r="I57" i="61"/>
  <c r="I56" i="61"/>
  <c r="I55" i="61"/>
  <c r="I54" i="61"/>
  <c r="I53" i="61"/>
  <c r="I52" i="61"/>
  <c r="I51" i="61"/>
  <c r="I50" i="61"/>
  <c r="I49" i="61"/>
  <c r="I48" i="61"/>
  <c r="I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J215" i="59" l="1"/>
  <c r="J214" i="59"/>
  <c r="J213" i="59"/>
  <c r="H213" i="59"/>
  <c r="J212" i="59"/>
  <c r="J211" i="59"/>
  <c r="J210" i="59"/>
  <c r="J209" i="59"/>
  <c r="H209" i="59"/>
  <c r="J208" i="59"/>
  <c r="J207" i="59"/>
  <c r="J206" i="59"/>
  <c r="J205" i="59"/>
  <c r="H205" i="59"/>
  <c r="J204" i="59"/>
  <c r="J203" i="59"/>
  <c r="J202" i="59"/>
  <c r="J201" i="59"/>
  <c r="H201" i="59"/>
  <c r="J200" i="59"/>
  <c r="J199" i="59"/>
  <c r="J198" i="59"/>
  <c r="J197" i="59"/>
  <c r="H197" i="59"/>
  <c r="J196" i="59"/>
  <c r="J195" i="59"/>
  <c r="J194" i="59"/>
  <c r="J193" i="59"/>
  <c r="H193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3" i="59"/>
  <c r="J172" i="59"/>
  <c r="J171" i="59"/>
  <c r="J170" i="59"/>
  <c r="J169" i="59"/>
  <c r="J168" i="59"/>
  <c r="J167" i="59"/>
  <c r="J166" i="59"/>
  <c r="J165" i="59"/>
  <c r="J164" i="59"/>
  <c r="J163" i="59"/>
  <c r="J162" i="59"/>
  <c r="J161" i="59"/>
  <c r="J160" i="59"/>
  <c r="J159" i="59"/>
  <c r="J158" i="59"/>
  <c r="J157" i="59"/>
  <c r="J156" i="59"/>
  <c r="J155" i="59"/>
  <c r="J154" i="59"/>
  <c r="J153" i="59"/>
  <c r="J152" i="59"/>
  <c r="J151" i="59"/>
  <c r="J150" i="59"/>
  <c r="J149" i="59"/>
  <c r="J148" i="59"/>
  <c r="J147" i="59"/>
  <c r="J146" i="59"/>
  <c r="J145" i="59"/>
  <c r="J144" i="59"/>
  <c r="J143" i="59"/>
  <c r="J142" i="59"/>
  <c r="J141" i="59"/>
  <c r="J140" i="59"/>
  <c r="J139" i="59"/>
  <c r="J138" i="59"/>
  <c r="J137" i="59"/>
  <c r="J136" i="59"/>
  <c r="J135" i="59"/>
  <c r="H135" i="59"/>
  <c r="J134" i="59"/>
  <c r="J133" i="59"/>
  <c r="J132" i="59"/>
  <c r="J131" i="59"/>
  <c r="H131" i="59"/>
  <c r="J130" i="59"/>
  <c r="J129" i="59"/>
  <c r="J128" i="59"/>
  <c r="J127" i="59"/>
  <c r="J126" i="59"/>
  <c r="J125" i="59"/>
  <c r="J124" i="59"/>
  <c r="J123" i="59"/>
  <c r="J122" i="59"/>
  <c r="J121" i="59"/>
  <c r="H121" i="59"/>
  <c r="J120" i="59"/>
  <c r="J119" i="59"/>
  <c r="J118" i="59"/>
  <c r="J117" i="59"/>
  <c r="H117" i="59"/>
  <c r="J116" i="59"/>
  <c r="J115" i="59"/>
  <c r="J114" i="59"/>
  <c r="J113" i="59"/>
  <c r="J112" i="59"/>
  <c r="J111" i="59"/>
  <c r="J110" i="59"/>
  <c r="J109" i="59"/>
  <c r="H109" i="59"/>
  <c r="J108" i="59"/>
  <c r="J107" i="59"/>
  <c r="J106" i="59"/>
  <c r="J105" i="59"/>
  <c r="H105" i="59"/>
  <c r="J104" i="59"/>
  <c r="J103" i="59"/>
  <c r="J102" i="59"/>
  <c r="J101" i="59"/>
  <c r="J100" i="59"/>
  <c r="J99" i="59"/>
  <c r="J98" i="59"/>
  <c r="J97" i="59"/>
  <c r="J96" i="59"/>
  <c r="J95" i="59"/>
  <c r="J94" i="59"/>
  <c r="J93" i="59"/>
  <c r="H93" i="59"/>
  <c r="J92" i="59"/>
  <c r="J91" i="59"/>
  <c r="J90" i="59"/>
  <c r="J89" i="59"/>
  <c r="J88" i="59"/>
  <c r="J87" i="59"/>
  <c r="J86" i="59"/>
  <c r="J85" i="59"/>
  <c r="J84" i="59"/>
  <c r="J83" i="59"/>
  <c r="J82" i="59"/>
  <c r="J81" i="59"/>
  <c r="J80" i="59"/>
  <c r="J79" i="59"/>
  <c r="J78" i="59"/>
  <c r="J77" i="59"/>
  <c r="J76" i="59"/>
  <c r="J75" i="59"/>
  <c r="J74" i="59"/>
  <c r="J73" i="59"/>
  <c r="J72" i="59"/>
  <c r="J71" i="59"/>
  <c r="J70" i="59"/>
  <c r="J69" i="59"/>
  <c r="J68" i="59"/>
  <c r="J67" i="59"/>
  <c r="J66" i="59"/>
  <c r="J65" i="59"/>
  <c r="J64" i="59"/>
  <c r="J63" i="59"/>
  <c r="J62" i="59"/>
  <c r="J61" i="59"/>
  <c r="J60" i="59"/>
  <c r="J59" i="59"/>
  <c r="J58" i="59"/>
  <c r="J57" i="59"/>
  <c r="J56" i="59"/>
  <c r="J55" i="59"/>
  <c r="J54" i="59"/>
  <c r="J53" i="59"/>
  <c r="J52" i="59"/>
  <c r="J51" i="59"/>
  <c r="J50" i="59"/>
  <c r="J49" i="59"/>
  <c r="J48" i="59"/>
  <c r="J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I145" i="63" l="1"/>
  <c r="I144" i="63"/>
  <c r="I143" i="63"/>
  <c r="I142" i="63"/>
  <c r="I141" i="63"/>
  <c r="I140" i="63"/>
  <c r="I139" i="63"/>
  <c r="I138" i="63"/>
  <c r="I137" i="63"/>
  <c r="I136" i="63"/>
  <c r="I135" i="63"/>
  <c r="I134" i="63"/>
  <c r="I133" i="63"/>
  <c r="I132" i="63"/>
  <c r="I131" i="63"/>
  <c r="I130" i="63"/>
  <c r="I129" i="63"/>
  <c r="I128" i="63"/>
  <c r="I127" i="63"/>
  <c r="I126" i="63"/>
  <c r="I125" i="63"/>
  <c r="I124" i="63"/>
  <c r="I123" i="63"/>
  <c r="I122" i="63"/>
  <c r="I121" i="63"/>
  <c r="I120" i="63"/>
  <c r="I119" i="63"/>
  <c r="I118" i="63"/>
  <c r="I117" i="63"/>
  <c r="I116" i="63"/>
  <c r="I115" i="63"/>
  <c r="I114" i="63"/>
  <c r="I113" i="63"/>
  <c r="I112" i="63"/>
  <c r="I111" i="63"/>
  <c r="I110" i="63"/>
  <c r="I109" i="63"/>
  <c r="I108" i="63"/>
  <c r="I107" i="63"/>
  <c r="I106" i="63"/>
  <c r="I105" i="63"/>
  <c r="I104" i="63"/>
  <c r="I103" i="63"/>
  <c r="I102" i="63"/>
  <c r="I101" i="63"/>
  <c r="I100" i="63"/>
  <c r="I99" i="63"/>
  <c r="I98" i="63"/>
  <c r="I97" i="63"/>
  <c r="I96" i="63"/>
  <c r="I95" i="63"/>
  <c r="I94" i="63"/>
  <c r="I93" i="63"/>
  <c r="I92" i="63"/>
  <c r="I91" i="63"/>
  <c r="I90" i="63"/>
  <c r="I89" i="63"/>
  <c r="I88" i="63"/>
  <c r="I87" i="63"/>
  <c r="I86" i="63"/>
  <c r="I85" i="63"/>
  <c r="I84" i="63"/>
  <c r="I83" i="63"/>
  <c r="I82" i="63"/>
  <c r="I81" i="63"/>
  <c r="I80" i="63"/>
  <c r="I79" i="63"/>
  <c r="I78" i="63"/>
  <c r="I77" i="63"/>
  <c r="I76" i="63"/>
  <c r="I75" i="63"/>
  <c r="I74" i="63"/>
  <c r="I73" i="63"/>
  <c r="I72" i="63"/>
  <c r="I71" i="63"/>
  <c r="I70" i="63"/>
  <c r="I69" i="63"/>
  <c r="I68" i="63"/>
  <c r="I67" i="63"/>
  <c r="I66" i="63"/>
  <c r="I65" i="63"/>
  <c r="I64" i="63"/>
  <c r="I63" i="63"/>
  <c r="I62" i="63"/>
  <c r="I61" i="63"/>
  <c r="I60" i="63"/>
  <c r="I59" i="63"/>
  <c r="I58" i="63"/>
  <c r="I57" i="63"/>
  <c r="I56" i="63"/>
  <c r="I55" i="63"/>
  <c r="I54" i="63"/>
  <c r="I53" i="63"/>
  <c r="I52" i="63"/>
  <c r="I51" i="63"/>
  <c r="I50" i="63"/>
  <c r="I49" i="63"/>
  <c r="I48" i="63"/>
  <c r="I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295A46B1-A0A7-4FC7-AE92-C17F83B5A08C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452B9AD0-65E8-400F-A5E9-F9D67F2F1078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41D46121-9BEE-478E-8D79-DFB9FB03643F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BEDEEA7D-63B0-447C-9378-6CD03685AF68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584806C7-6BC8-4DAB-ADFC-A74C61518A24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<sst xmlns="http://schemas.openxmlformats.org/spreadsheetml/2006/main" count="2669" uniqueCount="841">
  <si>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</si>
  <si>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</si>
  <si>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</si>
  <si>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</si>
  <si>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</si>
  <si>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</si>
  <si>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</si>
  <si>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</si>
  <si>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</si>
  <si>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</si>
  <si>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</si>
  <si>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</si>
  <si>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</si>
  <si>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</si>
  <si>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</si>
  <si>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</si>
  <si>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</si>
  <si>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</si>
  <si>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</si>
  <si>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</si>
  <si>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</si>
  <si>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</si>
  <si>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</si>
  <si>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</si>
  <si>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</si>
  <si>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</si>
  <si>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</si>
  <si>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</si>
  <si>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</si>
  <si>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</si>
  <si>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</si>
  <si>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</si>
  <si>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</si>
  <si>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</si>
  <si>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</si>
  <si>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</si>
  <si>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</si>
  <si>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</si>
  <si>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</si>
  <si>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</si>
  <si>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</si>
  <si>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</si>
  <si>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</si>
  <si>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</si>
  <si>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</si>
  <si>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</si>
  <si>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</si>
  <si>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</si>
  <si>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</si>
  <si>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</si>
  <si>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</si>
  <si>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</si>
  <si>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</si>
  <si>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</si>
  <si>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</si>
  <si>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</si>
  <si>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</si>
  <si>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</si>
  <si>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</si>
  <si>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</si>
  <si>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</si>
  <si>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</si>
  <si>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</si>
  <si>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</si>
  <si>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</si>
  <si>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</si>
  <si>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</si>
  <si>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</si>
  <si>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</si>
  <si>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</si>
  <si>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</si>
  <si>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</si>
  <si>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</si>
  <si>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</si>
  <si>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</si>
  <si>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</si>
  <si>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</si>
  <si>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</si>
  <si>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</si>
  <si>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</si>
  <si>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</si>
  <si>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</si>
  <si>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</si>
  <si>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</si>
  <si>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</si>
  <si>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</si>
  <si>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</si>
  <si>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</si>
  <si>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</si>
  <si>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</si>
  <si>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</si>
  <si>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</si>
  <si>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</si>
  <si>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</si>
  <si>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</si>
  <si>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</si>
  <si>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</si>
  <si>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</si>
  <si>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</si>
  <si>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</si>
  <si>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</si>
  <si>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</si>
  <si>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</si>
  <si>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</si>
  <si>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</si>
  <si>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</si>
  <si>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</si>
  <si>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</si>
  <si>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</si>
  <si>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</si>
  <si>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</si>
  <si>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</si>
  <si>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</si>
  <si>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</si>
  <si>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</si>
  <si>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</si>
  <si>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</si>
  <si>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</si>
  <si>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</si>
  <si>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</si>
  <si>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</si>
  <si>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</si>
  <si>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</si>
  <si>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</si>
  <si>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</si>
  <si>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</si>
  <si>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</si>
  <si>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</si>
  <si>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</si>
  <si>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</si>
  <si>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</si>
  <si>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</si>
  <si>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</si>
  <si>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</si>
  <si>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</si>
  <si>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</si>
  <si>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</si>
  <si>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</si>
  <si>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</si>
  <si>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</si>
  <si>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</si>
  <si>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</si>
  <si>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</si>
  <si>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</si>
  <si>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</si>
  <si>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</si>
  <si>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</si>
  <si>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</si>
  <si>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</si>
  <si>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</si>
  <si>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</si>
  <si>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</si>
  <si>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</si>
  <si>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</si>
  <si>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</si>
  <si>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</si>
  <si>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</si>
  <si>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</si>
  <si>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</si>
  <si>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</si>
  <si>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</si>
  <si>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</si>
  <si>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</si>
  <si>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</si>
  <si>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</si>
  <si>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</si>
  <si>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</si>
  <si>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</si>
  <si>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</si>
  <si>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</si>
  <si>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</si>
  <si>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</si>
  <si>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</si>
  <si>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</si>
  <si>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</si>
  <si>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</si>
  <si>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</si>
  <si>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</si>
  <si>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</si>
  <si>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</si>
  <si>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</si>
  <si>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</si>
  <si>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</si>
  <si>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</si>
  <si>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</si>
  <si>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</si>
  <si>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</si>
  <si>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</si>
  <si>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</si>
  <si>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</si>
  <si>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</si>
  <si>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</si>
  <si>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</si>
  <si>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</si>
  <si>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</si>
  <si>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</si>
  <si>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</si>
  <si>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</si>
  <si>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</si>
  <si>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</si>
  <si>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</si>
  <si>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</si>
  <si>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</si>
  <si>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</si>
  <si>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</si>
  <si>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</si>
  <si>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</si>
  <si>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</si>
  <si>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</si>
  <si>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</si>
  <si>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</si>
  <si>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</si>
  <si>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</si>
  <si>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</si>
  <si>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</si>
  <si>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</si>
  <si>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</si>
  <si>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</si>
  <si>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</si>
  <si>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</si>
  <si>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</si>
  <si>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</si>
  <si>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</si>
  <si>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</si>
  <si>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</si>
  <si>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</si>
  <si>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</si>
  <si>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</si>
  <si>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</si>
  <si>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Refrigerator Buying Guide</t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</si>
  <si>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</si>
  <si>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</si>
  <si>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</si>
  <si>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</si>
  <si>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</si>
  <si>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</si>
  <si>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</si>
  <si>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</si>
  <si>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</si>
  <si>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</si>
  <si>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</si>
  <si>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</si>
  <si>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</si>
  <si>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</si>
  <si>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</si>
  <si>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</si>
  <si>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</si>
  <si>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</si>
  <si>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</si>
  <si>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</si>
  <si>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</si>
  <si>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</si>
  <si>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</si>
  <si>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</si>
  <si>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</si>
  <si>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</si>
  <si>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</si>
  <si>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</si>
  <si>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</si>
  <si>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</si>
  <si>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Galaxy Book</t>
  </si>
  <si>
    <t>https://www.samsung.com/uk/computers/all-computers/?galaxy-book-ultra+galaxy-book-pro-360+galaxy-book-pro+14i04+14i05+14i07</t>
  </si>
  <si>
    <t>Galaxy Watch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</si>
  <si>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</si>
  <si>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</si>
  <si>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</si>
  <si>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</si>
  <si>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</si>
  <si>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</si>
  <si>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</si>
  <si>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</si>
  <si>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</si>
  <si>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</si>
  <si>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</si>
  <si>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</si>
  <si>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</si>
  <si>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</si>
  <si>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</si>
  <si>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</si>
  <si>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</si>
  <si>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</si>
  <si>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</si>
  <si>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</si>
  <si>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</si>
  <si>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</si>
  <si>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</si>
  <si>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</si>
  <si>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</si>
  <si>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</si>
  <si>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</si>
  <si>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</si>
  <si>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</si>
  <si>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</si>
  <si>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</si>
  <si>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</si>
  <si>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</si>
  <si>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</si>
  <si>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</si>
  <si>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</si>
  <si>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</si>
  <si>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</si>
  <si>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</si>
  <si>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</si>
  <si>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</si>
  <si>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</si>
  <si>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</si>
  <si>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</si>
  <si>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</si>
  <si>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</si>
  <si>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</si>
  <si>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</si>
  <si>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</si>
  <si>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</si>
  <si>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</si>
  <si>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</si>
  <si>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</si>
  <si>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</si>
  <si>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</si>
  <si>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</si>
  <si>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</si>
  <si>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</si>
  <si>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</si>
  <si>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</si>
  <si>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</si>
  <si>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</si>
  <si>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</si>
  <si>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</si>
  <si>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</si>
  <si>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</si>
  <si>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</si>
  <si>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</si>
  <si>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</si>
  <si>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</si>
  <si>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</si>
  <si>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</si>
  <si>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</si>
  <si>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</si>
  <si>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</si>
  <si>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</si>
  <si>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</si>
  <si>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</si>
  <si>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</si>
  <si>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</si>
  <si>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</si>
  <si>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</si>
  <si>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</si>
  <si>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</si>
  <si>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</si>
  <si>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</si>
  <si>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</si>
  <si>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</si>
  <si>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</si>
  <si>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</si>
  <si>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</si>
  <si>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</si>
  <si>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</si>
  <si>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</si>
  <si>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</si>
  <si>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</si>
  <si>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</si>
  <si>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</si>
  <si>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</si>
  <si>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</si>
  <si>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</si>
  <si>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</si>
  <si>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</si>
  <si>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</si>
  <si>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</si>
  <si>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</si>
  <si>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</si>
  <si>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</si>
  <si>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</si>
  <si>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</si>
  <si>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</si>
  <si>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</si>
  <si>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</si>
  <si>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</si>
  <si>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</si>
  <si>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</si>
  <si>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</si>
  <si>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</si>
  <si>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</si>
  <si>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</si>
  <si>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</si>
  <si>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</si>
  <si>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</si>
  <si>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</si>
  <si>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</si>
  <si>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</si>
  <si>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</si>
  <si>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</si>
  <si>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</si>
  <si>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</si>
  <si>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</si>
  <si>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</si>
  <si>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</si>
  <si>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</si>
  <si>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</si>
  <si>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</si>
  <si>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</si>
  <si>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</si>
  <si>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</si>
  <si>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</si>
  <si>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</si>
  <si>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</si>
  <si>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</si>
  <si>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</si>
  <si>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</si>
  <si>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</si>
  <si>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</si>
  <si>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</si>
  <si>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</si>
  <si>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</si>
  <si>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</si>
  <si>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</si>
  <si>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</si>
  <si>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</si>
  <si>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</si>
  <si>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</si>
  <si>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</si>
  <si>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</si>
  <si>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</si>
  <si>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</si>
  <si>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</si>
  <si>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</si>
  <si>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</si>
  <si>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</si>
  <si>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</si>
  <si>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</si>
  <si>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</si>
  <si>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</si>
  <si>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</si>
  <si>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</si>
  <si>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</si>
  <si>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</si>
  <si>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</si>
  <si>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</si>
  <si>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</si>
  <si>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</si>
  <si>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</si>
  <si>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</si>
  <si>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</si>
  <si>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</si>
  <si>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</si>
  <si>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</si>
  <si>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</si>
  <si>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</si>
  <si>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</si>
  <si>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</si>
  <si>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</si>
  <si>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</si>
  <si>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</si>
  <si>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</si>
  <si>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</si>
  <si>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</si>
  <si>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</si>
  <si>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</si>
  <si>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</si>
  <si>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</si>
  <si>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</si>
  <si>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</si>
  <si>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</si>
  <si>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</si>
  <si>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</si>
  <si>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</si>
  <si>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</si>
  <si>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</si>
  <si>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</si>
  <si>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</si>
  <si>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</si>
  <si>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</si>
  <si>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</si>
  <si>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</si>
  <si>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</si>
  <si>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</si>
  <si>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</si>
  <si>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</si>
  <si>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</si>
  <si>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</si>
  <si>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</si>
  <si>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</si>
  <si>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</si>
  <si>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</si>
  <si>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</si>
  <si>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</si>
  <si>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</si>
  <si>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</si>
  <si>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</si>
  <si>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</si>
  <si>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</si>
  <si>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</si>
  <si>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</si>
  <si>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</si>
  <si>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</si>
  <si>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</si>
  <si>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</si>
  <si>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</si>
  <si>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</si>
  <si>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</si>
  <si>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</si>
  <si>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</si>
  <si>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</si>
  <si>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</si>
  <si>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</si>
  <si>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</si>
  <si>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</si>
  <si>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</si>
  <si>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</si>
  <si>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</si>
  <si>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</si>
  <si>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</si>
  <si>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</si>
  <si>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</si>
  <si>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</si>
  <si>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</si>
  <si>
    <t>Di động</t>
  </si>
  <si>
    <t>Điện thoại thông minh Galaxy</t>
  </si>
  <si>
    <t>Phụ kiện Galaxy</t>
  </si>
  <si>
    <t>Khám phá các thiết bị di động</t>
  </si>
  <si>
    <t>galaxy ai</t>
  </si>
  <si>
    <t>https://www.samsung.com/vn/galaxy-ai/</t>
  </si>
  <si>
    <t>one ui</t>
  </si>
  <si>
    <t>samsung health</t>
  </si>
  <si>
    <t>https://www.samsung.com/vn/apps/samsung-health/</t>
  </si>
  <si>
    <t>Ứng dụng &amp; Dịch vụ</t>
  </si>
  <si>
    <t>https://www.samsung.com/vn/apps/</t>
  </si>
  <si>
    <t>why galaxy</t>
  </si>
  <si>
    <t>https://www.samsung.com/vn/mobile/why-galaxy/</t>
  </si>
  <si>
    <t>Chuyển sang Galaxy</t>
  </si>
  <si>
    <t>https://www.samsung.com/vn/mobile/switch-to-galaxy/</t>
  </si>
  <si>
    <t>Gia Dụng</t>
  </si>
  <si>
    <t>Tủ Lạnh</t>
  </si>
  <si>
    <t>https://www.samsung.com/vn/refrigerators/all-refrigerators/</t>
  </si>
  <si>
    <t>Lò Nướng</t>
  </si>
  <si>
    <t>https://www.samsung.com/vn/cooking-appliances/all-cooking-appliances/?ovens</t>
  </si>
  <si>
    <t>Bếp Từ</t>
  </si>
  <si>
    <t>Máy Hút Mùi</t>
  </si>
  <si>
    <t>https://www.samsung.com/vn/cooking-appliances/all-cooking-appliances/?hoods</t>
  </si>
  <si>
    <t>Lò Vi Sóng</t>
  </si>
  <si>
    <t>https://www.samsung.com/vn/microwave-ovens/all-microwave-ovens/</t>
  </si>
  <si>
    <t>Máy Rửa Bát</t>
  </si>
  <si>
    <t>https://www.samsung.com/vn/cooking-appliances/all-cooking-appliances/?dishwashers</t>
  </si>
  <si>
    <t>Máy Giặt</t>
  </si>
  <si>
    <t>https://www.samsung.com/vn/washers-and-dryers/all-washers-and-dryers/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</si>
  <si>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</si>
  <si>
    <t>https://www.samsung.com/vn/vacuum-cleaners/stick/</t>
  </si>
  <si>
    <t>Máy Hút Bụi Không Dây Jet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</si>
  <si>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</si>
  <si>
    <t>https://www.samsung.com/vn/vacuum-cleaners/robot/</t>
  </si>
  <si>
    <t>Robot Hút Bụi Jet Bot</t>
  </si>
  <si>
    <t>Tất Cả Phụ Kiện Gia Dụng</t>
  </si>
  <si>
    <t>https://www.samsung.com/vn/home-appliance-accessories/all-home-appliance-accessories/</t>
  </si>
  <si>
    <t>https://www.samsung.com/vn/home-appliances/bespoke-home/</t>
  </si>
  <si>
    <t>Khám Phá Bespoke AI</t>
  </si>
  <si>
    <t>Tiết Kiệm Sống Xanh Với AI</t>
  </si>
  <si>
    <t>https://www.samsung.com/vn/home-appliances/sustainable-home/</t>
  </si>
  <si>
    <t>Lý Do Chọn Sản Phẩm Gia Dụng Samsung</t>
  </si>
  <si>
    <t>https://www.samsung.com/vn/home-appliances/why-samsung-appliances/</t>
  </si>
  <si>
    <t>Hướng Dẫn Mua Hàng Tủ Lạnh</t>
  </si>
  <si>
    <t>refrigerator buying guide</t>
  </si>
  <si>
    <t>https://www.samsung.com/uk/home-appliances/buying-guide/what-is-the-best-type-of-fridge-freezer/</t>
  </si>
  <si>
    <t>https://www.samsung.com/vn/home-appliances/buying-guide/what-is-the-best-type-of-fridge-freezer/</t>
  </si>
  <si>
    <t>Hướng Dẫn Mua Hàng Máy Giặt</t>
  </si>
  <si>
    <t>laundry buying guide</t>
  </si>
  <si>
    <t>https://www.samsung.com/vn/home-appliances/buying-guide/what-size-washing-machine-do-i-need/</t>
  </si>
  <si>
    <t>Hướng Dẫn Mua Hàng Máy Hút Bụi</t>
  </si>
  <si>
    <t>vacuum buying guide</t>
  </si>
  <si>
    <t>https://www.samsung.com/uk/home-appliances/learn/vacuum-cleaners/how-to-choose-a-vacuum-cleaner/</t>
  </si>
  <si>
    <t>https://www.samsung.com/vn/home-appliances/buying-guide/</t>
  </si>
  <si>
    <t>Hướng Dẫn Mua Hàng Thiết Bị Bếp</t>
  </si>
  <si>
    <t>cooking buying guide</t>
  </si>
  <si>
    <t>Điều Hòa Không Khí</t>
  </si>
  <si>
    <t>air conditioners</t>
  </si>
  <si>
    <t>Máy Lọc Không Khí</t>
  </si>
  <si>
    <t>air purifier</t>
  </si>
  <si>
    <t>TV &amp; AV</t>
  </si>
  <si>
    <t>https://www.samsung.com/vn/tvs/all-tvs/?neo-qled</t>
  </si>
  <si>
    <t>https://www.samsung.com/vn/tvs/oled-tv</t>
  </si>
  <si>
    <t>https://www.samsung.com/vn/tvs/qled-tv</t>
  </si>
  <si>
    <t>https://www.samsung.com/vn/tvs/all-tvs/?crystal-uhd</t>
  </si>
  <si>
    <t>https://www.samsung.com/vn/lifestyle-tvs/the-frame/</t>
  </si>
  <si>
    <t>https://www.samsung.com/vn/lifestyle-tvs/the-serif/</t>
  </si>
  <si>
    <t>https://www.samsung.com/vn/lifestyle-tvs/all-lifestyle-tvs/?the-sero</t>
  </si>
  <si>
    <t>Thiết Bị Âm Thanh</t>
  </si>
  <si>
    <t>https://www.samsung.com/vn/audio-devices/all-audio-devices/</t>
  </si>
  <si>
    <t>Máy Chiếu</t>
  </si>
  <si>
    <t>https://www.samsung.com/vn/projectors/all-projectors/</t>
  </si>
  <si>
    <t>Phụ Kiện TV</t>
  </si>
  <si>
    <t>https://www.samsung.com/vn/tv-accessories/all-tv-accessories/</t>
  </si>
  <si>
    <t>Phụ Kiện Loa</t>
  </si>
  <si>
    <t>https://www.samsung.com/vn/audio-accessories/all-audio-accessories/</t>
  </si>
  <si>
    <t>TVs Theo Kích Thước Màn Hình</t>
  </si>
  <si>
    <t>TV 98 inch trở lên</t>
  </si>
  <si>
    <t>https://www.samsung.com/vn/tvs/98-inch-tvs/</t>
  </si>
  <si>
    <t>TV 83 - 85 inch</t>
  </si>
  <si>
    <t>https://www.samsung.com/vn/tvs/85-inch-tvs/</t>
  </si>
  <si>
    <t>TV 75 - 77 inch</t>
  </si>
  <si>
    <t>https://www.samsung.com/vn/tvs/75-inch-tvs/</t>
  </si>
  <si>
    <t>TV 65 inch</t>
  </si>
  <si>
    <t>https://www.samsung.com/vn/tvs/65-inch-tvs/</t>
  </si>
  <si>
    <t>TV 55 inch</t>
  </si>
  <si>
    <t>https://www.samsung.com/vn/tvs/55-inch-tvs/</t>
  </si>
  <si>
    <t>TV 50 inch</t>
  </si>
  <si>
    <t>https://www.samsung.com/vn/tvs/50-inch-tvs/</t>
  </si>
  <si>
    <t>TV 43 inch</t>
  </si>
  <si>
    <t>https://www.samsung.com/uk/tvs/43-inch-tvs/</t>
  </si>
  <si>
    <t>https://www.samsung.com/vn/tvs/43-inch-tvs/</t>
  </si>
  <si>
    <t>https://www.samsung.com/vn/tvs/all-tvs/?32-or-smaller</t>
  </si>
  <si>
    <t>TVs Theo Độ Phân Giải</t>
  </si>
  <si>
    <t>TVs 8K</t>
  </si>
  <si>
    <t>tvs 8k</t>
  </si>
  <si>
    <t>https://www.samsung.com/vn/tvs/8k-tv/</t>
  </si>
  <si>
    <t>TVs 4K</t>
  </si>
  <si>
    <t>tvs 4k</t>
  </si>
  <si>
    <t>https://www.samsung.com/vn/tvs/uhd-4k-tv/</t>
  </si>
  <si>
    <t>TVs Full HD/ HD</t>
  </si>
  <si>
    <t>tvs full hd/ hd</t>
  </si>
  <si>
    <t>https://www.samsung.com/vn/tvs/full-hd-tv/</t>
  </si>
  <si>
    <t>KHÁM PHÁ</t>
  </si>
  <si>
    <t>Samsung Vision AI</t>
  </si>
  <si>
    <t>Tại Sao Lựa Chọn Samsung TV</t>
  </si>
  <si>
    <t>https://www.samsung.com/vn/tvs/why-samsung-tv/</t>
  </si>
  <si>
    <t>Tại Sao Lựa Chọn TV OLED</t>
  </si>
  <si>
    <t>https://www.samsung.com/vn/tvs/oled-tv/highlights/</t>
  </si>
  <si>
    <t>Tại Sao Lựa Chọn TV Neo QLED</t>
  </si>
  <si>
    <t>https://www.samsung.com/vn/tvs/qled-tv/highlights/</t>
  </si>
  <si>
    <t>Tại Sao Lựa Chọn TV The Frame</t>
  </si>
  <si>
    <t>https://www.samsung.com/vn/lifestyle-tvs/the-frame/highlights/</t>
  </si>
  <si>
    <t>https://www.samsung.com/vn/tvs/help-me-choose/</t>
  </si>
  <si>
    <t>Tìm TV Phù Hợp Cho Bạn</t>
  </si>
  <si>
    <t>Tìm Loa Thanh Phù Hợp Cho Bạn</t>
  </si>
  <si>
    <t>https://www.samsung.com/vn/audio-devices/help-me-choose/</t>
  </si>
  <si>
    <t>MICRO LED</t>
  </si>
  <si>
    <t>https://www.samsung.com/vn/tvs/micro-led/highlights/</t>
  </si>
  <si>
    <t>HƯỚNG DẪN MUA HÀNG</t>
  </si>
  <si>
    <t>Hướng Dẫn Mua Loa Thanh</t>
  </si>
  <si>
    <t>https://www.samsung.com/vn/tvs/tv-buying-guide/</t>
  </si>
  <si>
    <t>Tại Sao Lựa Chọn Samsung Smart TV</t>
  </si>
  <si>
    <t>https://www.samsung.com/vn/tvs/smart-tv/highlights/</t>
  </si>
  <si>
    <t>TV Chơi Game Tốt Nhất</t>
  </si>
  <si>
    <t>https://www.samsung.com/vn/tvs/gaming-tv/</t>
  </si>
  <si>
    <t>TV Màn Hình Cực Đại</t>
  </si>
  <si>
    <t>https://www.samsung.com/vn/tvs/supersize-tv/</t>
  </si>
  <si>
    <t>Samsung TV Xem Thể Thao Tốt Nhất</t>
  </si>
  <si>
    <t>https://www.samsung.com/vn/tvs/sports-tv/</t>
  </si>
  <si>
    <t>https://www.samsung.com/vn/monitors/all-monitors/</t>
  </si>
  <si>
    <t>https://www.samsung.com/vn/memory-storage/all-memory-storage/</t>
  </si>
  <si>
    <t>https://www.samsung.com/vn/monitors/odyssey-gaming-monitor/</t>
  </si>
  <si>
    <t>https://www.samsung.com/uk/monitors/viewfinity-high-resolution-monitor/</t>
  </si>
  <si>
    <t>https://www.samsung.com/vn/monitors/viewfinity-high-resolution-monitor/</t>
  </si>
  <si>
    <t>https://www.samsung.com/uk/monitors/smart-monitor/</t>
  </si>
  <si>
    <t>https://www.samsung.com/vn/monitors/smart-monitor/</t>
  </si>
  <si>
    <t>https://www.samsung.com/uk/monitors/help-me-choose/</t>
  </si>
  <si>
    <t>https://www.samsung.com/vn/monitors/help-me-choose/</t>
  </si>
  <si>
    <t>Tất cả Màn hình</t>
  </si>
  <si>
    <t>Màn Hình</t>
  </si>
  <si>
    <t>Thiết bị lưu trữ bộ nhớ</t>
  </si>
  <si>
    <t>Vì sao chọn Màn Hình Gaming Odyssey OLED?</t>
  </si>
  <si>
    <t>Vì sao chọn màn hình độ phân giải cao?</t>
  </si>
  <si>
    <t>Dễ dàng lựa chọn chiếc Màn hình Thông minh phù hợp</t>
  </si>
  <si>
    <t>Hỗ trợ lựa chọn màn hình Samsung</t>
  </si>
  <si>
    <t>https://www.samsung.com/uk/offer/</t>
  </si>
  <si>
    <t>shop</t>
  </si>
  <si>
    <t>https://www.samsung.com/vn/offer/</t>
  </si>
  <si>
    <t>Khám phá Ưu đãi</t>
  </si>
  <si>
    <t>Khám phá các ưu đãi hấp dẫn</t>
  </si>
  <si>
    <t>Lý do nên chọn Samsung Official Store</t>
  </si>
  <si>
    <t>https://www.samsung.com/vn/offer/samsung-official-store/</t>
  </si>
  <si>
    <t>download shop app</t>
  </si>
  <si>
    <t xml:space="preserve">https://www.samsung.com/vn/apps/samsung-shop-app/ </t>
  </si>
  <si>
    <t>Tải Shop App Ngay</t>
  </si>
  <si>
    <t>Combo Deal Siêu Ưu Đãi</t>
  </si>
  <si>
    <t xml:space="preserve">https://www.samsung.com/vn/offer/megasale/combo-deal/ </t>
  </si>
  <si>
    <t>https://www.samsung.com/vn/smartthings/</t>
  </si>
  <si>
    <t>https://www.samsung.com/vn/ai-products/</t>
  </si>
  <si>
    <t>Khám phá AI</t>
  </si>
  <si>
    <t>Ưu Đãi Sinh Viên</t>
  </si>
  <si>
    <t>https://www.samsung.com/vn/offer/uu-dai-sinh-vien/</t>
  </si>
  <si>
    <t>Ưu Đãi Nhân Viên Đối Tác (EPP)</t>
  </si>
  <si>
    <t>https://www.samsung.com/vn/offer/corporate-epp/</t>
  </si>
  <si>
    <t>https://www.samsung.com/vn/watches/all-watches/</t>
  </si>
  <si>
    <t>https://www.samsung.com/vn/audio-sound/all-audio-sound/</t>
  </si>
  <si>
    <t>Thiết bị đeo</t>
  </si>
  <si>
    <t>https://www.samsung.com/vn/mobile-accessories/all-mobile-accessories/?wearables+audio</t>
  </si>
  <si>
    <t>Tất cả Phụ kiện</t>
  </si>
  <si>
    <t>Lên đời siêu phẩm</t>
  </si>
  <si>
    <t>https://www.samsung.com/vn/accessories/</t>
  </si>
  <si>
    <t>Phụ kiện</t>
  </si>
  <si>
    <t>https://www.samsung.com/vn/mobile-accessories/all-mobile-accessories/?smartphones</t>
  </si>
  <si>
    <t>Phụ kiện Điện thoại thông minh Galaxy</t>
  </si>
  <si>
    <t>https://www.samsung.com/vn/mobile-accessories/all-mobile-accessories/?tablets</t>
  </si>
  <si>
    <t>Phụ kiện Galaxy Tab</t>
  </si>
  <si>
    <t>Phụ kiện Galaxy Watch</t>
  </si>
  <si>
    <t>https://www.samsung.com/vn/mobile-accessories/all-mobile-accessories/?watches-accessories</t>
  </si>
  <si>
    <t>https://www.samsung.com/vn/mobile-accessories/all-mobile-accessories/?buds-accessories</t>
  </si>
  <si>
    <t>Phụ kiện tai nghe Galaxy</t>
  </si>
  <si>
    <t>https://www.samsung.com/vn/mobile-accessories/all-mobile-accessories/?smarttag</t>
  </si>
  <si>
    <t>Phụ kiện TV</t>
  </si>
  <si>
    <t>Phụ kiện Loa Thanh</t>
  </si>
  <si>
    <t>phụ kiện Loa Thanh</t>
  </si>
  <si>
    <t>https://www.samsung.com/vn/projector-accessories/all-projector-accessories/</t>
  </si>
  <si>
    <t>Phụ kiện Máy chiếu</t>
  </si>
  <si>
    <t>Phụ kiện thiết bị gia dụng</t>
  </si>
  <si>
    <t>Phụ kiện Máy giặt &amp; Máy sấy</t>
  </si>
  <si>
    <t>https://www.samsung.com/vn/tvs/all-tvs/</t>
    <phoneticPr fontId="1" type="noConversion"/>
  </si>
  <si>
    <t>https://www.samsung.com/uk/tvs/all-tvs/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</si>
  <si>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</si>
  <si>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</si>
  <si>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</si>
  <si>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</si>
  <si>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</si>
  <si>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</si>
  <si>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</si>
  <si>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</si>
  <si>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</si>
  <si>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</si>
  <si>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</si>
  <si>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</si>
  <si>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</si>
  <si>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</si>
  <si>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</si>
  <si>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</si>
  <si>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</si>
  <si>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</si>
  <si>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</si>
  <si>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</si>
  <si>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</si>
  <si>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</si>
  <si>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</si>
  <si>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</si>
  <si>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</si>
  <si>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</si>
  <si>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</si>
  <si>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</si>
  <si>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</si>
  <si>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</si>
  <si>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</si>
  <si>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</si>
  <si>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</si>
  <si>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</si>
  <si>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</si>
  <si>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</si>
  <si>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</si>
  <si>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</si>
  <si>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</si>
  <si>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</si>
  <si>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</si>
  <si>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</si>
  <si>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</si>
  <si>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</si>
  <si>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</si>
  <si>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</si>
  <si>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</si>
  <si>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</si>
  <si>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</si>
  <si>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</si>
  <si>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</si>
  <si>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</si>
  <si>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</si>
  <si>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</si>
  <si>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</si>
  <si>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</si>
  <si>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</si>
  <si>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</si>
  <si>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</si>
  <si>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</si>
  <si>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</si>
  <si>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</si>
  <si>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</si>
  <si>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</si>
  <si>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</si>
  <si>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</si>
  <si>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r>
      <t xml:space="preserve">Khám phá </t>
    </r>
    <r>
      <rPr>
        <sz val="12"/>
        <rFont val="Calibri"/>
        <family val="2"/>
      </rPr>
      <t>Ư</t>
    </r>
    <r>
      <rPr>
        <sz val="12"/>
        <rFont val="굴림체"/>
        <family val="3"/>
        <charset val="129"/>
      </rPr>
      <t>u đãi</t>
    </r>
    <phoneticPr fontId="1" type="noConversion"/>
  </si>
  <si>
    <t>https://www.samsung.com/vn/smartphones/galaxy-s25-ultra/buy/</t>
    <phoneticPr fontId="1" type="noConversion"/>
  </si>
  <si>
    <t>https://www.samsung.com/vn/smartphones/galaxy-s25-edge/buy/</t>
    <phoneticPr fontId="1" type="noConversion"/>
  </si>
  <si>
    <t>https://www.samsung.com/vn/smartphones/galaxy-z-fold6/buy/</t>
    <phoneticPr fontId="1" type="noConversion"/>
  </si>
  <si>
    <t>https://www.samsung.com/vn/smartphones/galaxy-z-flip6/buy/</t>
    <phoneticPr fontId="1" type="noConversion"/>
  </si>
  <si>
    <t>https://www.samsung.com/vn/tablets/galaxy-tab-s10/buy/</t>
    <phoneticPr fontId="1" type="noConversion"/>
  </si>
  <si>
    <t>https://www.samsung.com/vn/watches/galaxy-watch/galaxy-watch-ultra-titanium-gray-lte-sm-l705fdaaxxv/buy/</t>
  </si>
  <si>
    <t>https://www.samsung.com/vn/audio-sound/galaxy-buds/galaxy-buds3-pro-silver-sm-r630nzaaxxv/</t>
  </si>
  <si>
    <t>https://www.samsung.com/vn/tvs/qled-tv/qn900d-85-inch-neo-qled-8k-tizen-os-smart-tv-qa85qn900dkxxv/</t>
  </si>
  <si>
    <t>https://www.samsung.com/vn/audio-devices/soundbar/q990d-black-hw-q990d-xv/</t>
  </si>
  <si>
    <t>https://www.samsung.com/vn/monitors/gaming/odyssey-oled-g8-g81sf-32-inch-240hz-oled-uhd-ls32fg812sexxv/</t>
  </si>
  <si>
    <t>for student and youth</t>
    <phoneticPr fontId="1" type="noConversion"/>
  </si>
  <si>
    <r>
      <rPr>
        <sz val="12"/>
        <rFont val="Calibri"/>
        <family val="2"/>
      </rPr>
      <t>Ư</t>
    </r>
    <r>
      <rPr>
        <sz val="12"/>
        <rFont val="굴림체"/>
        <family val="3"/>
        <charset val="129"/>
      </rPr>
      <t>u Đãi Nhân Viên Đ</t>
    </r>
    <r>
      <rPr>
        <sz val="12"/>
        <rFont val="Calibri"/>
        <family val="2"/>
      </rPr>
      <t>ố</t>
    </r>
    <r>
      <rPr>
        <sz val="12"/>
        <rFont val="굴림체"/>
        <family val="3"/>
        <charset val="129"/>
      </rPr>
      <t xml:space="preserve">i Tác </t>
    </r>
    <phoneticPr fontId="1" type="noConversion"/>
  </si>
  <si>
    <t>for key worker and teacher</t>
    <phoneticPr fontId="1" type="noConversion"/>
  </si>
  <si>
    <t>https://www.samsung.com/vn/smartphones/all-smartphones/</t>
    <phoneticPr fontId="1" type="noConversion"/>
  </si>
  <si>
    <t>galaxy smartphone</t>
    <phoneticPr fontId="1" type="noConversion"/>
  </si>
  <si>
    <t xml:space="preserve">https://www.samsung.com/vn/smartphones/all-smartphones/ </t>
    <phoneticPr fontId="1" type="noConversion"/>
  </si>
  <si>
    <t>https://www.samsung.com/uk/tablets/all-tablets/</t>
    <phoneticPr fontId="1" type="noConversion"/>
  </si>
  <si>
    <t>https://www.samsung.com/vn/tablets/all-tablets/</t>
    <phoneticPr fontId="1" type="noConversion"/>
  </si>
  <si>
    <t>galaxy tab</t>
    <phoneticPr fontId="1" type="noConversion"/>
  </si>
  <si>
    <t>https://www.samsung.com/vn/watches/all-watches/</t>
    <phoneticPr fontId="1" type="noConversion"/>
  </si>
  <si>
    <t>https://www.samsung.com/vn/audio-sound/all-audio-sound/</t>
    <phoneticPr fontId="1" type="noConversion"/>
  </si>
  <si>
    <t>https://www.samsung.com/vn/rings/all-rings/</t>
    <phoneticPr fontId="1" type="noConversion"/>
  </si>
  <si>
    <t>galaxy accessories</t>
    <phoneticPr fontId="1" type="noConversion"/>
  </si>
  <si>
    <t>https://www.samsung.com/vn/mobile-accessories/all-mobile-accessories</t>
    <phoneticPr fontId="1" type="noConversion"/>
  </si>
  <si>
    <t>https://www.samsung.com/vn/mobile/</t>
    <phoneticPr fontId="1" type="noConversion"/>
  </si>
  <si>
    <t>https://www.samsung.com/vn/galaxy-ai/</t>
    <phoneticPr fontId="1" type="noConversion"/>
  </si>
  <si>
    <t>https://www.samsung.com/vn/one-ui/</t>
    <phoneticPr fontId="1" type="noConversion"/>
  </si>
  <si>
    <t>https://www.samsung.com/vn/apps/samsung-health/</t>
    <phoneticPr fontId="1" type="noConversion"/>
  </si>
  <si>
    <t>apps and service</t>
    <phoneticPr fontId="1" type="noConversion"/>
  </si>
  <si>
    <t>https://www.samsung.com/vn/apps/</t>
    <phoneticPr fontId="1" type="noConversion"/>
  </si>
  <si>
    <t>https://www.samsung.com/vn/mobile/why-galaxy/</t>
    <phoneticPr fontId="1" type="noConversion"/>
  </si>
  <si>
    <t>https://www.samsung.com/vn/mobile/switch-to-galaxy/</t>
    <phoneticPr fontId="1" type="noConversion"/>
  </si>
  <si>
    <t>https://www.samsung.com/uk/tvs/8k-tv/</t>
    <phoneticPr fontId="1" type="noConversion"/>
  </si>
  <si>
    <t>Banner 3-1-3</t>
  </si>
  <si>
    <t>Banner 3-1-4</t>
  </si>
  <si>
    <t>Banner 3-1-5</t>
  </si>
  <si>
    <t>Banner 3-1-6</t>
  </si>
  <si>
    <t>Banner 3-1-7</t>
  </si>
  <si>
    <t>Banner 3-1-8</t>
  </si>
  <si>
    <t>https://www.samsung.com/vn/tvs/vision-ai-tv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</si>
  <si>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</si>
  <si>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</si>
  <si>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</si>
  <si>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</si>
  <si>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https://www.samsung.com/vn/cooking-appliances/all-cooking-appliances/?hobs</t>
    <phoneticPr fontId="1" type="noConversion"/>
  </si>
  <si>
    <r>
      <t>Máy Hút B</t>
    </r>
    <r>
      <rPr>
        <sz val="12"/>
        <rFont val="Calibri"/>
        <family val="2"/>
      </rPr>
      <t>ụ</t>
    </r>
    <r>
      <rPr>
        <sz val="12"/>
        <rFont val="굴림체"/>
        <family val="3"/>
        <charset val="129"/>
      </rPr>
      <t xml:space="preserve">i Không Dây </t>
    </r>
    <phoneticPr fontId="1" type="noConversion"/>
  </si>
  <si>
    <r>
      <t>Robot Hút B</t>
    </r>
    <r>
      <rPr>
        <sz val="12"/>
        <rFont val="Calibri"/>
        <family val="2"/>
      </rPr>
      <t>ụ</t>
    </r>
    <r>
      <rPr>
        <sz val="12"/>
        <rFont val="굴림체"/>
        <family val="3"/>
        <charset val="129"/>
      </rPr>
      <t>i</t>
    </r>
    <r>
      <rPr>
        <sz val="12"/>
        <color rgb="FFFF0000"/>
        <rFont val="SamsungOneKorean 400"/>
        <family val="2"/>
      </rPr>
      <t xml:space="preserve"> </t>
    </r>
    <phoneticPr fontId="1" type="noConversion"/>
  </si>
  <si>
    <t>https://www.samsung.com/vn/air-care/all-air-care/</t>
  </si>
  <si>
    <t>https://www.samsung.com/vn/home-appliances/bespoke-ai-smartthings/</t>
    <phoneticPr fontId="1" type="noConversion"/>
  </si>
  <si>
    <t>help choose my monitor</t>
    <phoneticPr fontId="1" type="noConversion"/>
  </si>
  <si>
    <t>why smart monitor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</si>
  <si>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</si>
  <si>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</si>
  <si>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computing and displays</t>
    <phoneticPr fontId="1" type="noConversion"/>
  </si>
  <si>
    <t>memory and storage</t>
    <phoneticPr fontId="1" type="noConversion"/>
  </si>
  <si>
    <t>https://www.samsung.com/vn/offer/len-doi-sieu-pham/</t>
    <phoneticPr fontId="1" type="noConversion"/>
  </si>
  <si>
    <t>https://www.samsung.com/uk/trade-in/</t>
    <phoneticPr fontId="1" type="noConversion"/>
  </si>
  <si>
    <t>https://www.samsung.com/uk/audio-accessories/all-audio-accessories/</t>
    <phoneticPr fontId="1" type="noConversion"/>
  </si>
  <si>
    <t>https://www.samsung.com/vn/audio-accessories/all-audio-accessories/</t>
    <phoneticPr fontId="1" type="noConversion"/>
  </si>
  <si>
    <t>https://www.samsung.com/uk/refrigerators/all-refrigerators/?accessories</t>
    <phoneticPr fontId="1" type="noConversion"/>
  </si>
  <si>
    <t>washer and dryer accessories</t>
    <phoneticPr fontId="1" type="noConversion"/>
  </si>
  <si>
    <t>https://www.samsung.com/vn/refrigerators/all-refrigerators/?accessories</t>
  </si>
  <si>
    <t>https://www.samsung.com/uk/home-appliance-accessories/all-home-appliance-accessories/?washers-and-dryers</t>
    <phoneticPr fontId="1" type="noConversion"/>
  </si>
  <si>
    <t>https://www.samsung.com/vn/home-appliance-accessories/all-home-appliance-accessories/?washers-and-dryers</t>
  </si>
  <si>
    <r>
      <t>H</t>
    </r>
    <r>
      <rPr>
        <sz val="12"/>
        <color theme="1"/>
        <rFont val="Calibri"/>
        <family val="2"/>
      </rPr>
      <t>ướ</t>
    </r>
    <r>
      <rPr>
        <sz val="12"/>
        <color theme="1"/>
        <rFont val="굴림체"/>
        <family val="3"/>
        <charset val="129"/>
      </rPr>
      <t>ng D</t>
    </r>
    <r>
      <rPr>
        <sz val="12"/>
        <color theme="1"/>
        <rFont val="Calibri"/>
        <family val="2"/>
      </rPr>
      <t>ẫ</t>
    </r>
    <r>
      <rPr>
        <sz val="12"/>
        <color theme="1"/>
        <rFont val="굴림체"/>
        <family val="3"/>
        <charset val="129"/>
      </rPr>
      <t>n Mua Loa Thanh</t>
    </r>
    <phoneticPr fontId="1" type="noConversion"/>
  </si>
  <si>
    <t>tv buying guide</t>
    <phoneticPr fontId="1" type="noConversion"/>
  </si>
  <si>
    <t>WSC : No Localization Allowed 
(Need to check during UAT period)</t>
    <phoneticPr fontId="1" type="noConversion"/>
  </si>
  <si>
    <t>projector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</si>
</sst>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rgb="FFFF0000"/>
      <name val="SamsungOneKorean 400"/>
      <family val="2"/>
    </font>
    <font>
      <sz val="12"/>
      <name val="Calibri"/>
      <family val="2"/>
    </font>
    <font>
      <sz val="12"/>
      <name val="굴림체"/>
      <family val="3"/>
      <charset val="129"/>
    </font>
    <font>
      <sz val="12"/>
      <name val="SamsungOneKorean 400"/>
      <family val="2"/>
      <charset val="129"/>
    </font>
    <font>
      <sz val="12"/>
      <color theme="1"/>
      <name val="Calibri"/>
      <family val="2"/>
    </font>
    <font>
      <sz val="12"/>
      <color theme="1"/>
      <name val="굴림체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9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4" fillId="14" borderId="36" xfId="0" applyFont="1" applyFill="1" applyBorder="1">
      <alignment vertical="center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64" fillId="0" borderId="2" xfId="15" applyFont="1" applyBorder="1" applyAlignment="1">
      <alignment vertical="center" wrapText="1"/>
    </xf>
    <xf numFmtId="0" fontId="51" fillId="17" borderId="3" xfId="0" applyFont="1" applyFill="1" applyBorder="1">
      <alignment vertical="center"/>
    </xf>
    <xf numFmtId="0" fontId="2" fillId="16" borderId="30" xfId="1" applyFill="1" applyBorder="1">
      <alignment vertical="center"/>
    </xf>
    <xf numFmtId="0" fontId="2" fillId="1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9" borderId="39" xfId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47" fillId="19" borderId="28" xfId="16" applyFont="1" applyFill="1" applyBorder="1" applyAlignment="1">
      <alignment vertical="center" wrapText="1"/>
    </xf>
    <xf numFmtId="0" fontId="64" fillId="19" borderId="9" xfId="15" applyFont="1" applyFill="1" applyBorder="1">
      <alignment vertical="center"/>
    </xf>
    <xf numFmtId="0" fontId="64" fillId="10" borderId="30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64" fillId="10" borderId="32" xfId="15" applyFont="1" applyFill="1" applyBorder="1">
      <alignment vertical="center"/>
    </xf>
    <xf numFmtId="0" fontId="87" fillId="4" borderId="30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2" fillId="15" borderId="30" xfId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64" fillId="20" borderId="30" xfId="15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51" fillId="21" borderId="28" xfId="11" applyFont="1" applyFill="1" applyBorder="1" applyAlignment="1" applyProtection="1">
      <alignment horizontal="center" vertical="center"/>
      <protection locked="0"/>
    </xf>
    <xf numFmtId="0" fontId="51" fillId="10" borderId="39" xfId="0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0" borderId="2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19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64" fillId="10" borderId="2" xfId="15" applyFont="1" applyFill="1" applyBorder="1" applyAlignment="1">
      <alignment horizontal="center" vertical="center"/>
    </xf>
    <xf numFmtId="0" fontId="64" fillId="10" borderId="9" xfId="15" applyFont="1" applyFill="1" applyBorder="1" applyAlignment="1">
      <alignment horizontal="center" vertical="center"/>
    </xf>
    <xf numFmtId="0" fontId="64" fillId="10" borderId="3" xfId="15" applyFont="1" applyFill="1" applyBorder="1" applyAlignment="1">
      <alignment horizontal="center" vertical="center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64" fillId="10" borderId="2" xfId="0" applyFont="1" applyFill="1" applyBorder="1" applyAlignment="1">
      <alignment horizontal="center" vertical="center"/>
    </xf>
    <xf numFmtId="0" fontId="64" fillId="10" borderId="9" xfId="0" applyFont="1" applyFill="1" applyBorder="1" applyAlignment="1">
      <alignment horizontal="center" vertical="center"/>
    </xf>
    <xf numFmtId="0" fontId="64" fillId="10" borderId="3" xfId="0" applyFont="1" applyFill="1" applyBorder="1" applyAlignment="1">
      <alignment horizontal="center" vertical="center"/>
    </xf>
    <xf numFmtId="0" fontId="51" fillId="14" borderId="7" xfId="11" applyFont="1" applyFill="1" applyBorder="1" applyAlignment="1" applyProtection="1">
      <alignment horizontal="center" vertical="center" wrapText="1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4" fillId="10" borderId="2" xfId="15" applyFont="1" applyFill="1" applyBorder="1" applyAlignment="1">
      <alignment horizontal="center" vertical="center" wrapText="1"/>
    </xf>
    <xf numFmtId="0" fontId="64" fillId="10" borderId="9" xfId="15" applyFont="1" applyFill="1" applyBorder="1" applyAlignment="1">
      <alignment horizontal="center" vertical="center" wrapText="1"/>
    </xf>
    <xf numFmtId="0" fontId="64" fillId="10" borderId="3" xfId="15" applyFont="1" applyFill="1" applyBorder="1" applyAlignment="1">
      <alignment horizontal="center" vertical="center" wrapText="1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34" fillId="0" borderId="1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47" fillId="10" borderId="2" xfId="16" applyFont="1" applyFill="1" applyBorder="1" applyAlignment="1">
      <alignment horizontal="center" vertical="center" wrapText="1"/>
    </xf>
    <xf numFmtId="0" fontId="47" fillId="10" borderId="9" xfId="16" applyFont="1" applyFill="1" applyBorder="1" applyAlignment="1">
      <alignment horizontal="center" vertical="center" wrapText="1"/>
    </xf>
    <xf numFmtId="0" fontId="47" fillId="10" borderId="3" xfId="16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0" borderId="9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64" fillId="14" borderId="36" xfId="15" applyFont="1" applyFill="1" applyBorder="1" applyAlignment="1">
      <alignment vertical="center" wrapText="1"/>
    </xf>
    <xf numFmtId="0" fontId="64" fillId="12" borderId="3" xfId="15" applyFont="1" applyFill="1" applyBorder="1" applyAlignment="1">
      <alignment vertical="center" wrapText="1"/>
    </xf>
    <xf numFmtId="0" fontId="64" fillId="12" borderId="39" xfId="15" applyFont="1" applyFill="1" applyBorder="1" applyAlignment="1">
      <alignment vertical="center" wrapText="1"/>
    </xf>
    <xf numFmtId="0" fontId="64" fillId="14" borderId="39" xfId="15" applyFont="1" applyFill="1" applyBorder="1">
      <alignment vertical="center"/>
    </xf>
    <xf numFmtId="0" fontId="64" fillId="19" borderId="18" xfId="15" applyFont="1" applyFill="1" applyBorder="1" applyAlignment="1">
      <alignment vertical="center" wrapText="1"/>
    </xf>
    <xf numFmtId="0" fontId="64" fillId="19" borderId="1" xfId="15" applyFont="1" applyFill="1" applyBorder="1" applyAlignment="1">
      <alignment vertical="center" wrapText="1"/>
    </xf>
    <xf numFmtId="0" fontId="51" fillId="21" borderId="39" xfId="0" applyFont="1" applyFill="1" applyBorder="1">
      <alignment vertical="center"/>
    </xf>
    <xf numFmtId="0" fontId="64" fillId="21" borderId="30" xfId="0" applyFont="1" applyFill="1" applyBorder="1">
      <alignment vertical="center"/>
    </xf>
    <xf numFmtId="0" fontId="2" fillId="21" borderId="30" xfId="1" applyFill="1" applyBorder="1" applyAlignment="1">
      <alignment horizontal="left" vertical="center"/>
    </xf>
    <xf numFmtId="0" fontId="51" fillId="21" borderId="9" xfId="0" applyFont="1" applyFill="1" applyBorder="1">
      <alignment vertical="center"/>
    </xf>
    <xf numFmtId="0" fontId="63" fillId="21" borderId="7" xfId="11" applyFont="1" applyFill="1" applyBorder="1" applyAlignment="1" applyProtection="1">
      <alignment horizontal="center" vertical="center" wrapText="1"/>
      <protection locked="0"/>
    </xf>
    <xf numFmtId="0" fontId="63" fillId="21" borderId="22" xfId="11" applyFont="1" applyFill="1" applyBorder="1" applyAlignment="1" applyProtection="1">
      <alignment horizontal="center" vertical="center" wrapText="1"/>
      <protection locked="0"/>
    </xf>
    <xf numFmtId="0" fontId="63" fillId="21" borderId="17" xfId="11" applyFont="1" applyFill="1" applyBorder="1" applyAlignment="1" applyProtection="1">
      <alignment horizontal="center" vertical="center" wrapText="1"/>
      <protection locked="0"/>
    </xf>
    <xf numFmtId="0" fontId="64" fillId="21" borderId="30" xfId="15" applyFont="1" applyFill="1" applyBorder="1">
      <alignment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6.png"/><Relationship Id="rId1" Type="http://schemas.openxmlformats.org/officeDocument/2006/relationships/image" Target="../media/image23.png"/><Relationship Id="rId4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6.png"/><Relationship Id="rId1" Type="http://schemas.openxmlformats.org/officeDocument/2006/relationships/image" Target="../media/image26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35928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102721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3483428</xdr:colOff>
      <xdr:row>94</xdr:row>
      <xdr:rowOff>172508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74861C-A7DA-4E2B-AB31-5C48F5B02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3349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6B5ABBE-6371-4DE2-8D45-A0B4F10F3358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F4EAF8B-408A-4B51-A221-5F578CFEFE02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71D8FFB8-6846-4BB3-BEA1-02C49B8F034B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163202AD-55A8-45D9-8DE5-5151B9F2601D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A2D1DE1-298E-423C-9023-893D946098C3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B1F9C0DA-74D2-483C-8E7B-57E9B11C022D}"/>
            </a:ext>
          </a:extLst>
        </xdr:cNvPr>
        <xdr:cNvGrpSpPr/>
      </xdr:nvGrpSpPr>
      <xdr:grpSpPr>
        <a:xfrm>
          <a:off x="592727" y="14548982"/>
          <a:ext cx="2901463" cy="2678444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6DEA429F-AA88-B111-36CD-40675CB266A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C5006DAE-4323-F25B-E807-D7698A0C6A14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E507199E-1A97-D8F8-319D-5D88D915BCD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6132514A-C12E-AE23-23B3-C69768F284AF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480189C-87D7-050C-CA12-C607074956F9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1291BCB3-3C97-4B42-471E-651DC0EAFA45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F44A06E9-7D49-9859-FEFD-C4E2F623C10C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D1E97DE-ED72-9E53-71D8-4EA20714007E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8EDFE83D-C8A3-4386-8EF6-3EAFBC7C1C72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367393</xdr:colOff>
      <xdr:row>112</xdr:row>
      <xdr:rowOff>149678</xdr:rowOff>
    </xdr:from>
    <xdr:to>
      <xdr:col>12</xdr:col>
      <xdr:colOff>1537606</xdr:colOff>
      <xdr:row>117</xdr:row>
      <xdr:rowOff>70514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31CCDA2-02F5-5AB9-0B6E-CCEAE8678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11322" y="31296428"/>
          <a:ext cx="1170213" cy="1009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312964</xdr:colOff>
      <xdr:row>118</xdr:row>
      <xdr:rowOff>136071</xdr:rowOff>
    </xdr:from>
    <xdr:to>
      <xdr:col>12</xdr:col>
      <xdr:colOff>1510392</xdr:colOff>
      <xdr:row>123</xdr:row>
      <xdr:rowOff>40821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C0FA4FF-830A-E818-6D16-76B9992F9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6893" y="32589107"/>
          <a:ext cx="1197428" cy="99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312964</xdr:colOff>
      <xdr:row>124</xdr:row>
      <xdr:rowOff>108857</xdr:rowOff>
    </xdr:from>
    <xdr:to>
      <xdr:col>12</xdr:col>
      <xdr:colOff>1483178</xdr:colOff>
      <xdr:row>129</xdr:row>
      <xdr:rowOff>13606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ADC344-01F3-AC2E-6D3D-4DC91B194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6893" y="33868178"/>
          <a:ext cx="1170214" cy="99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394606</xdr:colOff>
      <xdr:row>130</xdr:row>
      <xdr:rowOff>176893</xdr:rowOff>
    </xdr:from>
    <xdr:to>
      <xdr:col>12</xdr:col>
      <xdr:colOff>1379116</xdr:colOff>
      <xdr:row>135</xdr:row>
      <xdr:rowOff>68035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F8D6F02-C136-0CFE-916E-F008D182B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8535" y="35242500"/>
          <a:ext cx="984510" cy="979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367392</xdr:colOff>
      <xdr:row>137</xdr:row>
      <xdr:rowOff>13607</xdr:rowOff>
    </xdr:from>
    <xdr:to>
      <xdr:col>12</xdr:col>
      <xdr:colOff>1462528</xdr:colOff>
      <xdr:row>141</xdr:row>
      <xdr:rowOff>40821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14C37AA-B2EC-F5D9-827B-7D7C92B06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11321" y="36603214"/>
          <a:ext cx="1095136" cy="898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353786</xdr:colOff>
      <xdr:row>142</xdr:row>
      <xdr:rowOff>149678</xdr:rowOff>
    </xdr:from>
    <xdr:to>
      <xdr:col>12</xdr:col>
      <xdr:colOff>1442358</xdr:colOff>
      <xdr:row>147</xdr:row>
      <xdr:rowOff>31296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0787705-5732-45D6-52D8-8CB42E2E6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7715" y="37827857"/>
          <a:ext cx="1088572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353785</xdr:colOff>
      <xdr:row>106</xdr:row>
      <xdr:rowOff>190500</xdr:rowOff>
    </xdr:from>
    <xdr:to>
      <xdr:col>12</xdr:col>
      <xdr:colOff>1483178</xdr:colOff>
      <xdr:row>111</xdr:row>
      <xdr:rowOff>27214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C3699ED7-9C8C-1FE7-744E-5DD3E8C57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7714" y="30003750"/>
          <a:ext cx="1129393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9084945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6954"/>
          <a:ext cx="9696564" cy="2976607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17507"/>
          <a:ext cx="1967842" cy="1608091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6097" y="7812509"/>
          <a:ext cx="3853346" cy="8684296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98" name="직사각형 5">
          <a:extLst>
            <a:ext uri="{FF2B5EF4-FFF2-40B4-BE49-F238E27FC236}">
              <a16:creationId xmlns:a16="http://schemas.microsoft.com/office/drawing/2014/main" id="{26F1FC7F-841E-4DBF-8EA8-FEA417EA52B5}"/>
            </a:ext>
          </a:extLst>
        </xdr:cNvPr>
        <xdr:cNvSpPr/>
      </xdr:nvSpPr>
      <xdr:spPr>
        <a:xfrm>
          <a:off x="10450494" y="49123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4" name="직사각형 6">
          <a:extLst>
            <a:ext uri="{FF2B5EF4-FFF2-40B4-BE49-F238E27FC236}">
              <a16:creationId xmlns:a16="http://schemas.microsoft.com/office/drawing/2014/main" id="{8994F794-30C7-4084-913D-8E47429FFF28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6" name="직사각형 9">
          <a:extLst>
            <a:ext uri="{FF2B5EF4-FFF2-40B4-BE49-F238E27FC236}">
              <a16:creationId xmlns:a16="http://schemas.microsoft.com/office/drawing/2014/main" id="{1CAA9B32-F68C-4AFD-8121-41944BE81F7A}"/>
            </a:ext>
          </a:extLst>
        </xdr:cNvPr>
        <xdr:cNvSpPr/>
      </xdr:nvSpPr>
      <xdr:spPr>
        <a:xfrm>
          <a:off x="10450593" y="327413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7" name="직사각형 83">
          <a:extLst>
            <a:ext uri="{FF2B5EF4-FFF2-40B4-BE49-F238E27FC236}">
              <a16:creationId xmlns:a16="http://schemas.microsoft.com/office/drawing/2014/main" id="{04E2ECE8-0E1D-4F26-AF75-DB36A3F70434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8" name="직사각형 84">
          <a:extLst>
            <a:ext uri="{FF2B5EF4-FFF2-40B4-BE49-F238E27FC236}">
              <a16:creationId xmlns:a16="http://schemas.microsoft.com/office/drawing/2014/main" id="{10E0ADD9-4904-4402-8FF2-111F32DE28DC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9" name="직사각형 85">
          <a:extLst>
            <a:ext uri="{FF2B5EF4-FFF2-40B4-BE49-F238E27FC236}">
              <a16:creationId xmlns:a16="http://schemas.microsoft.com/office/drawing/2014/main" id="{21FB4E30-F01D-4DF7-BDD4-30A292FE09E7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0" name="직사각형 86">
          <a:extLst>
            <a:ext uri="{FF2B5EF4-FFF2-40B4-BE49-F238E27FC236}">
              <a16:creationId xmlns:a16="http://schemas.microsoft.com/office/drawing/2014/main" id="{633B6F49-8C7F-473A-AFD2-712506566396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1" name="직사각형 87">
          <a:extLst>
            <a:ext uri="{FF2B5EF4-FFF2-40B4-BE49-F238E27FC236}">
              <a16:creationId xmlns:a16="http://schemas.microsoft.com/office/drawing/2014/main" id="{FA5326FD-F12F-49B1-A351-C697FE302ABD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2" name="직사각형 88">
          <a:extLst>
            <a:ext uri="{FF2B5EF4-FFF2-40B4-BE49-F238E27FC236}">
              <a16:creationId xmlns:a16="http://schemas.microsoft.com/office/drawing/2014/main" id="{BE0A7C53-E386-4459-85D0-3D7B556FC8FA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3" name="직사각형 89">
          <a:extLst>
            <a:ext uri="{FF2B5EF4-FFF2-40B4-BE49-F238E27FC236}">
              <a16:creationId xmlns:a16="http://schemas.microsoft.com/office/drawing/2014/main" id="{D31C3EBE-4B15-4418-9B4F-A2FB2DAB7859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4" name="직사각형 90">
          <a:extLst>
            <a:ext uri="{FF2B5EF4-FFF2-40B4-BE49-F238E27FC236}">
              <a16:creationId xmlns:a16="http://schemas.microsoft.com/office/drawing/2014/main" id="{767E15B8-C1BE-4F55-9297-60A30A581630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5" name="직사각형 91">
          <a:extLst>
            <a:ext uri="{FF2B5EF4-FFF2-40B4-BE49-F238E27FC236}">
              <a16:creationId xmlns:a16="http://schemas.microsoft.com/office/drawing/2014/main" id="{AF9D726E-5429-425A-97F3-2326E97B48E3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6" name="직사각형 92">
          <a:extLst>
            <a:ext uri="{FF2B5EF4-FFF2-40B4-BE49-F238E27FC236}">
              <a16:creationId xmlns:a16="http://schemas.microsoft.com/office/drawing/2014/main" id="{85EB540F-1DDC-432D-8A72-CF9D826962DD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7" name="직사각형 93">
          <a:extLst>
            <a:ext uri="{FF2B5EF4-FFF2-40B4-BE49-F238E27FC236}">
              <a16:creationId xmlns:a16="http://schemas.microsoft.com/office/drawing/2014/main" id="{8A6B5732-285C-4F76-BCBA-24CFCD573CDB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8" name="직사각형 94">
          <a:extLst>
            <a:ext uri="{FF2B5EF4-FFF2-40B4-BE49-F238E27FC236}">
              <a16:creationId xmlns:a16="http://schemas.microsoft.com/office/drawing/2014/main" id="{7743225B-9CC7-48D6-9B56-9FC93B0B53AD}"/>
            </a:ext>
          </a:extLst>
        </xdr:cNvPr>
        <xdr:cNvSpPr/>
      </xdr:nvSpPr>
      <xdr:spPr>
        <a:xfrm>
          <a:off x="10464348" y="2599133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9089026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9089299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828</xdr:row>
      <xdr:rowOff>54429</xdr:rowOff>
    </xdr:from>
    <xdr:to>
      <xdr:col>1</xdr:col>
      <xdr:colOff>7446850</xdr:colOff>
      <xdr:row>864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89805"/>
          <a:ext cx="9705625" cy="289484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7814" y="10415619"/>
          <a:ext cx="1965566" cy="157785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177</xdr:row>
      <xdr:rowOff>173182</xdr:rowOff>
    </xdr:from>
    <xdr:to>
      <xdr:col>4</xdr:col>
      <xdr:colOff>34637</xdr:colOff>
      <xdr:row>177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172</xdr:row>
      <xdr:rowOff>0</xdr:rowOff>
    </xdr:from>
    <xdr:to>
      <xdr:col>2</xdr:col>
      <xdr:colOff>121226</xdr:colOff>
      <xdr:row>178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19" name="직사각형 11">
          <a:extLst>
            <a:ext uri="{FF2B5EF4-FFF2-40B4-BE49-F238E27FC236}">
              <a16:creationId xmlns:a16="http://schemas.microsoft.com/office/drawing/2014/main" id="{2403F60D-4691-4D3D-AEBC-AEA65E711278}"/>
            </a:ext>
          </a:extLst>
        </xdr:cNvPr>
        <xdr:cNvSpPr/>
      </xdr:nvSpPr>
      <xdr:spPr>
        <a:xfrm>
          <a:off x="10458114" y="4820347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20" name="직사각형 12">
          <a:extLst>
            <a:ext uri="{FF2B5EF4-FFF2-40B4-BE49-F238E27FC236}">
              <a16:creationId xmlns:a16="http://schemas.microsoft.com/office/drawing/2014/main" id="{3DDBECAA-6C75-4DE2-B8C7-CDE10618274A}"/>
            </a:ext>
          </a:extLst>
        </xdr:cNvPr>
        <xdr:cNvSpPr/>
      </xdr:nvSpPr>
      <xdr:spPr>
        <a:xfrm>
          <a:off x="10463827" y="35607076"/>
          <a:ext cx="267579" cy="24261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1" name="직사각형 37">
          <a:extLst>
            <a:ext uri="{FF2B5EF4-FFF2-40B4-BE49-F238E27FC236}">
              <a16:creationId xmlns:a16="http://schemas.microsoft.com/office/drawing/2014/main" id="{655D18ED-CF61-4483-90EA-39979F2DD74A}"/>
            </a:ext>
          </a:extLst>
        </xdr:cNvPr>
        <xdr:cNvSpPr/>
      </xdr:nvSpPr>
      <xdr:spPr>
        <a:xfrm>
          <a:off x="10458213" y="321317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2</xdr:col>
      <xdr:colOff>190500</xdr:colOff>
      <xdr:row>177</xdr:row>
      <xdr:rowOff>173182</xdr:rowOff>
    </xdr:from>
    <xdr:to>
      <xdr:col>4</xdr:col>
      <xdr:colOff>34637</xdr:colOff>
      <xdr:row>177</xdr:row>
      <xdr:rowOff>173182</xdr:rowOff>
    </xdr:to>
    <xdr:cxnSp macro="">
      <xdr:nvCxnSpPr>
        <xdr:cNvPr id="122" name="직선 화살표 연결선 13">
          <a:extLst>
            <a:ext uri="{FF2B5EF4-FFF2-40B4-BE49-F238E27FC236}">
              <a16:creationId xmlns:a16="http://schemas.microsoft.com/office/drawing/2014/main" id="{FC6AAB31-A1A6-4B81-BB15-38BFC537A01E}"/>
            </a:ext>
          </a:extLst>
        </xdr:cNvPr>
        <xdr:cNvCxnSpPr/>
      </xdr:nvCxnSpPr>
      <xdr:spPr>
        <a:xfrm flipH="1">
          <a:off x="10043160" y="45862702"/>
          <a:ext cx="17643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7618" y="7591602"/>
          <a:ext cx="3442609" cy="51600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58700"/>
          <a:ext cx="9681280" cy="2886352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90750"/>
          <a:ext cx="1960178" cy="161728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1719" y="7709985"/>
          <a:ext cx="3847631" cy="795160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38" name="직사각형 11">
          <a:extLst>
            <a:ext uri="{FF2B5EF4-FFF2-40B4-BE49-F238E27FC236}">
              <a16:creationId xmlns:a16="http://schemas.microsoft.com/office/drawing/2014/main" id="{9781A849-E95D-417A-8027-7B16FA757BAF}"/>
            </a:ext>
          </a:extLst>
        </xdr:cNvPr>
        <xdr:cNvSpPr/>
      </xdr:nvSpPr>
      <xdr:spPr>
        <a:xfrm>
          <a:off x="10442874" y="48742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0" name="직사각형 12">
          <a:extLst>
            <a:ext uri="{FF2B5EF4-FFF2-40B4-BE49-F238E27FC236}">
              <a16:creationId xmlns:a16="http://schemas.microsoft.com/office/drawing/2014/main" id="{574D19DA-B0E0-465F-A281-7B47E44DE270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1" name="직사각형 37">
          <a:extLst>
            <a:ext uri="{FF2B5EF4-FFF2-40B4-BE49-F238E27FC236}">
              <a16:creationId xmlns:a16="http://schemas.microsoft.com/office/drawing/2014/main" id="{C571CD25-E996-4E03-A820-12B4269C7F2D}"/>
            </a:ext>
          </a:extLst>
        </xdr:cNvPr>
        <xdr:cNvSpPr/>
      </xdr:nvSpPr>
      <xdr:spPr>
        <a:xfrm>
          <a:off x="10442973" y="323603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2" name="직사각형 133">
          <a:extLst>
            <a:ext uri="{FF2B5EF4-FFF2-40B4-BE49-F238E27FC236}">
              <a16:creationId xmlns:a16="http://schemas.microsoft.com/office/drawing/2014/main" id="{FD9FE4BE-7E8D-488F-B05E-B7BB096E9BFD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3" name="직사각형 134">
          <a:extLst>
            <a:ext uri="{FF2B5EF4-FFF2-40B4-BE49-F238E27FC236}">
              <a16:creationId xmlns:a16="http://schemas.microsoft.com/office/drawing/2014/main" id="{05E5F41B-2D3B-4AF2-A3A4-4E3F3B7A90FA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4" name="직사각형 135">
          <a:extLst>
            <a:ext uri="{FF2B5EF4-FFF2-40B4-BE49-F238E27FC236}">
              <a16:creationId xmlns:a16="http://schemas.microsoft.com/office/drawing/2014/main" id="{3D9D57B8-A50F-4DE1-9313-0A13BDC2DA38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5" name="직사각형 136">
          <a:extLst>
            <a:ext uri="{FF2B5EF4-FFF2-40B4-BE49-F238E27FC236}">
              <a16:creationId xmlns:a16="http://schemas.microsoft.com/office/drawing/2014/main" id="{F5342B7C-F172-486D-B644-C70ABCE2A04C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46" name="직사각형 11">
          <a:extLst>
            <a:ext uri="{FF2B5EF4-FFF2-40B4-BE49-F238E27FC236}">
              <a16:creationId xmlns:a16="http://schemas.microsoft.com/office/drawing/2014/main" id="{4D0CDD5E-F619-4B84-9B3C-D819AB24C66A}"/>
            </a:ext>
          </a:extLst>
        </xdr:cNvPr>
        <xdr:cNvSpPr/>
      </xdr:nvSpPr>
      <xdr:spPr>
        <a:xfrm>
          <a:off x="10442874" y="48742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7" name="직사각형 12">
          <a:extLst>
            <a:ext uri="{FF2B5EF4-FFF2-40B4-BE49-F238E27FC236}">
              <a16:creationId xmlns:a16="http://schemas.microsoft.com/office/drawing/2014/main" id="{04670397-F528-4712-BA05-7F1145130D06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56" name="직사각형 37">
          <a:extLst>
            <a:ext uri="{FF2B5EF4-FFF2-40B4-BE49-F238E27FC236}">
              <a16:creationId xmlns:a16="http://schemas.microsoft.com/office/drawing/2014/main" id="{01A0EF19-FDB6-4684-ADA9-44BD8726B5A4}"/>
            </a:ext>
          </a:extLst>
        </xdr:cNvPr>
        <xdr:cNvSpPr/>
      </xdr:nvSpPr>
      <xdr:spPr>
        <a:xfrm>
          <a:off x="10442973" y="323603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57" name="직사각형 133">
          <a:extLst>
            <a:ext uri="{FF2B5EF4-FFF2-40B4-BE49-F238E27FC236}">
              <a16:creationId xmlns:a16="http://schemas.microsoft.com/office/drawing/2014/main" id="{4C094C7B-2DC9-49B6-A52C-0BFE280A32AA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58" name="직사각형 134">
          <a:extLst>
            <a:ext uri="{FF2B5EF4-FFF2-40B4-BE49-F238E27FC236}">
              <a16:creationId xmlns:a16="http://schemas.microsoft.com/office/drawing/2014/main" id="{0F90A19E-5B0B-4360-A2D6-54974C53FF78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59" name="직사각형 135">
          <a:extLst>
            <a:ext uri="{FF2B5EF4-FFF2-40B4-BE49-F238E27FC236}">
              <a16:creationId xmlns:a16="http://schemas.microsoft.com/office/drawing/2014/main" id="{AA4FC0C2-E402-4873-A3D1-C05AE8B1FEF5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60" name="직사각형 136">
          <a:extLst>
            <a:ext uri="{FF2B5EF4-FFF2-40B4-BE49-F238E27FC236}">
              <a16:creationId xmlns:a16="http://schemas.microsoft.com/office/drawing/2014/main" id="{585CE6A2-8C8B-41E0-A733-16DABA61D8BB}"/>
            </a:ext>
          </a:extLst>
        </xdr:cNvPr>
        <xdr:cNvSpPr/>
      </xdr:nvSpPr>
      <xdr:spPr>
        <a:xfrm>
          <a:off x="10456728" y="2589227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9084253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5215" y="8230620"/>
          <a:ext cx="3503458" cy="498192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01291"/>
          <a:ext cx="9681664" cy="2860338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2136" y="8049052"/>
          <a:ext cx="3843821" cy="817751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89593" y="12915728"/>
          <a:ext cx="1968609" cy="1582302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5" name="직사각형 11">
          <a:extLst>
            <a:ext uri="{FF2B5EF4-FFF2-40B4-BE49-F238E27FC236}">
              <a16:creationId xmlns:a16="http://schemas.microsoft.com/office/drawing/2014/main" id="{C4792938-759D-40EC-9A75-FFCFAEAAB059}"/>
            </a:ext>
          </a:extLst>
        </xdr:cNvPr>
        <xdr:cNvSpPr/>
      </xdr:nvSpPr>
      <xdr:spPr>
        <a:xfrm>
          <a:off x="10450494" y="532381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6" name="직사각형 12">
          <a:extLst>
            <a:ext uri="{FF2B5EF4-FFF2-40B4-BE49-F238E27FC236}">
              <a16:creationId xmlns:a16="http://schemas.microsoft.com/office/drawing/2014/main" id="{594B8386-B960-4B4A-856A-6C4753F0B6B1}"/>
            </a:ext>
          </a:extLst>
        </xdr:cNvPr>
        <xdr:cNvSpPr/>
      </xdr:nvSpPr>
      <xdr:spPr>
        <a:xfrm>
          <a:off x="10464348" y="263418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7" name="직사각형 37">
          <a:extLst>
            <a:ext uri="{FF2B5EF4-FFF2-40B4-BE49-F238E27FC236}">
              <a16:creationId xmlns:a16="http://schemas.microsoft.com/office/drawing/2014/main" id="{84C9E6A1-56D7-48A3-BE85-9B98BB5B91E0}"/>
            </a:ext>
          </a:extLst>
        </xdr:cNvPr>
        <xdr:cNvSpPr/>
      </xdr:nvSpPr>
      <xdr:spPr>
        <a:xfrm>
          <a:off x="10450593" y="3685610"/>
          <a:ext cx="26273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8" name="직사각형 182">
          <a:extLst>
            <a:ext uri="{FF2B5EF4-FFF2-40B4-BE49-F238E27FC236}">
              <a16:creationId xmlns:a16="http://schemas.microsoft.com/office/drawing/2014/main" id="{EEAB2DA5-6A85-4C6E-885E-6D62BF9C2588}"/>
            </a:ext>
          </a:extLst>
        </xdr:cNvPr>
        <xdr:cNvSpPr/>
      </xdr:nvSpPr>
      <xdr:spPr>
        <a:xfrm>
          <a:off x="10464348" y="263418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2" name="직사각형 183">
          <a:extLst>
            <a:ext uri="{FF2B5EF4-FFF2-40B4-BE49-F238E27FC236}">
              <a16:creationId xmlns:a16="http://schemas.microsoft.com/office/drawing/2014/main" id="{038D347A-71AB-443F-A62D-658AAC8701E4}"/>
            </a:ext>
          </a:extLst>
        </xdr:cNvPr>
        <xdr:cNvSpPr/>
      </xdr:nvSpPr>
      <xdr:spPr>
        <a:xfrm>
          <a:off x="10464348" y="263418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49" name="직사각형 184">
          <a:extLst>
            <a:ext uri="{FF2B5EF4-FFF2-40B4-BE49-F238E27FC236}">
              <a16:creationId xmlns:a16="http://schemas.microsoft.com/office/drawing/2014/main" id="{D4C678C8-F5B8-41DB-A820-BA55F229D257}"/>
            </a:ext>
          </a:extLst>
        </xdr:cNvPr>
        <xdr:cNvSpPr/>
      </xdr:nvSpPr>
      <xdr:spPr>
        <a:xfrm>
          <a:off x="10464348" y="263418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50" name="직사각형 185">
          <a:extLst>
            <a:ext uri="{FF2B5EF4-FFF2-40B4-BE49-F238E27FC236}">
              <a16:creationId xmlns:a16="http://schemas.microsoft.com/office/drawing/2014/main" id="{49619FA5-FC72-47D3-BACC-E83194D07604}"/>
            </a:ext>
          </a:extLst>
        </xdr:cNvPr>
        <xdr:cNvSpPr/>
      </xdr:nvSpPr>
      <xdr:spPr>
        <a:xfrm>
          <a:off x="10464348" y="26341850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9084129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8605"/>
          <a:ext cx="9687050" cy="293732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9089028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639" y="7901989"/>
          <a:ext cx="3847631" cy="768500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06634"/>
          <a:ext cx="1951092" cy="1519746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22837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8344"/>
          <a:ext cx="9996237" cy="3011647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719854"/>
          <a:ext cx="1969583" cy="1840322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30356" y="7963088"/>
          <a:ext cx="3430430" cy="4794683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vn/smartthings/" TargetMode="External"/><Relationship Id="rId18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6" Type="http://schemas.openxmlformats.org/officeDocument/2006/relationships/hyperlink" Target="https://www.samsung.com/uk/watches/galaxy-watch-ultra/buy/?modelCode=SM-L705FDAAEUA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www.samsung.com/uk/smartphones/galaxy-z-fold6/buy/" TargetMode="External"/><Relationship Id="rId34" Type="http://schemas.openxmlformats.org/officeDocument/2006/relationships/hyperlink" Target="https://www.samsung.com/uk/smartphones/galaxy-s25-edge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vn/offer/megasale/combo-deal/" TargetMode="External"/><Relationship Id="rId1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5" Type="http://schemas.openxmlformats.org/officeDocument/2006/relationships/hyperlink" Target="https://www.samsung.com/uk/computers/galaxy-book/galaxy-book5-pro/buy/?modelCode=NP960XHA-KG2UK" TargetMode="External"/><Relationship Id="rId33" Type="http://schemas.openxmlformats.org/officeDocument/2006/relationships/hyperlink" Target="https://www.samsung.com/vn/tablets/galaxy-tab-s10/buy/" TargetMode="External"/><Relationship Id="rId38" Type="http://schemas.openxmlformats.org/officeDocument/2006/relationships/drawing" Target="../drawings/drawing3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vn/offer/corporate-epp/" TargetMode="External"/><Relationship Id="rId20" Type="http://schemas.openxmlformats.org/officeDocument/2006/relationships/hyperlink" Target="https://www.samsung.com/uk/smartphones/galaxy-s25/buy/" TargetMode="External"/><Relationship Id="rId29" Type="http://schemas.openxmlformats.org/officeDocument/2006/relationships/hyperlink" Target="https://www.samsung.com/uk/lifestyle-tvs/the-frame/ls03fw-75-inch-the-frame-pro-neo-qled-4k-vision-ai-smart-tv-black-qe75ls03fwux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vn/apps/samsung-shop-app/" TargetMode="External"/><Relationship Id="rId24" Type="http://schemas.openxmlformats.org/officeDocument/2006/relationships/hyperlink" Target="https://www.samsung.com/uk/audio-sound/galaxy-buds/galaxy-buds3-pro-silver-sm-r630nzaaeua/" TargetMode="External"/><Relationship Id="rId32" Type="http://schemas.openxmlformats.org/officeDocument/2006/relationships/hyperlink" Target="https://www.samsung.com/vn/smartphones/galaxy-z-flip6/buy/" TargetMode="External"/><Relationship Id="rId37" Type="http://schemas.openxmlformats.org/officeDocument/2006/relationships/printerSettings" Target="../printerSettings/printerSettings2.bin"/><Relationship Id="rId40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vn/offer/uu-dai-sinh-vien/" TargetMode="External"/><Relationship Id="rId23" Type="http://schemas.openxmlformats.org/officeDocument/2006/relationships/hyperlink" Target="https://www.samsung.com/uk/tablets/galaxy-tab-s10/buy/?modelCode=SM-X920NZAREUB" TargetMode="External"/><Relationship Id="rId28" Type="http://schemas.openxmlformats.org/officeDocument/2006/relationships/hyperlink" Target="https://www.samsung.com/uk/tvs/qled-tv/qn990f-75-inch-neo-qled-8k-mini-led-smart-tv-qe75qn990ftxxu/" TargetMode="External"/><Relationship Id="rId36" Type="http://schemas.openxmlformats.org/officeDocument/2006/relationships/hyperlink" Target="https://www.samsung.com/vn/smartphones/galaxy-s25-edge/buy/" TargetMode="External"/><Relationship Id="rId10" Type="http://schemas.openxmlformats.org/officeDocument/2006/relationships/hyperlink" Target="https://www.samsung.com/vn/offer/samsung-official-store/" TargetMode="External"/><Relationship Id="rId19" Type="http://schemas.openxmlformats.org/officeDocument/2006/relationships/hyperlink" Target="https://www.samsung.com/uk/smartphones/galaxy-s25-ultra/buy/" TargetMode="External"/><Relationship Id="rId31" Type="http://schemas.openxmlformats.org/officeDocument/2006/relationships/hyperlink" Target="https://www.samsung.com/vn/smartphones/galaxy-z-fold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vn/offer/" TargetMode="External"/><Relationship Id="rId14" Type="http://schemas.openxmlformats.org/officeDocument/2006/relationships/hyperlink" Target="https://www.samsung.com/vn/ai-products/" TargetMode="External"/><Relationship Id="rId22" Type="http://schemas.openxmlformats.org/officeDocument/2006/relationships/hyperlink" Target="https://www.samsung.com/uk/smartphones/galaxy-z-flip6/buy/" TargetMode="External"/><Relationship Id="rId27" Type="http://schemas.openxmlformats.org/officeDocument/2006/relationships/hyperlink" Target="https://www.samsung.com/uk/monitors/gaming/odyssey-oled-g8-g81sf-32-inch-240hz-oled-uhd-ls32fg810suxxu/" TargetMode="External"/><Relationship Id="rId30" Type="http://schemas.openxmlformats.org/officeDocument/2006/relationships/hyperlink" Target="https://www.samsung.com/uk/audio-devices/soundbar/q990f-q-series-soundbar-with-subwoofer-and-rear-speakers-black-hw-q990f-xu/" TargetMode="External"/><Relationship Id="rId35" Type="http://schemas.openxmlformats.org/officeDocument/2006/relationships/hyperlink" Target="https://www.samsung.com/vn/smartphones/galaxy-s25-ultra/buy/" TargetMode="External"/><Relationship Id="rId8" Type="http://schemas.openxmlformats.org/officeDocument/2006/relationships/hyperlink" Target="https://www.samsung.com/uk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vn/smartphones/all-smartphones/" TargetMode="External"/><Relationship Id="rId26" Type="http://schemas.openxmlformats.org/officeDocument/2006/relationships/hyperlink" Target="https://www.samsung.com/vn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vn/audio-sound/all-audio-sound/" TargetMode="External"/><Relationship Id="rId7" Type="http://schemas.openxmlformats.org/officeDocument/2006/relationships/hyperlink" Target="https://www.samsung.com/uk/rings/all-rings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vn/mobile-accessories/all-mobile-accessories" TargetMode="External"/><Relationship Id="rId25" Type="http://schemas.openxmlformats.org/officeDocument/2006/relationships/hyperlink" Target="https://www.samsung.com/vn/one-ui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vn/watches/all-watches/" TargetMode="External"/><Relationship Id="rId20" Type="http://schemas.openxmlformats.org/officeDocument/2006/relationships/hyperlink" Target="https://www.samsung.com/uk/tablets/all-tablets/" TargetMode="External"/><Relationship Id="rId29" Type="http://schemas.openxmlformats.org/officeDocument/2006/relationships/hyperlink" Target="https://www.samsung.com/vn/mobile/switch-to-galaxy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vn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vn/tablets/all-tablets/" TargetMode="External"/><Relationship Id="rId23" Type="http://schemas.openxmlformats.org/officeDocument/2006/relationships/hyperlink" Target="https://www.samsung.com/vn/mobile/" TargetMode="External"/><Relationship Id="rId28" Type="http://schemas.openxmlformats.org/officeDocument/2006/relationships/hyperlink" Target="https://www.samsung.com/vn/mobile/why-galaxy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vn/smartphones/all-smartphones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vn/rings/all-rings/" TargetMode="External"/><Relationship Id="rId27" Type="http://schemas.openxmlformats.org/officeDocument/2006/relationships/hyperlink" Target="https://www.samsung.com/vn/apps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vn/tvs/all-tvs/?crystal-uhd" TargetMode="External"/><Relationship Id="rId21" Type="http://schemas.openxmlformats.org/officeDocument/2006/relationships/hyperlink" Target="https://www.samsung.com/uk/tvs/neo-qled-tvs/" TargetMode="External"/><Relationship Id="rId42" Type="http://schemas.openxmlformats.org/officeDocument/2006/relationships/hyperlink" Target="https://www.samsung.com/uk/tvs/43-inch-tvs/" TargetMode="External"/><Relationship Id="rId47" Type="http://schemas.openxmlformats.org/officeDocument/2006/relationships/hyperlink" Target="https://www.samsung.com/vn/tvs/full-hd-tv/" TargetMode="External"/><Relationship Id="rId63" Type="http://schemas.openxmlformats.org/officeDocument/2006/relationships/hyperlink" Target="https://www.samsung.com/uk/tvs/all-tvs/" TargetMode="External"/><Relationship Id="rId68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71" Type="http://schemas.openxmlformats.org/officeDocument/2006/relationships/comments" Target="../comments3.xm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vn/lifestyle-tvs/all-lifestyle-tvs/?the-sero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vn/tvs/oled-tv" TargetMode="External"/><Relationship Id="rId32" Type="http://schemas.openxmlformats.org/officeDocument/2006/relationships/hyperlink" Target="https://www.samsung.com/vn/audio-accessories/all-audio-accessories/" TargetMode="External"/><Relationship Id="rId37" Type="http://schemas.openxmlformats.org/officeDocument/2006/relationships/hyperlink" Target="https://www.samsung.com/vn/tvs/75-inch-tvs/" TargetMode="External"/><Relationship Id="rId40" Type="http://schemas.openxmlformats.org/officeDocument/2006/relationships/hyperlink" Target="https://www.samsung.com/uk/tvs/50-inch-tvs/" TargetMode="External"/><Relationship Id="rId45" Type="http://schemas.openxmlformats.org/officeDocument/2006/relationships/hyperlink" Target="https://www.samsung.com/vn/tvs/8k-tv/" TargetMode="External"/><Relationship Id="rId53" Type="http://schemas.openxmlformats.org/officeDocument/2006/relationships/hyperlink" Target="https://www.samsung.com/vn/lifestyle-tvs/the-frame/highlights/" TargetMode="External"/><Relationship Id="rId58" Type="http://schemas.openxmlformats.org/officeDocument/2006/relationships/hyperlink" Target="https://www.samsung.com/vn/tvs/tv-buying-guide/" TargetMode="External"/><Relationship Id="rId66" Type="http://schemas.openxmlformats.org/officeDocument/2006/relationships/hyperlink" Target="https://www.samsung.com/vn/tvs/why-samsung-tv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uk/tvs/all-tvs/?32-and-under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vn/lifestyle-tvs/the-frame/" TargetMode="External"/><Relationship Id="rId30" Type="http://schemas.openxmlformats.org/officeDocument/2006/relationships/hyperlink" Target="https://www.samsung.com/vn/audio-devices/all-audio-devices/" TargetMode="External"/><Relationship Id="rId35" Type="http://schemas.openxmlformats.org/officeDocument/2006/relationships/hyperlink" Target="https://www.samsung.com/uk/tvs/85-inch-tvs/" TargetMode="External"/><Relationship Id="rId43" Type="http://schemas.openxmlformats.org/officeDocument/2006/relationships/hyperlink" Target="https://www.samsung.com/vn/tvs/43-inch-tvs/" TargetMode="External"/><Relationship Id="rId48" Type="http://schemas.openxmlformats.org/officeDocument/2006/relationships/hyperlink" Target="https://www.samsung.com/vn/tvs/oled-tv/highlights/" TargetMode="External"/><Relationship Id="rId56" Type="http://schemas.openxmlformats.org/officeDocument/2006/relationships/hyperlink" Target="https://www.samsung.com/vn/tvs/supersize-tv/" TargetMode="External"/><Relationship Id="rId64" Type="http://schemas.openxmlformats.org/officeDocument/2006/relationships/hyperlink" Target="https://www.samsung.com/vn/tvs/98-inch-tvs/" TargetMode="External"/><Relationship Id="rId69" Type="http://schemas.openxmlformats.org/officeDocument/2006/relationships/drawing" Target="../drawings/drawing5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vn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vn/tvs/qled-tv" TargetMode="External"/><Relationship Id="rId33" Type="http://schemas.openxmlformats.org/officeDocument/2006/relationships/hyperlink" Target="https://www.samsung.com/uk/tvs/98-inch-tvs/" TargetMode="External"/><Relationship Id="rId38" Type="http://schemas.openxmlformats.org/officeDocument/2006/relationships/hyperlink" Target="https://www.samsung.com/vn/tvs/65-inch-tvs/" TargetMode="External"/><Relationship Id="rId46" Type="http://schemas.openxmlformats.org/officeDocument/2006/relationships/hyperlink" Target="https://www.samsung.com/vn/tvs/uhd-4k-tv/" TargetMode="External"/><Relationship Id="rId59" Type="http://schemas.openxmlformats.org/officeDocument/2006/relationships/hyperlink" Target="https://www.samsung.com/vn/tvs/sports-tv/" TargetMode="External"/><Relationship Id="rId67" Type="http://schemas.openxmlformats.org/officeDocument/2006/relationships/hyperlink" Target="https://www.samsung.com/vn/tvs/vision-ai-tv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vn/tvs/50-inch-tvs/" TargetMode="External"/><Relationship Id="rId54" Type="http://schemas.openxmlformats.org/officeDocument/2006/relationships/hyperlink" Target="https://www.samsung.com/vn/tvs/smart-tv/highlights/" TargetMode="External"/><Relationship Id="rId62" Type="http://schemas.openxmlformats.org/officeDocument/2006/relationships/hyperlink" Target="https://www.samsung.com/vn/tvs/all-tvs/" TargetMode="External"/><Relationship Id="rId70" Type="http://schemas.openxmlformats.org/officeDocument/2006/relationships/vmlDrawing" Target="../drawings/vmlDrawing3.v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vn/tvs/all-tvs/?neo-qled" TargetMode="External"/><Relationship Id="rId28" Type="http://schemas.openxmlformats.org/officeDocument/2006/relationships/hyperlink" Target="https://www.samsung.com/vn/lifestyle-tvs/the-serif/" TargetMode="External"/><Relationship Id="rId36" Type="http://schemas.openxmlformats.org/officeDocument/2006/relationships/hyperlink" Target="https://www.samsung.com/vn/tvs/85-inch-tvs/" TargetMode="External"/><Relationship Id="rId49" Type="http://schemas.openxmlformats.org/officeDocument/2006/relationships/hyperlink" Target="https://www.samsung.com/vn/tvs/qled-tv/highlights/" TargetMode="External"/><Relationship Id="rId57" Type="http://schemas.openxmlformats.org/officeDocument/2006/relationships/hyperlink" Target="https://www.samsung.com/vn/tvs/micro-led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vn/tv-accessories/all-tv-accessories/" TargetMode="External"/><Relationship Id="rId44" Type="http://schemas.openxmlformats.org/officeDocument/2006/relationships/hyperlink" Target="https://www.samsung.com/vn/tvs/all-tvs/?32-or-smaller" TargetMode="External"/><Relationship Id="rId52" Type="http://schemas.openxmlformats.org/officeDocument/2006/relationships/hyperlink" Target="https://www.samsung.com/vn/audio-devices/help-me-choose/" TargetMode="External"/><Relationship Id="rId60" Type="http://schemas.openxmlformats.org/officeDocument/2006/relationships/hyperlink" Target="https://www.samsung.com/vn/projectors/all-projectors/" TargetMode="External"/><Relationship Id="rId65" Type="http://schemas.openxmlformats.org/officeDocument/2006/relationships/hyperlink" Target="https://www.samsung.com/uk/tvs/8k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vn/tvs/55-inch-tvs/" TargetMode="External"/><Relationship Id="rId34" Type="http://schemas.openxmlformats.org/officeDocument/2006/relationships/hyperlink" Target="https://www.samsung.com/vn/tvs/98-inch-tvs/" TargetMode="External"/><Relationship Id="rId50" Type="http://schemas.openxmlformats.org/officeDocument/2006/relationships/hyperlink" Target="https://www.samsung.com/vn/lifestyle-tvs/the-frame/highlights/" TargetMode="External"/><Relationship Id="rId55" Type="http://schemas.openxmlformats.org/officeDocument/2006/relationships/hyperlink" Target="https://www.samsung.com/vn/tvs/gaming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vn/cooking-appliances/all-cooking-appliances/?dishwashers" TargetMode="External"/><Relationship Id="rId39" Type="http://schemas.openxmlformats.org/officeDocument/2006/relationships/hyperlink" Target="https://www.samsung.com/vn/refrigerators/all-refrigerators/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vn/home-appliances/why-samsung-appliances/" TargetMode="External"/><Relationship Id="rId42" Type="http://schemas.openxmlformats.org/officeDocument/2006/relationships/printerSettings" Target="../printerSettings/printerSettings5.bin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9" Type="http://schemas.openxmlformats.org/officeDocument/2006/relationships/hyperlink" Target="https://www.samsung.com/vn/vacuum-cleaners/robot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vn/cooking-appliances/all-cooking-appliances/?hoods" TargetMode="External"/><Relationship Id="rId32" Type="http://schemas.openxmlformats.org/officeDocument/2006/relationships/hyperlink" Target="https://www.samsung.com/vn/home-appliances/bespoke-ai-smartthings/" TargetMode="External"/><Relationship Id="rId37" Type="http://schemas.openxmlformats.org/officeDocument/2006/relationships/hyperlink" Target="https://www.samsung.com/vn/home-appliances/buying-guide/" TargetMode="External"/><Relationship Id="rId40" Type="http://schemas.openxmlformats.org/officeDocument/2006/relationships/hyperlink" Target="https://www.samsung.com/vn/cooking-appliances/all-cooking-appliances/?hobs" TargetMode="External"/><Relationship Id="rId45" Type="http://schemas.openxmlformats.org/officeDocument/2006/relationships/comments" Target="../comments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vn/cooking-appliances/all-cooking-appliances/?ovens" TargetMode="External"/><Relationship Id="rId28" Type="http://schemas.openxmlformats.org/officeDocument/2006/relationships/hyperlink" Target="https://www.samsung.com/vn/vacuum-cleaners/stick/" TargetMode="External"/><Relationship Id="rId36" Type="http://schemas.openxmlformats.org/officeDocument/2006/relationships/hyperlink" Target="https://www.samsung.com/vn/home-appliances/buying-guide/what-size-washing-machine-do-i-need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vn/home-appliances/bespoke-home/" TargetMode="External"/><Relationship Id="rId44" Type="http://schemas.openxmlformats.org/officeDocument/2006/relationships/vmlDrawing" Target="../drawings/vmlDrawing4.v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vn/refrigerators/all-refrigerators/" TargetMode="External"/><Relationship Id="rId27" Type="http://schemas.openxmlformats.org/officeDocument/2006/relationships/hyperlink" Target="https://www.samsung.com/vn/washers-and-dryers/all-washers-and-dryers/" TargetMode="External"/><Relationship Id="rId30" Type="http://schemas.openxmlformats.org/officeDocument/2006/relationships/hyperlink" Target="https://www.samsung.com/vn/home-appliance-accessories/all-home-appliance-accessories/" TargetMode="External"/><Relationship Id="rId35" Type="http://schemas.openxmlformats.org/officeDocument/2006/relationships/hyperlink" Target="https://www.samsung.com/vn/home-appliances/buying-guide/what-is-the-best-type-of-fridge-freezer/" TargetMode="External"/><Relationship Id="rId43" Type="http://schemas.openxmlformats.org/officeDocument/2006/relationships/drawing" Target="../drawings/drawing6.xm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vn/microwave-ovens/all-microwave-ovens/" TargetMode="External"/><Relationship Id="rId33" Type="http://schemas.openxmlformats.org/officeDocument/2006/relationships/hyperlink" Target="https://www.samsung.com/vn/home-appliances/sustainable-home/" TargetMode="External"/><Relationship Id="rId38" Type="http://schemas.openxmlformats.org/officeDocument/2006/relationships/hyperlink" Target="https://www.samsung.com/vn/home-appliances/buying-guide/" TargetMode="External"/><Relationship Id="rId20" Type="http://schemas.openxmlformats.org/officeDocument/2006/relationships/hyperlink" Target="https://www.samsung.com/vn/air-care/all-air-care/" TargetMode="External"/><Relationship Id="rId41" Type="http://schemas.openxmlformats.org/officeDocument/2006/relationships/hyperlink" Target="https://www.samsung.com/vn/air-conditioners/all-air-conditione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vn/monitors/odyssey-gaming-monitor/" TargetMode="External"/><Relationship Id="rId13" Type="http://schemas.openxmlformats.org/officeDocument/2006/relationships/hyperlink" Target="https://www.samsung.com/vn/monitors/viewfinity-high-resolution-monitor/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vn/monitors/smart-monitor/" TargetMode="External"/><Relationship Id="rId12" Type="http://schemas.openxmlformats.org/officeDocument/2006/relationships/hyperlink" Target="https://www.samsung.com/vn/memory-storage/all-memory-storage/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vn/monitors/all-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www.samsung.com/vn/monitors/all-monitors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vn/monitors/help-me-choose/" TargetMode="External"/><Relationship Id="rId14" Type="http://schemas.openxmlformats.org/officeDocument/2006/relationships/hyperlink" Target="https://www.samsung.com/uk/monitors/monitor-buying-guid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vn/watches/all-watches/" TargetMode="External"/><Relationship Id="rId13" Type="http://schemas.openxmlformats.org/officeDocument/2006/relationships/hyperlink" Target="https://www.samsung.com/vn/galaxy-ai/" TargetMode="External"/><Relationship Id="rId18" Type="http://schemas.openxmlformats.org/officeDocument/2006/relationships/hyperlink" Target="https://www.samsung.com/vn/mobile/switch-to-galaxy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s://www.samsung.com/vn/watches/all-watches/" TargetMode="External"/><Relationship Id="rId12" Type="http://schemas.openxmlformats.org/officeDocument/2006/relationships/hyperlink" Target="https://www.samsung.com/vn/apps/samsung-health/" TargetMode="External"/><Relationship Id="rId17" Type="http://schemas.openxmlformats.org/officeDocument/2006/relationships/hyperlink" Target="https://www.samsung.com/uk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vn/mobile/why-galaxy/" TargetMode="External"/><Relationship Id="rId20" Type="http://schemas.openxmlformats.org/officeDocument/2006/relationships/hyperlink" Target="https://www.samsung.com/uk/trade-in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apps/samsung-health/" TargetMode="External"/><Relationship Id="rId24" Type="http://schemas.openxmlformats.org/officeDocument/2006/relationships/comments" Target="../comments6.xm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vn/apps/" TargetMode="External"/><Relationship Id="rId23" Type="http://schemas.openxmlformats.org/officeDocument/2006/relationships/vmlDrawing" Target="../drawings/vmlDrawing6.vml"/><Relationship Id="rId10" Type="http://schemas.openxmlformats.org/officeDocument/2006/relationships/hyperlink" Target="https://www.samsung.com/vn/mobile-accessories/all-mobile-accessories/?wearables+audio" TargetMode="External"/><Relationship Id="rId19" Type="http://schemas.openxmlformats.org/officeDocument/2006/relationships/hyperlink" Target="https://www.samsung.com/vn/offer/len-doi-sieu-pham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vn/audio-sound/all-audio-sound/" TargetMode="External"/><Relationship Id="rId14" Type="http://schemas.openxmlformats.org/officeDocument/2006/relationships/hyperlink" Target="https://www.samsung.com/uk/apps/" TargetMode="External"/><Relationship Id="rId2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audio-accessories/all-audio-accessories/" TargetMode="External"/><Relationship Id="rId13" Type="http://schemas.openxmlformats.org/officeDocument/2006/relationships/hyperlink" Target="https://www.samsung.com/vn/mobile-accessories/all-mobile-accessories/?smartphones" TargetMode="External"/><Relationship Id="rId18" Type="http://schemas.openxmlformats.org/officeDocument/2006/relationships/hyperlink" Target="https://www.samsung.com/uk/tvs/qled-tv/qn900d-65-inch-neo-qled-8k-tizen-os-smart-tv-qe65qn900dtxxu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mobile-accessories/all-mobile-accessories/?tablets" TargetMode="External"/><Relationship Id="rId21" Type="http://schemas.openxmlformats.org/officeDocument/2006/relationships/hyperlink" Target="https://www.samsung.com/vn/audio-accessories/all-audio-accessories/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vn/accessories/" TargetMode="External"/><Relationship Id="rId17" Type="http://schemas.openxmlformats.org/officeDocument/2006/relationships/hyperlink" Target="https://www.samsung.com/vn/mobile-accessories/all-mobile-accessories/?smarttag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vn/mobile-accessories/all-mobile-accessories/?buds-accessories" TargetMode="External"/><Relationship Id="rId20" Type="http://schemas.openxmlformats.org/officeDocument/2006/relationships/hyperlink" Target="https://www.samsung.com/vn/projector-accessories/all-projector-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vn/mobile-accessories/all-mobile-accessories/?watches-accessories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mobile-accessories/all-mobile-accessories/?smarttag" TargetMode="External"/><Relationship Id="rId19" Type="http://schemas.openxmlformats.org/officeDocument/2006/relationships/hyperlink" Target="https://www.samsung.com/vn/tv-accessories/all-tv-accessories/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computer-accessories/all-computer-accessories/" TargetMode="External"/><Relationship Id="rId14" Type="http://schemas.openxmlformats.org/officeDocument/2006/relationships/hyperlink" Target="https://www.samsung.com/vn/mobile-accessories/all-mobile-accessories/?tablets" TargetMode="External"/><Relationship Id="rId22" Type="http://schemas.openxmlformats.org/officeDocument/2006/relationships/hyperlink" Target="https://www.samsung.com/uk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51" t="s">
        <v>38</v>
      </c>
      <c r="C2" s="351"/>
      <c r="D2" s="351"/>
      <c r="E2" s="2"/>
      <c r="F2" s="3"/>
    </row>
    <row r="3" spans="2:6" s="3" customFormat="1" ht="54" customHeight="1">
      <c r="B3" s="352" t="s">
        <v>0</v>
      </c>
      <c r="C3" s="352"/>
      <c r="D3" s="352"/>
    </row>
    <row r="4" spans="2:6" s="3" customFormat="1" ht="25.15" customHeight="1">
      <c r="C4" s="5"/>
      <c r="D4" s="5"/>
    </row>
    <row r="5" spans="2:6" s="6" customFormat="1" ht="27" customHeight="1">
      <c r="B5" s="350" t="s">
        <v>1</v>
      </c>
      <c r="C5" s="350"/>
      <c r="D5" s="350"/>
    </row>
    <row r="6" spans="2:6" s="6" customFormat="1" ht="27" customHeight="1">
      <c r="B6" s="353" t="s">
        <v>2</v>
      </c>
      <c r="C6" s="353"/>
      <c r="D6" s="7" t="s">
        <v>3</v>
      </c>
      <c r="E6" s="8" t="s">
        <v>4</v>
      </c>
    </row>
    <row r="7" spans="2:6" s="12" customFormat="1" ht="40.9" customHeight="1">
      <c r="B7" s="354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54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54"/>
      <c r="C9" s="9" t="s">
        <v>11</v>
      </c>
      <c r="D9" s="13"/>
      <c r="E9" s="14"/>
    </row>
    <row r="10" spans="2:6" s="12" customFormat="1" ht="40.9" customHeight="1">
      <c r="B10" s="354"/>
      <c r="C10" s="9" t="s">
        <v>12</v>
      </c>
      <c r="D10" s="15" t="s">
        <v>13</v>
      </c>
      <c r="E10" s="14"/>
    </row>
    <row r="11" spans="2:6" s="12" customFormat="1" ht="50.1" customHeight="1">
      <c r="B11" s="354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54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50" t="s">
        <v>20</v>
      </c>
      <c r="C14" s="350"/>
      <c r="D14" s="350"/>
    </row>
    <row r="15" spans="2:6" s="6" customFormat="1" ht="27" customHeight="1">
      <c r="B15" s="353" t="s">
        <v>2</v>
      </c>
      <c r="C15" s="353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55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56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57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50" t="s">
        <v>32</v>
      </c>
      <c r="C21" s="350"/>
      <c r="D21" s="350"/>
    </row>
    <row r="22" spans="2:5" s="6" customFormat="1" ht="27" customHeight="1">
      <c r="B22" s="358" t="s">
        <v>2</v>
      </c>
      <c r="C22" s="358"/>
      <c r="D22" s="7" t="s">
        <v>3</v>
      </c>
      <c r="E22" s="8" t="s">
        <v>4</v>
      </c>
    </row>
    <row r="23" spans="2:5" s="12" customFormat="1" ht="40.9" customHeight="1">
      <c r="B23" s="359" t="s">
        <v>33</v>
      </c>
      <c r="C23" s="24" t="s">
        <v>34</v>
      </c>
      <c r="D23" s="25"/>
      <c r="E23" s="14"/>
    </row>
    <row r="24" spans="2:5" s="12" customFormat="1" ht="40.9" customHeight="1">
      <c r="B24" s="360"/>
      <c r="C24" s="24" t="s">
        <v>35</v>
      </c>
      <c r="D24" s="25"/>
      <c r="E24" s="14"/>
    </row>
    <row r="25" spans="2:5" s="12" customFormat="1" ht="40.9" customHeight="1">
      <c r="B25" s="360"/>
      <c r="C25" s="24" t="s">
        <v>36</v>
      </c>
      <c r="D25" s="25"/>
      <c r="E25" s="14"/>
    </row>
    <row r="26" spans="2:5" s="12" customFormat="1" ht="40.9" customHeight="1">
      <c r="B26" s="361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A46" zoomScale="70" zoomScaleNormal="70" workbookViewId="0">
      <selection activeCell="C75" sqref="C75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62" t="s">
        <v>472</v>
      </c>
      <c r="C2" s="362"/>
      <c r="D2" s="362"/>
      <c r="E2" s="362"/>
      <c r="F2" s="362"/>
      <c r="G2" s="362"/>
      <c r="H2" s="362"/>
    </row>
    <row r="3" spans="2:8" ht="5.25" customHeight="1">
      <c r="B3" s="30"/>
    </row>
    <row r="4" spans="2:8" s="32" customFormat="1" ht="24" customHeight="1">
      <c r="B4" s="363" t="s">
        <v>473</v>
      </c>
      <c r="C4" s="363"/>
      <c r="E4" s="46"/>
      <c r="F4" s="46"/>
      <c r="G4" s="46"/>
      <c r="H4" s="46"/>
    </row>
    <row r="5" spans="2:8" s="32" customFormat="1" ht="51.75" customHeight="1">
      <c r="B5" s="364" t="s">
        <v>474</v>
      </c>
      <c r="C5" s="364"/>
      <c r="D5" s="364"/>
      <c r="E5" s="46"/>
      <c r="F5" s="46"/>
      <c r="G5" s="46"/>
      <c r="H5" s="46"/>
    </row>
    <row r="6" spans="2:8" s="32" customFormat="1" ht="24" customHeight="1">
      <c r="B6" s="365" t="s">
        <v>475</v>
      </c>
      <c r="C6" s="363"/>
      <c r="E6" s="46"/>
      <c r="F6" s="46"/>
      <c r="G6" s="46"/>
      <c r="H6" s="46"/>
    </row>
    <row r="7" spans="2:8" s="32" customFormat="1" ht="24" customHeight="1">
      <c r="B7" s="286" t="s">
        <v>476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477</v>
      </c>
      <c r="C9" s="39" t="s">
        <v>478</v>
      </c>
      <c r="E9" s="46" t="s">
        <v>479</v>
      </c>
      <c r="F9" s="46"/>
      <c r="G9" s="46"/>
      <c r="H9" s="46"/>
    </row>
    <row r="10" spans="2:8" s="32" customFormat="1" ht="24" customHeight="1">
      <c r="B10" s="40"/>
      <c r="C10" s="50" t="s">
        <v>480</v>
      </c>
      <c r="E10" s="287" t="s">
        <v>481</v>
      </c>
      <c r="F10" s="287" t="s">
        <v>482</v>
      </c>
      <c r="G10" s="287" t="s">
        <v>483</v>
      </c>
      <c r="H10" s="287" t="s">
        <v>484</v>
      </c>
    </row>
    <row r="11" spans="2:8" s="32" customFormat="1" ht="24" customHeight="1">
      <c r="B11" s="33"/>
      <c r="C11" s="34"/>
      <c r="E11" s="366" t="s">
        <v>499</v>
      </c>
      <c r="F11" s="366" t="s">
        <v>51</v>
      </c>
      <c r="G11" s="369" t="s">
        <v>485</v>
      </c>
      <c r="H11" s="47" t="s">
        <v>486</v>
      </c>
    </row>
    <row r="12" spans="2:8" s="32" customFormat="1" ht="24" customHeight="1">
      <c r="B12" s="33"/>
      <c r="C12" s="34"/>
      <c r="E12" s="367"/>
      <c r="F12" s="367"/>
      <c r="G12" s="370"/>
      <c r="H12" s="47" t="s">
        <v>487</v>
      </c>
    </row>
    <row r="13" spans="2:8" s="32" customFormat="1" ht="24" customHeight="1">
      <c r="B13" s="33"/>
      <c r="C13" s="34"/>
      <c r="E13" s="367"/>
      <c r="F13" s="367"/>
      <c r="G13" s="370"/>
      <c r="H13" s="47" t="s">
        <v>488</v>
      </c>
    </row>
    <row r="14" spans="2:8" s="32" customFormat="1" ht="24" customHeight="1">
      <c r="B14" s="33"/>
      <c r="C14" s="34"/>
      <c r="E14" s="367"/>
      <c r="F14" s="367"/>
      <c r="G14" s="370"/>
      <c r="H14" s="47" t="s">
        <v>489</v>
      </c>
    </row>
    <row r="15" spans="2:8" s="32" customFormat="1" ht="24" customHeight="1">
      <c r="B15" s="33"/>
      <c r="C15" s="34"/>
      <c r="E15" s="367"/>
      <c r="F15" s="367"/>
      <c r="G15" s="370"/>
      <c r="H15" s="47" t="s">
        <v>490</v>
      </c>
    </row>
    <row r="16" spans="2:8" s="32" customFormat="1" ht="24" customHeight="1">
      <c r="B16" s="33"/>
      <c r="C16" s="34"/>
      <c r="E16" s="368"/>
      <c r="F16" s="368"/>
      <c r="G16" s="371"/>
      <c r="H16" s="47" t="s">
        <v>491</v>
      </c>
    </row>
    <row r="17" spans="2:9" s="32" customFormat="1" ht="24" customHeight="1">
      <c r="B17" s="33"/>
      <c r="C17" s="36"/>
      <c r="E17" s="288"/>
      <c r="F17" s="288"/>
      <c r="G17" s="289"/>
      <c r="H17" s="290"/>
    </row>
    <row r="18" spans="2:9" s="32" customFormat="1" ht="24" customHeight="1">
      <c r="B18" s="33"/>
      <c r="C18" s="36"/>
      <c r="E18" s="288"/>
      <c r="F18" s="288"/>
    </row>
    <row r="19" spans="2:9" s="32" customFormat="1" ht="24" customHeight="1">
      <c r="B19" s="33"/>
      <c r="C19" s="33"/>
      <c r="F19" s="288"/>
    </row>
    <row r="20" spans="2:9" s="32" customFormat="1" ht="24" customHeight="1">
      <c r="B20" s="33"/>
      <c r="C20" s="33"/>
      <c r="E20" s="288"/>
      <c r="F20" s="288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91" t="s">
        <v>492</v>
      </c>
      <c r="C23" s="37"/>
      <c r="F23" s="46"/>
      <c r="G23" s="46"/>
      <c r="H23" s="46"/>
    </row>
    <row r="24" spans="2:9" s="32" customFormat="1" ht="24" customHeight="1">
      <c r="B24" s="292" t="s">
        <v>493</v>
      </c>
      <c r="C24" s="41" t="s">
        <v>494</v>
      </c>
      <c r="F24" s="46"/>
      <c r="G24" s="46"/>
      <c r="H24" s="46"/>
    </row>
    <row r="25" spans="2:9" s="32" customFormat="1" ht="21">
      <c r="B25" s="293" t="s">
        <v>495</v>
      </c>
      <c r="C25" s="294" t="s">
        <v>496</v>
      </c>
      <c r="F25" s="46"/>
      <c r="G25" s="46"/>
      <c r="H25" s="46"/>
      <c r="I25" s="31"/>
    </row>
    <row r="26" spans="2:9" s="32" customFormat="1" ht="21">
      <c r="B26" s="31"/>
      <c r="C26" s="43" t="s">
        <v>497</v>
      </c>
      <c r="F26" s="46"/>
      <c r="G26" s="46"/>
      <c r="H26" s="46"/>
      <c r="I26" s="31"/>
    </row>
    <row r="27" spans="2:9" s="32" customFormat="1" ht="21">
      <c r="C27" s="44" t="s">
        <v>498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R186"/>
  <sheetViews>
    <sheetView showGridLines="0" tabSelected="1" topLeftCell="C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80.25" style="45" customWidth="1"/>
    <col min="8" max="8" width="99.7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3" width="23.375" style="26" customWidth="1"/>
    <col min="14" max="16384" width="8.75" style="26"/>
  </cols>
  <sheetData>
    <row r="2" spans="1:13" ht="36" customHeight="1">
      <c r="B2" s="52" t="s">
        <v>52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78" t="s">
        <v>503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6" t="s">
        <v>53</v>
      </c>
      <c r="E6" s="407"/>
      <c r="F6" s="410" t="s">
        <v>137</v>
      </c>
      <c r="G6" s="60" t="s">
        <v>46</v>
      </c>
      <c r="H6" s="295" t="s">
        <v>500</v>
      </c>
      <c r="I6" s="401" t="s">
        <v>43</v>
      </c>
      <c r="J6" s="412" t="s">
        <v>47</v>
      </c>
      <c r="K6" s="60" t="s">
        <v>504</v>
      </c>
      <c r="L6" s="399" t="s">
        <v>502</v>
      </c>
    </row>
    <row r="7" spans="1:13" ht="23.25" customHeight="1">
      <c r="D7" s="408"/>
      <c r="E7" s="409"/>
      <c r="F7" s="411"/>
      <c r="G7" s="84" t="s">
        <v>501</v>
      </c>
      <c r="H7" s="84" t="s">
        <v>501</v>
      </c>
      <c r="I7" s="402"/>
      <c r="J7" s="413"/>
      <c r="K7" s="154"/>
      <c r="L7" s="400"/>
    </row>
    <row r="8" spans="1:13" ht="21" customHeight="1">
      <c r="D8" s="414" t="s">
        <v>114</v>
      </c>
      <c r="E8" s="416" t="s">
        <v>154</v>
      </c>
      <c r="F8" s="101" t="s">
        <v>123</v>
      </c>
      <c r="G8" s="111"/>
      <c r="H8" s="111"/>
      <c r="I8" s="103">
        <f>LENB(H8)</f>
        <v>0</v>
      </c>
      <c r="J8" s="112"/>
      <c r="K8" s="164" t="s">
        <v>239</v>
      </c>
      <c r="L8" s="403"/>
    </row>
    <row r="9" spans="1:13" ht="21" customHeight="1">
      <c r="D9" s="380"/>
      <c r="E9" s="416"/>
      <c r="F9" s="86" t="s">
        <v>144</v>
      </c>
      <c r="G9" s="87" t="s">
        <v>51</v>
      </c>
      <c r="H9" s="87" t="s">
        <v>664</v>
      </c>
      <c r="I9" s="103">
        <f t="shared" ref="I9:I16" si="0">LENB(H9)</f>
        <v>16</v>
      </c>
      <c r="J9" s="113">
        <v>10</v>
      </c>
      <c r="K9" s="155"/>
      <c r="L9" s="404"/>
    </row>
    <row r="10" spans="1:13" ht="21" customHeight="1">
      <c r="D10" s="380"/>
      <c r="E10" s="416"/>
      <c r="F10" s="86" t="s">
        <v>145</v>
      </c>
      <c r="G10" s="87" t="s">
        <v>363</v>
      </c>
      <c r="H10" s="87" t="s">
        <v>662</v>
      </c>
      <c r="I10" s="103">
        <f t="shared" si="0"/>
        <v>4</v>
      </c>
      <c r="J10" s="86"/>
      <c r="K10" s="156"/>
      <c r="L10" s="404"/>
    </row>
    <row r="11" spans="1:13" ht="21" customHeight="1">
      <c r="D11" s="380"/>
      <c r="E11" s="416"/>
      <c r="F11" s="86" t="s">
        <v>146</v>
      </c>
      <c r="G11" s="87" t="s">
        <v>51</v>
      </c>
      <c r="H11" s="87" t="s">
        <v>772</v>
      </c>
      <c r="I11" s="103">
        <f t="shared" si="0"/>
        <v>16</v>
      </c>
      <c r="J11" s="88">
        <v>26</v>
      </c>
      <c r="K11" s="157"/>
      <c r="L11" s="404"/>
    </row>
    <row r="12" spans="1:13" ht="21" customHeight="1">
      <c r="D12" s="380"/>
      <c r="E12" s="416"/>
      <c r="F12" s="86" t="s">
        <v>147</v>
      </c>
      <c r="G12" s="87" t="s">
        <v>51</v>
      </c>
      <c r="H12" s="87" t="s">
        <v>662</v>
      </c>
      <c r="I12" s="103">
        <f t="shared" si="0"/>
        <v>4</v>
      </c>
      <c r="J12" s="86"/>
      <c r="K12" s="156"/>
      <c r="L12" s="404"/>
    </row>
    <row r="13" spans="1:13" ht="21" customHeight="1">
      <c r="D13" s="380"/>
      <c r="E13" s="416"/>
      <c r="F13" s="86" t="s">
        <v>48</v>
      </c>
      <c r="G13" s="87" t="s">
        <v>141</v>
      </c>
      <c r="H13" s="87" t="s">
        <v>665</v>
      </c>
      <c r="I13" s="103">
        <f t="shared" si="0"/>
        <v>28</v>
      </c>
      <c r="J13" s="88">
        <v>32</v>
      </c>
      <c r="K13" s="156"/>
      <c r="L13" s="404"/>
    </row>
    <row r="14" spans="1:13" ht="21" customHeight="1">
      <c r="D14" s="380"/>
      <c r="E14" s="416"/>
      <c r="F14" s="95" t="s">
        <v>49</v>
      </c>
      <c r="G14" s="133" t="s">
        <v>661</v>
      </c>
      <c r="H14" s="133" t="s">
        <v>663</v>
      </c>
      <c r="I14" s="103">
        <f t="shared" si="0"/>
        <v>33</v>
      </c>
      <c r="J14" s="89"/>
      <c r="K14" s="158"/>
      <c r="L14" s="404"/>
    </row>
    <row r="15" spans="1:13" ht="21" customHeight="1">
      <c r="D15" s="380"/>
      <c r="E15" s="416"/>
      <c r="F15" s="86" t="s">
        <v>50</v>
      </c>
      <c r="G15" s="87"/>
      <c r="H15" s="87" t="s">
        <v>772</v>
      </c>
      <c r="I15" s="103">
        <f t="shared" si="0"/>
        <v>16</v>
      </c>
      <c r="J15" s="89"/>
      <c r="K15" s="158"/>
      <c r="L15" s="404"/>
    </row>
    <row r="16" spans="1:13" ht="21" customHeight="1">
      <c r="D16" s="415"/>
      <c r="E16" s="416"/>
      <c r="F16" s="97" t="s">
        <v>74</v>
      </c>
      <c r="G16" s="98" t="s">
        <v>51</v>
      </c>
      <c r="H16" s="98" t="s">
        <v>772</v>
      </c>
      <c r="I16" s="297">
        <f t="shared" si="0"/>
        <v>16</v>
      </c>
      <c r="J16" s="298"/>
      <c r="K16" s="299"/>
      <c r="L16" s="405"/>
    </row>
    <row r="17" spans="2:12" ht="19.899999999999999" customHeight="1">
      <c r="D17" s="321" t="s">
        <v>118</v>
      </c>
      <c r="E17" s="373" t="s">
        <v>120</v>
      </c>
      <c r="F17" s="91" t="s">
        <v>122</v>
      </c>
      <c r="G17" s="322"/>
      <c r="H17" s="322"/>
      <c r="I17" s="323" t="s">
        <v>706</v>
      </c>
      <c r="J17" s="376" t="s">
        <v>707</v>
      </c>
      <c r="K17" s="26"/>
      <c r="L17" s="26"/>
    </row>
    <row r="18" spans="2:12" ht="20.100000000000001" customHeight="1">
      <c r="D18" s="321"/>
      <c r="E18" s="373"/>
      <c r="F18" s="86" t="s">
        <v>54</v>
      </c>
      <c r="G18" s="87" t="s">
        <v>708</v>
      </c>
      <c r="H18" s="87" t="s">
        <v>708</v>
      </c>
      <c r="I18" s="138">
        <v>33</v>
      </c>
      <c r="J18" s="376"/>
      <c r="K18" s="26"/>
      <c r="L18" s="26"/>
    </row>
    <row r="19" spans="2:12" ht="20.100000000000001" customHeight="1">
      <c r="D19" s="321"/>
      <c r="E19" s="373"/>
      <c r="F19" s="86" t="s">
        <v>121</v>
      </c>
      <c r="G19" s="87" t="s">
        <v>708</v>
      </c>
      <c r="H19" s="87" t="s">
        <v>709</v>
      </c>
      <c r="I19" s="137"/>
      <c r="J19" s="376"/>
      <c r="K19" s="26"/>
      <c r="L19" s="26"/>
    </row>
    <row r="20" spans="2:12" ht="20.100000000000001" customHeight="1">
      <c r="D20" s="321"/>
      <c r="E20" s="373"/>
      <c r="F20" s="95" t="s">
        <v>49</v>
      </c>
      <c r="G20" s="83" t="s">
        <v>710</v>
      </c>
      <c r="H20" s="83" t="s">
        <v>773</v>
      </c>
      <c r="I20" s="138"/>
      <c r="J20" s="376"/>
      <c r="K20" s="26"/>
      <c r="L20" s="26"/>
    </row>
    <row r="21" spans="2:12" ht="20.100000000000001" customHeight="1">
      <c r="D21" s="321"/>
      <c r="E21" s="373"/>
      <c r="F21" s="86" t="s">
        <v>50</v>
      </c>
      <c r="G21" s="87"/>
      <c r="H21" s="87" t="s">
        <v>708</v>
      </c>
      <c r="I21" s="138"/>
      <c r="J21" s="376"/>
      <c r="K21" s="26"/>
      <c r="L21" s="26"/>
    </row>
    <row r="22" spans="2:12" ht="20.100000000000001" customHeight="1">
      <c r="D22" s="321"/>
      <c r="E22" s="374"/>
      <c r="F22" s="97" t="s">
        <v>74</v>
      </c>
      <c r="G22" s="98" t="s">
        <v>708</v>
      </c>
      <c r="H22" s="98" t="s">
        <v>708</v>
      </c>
      <c r="I22" s="141"/>
      <c r="J22" s="377"/>
      <c r="K22" s="26"/>
      <c r="L22" s="26"/>
    </row>
    <row r="23" spans="2:12" ht="23.45" customHeight="1">
      <c r="D23" s="321"/>
      <c r="E23" s="372" t="s">
        <v>711</v>
      </c>
      <c r="F23" s="101" t="s">
        <v>122</v>
      </c>
      <c r="G23" s="322"/>
      <c r="H23" s="322"/>
      <c r="I23" s="323" t="s">
        <v>706</v>
      </c>
      <c r="J23" s="375" t="s">
        <v>707</v>
      </c>
      <c r="K23" s="26"/>
      <c r="L23" s="26"/>
    </row>
    <row r="24" spans="2:12" ht="20.100000000000001" customHeight="1">
      <c r="D24" s="321"/>
      <c r="E24" s="373"/>
      <c r="F24" s="86" t="s">
        <v>54</v>
      </c>
      <c r="G24" s="104" t="s">
        <v>712</v>
      </c>
      <c r="H24" s="104" t="s">
        <v>712</v>
      </c>
      <c r="I24" s="138">
        <v>33</v>
      </c>
      <c r="J24" s="376"/>
      <c r="K24" s="26"/>
      <c r="L24" s="26"/>
    </row>
    <row r="25" spans="2:12" ht="20.100000000000001" customHeight="1">
      <c r="D25" s="321"/>
      <c r="E25" s="373"/>
      <c r="F25" s="86" t="s">
        <v>121</v>
      </c>
      <c r="G25" s="104" t="s">
        <v>713</v>
      </c>
      <c r="H25" s="104" t="s">
        <v>713</v>
      </c>
      <c r="I25" s="137"/>
      <c r="J25" s="376"/>
      <c r="K25" s="26"/>
      <c r="L25" s="26"/>
    </row>
    <row r="26" spans="2:12" ht="24" customHeight="1">
      <c r="D26" s="321"/>
      <c r="E26" s="373"/>
      <c r="F26" s="95" t="s">
        <v>49</v>
      </c>
      <c r="G26" s="83" t="s">
        <v>714</v>
      </c>
      <c r="H26" s="83" t="s">
        <v>774</v>
      </c>
      <c r="I26" s="138"/>
      <c r="J26" s="376"/>
      <c r="K26" s="26"/>
      <c r="L26" s="26"/>
    </row>
    <row r="27" spans="2:12" ht="20.100000000000001" customHeight="1">
      <c r="D27" s="321"/>
      <c r="E27" s="373"/>
      <c r="F27" s="86" t="s">
        <v>50</v>
      </c>
      <c r="G27" s="104" t="s">
        <v>712</v>
      </c>
      <c r="H27" s="104" t="s">
        <v>712</v>
      </c>
      <c r="I27" s="138"/>
      <c r="J27" s="376"/>
      <c r="K27" s="26"/>
      <c r="L27" s="26"/>
    </row>
    <row r="28" spans="2:12" ht="20.100000000000001" customHeight="1">
      <c r="D28" s="321"/>
      <c r="E28" s="374"/>
      <c r="F28" s="97" t="s">
        <v>74</v>
      </c>
      <c r="G28" s="105" t="s">
        <v>712</v>
      </c>
      <c r="H28" s="105" t="s">
        <v>712</v>
      </c>
      <c r="I28" s="141"/>
      <c r="J28" s="377"/>
      <c r="K28" s="26"/>
      <c r="L28" s="26"/>
    </row>
    <row r="29" spans="2:12" ht="20.100000000000001" customHeight="1">
      <c r="B29" s="57" t="s">
        <v>44</v>
      </c>
      <c r="D29" s="321"/>
      <c r="E29" s="372" t="s">
        <v>715</v>
      </c>
      <c r="F29" s="101" t="s">
        <v>122</v>
      </c>
      <c r="G29" s="322"/>
      <c r="H29" s="324"/>
      <c r="I29" s="323" t="s">
        <v>706</v>
      </c>
      <c r="J29" s="375" t="s">
        <v>707</v>
      </c>
      <c r="K29" s="26"/>
      <c r="L29" s="26"/>
    </row>
    <row r="30" spans="2:12" ht="20.100000000000001" customHeight="1">
      <c r="D30" s="321"/>
      <c r="E30" s="373"/>
      <c r="F30" s="86" t="s">
        <v>54</v>
      </c>
      <c r="G30" s="104" t="s">
        <v>716</v>
      </c>
      <c r="H30" s="325"/>
      <c r="I30" s="138">
        <v>33</v>
      </c>
      <c r="J30" s="376"/>
      <c r="K30" s="26"/>
      <c r="L30" s="26"/>
    </row>
    <row r="31" spans="2:12" ht="20.100000000000001" customHeight="1">
      <c r="D31" s="321"/>
      <c r="E31" s="373"/>
      <c r="F31" s="86" t="s">
        <v>121</v>
      </c>
      <c r="G31" s="104" t="s">
        <v>716</v>
      </c>
      <c r="H31" s="325"/>
      <c r="I31" s="137"/>
      <c r="J31" s="376"/>
      <c r="K31" s="26"/>
      <c r="L31" s="26"/>
    </row>
    <row r="32" spans="2:12" ht="20.100000000000001" customHeight="1">
      <c r="D32" s="321"/>
      <c r="E32" s="373"/>
      <c r="F32" s="95" t="s">
        <v>49</v>
      </c>
      <c r="G32" s="83" t="s">
        <v>717</v>
      </c>
      <c r="H32" s="326"/>
      <c r="I32" s="138"/>
      <c r="J32" s="376"/>
      <c r="K32" s="26"/>
      <c r="L32" s="26"/>
    </row>
    <row r="33" spans="4:12" ht="20.100000000000001" customHeight="1">
      <c r="D33" s="321"/>
      <c r="E33" s="373"/>
      <c r="F33" s="86" t="s">
        <v>50</v>
      </c>
      <c r="G33" s="104"/>
      <c r="H33" s="325"/>
      <c r="I33" s="138"/>
      <c r="J33" s="376"/>
      <c r="K33" s="26"/>
      <c r="L33" s="26"/>
    </row>
    <row r="34" spans="4:12" ht="20.100000000000001" customHeight="1">
      <c r="D34" s="321"/>
      <c r="E34" s="374"/>
      <c r="F34" s="97" t="s">
        <v>74</v>
      </c>
      <c r="G34" s="105" t="s">
        <v>716</v>
      </c>
      <c r="H34" s="327"/>
      <c r="I34" s="141"/>
      <c r="J34" s="377"/>
      <c r="K34" s="26"/>
      <c r="L34" s="26"/>
    </row>
    <row r="35" spans="4:12" ht="23.45" customHeight="1">
      <c r="D35" s="321"/>
      <c r="E35" s="372" t="s">
        <v>125</v>
      </c>
      <c r="F35" s="101" t="s">
        <v>122</v>
      </c>
      <c r="G35" s="322"/>
      <c r="H35" s="322"/>
      <c r="I35" s="323" t="s">
        <v>718</v>
      </c>
      <c r="J35" s="375" t="s">
        <v>707</v>
      </c>
      <c r="K35" s="26"/>
      <c r="L35" s="26"/>
    </row>
    <row r="36" spans="4:12" ht="20.45" customHeight="1">
      <c r="D36" s="321"/>
      <c r="E36" s="373"/>
      <c r="F36" s="86" t="s">
        <v>54</v>
      </c>
      <c r="G36" s="104" t="s">
        <v>719</v>
      </c>
      <c r="H36" s="104" t="s">
        <v>719</v>
      </c>
      <c r="I36" s="138">
        <v>33</v>
      </c>
      <c r="J36" s="376"/>
      <c r="K36" s="26"/>
      <c r="L36" s="26"/>
    </row>
    <row r="37" spans="4:12" ht="20.45" customHeight="1">
      <c r="D37" s="321"/>
      <c r="E37" s="373"/>
      <c r="F37" s="86" t="s">
        <v>121</v>
      </c>
      <c r="G37" s="104" t="s">
        <v>719</v>
      </c>
      <c r="H37" s="104" t="s">
        <v>720</v>
      </c>
      <c r="I37" s="137"/>
      <c r="J37" s="376"/>
      <c r="K37" s="26"/>
      <c r="L37" s="26"/>
    </row>
    <row r="38" spans="4:12" ht="17.45" customHeight="1">
      <c r="D38" s="321"/>
      <c r="E38" s="373"/>
      <c r="F38" s="95" t="s">
        <v>49</v>
      </c>
      <c r="G38" s="83" t="s">
        <v>721</v>
      </c>
      <c r="H38" s="83" t="s">
        <v>775</v>
      </c>
      <c r="I38" s="138"/>
      <c r="J38" s="376"/>
      <c r="K38" s="26"/>
      <c r="L38" s="26"/>
    </row>
    <row r="39" spans="4:12" ht="20.45" customHeight="1">
      <c r="D39" s="321"/>
      <c r="E39" s="373"/>
      <c r="F39" s="86" t="s">
        <v>50</v>
      </c>
      <c r="G39" s="104"/>
      <c r="H39" s="104" t="s">
        <v>719</v>
      </c>
      <c r="I39" s="138"/>
      <c r="J39" s="376"/>
      <c r="K39" s="26"/>
      <c r="L39" s="26"/>
    </row>
    <row r="40" spans="4:12" ht="20.45" customHeight="1">
      <c r="D40" s="321"/>
      <c r="E40" s="374"/>
      <c r="F40" s="97" t="s">
        <v>74</v>
      </c>
      <c r="G40" s="105" t="s">
        <v>719</v>
      </c>
      <c r="H40" s="105" t="s">
        <v>719</v>
      </c>
      <c r="I40" s="141"/>
      <c r="J40" s="377"/>
      <c r="K40" s="26"/>
      <c r="L40" s="26"/>
    </row>
    <row r="41" spans="4:12" ht="21" customHeight="1">
      <c r="D41" s="321"/>
      <c r="E41" s="372" t="s">
        <v>722</v>
      </c>
      <c r="F41" s="101" t="s">
        <v>122</v>
      </c>
      <c r="G41" s="322"/>
      <c r="H41" s="322"/>
      <c r="I41" s="323" t="s">
        <v>718</v>
      </c>
      <c r="J41" s="375" t="s">
        <v>707</v>
      </c>
      <c r="K41" s="26"/>
      <c r="L41" s="26"/>
    </row>
    <row r="42" spans="4:12" ht="20.45" customHeight="1">
      <c r="D42" s="321"/>
      <c r="E42" s="373"/>
      <c r="F42" s="86" t="s">
        <v>54</v>
      </c>
      <c r="G42" s="104" t="s">
        <v>723</v>
      </c>
      <c r="H42" s="104" t="s">
        <v>723</v>
      </c>
      <c r="I42" s="138">
        <v>33</v>
      </c>
      <c r="J42" s="376"/>
      <c r="K42" s="26"/>
      <c r="L42" s="26"/>
    </row>
    <row r="43" spans="4:12" ht="20.45" customHeight="1">
      <c r="D43" s="321"/>
      <c r="E43" s="373"/>
      <c r="F43" s="86" t="s">
        <v>121</v>
      </c>
      <c r="G43" s="104" t="s">
        <v>723</v>
      </c>
      <c r="H43" s="104" t="s">
        <v>724</v>
      </c>
      <c r="I43" s="137"/>
      <c r="J43" s="376"/>
      <c r="K43" s="26"/>
      <c r="L43" s="26"/>
    </row>
    <row r="44" spans="4:12" ht="17.45" customHeight="1">
      <c r="D44" s="321"/>
      <c r="E44" s="373"/>
      <c r="F44" s="95" t="s">
        <v>49</v>
      </c>
      <c r="G44" s="83" t="s">
        <v>725</v>
      </c>
      <c r="H44" s="83" t="s">
        <v>776</v>
      </c>
      <c r="I44" s="138"/>
      <c r="J44" s="376"/>
      <c r="K44" s="26"/>
      <c r="L44" s="26"/>
    </row>
    <row r="45" spans="4:12" ht="20.45" customHeight="1">
      <c r="D45" s="321"/>
      <c r="E45" s="373"/>
      <c r="F45" s="86" t="s">
        <v>50</v>
      </c>
      <c r="G45" s="104"/>
      <c r="H45" s="104" t="s">
        <v>723</v>
      </c>
      <c r="I45" s="138"/>
      <c r="J45" s="376"/>
      <c r="K45" s="26"/>
      <c r="L45" s="26"/>
    </row>
    <row r="46" spans="4:12" ht="20.100000000000001" customHeight="1">
      <c r="D46" s="321"/>
      <c r="E46" s="374"/>
      <c r="F46" s="97" t="s">
        <v>74</v>
      </c>
      <c r="G46" s="105" t="s">
        <v>723</v>
      </c>
      <c r="H46" s="105" t="s">
        <v>723</v>
      </c>
      <c r="I46" s="141"/>
      <c r="J46" s="377"/>
      <c r="K46" s="26"/>
      <c r="L46" s="26"/>
    </row>
    <row r="47" spans="4:12" ht="24.6" customHeight="1">
      <c r="D47" s="321"/>
      <c r="E47" s="372" t="s">
        <v>726</v>
      </c>
      <c r="F47" s="101" t="s">
        <v>122</v>
      </c>
      <c r="G47" s="322"/>
      <c r="H47" s="322"/>
      <c r="I47" s="323" t="s">
        <v>727</v>
      </c>
      <c r="J47" s="375" t="s">
        <v>707</v>
      </c>
      <c r="K47" s="26"/>
      <c r="L47" s="26"/>
    </row>
    <row r="48" spans="4:12" ht="20.100000000000001" customHeight="1">
      <c r="D48" s="321"/>
      <c r="E48" s="373"/>
      <c r="F48" s="86" t="s">
        <v>54</v>
      </c>
      <c r="G48" s="104" t="s">
        <v>728</v>
      </c>
      <c r="H48" s="104" t="s">
        <v>728</v>
      </c>
      <c r="I48" s="138">
        <v>33</v>
      </c>
      <c r="J48" s="376"/>
      <c r="K48" s="26"/>
      <c r="L48" s="26"/>
    </row>
    <row r="49" spans="4:12" ht="20.100000000000001" customHeight="1">
      <c r="D49" s="321"/>
      <c r="E49" s="373"/>
      <c r="F49" s="86" t="s">
        <v>121</v>
      </c>
      <c r="G49" s="104" t="s">
        <v>728</v>
      </c>
      <c r="H49" s="104" t="s">
        <v>729</v>
      </c>
      <c r="I49" s="137"/>
      <c r="J49" s="376"/>
      <c r="K49" s="26"/>
      <c r="L49" s="26"/>
    </row>
    <row r="50" spans="4:12" ht="33" customHeight="1">
      <c r="D50" s="321"/>
      <c r="E50" s="373"/>
      <c r="F50" s="95" t="s">
        <v>49</v>
      </c>
      <c r="G50" s="83" t="s">
        <v>730</v>
      </c>
      <c r="H50" s="83" t="s">
        <v>777</v>
      </c>
      <c r="I50" s="138"/>
      <c r="J50" s="376"/>
      <c r="K50" s="26"/>
      <c r="L50" s="26"/>
    </row>
    <row r="51" spans="4:12" ht="20.100000000000001" customHeight="1">
      <c r="D51" s="321"/>
      <c r="E51" s="373"/>
      <c r="F51" s="86" t="s">
        <v>50</v>
      </c>
      <c r="G51" s="104"/>
      <c r="H51" s="104" t="s">
        <v>728</v>
      </c>
      <c r="I51" s="138"/>
      <c r="J51" s="376"/>
      <c r="K51" s="26"/>
      <c r="L51" s="26"/>
    </row>
    <row r="52" spans="4:12" ht="20.100000000000001" customHeight="1">
      <c r="D52" s="321"/>
      <c r="E52" s="374"/>
      <c r="F52" s="97" t="s">
        <v>74</v>
      </c>
      <c r="G52" s="105" t="s">
        <v>728</v>
      </c>
      <c r="H52" s="105" t="s">
        <v>728</v>
      </c>
      <c r="I52" s="141"/>
      <c r="J52" s="377"/>
      <c r="K52" s="26"/>
      <c r="L52" s="26"/>
    </row>
    <row r="53" spans="4:12" ht="18" customHeight="1">
      <c r="D53" s="321"/>
      <c r="E53" s="372" t="s">
        <v>731</v>
      </c>
      <c r="F53" s="101" t="s">
        <v>122</v>
      </c>
      <c r="G53" s="322"/>
      <c r="H53" s="322"/>
      <c r="I53" s="136" t="s">
        <v>732</v>
      </c>
      <c r="J53" s="375" t="s">
        <v>707</v>
      </c>
      <c r="K53" s="26"/>
      <c r="L53" s="26"/>
    </row>
    <row r="54" spans="4:12" ht="20.100000000000001" customHeight="1">
      <c r="D54" s="321"/>
      <c r="E54" s="373"/>
      <c r="F54" s="86" t="s">
        <v>54</v>
      </c>
      <c r="G54" s="104" t="s">
        <v>733</v>
      </c>
      <c r="H54" s="104" t="s">
        <v>733</v>
      </c>
      <c r="I54" s="138">
        <v>33</v>
      </c>
      <c r="J54" s="376"/>
      <c r="K54" s="26"/>
      <c r="L54" s="26"/>
    </row>
    <row r="55" spans="4:12" ht="20.100000000000001" customHeight="1">
      <c r="D55" s="321"/>
      <c r="E55" s="373"/>
      <c r="F55" s="86" t="s">
        <v>121</v>
      </c>
      <c r="G55" s="104" t="s">
        <v>733</v>
      </c>
      <c r="H55" s="104" t="s">
        <v>734</v>
      </c>
      <c r="I55" s="137"/>
      <c r="J55" s="376"/>
      <c r="K55" s="26"/>
      <c r="L55" s="26"/>
    </row>
    <row r="56" spans="4:12" ht="36.950000000000003" customHeight="1">
      <c r="D56" s="321"/>
      <c r="E56" s="373"/>
      <c r="F56" s="95" t="s">
        <v>49</v>
      </c>
      <c r="G56" s="83" t="s">
        <v>735</v>
      </c>
      <c r="H56" s="83" t="s">
        <v>778</v>
      </c>
      <c r="I56" s="138"/>
      <c r="J56" s="376"/>
      <c r="K56" s="26"/>
      <c r="L56" s="26"/>
    </row>
    <row r="57" spans="4:12" ht="20.100000000000001" customHeight="1">
      <c r="D57" s="321"/>
      <c r="E57" s="373"/>
      <c r="F57" s="86" t="s">
        <v>50</v>
      </c>
      <c r="G57" s="104"/>
      <c r="H57" s="104" t="s">
        <v>733</v>
      </c>
      <c r="I57" s="138"/>
      <c r="J57" s="376"/>
      <c r="K57" s="26"/>
      <c r="L57" s="26"/>
    </row>
    <row r="58" spans="4:12" ht="20.100000000000001" customHeight="1">
      <c r="D58" s="321"/>
      <c r="E58" s="374"/>
      <c r="F58" s="97" t="s">
        <v>74</v>
      </c>
      <c r="G58" s="105" t="s">
        <v>733</v>
      </c>
      <c r="H58" s="105" t="s">
        <v>733</v>
      </c>
      <c r="I58" s="141"/>
      <c r="J58" s="377"/>
      <c r="K58" s="26"/>
      <c r="L58" s="26"/>
    </row>
    <row r="59" spans="4:12" ht="18" customHeight="1">
      <c r="D59" s="321"/>
      <c r="E59" s="372" t="s">
        <v>736</v>
      </c>
      <c r="F59" s="101" t="s">
        <v>122</v>
      </c>
      <c r="G59" s="322"/>
      <c r="H59" s="322"/>
      <c r="I59" s="323" t="s">
        <v>737</v>
      </c>
      <c r="J59" s="375" t="s">
        <v>707</v>
      </c>
      <c r="K59" s="26"/>
      <c r="L59" s="26"/>
    </row>
    <row r="60" spans="4:12" ht="17.45" customHeight="1">
      <c r="D60" s="321"/>
      <c r="E60" s="373"/>
      <c r="F60" s="86" t="s">
        <v>54</v>
      </c>
      <c r="G60" s="104" t="s">
        <v>738</v>
      </c>
      <c r="H60" s="104" t="s">
        <v>738</v>
      </c>
      <c r="I60" s="138">
        <v>33</v>
      </c>
      <c r="J60" s="376"/>
      <c r="K60" s="26"/>
      <c r="L60" s="26"/>
    </row>
    <row r="61" spans="4:12" ht="16.5" customHeight="1">
      <c r="D61" s="321"/>
      <c r="E61" s="373"/>
      <c r="F61" s="86" t="s">
        <v>121</v>
      </c>
      <c r="G61" s="104" t="s">
        <v>738</v>
      </c>
      <c r="H61" s="104" t="s">
        <v>739</v>
      </c>
      <c r="I61" s="137"/>
      <c r="J61" s="376"/>
      <c r="K61" s="26"/>
      <c r="L61" s="26"/>
    </row>
    <row r="62" spans="4:12" ht="32.65" customHeight="1">
      <c r="D62" s="321"/>
      <c r="E62" s="373"/>
      <c r="F62" s="95" t="s">
        <v>49</v>
      </c>
      <c r="G62" s="83" t="s">
        <v>740</v>
      </c>
      <c r="H62" s="83" t="s">
        <v>779</v>
      </c>
      <c r="I62" s="138"/>
      <c r="J62" s="376"/>
      <c r="K62" s="26"/>
      <c r="L62" s="26"/>
    </row>
    <row r="63" spans="4:12" ht="16.5" customHeight="1">
      <c r="D63" s="321"/>
      <c r="E63" s="373"/>
      <c r="F63" s="86" t="s">
        <v>50</v>
      </c>
      <c r="G63" s="104"/>
      <c r="H63" s="104" t="s">
        <v>738</v>
      </c>
      <c r="I63" s="138"/>
      <c r="J63" s="376"/>
      <c r="K63" s="26"/>
      <c r="L63" s="26"/>
    </row>
    <row r="64" spans="4:12" ht="16.5" customHeight="1">
      <c r="D64" s="321"/>
      <c r="E64" s="374"/>
      <c r="F64" s="97" t="s">
        <v>74</v>
      </c>
      <c r="G64" s="105" t="s">
        <v>738</v>
      </c>
      <c r="H64" s="105" t="s">
        <v>738</v>
      </c>
      <c r="I64" s="141"/>
      <c r="J64" s="377"/>
      <c r="K64" s="26"/>
      <c r="L64" s="26"/>
    </row>
    <row r="65" spans="4:12" ht="27" customHeight="1">
      <c r="D65" s="321"/>
      <c r="E65" s="372" t="s">
        <v>741</v>
      </c>
      <c r="F65" s="101" t="s">
        <v>122</v>
      </c>
      <c r="G65" s="322"/>
      <c r="H65" s="492"/>
      <c r="I65" s="323" t="s">
        <v>742</v>
      </c>
      <c r="J65" s="375" t="s">
        <v>707</v>
      </c>
      <c r="K65" s="26"/>
      <c r="L65" s="26"/>
    </row>
    <row r="66" spans="4:12" ht="20.100000000000001" customHeight="1">
      <c r="D66" s="321"/>
      <c r="E66" s="373"/>
      <c r="F66" s="86" t="s">
        <v>54</v>
      </c>
      <c r="G66" s="104" t="s">
        <v>743</v>
      </c>
      <c r="H66" s="493"/>
      <c r="I66" s="138">
        <v>33</v>
      </c>
      <c r="J66" s="376"/>
      <c r="K66" s="26"/>
      <c r="L66" s="26"/>
    </row>
    <row r="67" spans="4:12" ht="20.100000000000001" customHeight="1">
      <c r="D67" s="321"/>
      <c r="E67" s="373"/>
      <c r="F67" s="86" t="s">
        <v>121</v>
      </c>
      <c r="G67" s="104" t="s">
        <v>743</v>
      </c>
      <c r="H67" s="493"/>
      <c r="I67" s="137"/>
      <c r="J67" s="376"/>
      <c r="K67" s="26"/>
      <c r="L67" s="26"/>
    </row>
    <row r="68" spans="4:12" ht="45.75" customHeight="1">
      <c r="D68" s="321"/>
      <c r="E68" s="373"/>
      <c r="F68" s="95" t="s">
        <v>49</v>
      </c>
      <c r="G68" s="83" t="s">
        <v>744</v>
      </c>
      <c r="H68" s="493"/>
      <c r="I68" s="138"/>
      <c r="J68" s="376"/>
      <c r="K68" s="26"/>
      <c r="L68" s="26"/>
    </row>
    <row r="69" spans="4:12" ht="20.100000000000001" customHeight="1">
      <c r="D69" s="321"/>
      <c r="E69" s="373"/>
      <c r="F69" s="86" t="s">
        <v>50</v>
      </c>
      <c r="G69" s="104"/>
      <c r="H69" s="493"/>
      <c r="I69" s="138"/>
      <c r="J69" s="376"/>
      <c r="K69" s="26"/>
      <c r="L69" s="26"/>
    </row>
    <row r="70" spans="4:12" ht="20.100000000000001" customHeight="1">
      <c r="D70" s="321"/>
      <c r="E70" s="374"/>
      <c r="F70" s="97" t="s">
        <v>74</v>
      </c>
      <c r="G70" s="116" t="s">
        <v>743</v>
      </c>
      <c r="H70" s="494"/>
      <c r="I70" s="141"/>
      <c r="J70" s="377"/>
      <c r="K70" s="26"/>
      <c r="L70" s="26"/>
    </row>
    <row r="71" spans="4:12" ht="19.899999999999999" customHeight="1">
      <c r="D71" s="321"/>
      <c r="E71" s="372" t="s">
        <v>745</v>
      </c>
      <c r="F71" s="101" t="s">
        <v>122</v>
      </c>
      <c r="G71" s="102" t="s">
        <v>371</v>
      </c>
      <c r="H71" s="102"/>
      <c r="I71" s="136"/>
      <c r="J71" s="375" t="s">
        <v>746</v>
      </c>
      <c r="K71" s="26"/>
      <c r="L71" s="26"/>
    </row>
    <row r="72" spans="4:12" ht="19.899999999999999" customHeight="1">
      <c r="D72" s="321"/>
      <c r="E72" s="373"/>
      <c r="F72" s="86" t="s">
        <v>54</v>
      </c>
      <c r="G72" s="104" t="s">
        <v>747</v>
      </c>
      <c r="H72" s="104" t="s">
        <v>747</v>
      </c>
      <c r="I72" s="138">
        <v>33</v>
      </c>
      <c r="J72" s="376"/>
      <c r="K72" s="26"/>
      <c r="L72" s="26"/>
    </row>
    <row r="73" spans="4:12" ht="19.899999999999999" customHeight="1">
      <c r="D73" s="321"/>
      <c r="E73" s="373"/>
      <c r="F73" s="86" t="s">
        <v>121</v>
      </c>
      <c r="G73" s="104" t="s">
        <v>747</v>
      </c>
      <c r="H73" s="104" t="s">
        <v>748</v>
      </c>
      <c r="I73" s="137"/>
      <c r="J73" s="376"/>
      <c r="K73" s="26"/>
      <c r="L73" s="26"/>
    </row>
    <row r="74" spans="4:12" ht="19.899999999999999" customHeight="1">
      <c r="D74" s="321"/>
      <c r="E74" s="373"/>
      <c r="F74" s="95" t="s">
        <v>49</v>
      </c>
      <c r="G74" s="83" t="s">
        <v>749</v>
      </c>
      <c r="H74" s="83" t="s">
        <v>780</v>
      </c>
      <c r="I74" s="138"/>
      <c r="J74" s="376"/>
      <c r="K74" s="26"/>
      <c r="L74" s="26"/>
    </row>
    <row r="75" spans="4:12" ht="19.899999999999999" customHeight="1">
      <c r="D75" s="321"/>
      <c r="E75" s="373"/>
      <c r="F75" s="86" t="s">
        <v>50</v>
      </c>
      <c r="G75" s="104"/>
      <c r="H75" s="104" t="s">
        <v>747</v>
      </c>
      <c r="I75" s="138"/>
      <c r="J75" s="376"/>
      <c r="K75" s="26"/>
      <c r="L75" s="26"/>
    </row>
    <row r="76" spans="4:12" ht="19.899999999999999" customHeight="1">
      <c r="D76" s="321"/>
      <c r="E76" s="374"/>
      <c r="F76" s="97" t="s">
        <v>74</v>
      </c>
      <c r="G76" s="105" t="s">
        <v>747</v>
      </c>
      <c r="H76" s="105" t="s">
        <v>747</v>
      </c>
      <c r="I76" s="141"/>
      <c r="J76" s="377"/>
      <c r="K76" s="26"/>
      <c r="L76" s="26"/>
    </row>
    <row r="77" spans="4:12" ht="19.899999999999999" customHeight="1">
      <c r="D77" s="321"/>
      <c r="E77" s="372" t="s">
        <v>750</v>
      </c>
      <c r="F77" s="101" t="s">
        <v>122</v>
      </c>
      <c r="G77" s="102" t="s">
        <v>751</v>
      </c>
      <c r="H77" s="489"/>
      <c r="I77" s="136"/>
      <c r="J77" s="375" t="s">
        <v>746</v>
      </c>
      <c r="K77" s="26"/>
      <c r="L77" s="26"/>
    </row>
    <row r="78" spans="4:12" ht="19.899999999999999" customHeight="1">
      <c r="D78" s="321"/>
      <c r="E78" s="373"/>
      <c r="F78" s="86" t="s">
        <v>54</v>
      </c>
      <c r="G78" s="104" t="s">
        <v>752</v>
      </c>
      <c r="H78" s="490"/>
      <c r="I78" s="138">
        <v>33</v>
      </c>
      <c r="J78" s="376"/>
      <c r="K78" s="26"/>
      <c r="L78" s="26"/>
    </row>
    <row r="79" spans="4:12" ht="19.899999999999999" customHeight="1">
      <c r="D79" s="321"/>
      <c r="E79" s="373"/>
      <c r="F79" s="86" t="s">
        <v>121</v>
      </c>
      <c r="G79" s="104" t="s">
        <v>752</v>
      </c>
      <c r="H79" s="490"/>
      <c r="I79" s="137"/>
      <c r="J79" s="376"/>
      <c r="K79" s="26"/>
      <c r="L79" s="26"/>
    </row>
    <row r="80" spans="4:12" ht="19.899999999999999" customHeight="1">
      <c r="D80" s="321"/>
      <c r="E80" s="373"/>
      <c r="F80" s="95" t="s">
        <v>49</v>
      </c>
      <c r="G80" s="83" t="s">
        <v>753</v>
      </c>
      <c r="H80" s="490"/>
      <c r="I80" s="138"/>
      <c r="J80" s="376"/>
      <c r="K80" s="26"/>
      <c r="L80" s="26"/>
    </row>
    <row r="81" spans="4:12" ht="19.899999999999999" customHeight="1">
      <c r="D81" s="321"/>
      <c r="E81" s="373"/>
      <c r="F81" s="86" t="s">
        <v>50</v>
      </c>
      <c r="G81" s="104"/>
      <c r="H81" s="490"/>
      <c r="I81" s="138"/>
      <c r="J81" s="376"/>
      <c r="K81" s="26"/>
      <c r="L81" s="26"/>
    </row>
    <row r="82" spans="4:12" ht="19.899999999999999" customHeight="1">
      <c r="D82" s="321"/>
      <c r="E82" s="374"/>
      <c r="F82" s="97" t="s">
        <v>74</v>
      </c>
      <c r="G82" s="105" t="s">
        <v>752</v>
      </c>
      <c r="H82" s="491"/>
      <c r="I82" s="141"/>
      <c r="J82" s="377"/>
      <c r="K82" s="26"/>
      <c r="L82" s="26"/>
    </row>
    <row r="83" spans="4:12" ht="19.899999999999999" customHeight="1">
      <c r="D83" s="321"/>
      <c r="E83" s="372" t="s">
        <v>754</v>
      </c>
      <c r="F83" s="101" t="s">
        <v>122</v>
      </c>
      <c r="G83" s="102" t="s">
        <v>379</v>
      </c>
      <c r="H83" s="102"/>
      <c r="I83" s="136"/>
      <c r="J83" s="375" t="s">
        <v>746</v>
      </c>
      <c r="K83" s="26"/>
      <c r="L83" s="26"/>
    </row>
    <row r="84" spans="4:12" ht="19.899999999999999" customHeight="1">
      <c r="D84" s="321"/>
      <c r="E84" s="373"/>
      <c r="F84" s="86" t="s">
        <v>54</v>
      </c>
      <c r="G84" s="104" t="s">
        <v>755</v>
      </c>
      <c r="H84" s="104" t="s">
        <v>755</v>
      </c>
      <c r="I84" s="138">
        <v>33</v>
      </c>
      <c r="J84" s="376"/>
      <c r="K84" s="26"/>
      <c r="L84" s="26"/>
    </row>
    <row r="85" spans="4:12" ht="19.899999999999999" customHeight="1">
      <c r="D85" s="321"/>
      <c r="E85" s="373"/>
      <c r="F85" s="86" t="s">
        <v>121</v>
      </c>
      <c r="G85" s="104" t="s">
        <v>755</v>
      </c>
      <c r="H85" s="104" t="s">
        <v>756</v>
      </c>
      <c r="I85" s="137"/>
      <c r="J85" s="376"/>
      <c r="K85" s="26"/>
      <c r="L85" s="26"/>
    </row>
    <row r="86" spans="4:12" ht="19.899999999999999" customHeight="1">
      <c r="D86" s="321"/>
      <c r="E86" s="373"/>
      <c r="F86" s="95" t="s">
        <v>49</v>
      </c>
      <c r="G86" s="83" t="s">
        <v>757</v>
      </c>
      <c r="H86" s="83" t="s">
        <v>781</v>
      </c>
      <c r="I86" s="138"/>
      <c r="J86" s="376"/>
      <c r="K86" s="26"/>
      <c r="L86" s="26"/>
    </row>
    <row r="87" spans="4:12" ht="19.899999999999999" customHeight="1">
      <c r="D87" s="321"/>
      <c r="E87" s="373"/>
      <c r="F87" s="86" t="s">
        <v>50</v>
      </c>
      <c r="G87" s="104"/>
      <c r="H87" s="180" t="s">
        <v>755</v>
      </c>
      <c r="I87" s="138"/>
      <c r="J87" s="376"/>
      <c r="K87" s="26"/>
      <c r="L87" s="26"/>
    </row>
    <row r="88" spans="4:12" ht="19.899999999999999" customHeight="1">
      <c r="D88" s="321"/>
      <c r="E88" s="374"/>
      <c r="F88" s="97" t="s">
        <v>74</v>
      </c>
      <c r="G88" s="105" t="s">
        <v>755</v>
      </c>
      <c r="H88" s="105" t="s">
        <v>755</v>
      </c>
      <c r="I88" s="141"/>
      <c r="J88" s="377"/>
      <c r="K88" s="26"/>
      <c r="L88" s="26"/>
    </row>
    <row r="89" spans="4:12" ht="19.899999999999999" customHeight="1">
      <c r="D89" s="321"/>
      <c r="E89" s="372" t="s">
        <v>758</v>
      </c>
      <c r="F89" s="101" t="s">
        <v>122</v>
      </c>
      <c r="G89" s="102" t="s">
        <v>759</v>
      </c>
      <c r="H89" s="102"/>
      <c r="I89" s="136"/>
      <c r="J89" s="375" t="s">
        <v>746</v>
      </c>
      <c r="K89" s="26"/>
      <c r="L89" s="26"/>
    </row>
    <row r="90" spans="4:12" ht="19.899999999999999" customHeight="1">
      <c r="D90" s="321"/>
      <c r="E90" s="373"/>
      <c r="F90" s="86" t="s">
        <v>54</v>
      </c>
      <c r="G90" s="104" t="s">
        <v>760</v>
      </c>
      <c r="H90" s="104" t="s">
        <v>760</v>
      </c>
      <c r="I90" s="138">
        <v>33</v>
      </c>
      <c r="J90" s="376"/>
      <c r="K90" s="26"/>
      <c r="L90" s="26"/>
    </row>
    <row r="91" spans="4:12" ht="19.899999999999999" customHeight="1">
      <c r="D91" s="321"/>
      <c r="E91" s="373"/>
      <c r="F91" s="86" t="s">
        <v>121</v>
      </c>
      <c r="G91" s="104" t="s">
        <v>760</v>
      </c>
      <c r="H91" s="104" t="s">
        <v>761</v>
      </c>
      <c r="I91" s="137"/>
      <c r="J91" s="376"/>
      <c r="K91" s="26"/>
      <c r="L91" s="26"/>
    </row>
    <row r="92" spans="4:12" ht="19.899999999999999" customHeight="1">
      <c r="D92" s="321"/>
      <c r="E92" s="373"/>
      <c r="F92" s="95" t="s">
        <v>49</v>
      </c>
      <c r="G92" s="83" t="s">
        <v>762</v>
      </c>
      <c r="H92" s="83" t="s">
        <v>782</v>
      </c>
      <c r="I92" s="138"/>
      <c r="J92" s="376"/>
      <c r="K92" s="26"/>
      <c r="L92" s="26"/>
    </row>
    <row r="93" spans="4:12" ht="19.899999999999999" customHeight="1">
      <c r="D93" s="321"/>
      <c r="E93" s="373"/>
      <c r="F93" s="86" t="s">
        <v>50</v>
      </c>
      <c r="G93" s="104"/>
      <c r="H93" s="104" t="s">
        <v>760</v>
      </c>
      <c r="I93" s="138"/>
      <c r="J93" s="376"/>
      <c r="K93" s="26"/>
      <c r="L93" s="26"/>
    </row>
    <row r="94" spans="4:12" ht="19.899999999999999" customHeight="1">
      <c r="D94" s="321"/>
      <c r="E94" s="374"/>
      <c r="F94" s="97" t="s">
        <v>74</v>
      </c>
      <c r="G94" s="116" t="s">
        <v>760</v>
      </c>
      <c r="H94" s="116" t="s">
        <v>760</v>
      </c>
      <c r="I94" s="141"/>
      <c r="J94" s="377"/>
      <c r="K94" s="26"/>
      <c r="L94" s="26"/>
    </row>
    <row r="95" spans="4:12" ht="20.100000000000001" customHeight="1">
      <c r="D95" s="321"/>
      <c r="E95" s="372" t="s">
        <v>763</v>
      </c>
      <c r="F95" s="101" t="s">
        <v>122</v>
      </c>
      <c r="G95" s="102" t="s">
        <v>764</v>
      </c>
      <c r="H95" s="328"/>
      <c r="I95" s="136"/>
      <c r="J95" s="375" t="s">
        <v>765</v>
      </c>
      <c r="K95" s="26"/>
      <c r="L95" s="26"/>
    </row>
    <row r="96" spans="4:12" ht="20.100000000000001" customHeight="1">
      <c r="D96" s="321"/>
      <c r="E96" s="373"/>
      <c r="F96" s="86" t="s">
        <v>54</v>
      </c>
      <c r="G96" s="104" t="s">
        <v>766</v>
      </c>
      <c r="H96" s="325"/>
      <c r="I96" s="138">
        <v>33</v>
      </c>
      <c r="J96" s="376"/>
      <c r="K96" s="26"/>
      <c r="L96" s="26"/>
    </row>
    <row r="97" spans="2:16" ht="20.100000000000001" customHeight="1">
      <c r="D97" s="321"/>
      <c r="E97" s="373"/>
      <c r="F97" s="86" t="s">
        <v>121</v>
      </c>
      <c r="G97" s="104" t="s">
        <v>766</v>
      </c>
      <c r="H97" s="325"/>
      <c r="I97" s="137"/>
      <c r="J97" s="376"/>
      <c r="K97" s="26"/>
      <c r="L97" s="26"/>
    </row>
    <row r="98" spans="2:16" ht="20.100000000000001" customHeight="1">
      <c r="D98" s="321"/>
      <c r="E98" s="373"/>
      <c r="F98" s="95" t="s">
        <v>49</v>
      </c>
      <c r="G98" s="83" t="s">
        <v>767</v>
      </c>
      <c r="H98" s="326"/>
      <c r="I98" s="138"/>
      <c r="J98" s="376"/>
      <c r="K98" s="26"/>
      <c r="L98" s="26"/>
    </row>
    <row r="99" spans="2:16" ht="20.100000000000001" customHeight="1">
      <c r="D99" s="321"/>
      <c r="E99" s="373"/>
      <c r="F99" s="86" t="s">
        <v>50</v>
      </c>
      <c r="G99" s="104"/>
      <c r="H99" s="325"/>
      <c r="I99" s="138"/>
      <c r="J99" s="376"/>
      <c r="K99" s="26"/>
      <c r="L99" s="26"/>
    </row>
    <row r="100" spans="2:16" ht="20.100000000000001" customHeight="1">
      <c r="D100" s="321"/>
      <c r="E100" s="374"/>
      <c r="F100" s="97" t="s">
        <v>74</v>
      </c>
      <c r="G100" s="105" t="s">
        <v>766</v>
      </c>
      <c r="H100" s="327"/>
      <c r="I100" s="141"/>
      <c r="J100" s="377"/>
      <c r="K100" s="26"/>
      <c r="L100" s="26"/>
    </row>
    <row r="101" spans="2:16" ht="20.100000000000001" customHeight="1">
      <c r="D101" s="321"/>
      <c r="E101" s="372" t="s">
        <v>768</v>
      </c>
      <c r="F101" s="101" t="s">
        <v>122</v>
      </c>
      <c r="G101" s="102" t="s">
        <v>764</v>
      </c>
      <c r="H101" s="328"/>
      <c r="I101" s="136"/>
      <c r="J101" s="375" t="s">
        <v>765</v>
      </c>
      <c r="K101" s="26"/>
      <c r="L101" s="26"/>
    </row>
    <row r="102" spans="2:16" ht="20.100000000000001" customHeight="1">
      <c r="D102" s="321"/>
      <c r="E102" s="373"/>
      <c r="F102" s="86" t="s">
        <v>54</v>
      </c>
      <c r="G102" s="104" t="s">
        <v>769</v>
      </c>
      <c r="H102" s="325"/>
      <c r="I102" s="138">
        <v>33</v>
      </c>
      <c r="J102" s="376"/>
      <c r="K102" s="26"/>
      <c r="L102" s="26"/>
    </row>
    <row r="103" spans="2:16" ht="20.100000000000001" customHeight="1">
      <c r="D103" s="321"/>
      <c r="E103" s="373"/>
      <c r="F103" s="86" t="s">
        <v>121</v>
      </c>
      <c r="G103" s="104" t="s">
        <v>770</v>
      </c>
      <c r="H103" s="325"/>
      <c r="I103" s="137"/>
      <c r="J103" s="376"/>
      <c r="K103" s="26"/>
      <c r="L103" s="26"/>
    </row>
    <row r="104" spans="2:16" ht="20.100000000000001" customHeight="1">
      <c r="D104" s="321"/>
      <c r="E104" s="373"/>
      <c r="F104" s="95" t="s">
        <v>49</v>
      </c>
      <c r="G104" s="83" t="s">
        <v>771</v>
      </c>
      <c r="H104" s="326"/>
      <c r="I104" s="138"/>
      <c r="J104" s="376"/>
      <c r="K104" s="26"/>
      <c r="L104" s="26"/>
    </row>
    <row r="105" spans="2:16" ht="20.100000000000001" customHeight="1">
      <c r="D105" s="321"/>
      <c r="E105" s="373"/>
      <c r="F105" s="86" t="s">
        <v>50</v>
      </c>
      <c r="G105" s="104"/>
      <c r="H105" s="329"/>
      <c r="I105" s="138"/>
      <c r="J105" s="376"/>
      <c r="K105" s="26"/>
      <c r="L105" s="26"/>
    </row>
    <row r="106" spans="2:16" ht="20.100000000000001" customHeight="1" thickBot="1">
      <c r="D106" s="321"/>
      <c r="E106" s="374"/>
      <c r="F106" s="97" t="s">
        <v>74</v>
      </c>
      <c r="G106" s="116" t="s">
        <v>770</v>
      </c>
      <c r="H106" s="329"/>
      <c r="I106" s="141"/>
      <c r="J106" s="377"/>
      <c r="K106" s="26"/>
      <c r="L106" s="26"/>
    </row>
    <row r="107" spans="2:16" ht="19.899999999999999" customHeight="1">
      <c r="D107" s="379" t="s">
        <v>119</v>
      </c>
      <c r="E107" s="382" t="s">
        <v>117</v>
      </c>
      <c r="F107" s="106" t="s">
        <v>66</v>
      </c>
      <c r="G107" s="107"/>
      <c r="H107" s="107"/>
      <c r="I107" s="85">
        <f t="shared" ref="I107:I142" si="1">LENB(H107)</f>
        <v>0</v>
      </c>
      <c r="J107" s="85"/>
      <c r="K107" s="163" t="s">
        <v>241</v>
      </c>
      <c r="L107" s="398"/>
      <c r="M107" s="485"/>
    </row>
    <row r="108" spans="2:16" ht="17.649999999999999" customHeight="1">
      <c r="D108" s="380"/>
      <c r="E108" s="383"/>
      <c r="F108" s="86" t="s">
        <v>54</v>
      </c>
      <c r="G108" s="104" t="s">
        <v>203</v>
      </c>
      <c r="H108" s="264" t="s">
        <v>666</v>
      </c>
      <c r="I108" s="103">
        <f t="shared" si="1"/>
        <v>37</v>
      </c>
      <c r="J108" s="88">
        <v>33</v>
      </c>
      <c r="K108" s="159"/>
      <c r="L108" s="390"/>
      <c r="M108" s="485"/>
    </row>
    <row r="109" spans="2:16" ht="17.649999999999999" customHeight="1">
      <c r="D109" s="380"/>
      <c r="E109" s="383"/>
      <c r="F109" s="86" t="s">
        <v>121</v>
      </c>
      <c r="G109" s="104" t="s">
        <v>364</v>
      </c>
      <c r="H109" s="104" t="s">
        <v>364</v>
      </c>
      <c r="I109" s="103">
        <f t="shared" si="1"/>
        <v>14</v>
      </c>
      <c r="J109" s="86"/>
      <c r="K109" s="160"/>
      <c r="L109" s="390"/>
      <c r="M109" s="485"/>
    </row>
    <row r="110" spans="2:16" ht="17.649999999999999" customHeight="1">
      <c r="D110" s="380"/>
      <c r="E110" s="383"/>
      <c r="F110" s="95" t="s">
        <v>49</v>
      </c>
      <c r="G110" s="73" t="s">
        <v>60</v>
      </c>
      <c r="H110" s="83" t="s">
        <v>667</v>
      </c>
      <c r="I110" s="103">
        <f t="shared" si="1"/>
        <v>56</v>
      </c>
      <c r="J110" s="88"/>
      <c r="K110" s="159"/>
      <c r="L110" s="390"/>
      <c r="M110" s="485"/>
    </row>
    <row r="111" spans="2:16" ht="17.649999999999999" customHeight="1">
      <c r="D111" s="380"/>
      <c r="E111" s="383"/>
      <c r="F111" s="86" t="s">
        <v>50</v>
      </c>
      <c r="G111" s="104"/>
      <c r="H111" s="264" t="s">
        <v>666</v>
      </c>
      <c r="I111" s="103">
        <f t="shared" si="1"/>
        <v>37</v>
      </c>
      <c r="J111" s="88"/>
      <c r="K111" s="159"/>
      <c r="L111" s="390"/>
      <c r="M111" s="485"/>
      <c r="P111"/>
    </row>
    <row r="112" spans="2:16" ht="17.649999999999999" customHeight="1">
      <c r="B112" s="57" t="s">
        <v>44</v>
      </c>
      <c r="D112" s="380"/>
      <c r="E112" s="384"/>
      <c r="F112" s="97" t="s">
        <v>74</v>
      </c>
      <c r="G112" s="105" t="s">
        <v>64</v>
      </c>
      <c r="H112" s="105" t="s">
        <v>666</v>
      </c>
      <c r="I112" s="103">
        <f t="shared" si="1"/>
        <v>37</v>
      </c>
      <c r="J112" s="99"/>
      <c r="K112" s="159"/>
      <c r="L112" s="390"/>
      <c r="M112" s="485"/>
    </row>
    <row r="113" spans="4:14" ht="17.649999999999999" customHeight="1">
      <c r="D113" s="380"/>
      <c r="E113" s="385" t="s">
        <v>133</v>
      </c>
      <c r="F113" s="101" t="s">
        <v>66</v>
      </c>
      <c r="G113" s="102"/>
      <c r="H113" s="102"/>
      <c r="I113" s="103">
        <f t="shared" si="1"/>
        <v>0</v>
      </c>
      <c r="J113" s="103"/>
      <c r="K113" s="162" t="s">
        <v>241</v>
      </c>
      <c r="L113" s="482"/>
      <c r="M113" s="485"/>
    </row>
    <row r="114" spans="4:14" ht="17.649999999999999" customHeight="1">
      <c r="D114" s="380"/>
      <c r="E114" s="383"/>
      <c r="F114" s="86" t="s">
        <v>54</v>
      </c>
      <c r="G114" s="104" t="s">
        <v>365</v>
      </c>
      <c r="H114" s="104" t="s">
        <v>670</v>
      </c>
      <c r="I114" s="103">
        <f t="shared" si="1"/>
        <v>17</v>
      </c>
      <c r="J114" s="88">
        <v>33</v>
      </c>
      <c r="K114" s="159"/>
      <c r="L114" s="483"/>
      <c r="M114" s="485"/>
    </row>
    <row r="115" spans="4:14" ht="17.649999999999999" customHeight="1">
      <c r="D115" s="380"/>
      <c r="E115" s="383"/>
      <c r="F115" s="86" t="s">
        <v>121</v>
      </c>
      <c r="G115" s="104" t="s">
        <v>668</v>
      </c>
      <c r="H115" s="104" t="s">
        <v>668</v>
      </c>
      <c r="I115" s="103">
        <f t="shared" si="1"/>
        <v>17</v>
      </c>
      <c r="J115" s="86"/>
      <c r="K115" s="160"/>
      <c r="L115" s="483"/>
      <c r="M115" s="485"/>
    </row>
    <row r="116" spans="4:14" ht="17.649999999999999" customHeight="1">
      <c r="D116" s="380"/>
      <c r="E116" s="383"/>
      <c r="F116" s="95" t="s">
        <v>49</v>
      </c>
      <c r="G116" s="73" t="s">
        <v>58</v>
      </c>
      <c r="H116" s="83" t="s">
        <v>669</v>
      </c>
      <c r="I116" s="103">
        <f t="shared" si="1"/>
        <v>50</v>
      </c>
      <c r="J116" s="88"/>
      <c r="K116" s="159"/>
      <c r="L116" s="483"/>
      <c r="M116" s="485"/>
    </row>
    <row r="117" spans="4:14" ht="17.649999999999999" customHeight="1">
      <c r="D117" s="380"/>
      <c r="E117" s="383"/>
      <c r="F117" s="86" t="s">
        <v>50</v>
      </c>
      <c r="G117" s="104"/>
      <c r="H117" s="104" t="s">
        <v>670</v>
      </c>
      <c r="I117" s="103">
        <f t="shared" si="1"/>
        <v>17</v>
      </c>
      <c r="J117" s="88"/>
      <c r="K117" s="159"/>
      <c r="L117" s="483"/>
      <c r="M117" s="485"/>
    </row>
    <row r="118" spans="4:14" ht="17.649999999999999" customHeight="1">
      <c r="D118" s="380"/>
      <c r="E118" s="384"/>
      <c r="F118" s="97" t="s">
        <v>74</v>
      </c>
      <c r="G118" s="105" t="s">
        <v>57</v>
      </c>
      <c r="H118" s="105" t="s">
        <v>670</v>
      </c>
      <c r="I118" s="103">
        <f t="shared" si="1"/>
        <v>17</v>
      </c>
      <c r="J118" s="99"/>
      <c r="K118" s="161"/>
      <c r="L118" s="484"/>
      <c r="M118" s="485"/>
    </row>
    <row r="119" spans="4:14" ht="17.649999999999999" customHeight="1">
      <c r="D119" s="380"/>
      <c r="E119" s="385" t="s">
        <v>134</v>
      </c>
      <c r="F119" s="101" t="s">
        <v>66</v>
      </c>
      <c r="G119" s="102"/>
      <c r="H119" s="102"/>
      <c r="I119" s="103">
        <f t="shared" si="1"/>
        <v>0</v>
      </c>
      <c r="J119" s="103"/>
      <c r="K119" s="162" t="s">
        <v>241</v>
      </c>
      <c r="L119" s="482"/>
      <c r="M119" s="485"/>
    </row>
    <row r="120" spans="4:14" ht="17.649999999999999" customHeight="1">
      <c r="D120" s="380"/>
      <c r="E120" s="383"/>
      <c r="F120" s="86" t="s">
        <v>54</v>
      </c>
      <c r="G120" s="104" t="s">
        <v>65</v>
      </c>
      <c r="H120" s="104" t="s">
        <v>671</v>
      </c>
      <c r="I120" s="103">
        <f t="shared" si="1"/>
        <v>23</v>
      </c>
      <c r="J120" s="88">
        <v>33</v>
      </c>
      <c r="K120" s="159"/>
      <c r="L120" s="483"/>
      <c r="M120" s="485"/>
    </row>
    <row r="121" spans="4:14" ht="17.649999999999999" customHeight="1">
      <c r="D121" s="380"/>
      <c r="E121" s="383"/>
      <c r="F121" s="86" t="s">
        <v>121</v>
      </c>
      <c r="G121" s="104" t="s">
        <v>366</v>
      </c>
      <c r="H121" s="104" t="s">
        <v>366</v>
      </c>
      <c r="I121" s="103">
        <f t="shared" si="1"/>
        <v>19</v>
      </c>
      <c r="J121" s="86"/>
      <c r="K121" s="160"/>
      <c r="L121" s="483"/>
      <c r="M121" s="485"/>
      <c r="N121"/>
    </row>
    <row r="122" spans="4:14" ht="17.649999999999999" customHeight="1">
      <c r="D122" s="380"/>
      <c r="E122" s="383"/>
      <c r="F122" s="95" t="s">
        <v>49</v>
      </c>
      <c r="G122" s="73" t="s">
        <v>61</v>
      </c>
      <c r="H122" s="83" t="s">
        <v>672</v>
      </c>
      <c r="I122" s="103">
        <f t="shared" si="1"/>
        <v>54</v>
      </c>
      <c r="J122" s="88"/>
      <c r="K122" s="159"/>
      <c r="L122" s="483"/>
      <c r="M122" s="485"/>
    </row>
    <row r="123" spans="4:14" ht="17.649999999999999" customHeight="1">
      <c r="D123" s="380"/>
      <c r="E123" s="383"/>
      <c r="F123" s="86" t="s">
        <v>50</v>
      </c>
      <c r="G123" s="104"/>
      <c r="H123" s="104" t="s">
        <v>671</v>
      </c>
      <c r="I123" s="103">
        <f t="shared" si="1"/>
        <v>23</v>
      </c>
      <c r="J123" s="88"/>
      <c r="K123" s="159"/>
      <c r="L123" s="483"/>
      <c r="M123" s="485"/>
    </row>
    <row r="124" spans="4:14" ht="17.649999999999999" customHeight="1">
      <c r="D124" s="380"/>
      <c r="E124" s="384"/>
      <c r="F124" s="97" t="s">
        <v>74</v>
      </c>
      <c r="G124" s="105" t="s">
        <v>65</v>
      </c>
      <c r="H124" s="105" t="s">
        <v>671</v>
      </c>
      <c r="I124" s="103">
        <f t="shared" si="1"/>
        <v>23</v>
      </c>
      <c r="J124" s="99"/>
      <c r="L124" s="484"/>
      <c r="M124" s="485"/>
    </row>
    <row r="125" spans="4:14" ht="17.649999999999999" customHeight="1">
      <c r="D125" s="380"/>
      <c r="E125" s="385" t="s">
        <v>135</v>
      </c>
      <c r="F125" s="101" t="s">
        <v>66</v>
      </c>
      <c r="G125" s="102"/>
      <c r="H125" s="102"/>
      <c r="I125" s="103">
        <f t="shared" si="1"/>
        <v>0</v>
      </c>
      <c r="J125" s="103"/>
      <c r="K125" s="162" t="s">
        <v>241</v>
      </c>
      <c r="L125" s="482"/>
      <c r="M125" s="486"/>
    </row>
    <row r="126" spans="4:14" ht="17.649999999999999" customHeight="1">
      <c r="D126" s="380"/>
      <c r="E126" s="383"/>
      <c r="F126" s="86" t="s">
        <v>54</v>
      </c>
      <c r="G126" s="104" t="s">
        <v>70</v>
      </c>
      <c r="H126" s="104" t="s">
        <v>70</v>
      </c>
      <c r="I126" s="103">
        <f t="shared" si="1"/>
        <v>11</v>
      </c>
      <c r="J126" s="88">
        <v>33</v>
      </c>
      <c r="K126" s="159"/>
      <c r="L126" s="483"/>
      <c r="M126" s="487"/>
    </row>
    <row r="127" spans="4:14" ht="17.649999999999999" customHeight="1">
      <c r="D127" s="380"/>
      <c r="E127" s="383"/>
      <c r="F127" s="86" t="s">
        <v>121</v>
      </c>
      <c r="G127" s="104" t="s">
        <v>367</v>
      </c>
      <c r="H127" s="104" t="s">
        <v>367</v>
      </c>
      <c r="I127" s="103">
        <f t="shared" si="1"/>
        <v>11</v>
      </c>
      <c r="J127" s="86"/>
      <c r="K127" s="160"/>
      <c r="L127" s="483"/>
      <c r="M127" s="487"/>
    </row>
    <row r="128" spans="4:14" ht="17.649999999999999" customHeight="1">
      <c r="D128" s="380"/>
      <c r="E128" s="383"/>
      <c r="F128" s="95" t="s">
        <v>49</v>
      </c>
      <c r="G128" s="83" t="s">
        <v>72</v>
      </c>
      <c r="H128" s="83" t="s">
        <v>673</v>
      </c>
      <c r="I128" s="103">
        <f t="shared" si="1"/>
        <v>39</v>
      </c>
      <c r="J128" s="88"/>
      <c r="K128" s="159"/>
      <c r="L128" s="483"/>
      <c r="M128" s="487"/>
    </row>
    <row r="129" spans="4:18" ht="17.649999999999999" customHeight="1">
      <c r="D129" s="380"/>
      <c r="E129" s="383"/>
      <c r="F129" s="86" t="s">
        <v>50</v>
      </c>
      <c r="G129" s="104"/>
      <c r="H129" s="104" t="s">
        <v>70</v>
      </c>
      <c r="I129" s="103">
        <f t="shared" si="1"/>
        <v>11</v>
      </c>
      <c r="J129" s="88"/>
      <c r="K129" s="159"/>
      <c r="L129" s="483"/>
      <c r="M129" s="487"/>
    </row>
    <row r="130" spans="4:18" ht="17.649999999999999" customHeight="1">
      <c r="D130" s="380"/>
      <c r="E130" s="384"/>
      <c r="F130" s="97" t="s">
        <v>74</v>
      </c>
      <c r="G130" s="79" t="s">
        <v>140</v>
      </c>
      <c r="H130" s="104" t="s">
        <v>70</v>
      </c>
      <c r="I130" s="103">
        <f t="shared" si="1"/>
        <v>11</v>
      </c>
      <c r="J130" s="99"/>
      <c r="K130" s="161"/>
      <c r="L130" s="484"/>
      <c r="M130" s="488"/>
    </row>
    <row r="131" spans="4:18" ht="17.649999999999999" customHeight="1">
      <c r="D131" s="380"/>
      <c r="E131" s="385" t="s">
        <v>136</v>
      </c>
      <c r="F131" s="190" t="s">
        <v>66</v>
      </c>
      <c r="G131" s="223"/>
      <c r="H131" s="223"/>
      <c r="I131" s="103">
        <f t="shared" si="1"/>
        <v>0</v>
      </c>
      <c r="J131" s="192"/>
      <c r="K131" s="224" t="s">
        <v>241</v>
      </c>
      <c r="L131" s="396"/>
      <c r="M131" s="486"/>
      <c r="P131"/>
    </row>
    <row r="132" spans="4:18" ht="17.649999999999999" customHeight="1">
      <c r="D132" s="380"/>
      <c r="E132" s="383"/>
      <c r="F132" s="193" t="s">
        <v>54</v>
      </c>
      <c r="G132" s="225" t="s">
        <v>277</v>
      </c>
      <c r="H132" s="225" t="s">
        <v>675</v>
      </c>
      <c r="I132" s="103">
        <f t="shared" si="1"/>
        <v>11</v>
      </c>
      <c r="J132" s="195">
        <v>33</v>
      </c>
      <c r="K132" s="226"/>
      <c r="L132" s="396"/>
      <c r="M132" s="487"/>
    </row>
    <row r="133" spans="4:18" ht="17.649999999999999" customHeight="1">
      <c r="D133" s="380"/>
      <c r="E133" s="383"/>
      <c r="F133" s="193" t="s">
        <v>121</v>
      </c>
      <c r="G133" s="225" t="s">
        <v>368</v>
      </c>
      <c r="H133" s="225" t="s">
        <v>368</v>
      </c>
      <c r="I133" s="103">
        <f t="shared" si="1"/>
        <v>11</v>
      </c>
      <c r="J133" s="193"/>
      <c r="K133" s="227"/>
      <c r="L133" s="396"/>
      <c r="M133" s="487"/>
    </row>
    <row r="134" spans="4:18" ht="17.649999999999999" customHeight="1">
      <c r="D134" s="380"/>
      <c r="E134" s="383"/>
      <c r="F134" s="196" t="s">
        <v>49</v>
      </c>
      <c r="G134" s="228" t="s">
        <v>278</v>
      </c>
      <c r="H134" s="228" t="s">
        <v>674</v>
      </c>
      <c r="I134" s="103">
        <f t="shared" si="1"/>
        <v>39</v>
      </c>
      <c r="J134" s="195"/>
      <c r="K134" s="226"/>
      <c r="L134" s="396"/>
      <c r="M134" s="487"/>
    </row>
    <row r="135" spans="4:18" ht="17.649999999999999" customHeight="1">
      <c r="D135" s="380"/>
      <c r="E135" s="383"/>
      <c r="F135" s="193" t="s">
        <v>50</v>
      </c>
      <c r="G135" s="225"/>
      <c r="H135" s="225" t="s">
        <v>675</v>
      </c>
      <c r="I135" s="103">
        <f t="shared" si="1"/>
        <v>11</v>
      </c>
      <c r="J135" s="195"/>
      <c r="K135" s="226"/>
      <c r="L135" s="396"/>
      <c r="M135" s="487"/>
    </row>
    <row r="136" spans="4:18" ht="17.649999999999999" customHeight="1">
      <c r="D136" s="380"/>
      <c r="E136" s="383"/>
      <c r="F136" s="198" t="s">
        <v>74</v>
      </c>
      <c r="G136" s="229" t="s">
        <v>277</v>
      </c>
      <c r="H136" s="229" t="s">
        <v>675</v>
      </c>
      <c r="I136" s="103">
        <f t="shared" si="1"/>
        <v>11</v>
      </c>
      <c r="J136" s="200"/>
      <c r="K136" s="230"/>
      <c r="L136" s="397"/>
      <c r="M136" s="488"/>
      <c r="R136"/>
    </row>
    <row r="137" spans="4:18" ht="17.649999999999999" customHeight="1">
      <c r="D137" s="380"/>
      <c r="E137" s="385" t="s">
        <v>143</v>
      </c>
      <c r="F137" s="101" t="s">
        <v>66</v>
      </c>
      <c r="G137" s="102"/>
      <c r="H137" s="102"/>
      <c r="I137" s="103">
        <f t="shared" si="1"/>
        <v>0</v>
      </c>
      <c r="J137" s="103"/>
      <c r="K137" s="162" t="s">
        <v>241</v>
      </c>
      <c r="L137" s="390"/>
      <c r="M137" s="486"/>
    </row>
    <row r="138" spans="4:18" ht="17.649999999999999" customHeight="1">
      <c r="D138" s="380"/>
      <c r="E138" s="383"/>
      <c r="F138" s="86" t="s">
        <v>54</v>
      </c>
      <c r="G138" s="104" t="s">
        <v>62</v>
      </c>
      <c r="H138" s="104" t="s">
        <v>676</v>
      </c>
      <c r="I138" s="103">
        <f t="shared" si="1"/>
        <v>17</v>
      </c>
      <c r="J138" s="88">
        <v>33</v>
      </c>
      <c r="K138" s="159"/>
      <c r="L138" s="390"/>
      <c r="M138" s="487"/>
    </row>
    <row r="139" spans="4:18" ht="19.899999999999999" customHeight="1">
      <c r="D139" s="380"/>
      <c r="E139" s="383"/>
      <c r="F139" s="86" t="s">
        <v>121</v>
      </c>
      <c r="G139" s="104" t="s">
        <v>369</v>
      </c>
      <c r="H139" s="104" t="s">
        <v>783</v>
      </c>
      <c r="I139" s="103">
        <f t="shared" si="1"/>
        <v>21</v>
      </c>
      <c r="J139" s="86"/>
      <c r="K139" s="160"/>
      <c r="L139" s="390"/>
      <c r="M139" s="487"/>
    </row>
    <row r="140" spans="4:18" ht="16.5" customHeight="1">
      <c r="D140" s="380"/>
      <c r="E140" s="383"/>
      <c r="F140" s="95" t="s">
        <v>49</v>
      </c>
      <c r="G140" s="83" t="s">
        <v>142</v>
      </c>
      <c r="H140" s="83" t="s">
        <v>677</v>
      </c>
      <c r="I140" s="103">
        <f t="shared" si="1"/>
        <v>50</v>
      </c>
      <c r="J140" s="88"/>
      <c r="K140" s="159"/>
      <c r="L140" s="390"/>
      <c r="M140" s="487"/>
      <c r="P140"/>
    </row>
    <row r="141" spans="4:18" ht="16.5" customHeight="1">
      <c r="D141" s="380"/>
      <c r="E141" s="383"/>
      <c r="F141" s="86" t="s">
        <v>50</v>
      </c>
      <c r="G141" s="104"/>
      <c r="H141" s="104" t="s">
        <v>676</v>
      </c>
      <c r="I141" s="103">
        <f t="shared" si="1"/>
        <v>17</v>
      </c>
      <c r="J141" s="88"/>
      <c r="K141" s="159"/>
      <c r="L141" s="390"/>
      <c r="M141" s="487"/>
    </row>
    <row r="142" spans="4:18" ht="17.25" customHeight="1">
      <c r="D142" s="380"/>
      <c r="E142" s="383"/>
      <c r="F142" s="97" t="s">
        <v>74</v>
      </c>
      <c r="G142" s="105" t="s">
        <v>62</v>
      </c>
      <c r="H142" s="105" t="s">
        <v>676</v>
      </c>
      <c r="I142" s="103">
        <f t="shared" si="1"/>
        <v>17</v>
      </c>
      <c r="J142" s="99"/>
      <c r="K142" s="161"/>
      <c r="L142" s="395"/>
      <c r="M142" s="488"/>
    </row>
    <row r="143" spans="4:18" ht="14.25">
      <c r="D143" s="380"/>
      <c r="E143" s="386" t="s">
        <v>153</v>
      </c>
      <c r="F143" s="126" t="s">
        <v>66</v>
      </c>
      <c r="G143" s="92"/>
      <c r="H143" s="92"/>
      <c r="I143" s="103">
        <f t="shared" ref="I143:I154" si="2">LENB(H143)</f>
        <v>0</v>
      </c>
      <c r="J143" s="93"/>
      <c r="K143" s="162" t="s">
        <v>241</v>
      </c>
      <c r="L143" s="389"/>
      <c r="M143" s="486"/>
    </row>
    <row r="144" spans="4:18" ht="15.75">
      <c r="D144" s="380"/>
      <c r="E144" s="387"/>
      <c r="F144" s="127" t="s">
        <v>54</v>
      </c>
      <c r="G144" s="104" t="s">
        <v>63</v>
      </c>
      <c r="H144" s="334" t="s">
        <v>784</v>
      </c>
      <c r="I144" s="103">
        <f t="shared" si="2"/>
        <v>27</v>
      </c>
      <c r="J144" s="88">
        <v>33</v>
      </c>
      <c r="K144" s="159"/>
      <c r="L144" s="390"/>
      <c r="M144" s="487"/>
    </row>
    <row r="145" spans="4:17" ht="16.5">
      <c r="D145" s="380"/>
      <c r="E145" s="387"/>
      <c r="F145" s="127" t="s">
        <v>121</v>
      </c>
      <c r="G145" s="104" t="s">
        <v>370</v>
      </c>
      <c r="H145" s="104" t="s">
        <v>785</v>
      </c>
      <c r="I145" s="103">
        <f t="shared" si="2"/>
        <v>26</v>
      </c>
      <c r="J145" s="86"/>
      <c r="K145" s="160"/>
      <c r="L145" s="390"/>
      <c r="M145" s="487"/>
      <c r="Q145"/>
    </row>
    <row r="146" spans="4:17" ht="16.5">
      <c r="D146" s="380"/>
      <c r="E146" s="387"/>
      <c r="F146" s="128" t="s">
        <v>49</v>
      </c>
      <c r="G146" s="73" t="s">
        <v>59</v>
      </c>
      <c r="H146" s="83" t="s">
        <v>679</v>
      </c>
      <c r="I146" s="103">
        <f t="shared" si="2"/>
        <v>47</v>
      </c>
      <c r="J146" s="88"/>
      <c r="K146" s="159"/>
      <c r="L146" s="390"/>
      <c r="M146" s="487"/>
    </row>
    <row r="147" spans="4:17" ht="14.25">
      <c r="D147" s="380"/>
      <c r="E147" s="387"/>
      <c r="F147" s="127" t="s">
        <v>50</v>
      </c>
      <c r="G147" s="104"/>
      <c r="H147" s="104" t="s">
        <v>678</v>
      </c>
      <c r="I147" s="103">
        <f t="shared" si="2"/>
        <v>32</v>
      </c>
      <c r="J147" s="88"/>
      <c r="K147" s="159"/>
      <c r="L147" s="390"/>
      <c r="M147" s="487"/>
    </row>
    <row r="148" spans="4:17" ht="14.25">
      <c r="D148" s="380"/>
      <c r="E148" s="388"/>
      <c r="F148" s="179" t="s">
        <v>74</v>
      </c>
      <c r="G148" s="180" t="s">
        <v>63</v>
      </c>
      <c r="H148" s="104" t="s">
        <v>678</v>
      </c>
      <c r="I148" s="103">
        <f t="shared" si="2"/>
        <v>32</v>
      </c>
      <c r="J148" s="119"/>
      <c r="K148" s="159"/>
      <c r="L148" s="390"/>
      <c r="M148" s="488"/>
    </row>
    <row r="149" spans="4:17" ht="14.25">
      <c r="D149" s="380"/>
      <c r="E149" s="386" t="s">
        <v>245</v>
      </c>
      <c r="F149" s="181" t="s">
        <v>66</v>
      </c>
      <c r="G149" s="71"/>
      <c r="H149" s="335"/>
      <c r="I149" s="103">
        <f t="shared" si="2"/>
        <v>0</v>
      </c>
      <c r="J149" s="103"/>
      <c r="K149" s="168" t="s">
        <v>241</v>
      </c>
      <c r="L149" s="392"/>
    </row>
    <row r="150" spans="4:17" ht="14.25">
      <c r="D150" s="380"/>
      <c r="E150" s="387"/>
      <c r="F150" s="127" t="s">
        <v>54</v>
      </c>
      <c r="G150" s="78"/>
      <c r="H150" s="336"/>
      <c r="I150" s="103">
        <f t="shared" si="2"/>
        <v>0</v>
      </c>
      <c r="J150" s="88">
        <v>33</v>
      </c>
      <c r="K150" s="157"/>
      <c r="L150" s="393"/>
    </row>
    <row r="151" spans="4:17" ht="14.25">
      <c r="D151" s="380"/>
      <c r="E151" s="387"/>
      <c r="F151" s="127" t="s">
        <v>121</v>
      </c>
      <c r="G151" s="78"/>
      <c r="H151" s="336"/>
      <c r="I151" s="103">
        <f t="shared" si="2"/>
        <v>0</v>
      </c>
      <c r="J151" s="86"/>
      <c r="K151" s="156"/>
      <c r="L151" s="393"/>
    </row>
    <row r="152" spans="4:17" ht="14.25">
      <c r="D152" s="380"/>
      <c r="E152" s="387"/>
      <c r="F152" s="128" t="s">
        <v>49</v>
      </c>
      <c r="G152" s="75"/>
      <c r="H152" s="337"/>
      <c r="I152" s="103">
        <f t="shared" si="2"/>
        <v>0</v>
      </c>
      <c r="J152" s="88"/>
      <c r="K152" s="157"/>
      <c r="L152" s="393"/>
    </row>
    <row r="153" spans="4:17" ht="14.25">
      <c r="D153" s="380"/>
      <c r="E153" s="387"/>
      <c r="F153" s="127" t="s">
        <v>50</v>
      </c>
      <c r="G153" s="78"/>
      <c r="H153" s="336"/>
      <c r="I153" s="103">
        <f t="shared" si="2"/>
        <v>0</v>
      </c>
      <c r="J153" s="88"/>
      <c r="K153" s="157"/>
      <c r="L153" s="393"/>
    </row>
    <row r="154" spans="4:17" ht="15" thickBot="1">
      <c r="D154" s="381"/>
      <c r="E154" s="391"/>
      <c r="F154" s="129" t="s">
        <v>74</v>
      </c>
      <c r="G154" s="80"/>
      <c r="H154" s="338"/>
      <c r="I154" s="300">
        <f t="shared" si="2"/>
        <v>0</v>
      </c>
      <c r="J154" s="110"/>
      <c r="K154" s="166"/>
      <c r="L154" s="394"/>
    </row>
    <row r="186" ht="30" customHeight="1"/>
  </sheetData>
  <mergeCells count="65">
    <mergeCell ref="M143:M148"/>
    <mergeCell ref="M107:M112"/>
    <mergeCell ref="H77:H82"/>
    <mergeCell ref="H65:H70"/>
    <mergeCell ref="M113:M118"/>
    <mergeCell ref="M119:M124"/>
    <mergeCell ref="M125:M130"/>
    <mergeCell ref="M131:M136"/>
    <mergeCell ref="M137:M142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G14" r:id="rId8" xr:uid="{8A0600C6-3BC4-43BB-AA02-E03FD4165691}"/>
    <hyperlink ref="H14" r:id="rId9" xr:uid="{89B4621D-888B-431C-BCF8-94D4C694752F}"/>
    <hyperlink ref="H110" r:id="rId10" xr:uid="{B749A85E-CA84-4BF5-A015-574C6194C01D}"/>
    <hyperlink ref="H116" r:id="rId11" xr:uid="{8DEBAC58-084F-4EA0-93D2-79FC3433A038}"/>
    <hyperlink ref="H122" r:id="rId12" xr:uid="{38139BF9-1CE3-4CF6-B8F0-E8F86A678A7E}"/>
    <hyperlink ref="H128" r:id="rId13" xr:uid="{FD897008-AAC1-4207-97C0-D06BCBFBB6CA}"/>
    <hyperlink ref="H134" r:id="rId14" xr:uid="{F1BEBC4F-82DC-4E4B-8BCF-3E10372D190E}"/>
    <hyperlink ref="H140" r:id="rId15" xr:uid="{7ACAD5F1-77E3-4BF5-AE64-8F458A402ADC}"/>
    <hyperlink ref="H146" r:id="rId16" xr:uid="{4C856A58-56AD-42E0-8FA5-A199578C38DE}"/>
    <hyperlink ref="G98" r:id="rId17" xr:uid="{9936688C-5E6C-4A44-AB43-9514726C8208}"/>
    <hyperlink ref="G104" r:id="rId18" xr:uid="{F00FDB39-297C-4435-9FA9-B45971BDFA12}"/>
    <hyperlink ref="G20" r:id="rId19" xr:uid="{E371DCB4-B18F-49D9-B65D-7243C85C0F42}"/>
    <hyperlink ref="G32" r:id="rId20" xr:uid="{9E3A7F8F-7443-4DAE-8101-6EE440BCEAB4}"/>
    <hyperlink ref="G38" r:id="rId21" xr:uid="{5FCF322E-D742-4936-A950-ED10E9E25664}"/>
    <hyperlink ref="G44" r:id="rId22" xr:uid="{B8A5E68B-1403-4E9B-A2E4-0D0B545B7F20}"/>
    <hyperlink ref="G50" r:id="rId23" xr:uid="{FA3BFD0A-2028-4723-A4FC-85B06E3C1EE6}"/>
    <hyperlink ref="G62" r:id="rId24" xr:uid="{B635D702-43E6-4FF2-8281-21707EAFF188}"/>
    <hyperlink ref="G68" r:id="rId25" xr:uid="{D634A4C6-8974-4266-A1EE-14F18944982B}"/>
    <hyperlink ref="G56" r:id="rId26" xr:uid="{BA9EEAD5-8708-4362-B6FC-A291B20907A0}"/>
    <hyperlink ref="G92" r:id="rId27" xr:uid="{CC38FFC3-4F7E-4341-AD58-BE95C09BD30C}"/>
    <hyperlink ref="G74" r:id="rId28" xr:uid="{3FD8747E-574F-4A6C-A80E-92750E39E9D6}"/>
    <hyperlink ref="G80" r:id="rId29" xr:uid="{8EB3C977-D86F-445A-B73B-E0EEE4A626C8}"/>
    <hyperlink ref="G86" r:id="rId30" xr:uid="{6105821B-61C9-4569-9DF1-7DFC98DBA611}"/>
    <hyperlink ref="H38" r:id="rId31" xr:uid="{2C48FAD4-15DB-424D-B4F5-9100452DB74D}"/>
    <hyperlink ref="H44" r:id="rId32" xr:uid="{52564F92-3FC6-4024-B793-2D51A931D338}"/>
    <hyperlink ref="H50" r:id="rId33" xr:uid="{B5DA98CC-A59B-4E29-A960-860B71659DF1}"/>
    <hyperlink ref="G26" r:id="rId34" xr:uid="{5C9D370B-444A-4EBB-876E-F01D85498A34}"/>
    <hyperlink ref="H20" r:id="rId35" xr:uid="{EF590807-B09C-4668-A5D5-58FD46AE7ED9}"/>
    <hyperlink ref="H26" r:id="rId36" xr:uid="{189F9590-E51A-4633-A12B-2FFAA397DD3A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77" zoomScaleNormal="77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2" t="s">
        <v>41</v>
      </c>
      <c r="C2" s="123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78" t="s">
        <v>503</v>
      </c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06" t="s">
        <v>53</v>
      </c>
      <c r="E6" s="407"/>
      <c r="F6" s="410" t="s">
        <v>137</v>
      </c>
      <c r="G6" s="60" t="s">
        <v>46</v>
      </c>
      <c r="H6" s="295" t="s">
        <v>500</v>
      </c>
      <c r="I6" s="401" t="s">
        <v>43</v>
      </c>
      <c r="J6" s="412" t="s">
        <v>47</v>
      </c>
      <c r="K6" s="60" t="s">
        <v>504</v>
      </c>
      <c r="L6" s="399" t="s">
        <v>502</v>
      </c>
    </row>
    <row r="7" spans="1:14" ht="23.25" customHeight="1">
      <c r="D7" s="408"/>
      <c r="E7" s="409"/>
      <c r="F7" s="411"/>
      <c r="G7" s="84" t="s">
        <v>514</v>
      </c>
      <c r="H7" s="84" t="s">
        <v>514</v>
      </c>
      <c r="I7" s="402"/>
      <c r="J7" s="413"/>
      <c r="K7" s="154"/>
      <c r="L7" s="400"/>
    </row>
    <row r="8" spans="1:14" ht="21" customHeight="1">
      <c r="D8" s="414" t="s">
        <v>114</v>
      </c>
      <c r="E8" s="385" t="s">
        <v>154</v>
      </c>
      <c r="F8" s="101" t="s">
        <v>123</v>
      </c>
      <c r="G8" s="74"/>
      <c r="H8" s="74"/>
      <c r="I8" s="103">
        <f>LENB(H8)</f>
        <v>0</v>
      </c>
      <c r="J8" s="112"/>
      <c r="K8" s="169" t="s">
        <v>239</v>
      </c>
      <c r="L8" s="389"/>
    </row>
    <row r="9" spans="1:14" ht="21" customHeight="1">
      <c r="D9" s="380"/>
      <c r="E9" s="383"/>
      <c r="F9" s="86" t="s">
        <v>155</v>
      </c>
      <c r="G9" s="69" t="s">
        <v>168</v>
      </c>
      <c r="H9" s="69" t="s">
        <v>515</v>
      </c>
      <c r="I9" s="103">
        <f t="shared" ref="I9:I72" si="0">LENB(H9)</f>
        <v>8</v>
      </c>
      <c r="J9" s="113">
        <v>10</v>
      </c>
      <c r="K9" s="113"/>
      <c r="L9" s="390"/>
    </row>
    <row r="10" spans="1:14" ht="21" customHeight="1">
      <c r="D10" s="380"/>
      <c r="E10" s="383"/>
      <c r="F10" s="86" t="s">
        <v>113</v>
      </c>
      <c r="G10" s="69" t="s">
        <v>353</v>
      </c>
      <c r="H10" s="69" t="s">
        <v>353</v>
      </c>
      <c r="I10" s="103">
        <f t="shared" si="0"/>
        <v>7</v>
      </c>
      <c r="J10" s="86"/>
      <c r="K10" s="86"/>
      <c r="L10" s="390"/>
    </row>
    <row r="11" spans="1:14" ht="21" customHeight="1">
      <c r="D11" s="380"/>
      <c r="E11" s="383"/>
      <c r="F11" s="95" t="s">
        <v>49</v>
      </c>
      <c r="G11" s="82" t="s">
        <v>158</v>
      </c>
      <c r="H11" s="82" t="s">
        <v>786</v>
      </c>
      <c r="I11" s="103">
        <f t="shared" si="0"/>
        <v>55</v>
      </c>
      <c r="J11" s="89"/>
      <c r="K11" s="89"/>
      <c r="L11" s="390"/>
    </row>
    <row r="12" spans="1:14" ht="21" customHeight="1">
      <c r="D12" s="380"/>
      <c r="E12" s="383"/>
      <c r="F12" s="86" t="s">
        <v>50</v>
      </c>
      <c r="G12" s="69"/>
      <c r="H12" s="69" t="s">
        <v>515</v>
      </c>
      <c r="I12" s="103">
        <f t="shared" si="0"/>
        <v>8</v>
      </c>
      <c r="J12" s="89"/>
      <c r="K12" s="89"/>
      <c r="L12" s="390"/>
    </row>
    <row r="13" spans="1:14" ht="21" customHeight="1">
      <c r="D13" s="415"/>
      <c r="E13" s="384"/>
      <c r="F13" s="97" t="s">
        <v>74</v>
      </c>
      <c r="G13" s="70" t="s">
        <v>168</v>
      </c>
      <c r="H13" s="70" t="s">
        <v>515</v>
      </c>
      <c r="I13" s="103">
        <f t="shared" si="0"/>
        <v>8</v>
      </c>
      <c r="J13" s="114"/>
      <c r="K13" s="114"/>
      <c r="L13" s="395"/>
    </row>
    <row r="14" spans="1:14" ht="21" customHeight="1">
      <c r="D14" s="380" t="s">
        <v>118</v>
      </c>
      <c r="E14" s="383" t="s">
        <v>120</v>
      </c>
      <c r="F14" s="189" t="s">
        <v>122</v>
      </c>
      <c r="G14" s="190"/>
      <c r="H14" s="189"/>
      <c r="I14" s="192">
        <f t="shared" si="0"/>
        <v>0</v>
      </c>
      <c r="J14" s="191"/>
      <c r="K14" s="192" t="s">
        <v>241</v>
      </c>
      <c r="L14" s="417"/>
    </row>
    <row r="15" spans="1:14" ht="21" customHeight="1">
      <c r="D15" s="380"/>
      <c r="E15" s="383"/>
      <c r="F15" s="193" t="s">
        <v>54</v>
      </c>
      <c r="G15" s="194" t="s">
        <v>257</v>
      </c>
      <c r="H15" s="194" t="s">
        <v>516</v>
      </c>
      <c r="I15" s="192">
        <f t="shared" si="0"/>
        <v>29</v>
      </c>
      <c r="J15" s="195">
        <v>33</v>
      </c>
      <c r="K15" s="195"/>
      <c r="L15" s="396"/>
    </row>
    <row r="16" spans="1:14" ht="21" customHeight="1">
      <c r="D16" s="380"/>
      <c r="E16" s="383"/>
      <c r="F16" s="193" t="s">
        <v>121</v>
      </c>
      <c r="G16" s="194" t="s">
        <v>354</v>
      </c>
      <c r="H16" s="194" t="s">
        <v>787</v>
      </c>
      <c r="I16" s="192">
        <f t="shared" si="0"/>
        <v>17</v>
      </c>
      <c r="J16" s="193"/>
      <c r="K16" s="193"/>
      <c r="L16" s="396"/>
    </row>
    <row r="17" spans="2:12" ht="20.100000000000001" customHeight="1">
      <c r="D17" s="380"/>
      <c r="E17" s="383"/>
      <c r="F17" s="196" t="s">
        <v>49</v>
      </c>
      <c r="G17" s="197" t="s">
        <v>258</v>
      </c>
      <c r="H17" s="339" t="s">
        <v>788</v>
      </c>
      <c r="I17" s="192">
        <f t="shared" si="0"/>
        <v>56</v>
      </c>
      <c r="J17" s="195"/>
      <c r="K17" s="195"/>
      <c r="L17" s="396"/>
    </row>
    <row r="18" spans="2:12" ht="20.100000000000001" customHeight="1">
      <c r="D18" s="380"/>
      <c r="E18" s="383"/>
      <c r="F18" s="193" t="s">
        <v>50</v>
      </c>
      <c r="G18" s="194"/>
      <c r="H18" s="194" t="s">
        <v>516</v>
      </c>
      <c r="I18" s="192">
        <f t="shared" si="0"/>
        <v>29</v>
      </c>
      <c r="J18" s="195"/>
      <c r="K18" s="195"/>
      <c r="L18" s="396"/>
    </row>
    <row r="19" spans="2:12" ht="20.100000000000001" customHeight="1">
      <c r="D19" s="380"/>
      <c r="E19" s="384"/>
      <c r="F19" s="198" t="s">
        <v>74</v>
      </c>
      <c r="G19" s="199" t="s">
        <v>257</v>
      </c>
      <c r="H19" s="194" t="s">
        <v>516</v>
      </c>
      <c r="I19" s="192">
        <f t="shared" si="0"/>
        <v>29</v>
      </c>
      <c r="J19" s="200"/>
      <c r="K19" s="200"/>
      <c r="L19" s="397"/>
    </row>
    <row r="20" spans="2:12" ht="20.100000000000001" customHeight="1">
      <c r="D20" s="380"/>
      <c r="E20" s="385" t="s">
        <v>124</v>
      </c>
      <c r="F20" s="190" t="s">
        <v>122</v>
      </c>
      <c r="G20" s="190"/>
      <c r="H20" s="190"/>
      <c r="I20" s="192">
        <f t="shared" si="0"/>
        <v>0</v>
      </c>
      <c r="J20" s="192"/>
      <c r="K20" s="192" t="s">
        <v>241</v>
      </c>
      <c r="L20" s="417"/>
    </row>
    <row r="21" spans="2:12" ht="20.100000000000001" customHeight="1">
      <c r="D21" s="380"/>
      <c r="E21" s="383"/>
      <c r="F21" s="193" t="s">
        <v>54</v>
      </c>
      <c r="G21" s="194" t="s">
        <v>259</v>
      </c>
      <c r="H21" s="194" t="s">
        <v>259</v>
      </c>
      <c r="I21" s="192">
        <f t="shared" si="0"/>
        <v>10</v>
      </c>
      <c r="J21" s="195">
        <v>33</v>
      </c>
      <c r="K21" s="195"/>
      <c r="L21" s="396"/>
    </row>
    <row r="22" spans="2:12" ht="20.100000000000001" customHeight="1">
      <c r="D22" s="380"/>
      <c r="E22" s="383"/>
      <c r="F22" s="193" t="s">
        <v>121</v>
      </c>
      <c r="G22" s="194" t="s">
        <v>355</v>
      </c>
      <c r="H22" s="194" t="s">
        <v>791</v>
      </c>
      <c r="I22" s="192">
        <f t="shared" si="0"/>
        <v>10</v>
      </c>
      <c r="J22" s="193"/>
      <c r="K22" s="193"/>
      <c r="L22" s="396"/>
    </row>
    <row r="23" spans="2:12" ht="20.100000000000001" customHeight="1">
      <c r="B23" s="57" t="s">
        <v>44</v>
      </c>
      <c r="D23" s="380"/>
      <c r="E23" s="383"/>
      <c r="F23" s="196" t="s">
        <v>49</v>
      </c>
      <c r="G23" s="197" t="s">
        <v>789</v>
      </c>
      <c r="H23" s="197" t="s">
        <v>790</v>
      </c>
      <c r="I23" s="192">
        <f t="shared" si="0"/>
        <v>47</v>
      </c>
      <c r="J23" s="195"/>
      <c r="K23" s="195"/>
      <c r="L23" s="396"/>
    </row>
    <row r="24" spans="2:12" ht="20.100000000000001" customHeight="1">
      <c r="D24" s="380"/>
      <c r="E24" s="383"/>
      <c r="F24" s="193" t="s">
        <v>50</v>
      </c>
      <c r="G24" s="194"/>
      <c r="H24" s="194" t="s">
        <v>259</v>
      </c>
      <c r="I24" s="192">
        <f t="shared" si="0"/>
        <v>10</v>
      </c>
      <c r="J24" s="195"/>
      <c r="K24" s="195"/>
      <c r="L24" s="396"/>
    </row>
    <row r="25" spans="2:12" ht="20.100000000000001" customHeight="1">
      <c r="D25" s="380"/>
      <c r="E25" s="384"/>
      <c r="F25" s="198" t="s">
        <v>74</v>
      </c>
      <c r="G25" s="199" t="s">
        <v>259</v>
      </c>
      <c r="H25" s="199" t="s">
        <v>259</v>
      </c>
      <c r="I25" s="192">
        <f t="shared" si="0"/>
        <v>10</v>
      </c>
      <c r="J25" s="200"/>
      <c r="K25" s="200"/>
      <c r="L25" s="397"/>
    </row>
    <row r="26" spans="2:12" ht="20.100000000000001" customHeight="1">
      <c r="D26" s="380"/>
      <c r="E26" s="385" t="s">
        <v>125</v>
      </c>
      <c r="F26" s="190" t="s">
        <v>122</v>
      </c>
      <c r="G26" s="190"/>
      <c r="H26" s="423"/>
      <c r="I26" s="192">
        <f t="shared" si="0"/>
        <v>0</v>
      </c>
      <c r="J26" s="192"/>
      <c r="K26" s="192" t="s">
        <v>241</v>
      </c>
      <c r="L26" s="417"/>
    </row>
    <row r="27" spans="2:12" ht="20.100000000000001" customHeight="1">
      <c r="D27" s="380"/>
      <c r="E27" s="383"/>
      <c r="F27" s="193" t="s">
        <v>54</v>
      </c>
      <c r="G27" s="194" t="s">
        <v>260</v>
      </c>
      <c r="H27" s="424"/>
      <c r="I27" s="192">
        <f t="shared" si="0"/>
        <v>0</v>
      </c>
      <c r="J27" s="195">
        <v>33</v>
      </c>
      <c r="K27" s="195"/>
      <c r="L27" s="396"/>
    </row>
    <row r="28" spans="2:12" ht="16.149999999999999" customHeight="1">
      <c r="D28" s="380"/>
      <c r="E28" s="383"/>
      <c r="F28" s="193" t="s">
        <v>121</v>
      </c>
      <c r="G28" s="194" t="s">
        <v>356</v>
      </c>
      <c r="H28" s="424"/>
      <c r="I28" s="192">
        <f t="shared" si="0"/>
        <v>0</v>
      </c>
      <c r="J28" s="193"/>
      <c r="K28" s="193"/>
      <c r="L28" s="396"/>
    </row>
    <row r="29" spans="2:12" ht="33">
      <c r="D29" s="380"/>
      <c r="E29" s="383"/>
      <c r="F29" s="196" t="s">
        <v>49</v>
      </c>
      <c r="G29" s="197" t="s">
        <v>261</v>
      </c>
      <c r="H29" s="424"/>
      <c r="I29" s="192">
        <f t="shared" si="0"/>
        <v>0</v>
      </c>
      <c r="J29" s="195"/>
      <c r="K29" s="195"/>
      <c r="L29" s="396"/>
    </row>
    <row r="30" spans="2:12" ht="20.65" customHeight="1">
      <c r="D30" s="380"/>
      <c r="E30" s="383"/>
      <c r="F30" s="193" t="s">
        <v>50</v>
      </c>
      <c r="G30" s="194"/>
      <c r="H30" s="424"/>
      <c r="I30" s="192">
        <f t="shared" si="0"/>
        <v>0</v>
      </c>
      <c r="J30" s="195"/>
      <c r="K30" s="195"/>
      <c r="L30" s="396"/>
    </row>
    <row r="31" spans="2:12" ht="20.65" customHeight="1">
      <c r="D31" s="380"/>
      <c r="E31" s="384"/>
      <c r="F31" s="198" t="s">
        <v>74</v>
      </c>
      <c r="G31" s="199" t="s">
        <v>260</v>
      </c>
      <c r="H31" s="425"/>
      <c r="I31" s="192">
        <f t="shared" si="0"/>
        <v>0</v>
      </c>
      <c r="J31" s="200"/>
      <c r="K31" s="200"/>
      <c r="L31" s="397"/>
    </row>
    <row r="32" spans="2:12" ht="20.65" customHeight="1">
      <c r="D32" s="380"/>
      <c r="E32" s="385" t="s">
        <v>126</v>
      </c>
      <c r="F32" s="190" t="s">
        <v>122</v>
      </c>
      <c r="G32" s="190" t="s">
        <v>75</v>
      </c>
      <c r="H32" s="190"/>
      <c r="I32" s="192">
        <f t="shared" si="0"/>
        <v>0</v>
      </c>
      <c r="J32" s="192"/>
      <c r="K32" s="192" t="s">
        <v>241</v>
      </c>
      <c r="L32" s="417"/>
    </row>
    <row r="33" spans="4:12" ht="20.65" customHeight="1">
      <c r="D33" s="380"/>
      <c r="E33" s="383"/>
      <c r="F33" s="193" t="s">
        <v>54</v>
      </c>
      <c r="G33" s="194" t="s">
        <v>262</v>
      </c>
      <c r="H33" s="194" t="s">
        <v>262</v>
      </c>
      <c r="I33" s="192">
        <f t="shared" si="0"/>
        <v>12</v>
      </c>
      <c r="J33" s="195">
        <v>33</v>
      </c>
      <c r="K33" s="195"/>
      <c r="L33" s="396"/>
    </row>
    <row r="34" spans="4:12" ht="20.65" customHeight="1">
      <c r="D34" s="380"/>
      <c r="E34" s="383"/>
      <c r="F34" s="193" t="s">
        <v>121</v>
      </c>
      <c r="G34" s="194" t="s">
        <v>357</v>
      </c>
      <c r="H34" s="194" t="s">
        <v>315</v>
      </c>
      <c r="I34" s="192">
        <f t="shared" si="0"/>
        <v>12</v>
      </c>
      <c r="J34" s="193"/>
      <c r="K34" s="193"/>
      <c r="L34" s="396"/>
    </row>
    <row r="35" spans="4:12" ht="20.65" customHeight="1">
      <c r="D35" s="380"/>
      <c r="E35" s="383"/>
      <c r="F35" s="196" t="s">
        <v>49</v>
      </c>
      <c r="G35" s="197" t="s">
        <v>115</v>
      </c>
      <c r="H35" s="197" t="s">
        <v>792</v>
      </c>
      <c r="I35" s="192">
        <f t="shared" si="0"/>
        <v>47</v>
      </c>
      <c r="J35" s="195"/>
      <c r="K35" s="195"/>
      <c r="L35" s="396"/>
    </row>
    <row r="36" spans="4:12" ht="20.65" customHeight="1">
      <c r="D36" s="380"/>
      <c r="E36" s="383"/>
      <c r="F36" s="193" t="s">
        <v>50</v>
      </c>
      <c r="G36" s="194"/>
      <c r="H36" s="194" t="s">
        <v>262</v>
      </c>
      <c r="I36" s="192">
        <f t="shared" si="0"/>
        <v>12</v>
      </c>
      <c r="J36" s="195"/>
      <c r="K36" s="195"/>
      <c r="L36" s="396"/>
    </row>
    <row r="37" spans="4:12" ht="20.65" customHeight="1">
      <c r="D37" s="380"/>
      <c r="E37" s="384"/>
      <c r="F37" s="198" t="s">
        <v>74</v>
      </c>
      <c r="G37" s="199" t="s">
        <v>262</v>
      </c>
      <c r="H37" s="199" t="s">
        <v>262</v>
      </c>
      <c r="I37" s="192">
        <f t="shared" si="0"/>
        <v>12</v>
      </c>
      <c r="J37" s="200"/>
      <c r="K37" s="200"/>
      <c r="L37" s="397"/>
    </row>
    <row r="38" spans="4:12" ht="20.65" customHeight="1">
      <c r="D38" s="380"/>
      <c r="E38" s="385" t="s">
        <v>127</v>
      </c>
      <c r="F38" s="190" t="s">
        <v>122</v>
      </c>
      <c r="G38" s="190"/>
      <c r="H38" s="190"/>
      <c r="I38" s="192">
        <f t="shared" si="0"/>
        <v>0</v>
      </c>
      <c r="J38" s="192"/>
      <c r="K38" s="192" t="s">
        <v>241</v>
      </c>
      <c r="L38" s="417"/>
    </row>
    <row r="39" spans="4:12" ht="20.65" customHeight="1">
      <c r="D39" s="380"/>
      <c r="E39" s="383"/>
      <c r="F39" s="193" t="s">
        <v>54</v>
      </c>
      <c r="G39" s="194" t="s">
        <v>68</v>
      </c>
      <c r="H39" s="194" t="s">
        <v>68</v>
      </c>
      <c r="I39" s="192">
        <f t="shared" si="0"/>
        <v>11</v>
      </c>
      <c r="J39" s="195">
        <v>33</v>
      </c>
      <c r="K39" s="195"/>
      <c r="L39" s="396"/>
    </row>
    <row r="40" spans="4:12" ht="20.100000000000001" customHeight="1">
      <c r="D40" s="380"/>
      <c r="E40" s="383"/>
      <c r="F40" s="193" t="s">
        <v>121</v>
      </c>
      <c r="G40" s="194" t="s">
        <v>358</v>
      </c>
      <c r="H40" s="194" t="s">
        <v>316</v>
      </c>
      <c r="I40" s="192">
        <f t="shared" si="0"/>
        <v>11</v>
      </c>
      <c r="J40" s="193"/>
      <c r="K40" s="193"/>
      <c r="L40" s="396"/>
    </row>
    <row r="41" spans="4:12" ht="20.100000000000001" customHeight="1">
      <c r="D41" s="380"/>
      <c r="E41" s="383"/>
      <c r="F41" s="196" t="s">
        <v>49</v>
      </c>
      <c r="G41" s="197" t="s">
        <v>198</v>
      </c>
      <c r="H41" s="197" t="s">
        <v>793</v>
      </c>
      <c r="I41" s="192">
        <f t="shared" si="0"/>
        <v>55</v>
      </c>
      <c r="J41" s="195"/>
      <c r="K41" s="195"/>
      <c r="L41" s="396"/>
    </row>
    <row r="42" spans="4:12" ht="20.100000000000001" customHeight="1">
      <c r="D42" s="380"/>
      <c r="E42" s="383"/>
      <c r="F42" s="193" t="s">
        <v>50</v>
      </c>
      <c r="G42" s="194"/>
      <c r="H42" s="194" t="s">
        <v>68</v>
      </c>
      <c r="I42" s="192">
        <f t="shared" si="0"/>
        <v>11</v>
      </c>
      <c r="J42" s="195"/>
      <c r="K42" s="195"/>
      <c r="L42" s="396"/>
    </row>
    <row r="43" spans="4:12" ht="20.100000000000001" customHeight="1">
      <c r="D43" s="380"/>
      <c r="E43" s="384"/>
      <c r="F43" s="198" t="s">
        <v>74</v>
      </c>
      <c r="G43" s="199" t="s">
        <v>68</v>
      </c>
      <c r="H43" s="194" t="s">
        <v>68</v>
      </c>
      <c r="I43" s="192">
        <f t="shared" si="0"/>
        <v>11</v>
      </c>
      <c r="J43" s="200"/>
      <c r="K43" s="200"/>
      <c r="L43" s="397"/>
    </row>
    <row r="44" spans="4:12" ht="20.100000000000001" customHeight="1">
      <c r="D44" s="380"/>
      <c r="E44" s="385" t="s">
        <v>128</v>
      </c>
      <c r="F44" s="190" t="s">
        <v>122</v>
      </c>
      <c r="G44" s="190" t="s">
        <v>75</v>
      </c>
      <c r="H44" s="190"/>
      <c r="I44" s="192">
        <f t="shared" si="0"/>
        <v>0</v>
      </c>
      <c r="J44" s="192"/>
      <c r="K44" s="192" t="s">
        <v>241</v>
      </c>
      <c r="L44" s="417"/>
    </row>
    <row r="45" spans="4:12" ht="20.100000000000001" customHeight="1">
      <c r="D45" s="380"/>
      <c r="E45" s="383"/>
      <c r="F45" s="193" t="s">
        <v>54</v>
      </c>
      <c r="G45" s="194" t="s">
        <v>55</v>
      </c>
      <c r="H45" s="194" t="s">
        <v>55</v>
      </c>
      <c r="I45" s="192">
        <f t="shared" si="0"/>
        <v>11</v>
      </c>
      <c r="J45" s="195">
        <v>33</v>
      </c>
      <c r="K45" s="195"/>
      <c r="L45" s="396"/>
    </row>
    <row r="46" spans="4:12" ht="20.100000000000001" customHeight="1">
      <c r="D46" s="380"/>
      <c r="E46" s="383"/>
      <c r="F46" s="193" t="s">
        <v>121</v>
      </c>
      <c r="G46" s="194" t="s">
        <v>317</v>
      </c>
      <c r="H46" s="194" t="s">
        <v>317</v>
      </c>
      <c r="I46" s="192">
        <f t="shared" si="0"/>
        <v>11</v>
      </c>
      <c r="J46" s="193"/>
      <c r="K46" s="193"/>
      <c r="L46" s="396"/>
    </row>
    <row r="47" spans="4:12" ht="20.100000000000001" customHeight="1">
      <c r="D47" s="380"/>
      <c r="E47" s="383"/>
      <c r="F47" s="196" t="s">
        <v>49</v>
      </c>
      <c r="G47" s="197" t="s">
        <v>201</v>
      </c>
      <c r="H47" s="197" t="s">
        <v>794</v>
      </c>
      <c r="I47" s="192">
        <f t="shared" si="0"/>
        <v>43</v>
      </c>
      <c r="J47" s="195"/>
      <c r="K47" s="195"/>
      <c r="L47" s="396"/>
    </row>
    <row r="48" spans="4:12" ht="20.100000000000001" customHeight="1">
      <c r="D48" s="380"/>
      <c r="E48" s="383"/>
      <c r="F48" s="193" t="s">
        <v>50</v>
      </c>
      <c r="G48" s="194"/>
      <c r="H48" s="194" t="s">
        <v>55</v>
      </c>
      <c r="I48" s="192">
        <f t="shared" si="0"/>
        <v>11</v>
      </c>
      <c r="J48" s="195"/>
      <c r="K48" s="195"/>
      <c r="L48" s="396"/>
    </row>
    <row r="49" spans="4:12" ht="20.100000000000001" customHeight="1">
      <c r="D49" s="380"/>
      <c r="E49" s="384"/>
      <c r="F49" s="198" t="s">
        <v>74</v>
      </c>
      <c r="G49" s="199" t="s">
        <v>55</v>
      </c>
      <c r="H49" s="199" t="s">
        <v>55</v>
      </c>
      <c r="I49" s="192">
        <f t="shared" si="0"/>
        <v>11</v>
      </c>
      <c r="J49" s="200"/>
      <c r="K49" s="200"/>
      <c r="L49" s="397"/>
    </row>
    <row r="50" spans="4:12" ht="20.100000000000001" customHeight="1">
      <c r="D50" s="380"/>
      <c r="E50" s="385" t="s">
        <v>129</v>
      </c>
      <c r="F50" s="190" t="s">
        <v>122</v>
      </c>
      <c r="G50" s="190" t="s">
        <v>75</v>
      </c>
      <c r="H50" s="190"/>
      <c r="I50" s="192">
        <f t="shared" si="0"/>
        <v>0</v>
      </c>
      <c r="J50" s="192"/>
      <c r="K50" s="192" t="s">
        <v>241</v>
      </c>
      <c r="L50" s="417"/>
    </row>
    <row r="51" spans="4:12" ht="20.100000000000001" customHeight="1">
      <c r="D51" s="380"/>
      <c r="E51" s="383"/>
      <c r="F51" s="193" t="s">
        <v>54</v>
      </c>
      <c r="G51" s="194" t="s">
        <v>67</v>
      </c>
      <c r="H51" s="194" t="s">
        <v>517</v>
      </c>
      <c r="I51" s="192">
        <f t="shared" si="0"/>
        <v>15</v>
      </c>
      <c r="J51" s="195">
        <v>33</v>
      </c>
      <c r="K51" s="195"/>
      <c r="L51" s="396"/>
    </row>
    <row r="52" spans="4:12" ht="20.100000000000001" customHeight="1">
      <c r="D52" s="380"/>
      <c r="E52" s="383"/>
      <c r="F52" s="193" t="s">
        <v>121</v>
      </c>
      <c r="G52" s="194" t="s">
        <v>359</v>
      </c>
      <c r="H52" s="194" t="s">
        <v>795</v>
      </c>
      <c r="I52" s="192">
        <f t="shared" si="0"/>
        <v>18</v>
      </c>
      <c r="J52" s="193"/>
      <c r="K52" s="193"/>
      <c r="L52" s="396"/>
    </row>
    <row r="53" spans="4:12" ht="20.100000000000001" customHeight="1">
      <c r="D53" s="380"/>
      <c r="E53" s="383"/>
      <c r="F53" s="196" t="s">
        <v>49</v>
      </c>
      <c r="G53" s="201" t="s">
        <v>69</v>
      </c>
      <c r="H53" s="197" t="s">
        <v>796</v>
      </c>
      <c r="I53" s="192">
        <f t="shared" si="0"/>
        <v>68</v>
      </c>
      <c r="J53" s="195"/>
      <c r="K53" s="195"/>
      <c r="L53" s="396"/>
    </row>
    <row r="54" spans="4:12" ht="20.100000000000001" customHeight="1">
      <c r="D54" s="380"/>
      <c r="E54" s="383"/>
      <c r="F54" s="193" t="s">
        <v>50</v>
      </c>
      <c r="G54" s="194"/>
      <c r="H54" s="199" t="s">
        <v>517</v>
      </c>
      <c r="I54" s="192">
        <f t="shared" si="0"/>
        <v>15</v>
      </c>
      <c r="J54" s="195"/>
      <c r="K54" s="195"/>
      <c r="L54" s="396"/>
    </row>
    <row r="55" spans="4:12" ht="20.100000000000001" customHeight="1">
      <c r="D55" s="380"/>
      <c r="E55" s="384"/>
      <c r="F55" s="198" t="s">
        <v>74</v>
      </c>
      <c r="G55" s="199" t="s">
        <v>67</v>
      </c>
      <c r="H55" s="199" t="s">
        <v>517</v>
      </c>
      <c r="I55" s="192">
        <f t="shared" si="0"/>
        <v>15</v>
      </c>
      <c r="J55" s="200"/>
      <c r="K55" s="200"/>
      <c r="L55" s="397"/>
    </row>
    <row r="56" spans="4:12" ht="20.100000000000001" customHeight="1">
      <c r="D56" s="380"/>
      <c r="E56" s="385" t="s">
        <v>130</v>
      </c>
      <c r="F56" s="190" t="s">
        <v>122</v>
      </c>
      <c r="G56" s="202" t="s">
        <v>75</v>
      </c>
      <c r="H56" s="423"/>
      <c r="I56" s="192">
        <f t="shared" si="0"/>
        <v>0</v>
      </c>
      <c r="J56" s="192"/>
      <c r="K56" s="192" t="s">
        <v>241</v>
      </c>
      <c r="L56" s="417"/>
    </row>
    <row r="57" spans="4:12" ht="20.100000000000001" customHeight="1">
      <c r="D57" s="380"/>
      <c r="E57" s="383"/>
      <c r="F57" s="193" t="s">
        <v>54</v>
      </c>
      <c r="G57" s="194" t="s">
        <v>263</v>
      </c>
      <c r="H57" s="424"/>
      <c r="I57" s="192">
        <f t="shared" si="0"/>
        <v>0</v>
      </c>
      <c r="J57" s="195">
        <v>33</v>
      </c>
      <c r="K57" s="195"/>
      <c r="L57" s="396"/>
    </row>
    <row r="58" spans="4:12" ht="20.100000000000001" customHeight="1">
      <c r="D58" s="380"/>
      <c r="E58" s="383"/>
      <c r="F58" s="193" t="s">
        <v>121</v>
      </c>
      <c r="G58" s="194" t="s">
        <v>360</v>
      </c>
      <c r="H58" s="424"/>
      <c r="I58" s="192">
        <f t="shared" si="0"/>
        <v>0</v>
      </c>
      <c r="J58" s="193"/>
      <c r="K58" s="193"/>
      <c r="L58" s="396"/>
    </row>
    <row r="59" spans="4:12" ht="20.100000000000001" customHeight="1">
      <c r="D59" s="380"/>
      <c r="E59" s="383"/>
      <c r="F59" s="196" t="s">
        <v>49</v>
      </c>
      <c r="G59" s="203" t="s">
        <v>264</v>
      </c>
      <c r="H59" s="424"/>
      <c r="I59" s="192">
        <f t="shared" si="0"/>
        <v>0</v>
      </c>
      <c r="J59" s="195"/>
      <c r="K59" s="195"/>
      <c r="L59" s="396"/>
    </row>
    <row r="60" spans="4:12" ht="17.649999999999999" customHeight="1">
      <c r="D60" s="380"/>
      <c r="E60" s="383"/>
      <c r="F60" s="193" t="s">
        <v>50</v>
      </c>
      <c r="G60" s="194"/>
      <c r="H60" s="424"/>
      <c r="I60" s="192">
        <f t="shared" si="0"/>
        <v>0</v>
      </c>
      <c r="J60" s="195"/>
      <c r="K60" s="195"/>
      <c r="L60" s="396"/>
    </row>
    <row r="61" spans="4:12" ht="16.5" customHeight="1">
      <c r="D61" s="380"/>
      <c r="E61" s="384"/>
      <c r="F61" s="198" t="s">
        <v>74</v>
      </c>
      <c r="G61" s="199" t="s">
        <v>263</v>
      </c>
      <c r="H61" s="425"/>
      <c r="I61" s="192">
        <f t="shared" si="0"/>
        <v>0</v>
      </c>
      <c r="J61" s="200"/>
      <c r="K61" s="200"/>
      <c r="L61" s="397"/>
    </row>
    <row r="62" spans="4:12" ht="17.25" customHeight="1">
      <c r="D62" s="380"/>
      <c r="E62" s="385" t="s">
        <v>131</v>
      </c>
      <c r="F62" s="101" t="s">
        <v>122</v>
      </c>
      <c r="G62" s="184"/>
      <c r="H62" s="340"/>
      <c r="I62" s="103">
        <f t="shared" si="0"/>
        <v>0</v>
      </c>
      <c r="J62" s="103"/>
      <c r="K62" s="103" t="s">
        <v>241</v>
      </c>
      <c r="L62" s="389"/>
    </row>
    <row r="63" spans="4:12" ht="16.5" customHeight="1">
      <c r="D63" s="380"/>
      <c r="E63" s="383"/>
      <c r="F63" s="86" t="s">
        <v>54</v>
      </c>
      <c r="G63" s="185"/>
      <c r="H63" s="341"/>
      <c r="I63" s="103">
        <f t="shared" si="0"/>
        <v>0</v>
      </c>
      <c r="J63" s="88">
        <v>33</v>
      </c>
      <c r="K63" s="88"/>
      <c r="L63" s="390"/>
    </row>
    <row r="64" spans="4:12" ht="16.5" customHeight="1">
      <c r="D64" s="380"/>
      <c r="E64" s="383"/>
      <c r="F64" s="86" t="s">
        <v>121</v>
      </c>
      <c r="G64" s="185"/>
      <c r="H64" s="341"/>
      <c r="I64" s="103">
        <f t="shared" si="0"/>
        <v>0</v>
      </c>
      <c r="J64" s="86"/>
      <c r="K64" s="86"/>
      <c r="L64" s="390"/>
    </row>
    <row r="65" spans="4:12" ht="20.100000000000001" customHeight="1">
      <c r="D65" s="380"/>
      <c r="E65" s="383"/>
      <c r="F65" s="95" t="s">
        <v>49</v>
      </c>
      <c r="G65" s="186"/>
      <c r="H65" s="342"/>
      <c r="I65" s="103">
        <f t="shared" si="0"/>
        <v>0</v>
      </c>
      <c r="J65" s="88"/>
      <c r="K65" s="88"/>
      <c r="L65" s="390"/>
    </row>
    <row r="66" spans="4:12" ht="20.100000000000001" customHeight="1">
      <c r="D66" s="380"/>
      <c r="E66" s="383"/>
      <c r="F66" s="86" t="s">
        <v>50</v>
      </c>
      <c r="G66" s="185"/>
      <c r="H66" s="341"/>
      <c r="I66" s="103">
        <f t="shared" si="0"/>
        <v>0</v>
      </c>
      <c r="J66" s="88"/>
      <c r="K66" s="88"/>
      <c r="L66" s="390"/>
    </row>
    <row r="67" spans="4:12" ht="20.100000000000001" customHeight="1">
      <c r="D67" s="380"/>
      <c r="E67" s="384"/>
      <c r="F67" s="97" t="s">
        <v>74</v>
      </c>
      <c r="G67" s="187"/>
      <c r="H67" s="343"/>
      <c r="I67" s="103">
        <f t="shared" si="0"/>
        <v>0</v>
      </c>
      <c r="J67" s="99"/>
      <c r="K67" s="99"/>
      <c r="L67" s="395"/>
    </row>
    <row r="68" spans="4:12" ht="20.100000000000001" customHeight="1">
      <c r="D68" s="380"/>
      <c r="E68" s="385" t="s">
        <v>132</v>
      </c>
      <c r="F68" s="101" t="s">
        <v>122</v>
      </c>
      <c r="G68" s="71"/>
      <c r="H68" s="335"/>
      <c r="I68" s="103">
        <f t="shared" si="0"/>
        <v>0</v>
      </c>
      <c r="J68" s="103"/>
      <c r="K68" s="93" t="s">
        <v>241</v>
      </c>
      <c r="L68" s="389"/>
    </row>
    <row r="69" spans="4:12" ht="20.100000000000001" customHeight="1">
      <c r="D69" s="380"/>
      <c r="E69" s="383"/>
      <c r="F69" s="86" t="s">
        <v>54</v>
      </c>
      <c r="G69" s="76"/>
      <c r="H69" s="344"/>
      <c r="I69" s="103">
        <f t="shared" si="0"/>
        <v>0</v>
      </c>
      <c r="J69" s="88">
        <v>33</v>
      </c>
      <c r="K69" s="88"/>
      <c r="L69" s="390"/>
    </row>
    <row r="70" spans="4:12" ht="20.100000000000001" customHeight="1">
      <c r="D70" s="380"/>
      <c r="E70" s="383"/>
      <c r="F70" s="86" t="s">
        <v>121</v>
      </c>
      <c r="G70" s="76"/>
      <c r="H70" s="344"/>
      <c r="I70" s="103">
        <f t="shared" si="0"/>
        <v>0</v>
      </c>
      <c r="J70" s="86"/>
      <c r="K70" s="86"/>
      <c r="L70" s="390"/>
    </row>
    <row r="71" spans="4:12" ht="20.100000000000001" customHeight="1">
      <c r="D71" s="380"/>
      <c r="E71" s="383"/>
      <c r="F71" s="95" t="s">
        <v>49</v>
      </c>
      <c r="G71" s="75"/>
      <c r="H71" s="337"/>
      <c r="I71" s="103">
        <f t="shared" si="0"/>
        <v>0</v>
      </c>
      <c r="J71" s="88"/>
      <c r="K71" s="88"/>
      <c r="L71" s="390"/>
    </row>
    <row r="72" spans="4:12" ht="20.100000000000001" customHeight="1">
      <c r="D72" s="380"/>
      <c r="E72" s="383"/>
      <c r="F72" s="86" t="s">
        <v>50</v>
      </c>
      <c r="G72" s="76"/>
      <c r="H72" s="344"/>
      <c r="I72" s="103">
        <f t="shared" si="0"/>
        <v>0</v>
      </c>
      <c r="J72" s="88"/>
      <c r="K72" s="88"/>
      <c r="L72" s="390"/>
    </row>
    <row r="73" spans="4:12" ht="20.100000000000001" customHeight="1">
      <c r="D73" s="380"/>
      <c r="E73" s="384"/>
      <c r="F73" s="115" t="s">
        <v>74</v>
      </c>
      <c r="G73" s="77"/>
      <c r="H73" s="345"/>
      <c r="I73" s="103">
        <f t="shared" ref="I73:I136" si="1">LENB(H73)</f>
        <v>0</v>
      </c>
      <c r="J73" s="117"/>
      <c r="K73" s="99"/>
      <c r="L73" s="395"/>
    </row>
    <row r="74" spans="4:12" ht="19.5" customHeight="1">
      <c r="D74" s="380"/>
      <c r="E74" s="385" t="s">
        <v>148</v>
      </c>
      <c r="F74" s="101" t="s">
        <v>122</v>
      </c>
      <c r="G74" s="71"/>
      <c r="H74" s="335"/>
      <c r="I74" s="103">
        <f t="shared" si="1"/>
        <v>0</v>
      </c>
      <c r="J74" s="103"/>
      <c r="K74" s="103" t="s">
        <v>241</v>
      </c>
      <c r="L74" s="389"/>
    </row>
    <row r="75" spans="4:12" ht="20.100000000000001" customHeight="1">
      <c r="D75" s="380"/>
      <c r="E75" s="383"/>
      <c r="F75" s="86" t="s">
        <v>54</v>
      </c>
      <c r="G75" s="76"/>
      <c r="H75" s="344"/>
      <c r="I75" s="103">
        <f t="shared" si="1"/>
        <v>0</v>
      </c>
      <c r="J75" s="88">
        <v>33</v>
      </c>
      <c r="K75" s="88"/>
      <c r="L75" s="390"/>
    </row>
    <row r="76" spans="4:12" ht="20.100000000000001" customHeight="1">
      <c r="D76" s="380"/>
      <c r="E76" s="383"/>
      <c r="F76" s="86" t="s">
        <v>121</v>
      </c>
      <c r="G76" s="76"/>
      <c r="H76" s="344"/>
      <c r="I76" s="103">
        <f t="shared" si="1"/>
        <v>0</v>
      </c>
      <c r="J76" s="86"/>
      <c r="K76" s="86"/>
      <c r="L76" s="390"/>
    </row>
    <row r="77" spans="4:12" ht="20.100000000000001" customHeight="1">
      <c r="D77" s="380"/>
      <c r="E77" s="383"/>
      <c r="F77" s="95" t="s">
        <v>49</v>
      </c>
      <c r="G77" s="75"/>
      <c r="H77" s="337"/>
      <c r="I77" s="103">
        <f t="shared" si="1"/>
        <v>0</v>
      </c>
      <c r="J77" s="88"/>
      <c r="K77" s="88"/>
      <c r="L77" s="390"/>
    </row>
    <row r="78" spans="4:12" ht="20.100000000000001" customHeight="1">
      <c r="D78" s="380"/>
      <c r="E78" s="383"/>
      <c r="F78" s="86" t="s">
        <v>50</v>
      </c>
      <c r="G78" s="76"/>
      <c r="H78" s="344"/>
      <c r="I78" s="103">
        <f t="shared" si="1"/>
        <v>0</v>
      </c>
      <c r="J78" s="88"/>
      <c r="K78" s="88"/>
      <c r="L78" s="390"/>
    </row>
    <row r="79" spans="4:12" ht="20.100000000000001" customHeight="1">
      <c r="D79" s="380"/>
      <c r="E79" s="384"/>
      <c r="F79" s="97" t="s">
        <v>74</v>
      </c>
      <c r="G79" s="77"/>
      <c r="H79" s="346"/>
      <c r="I79" s="103">
        <f t="shared" si="1"/>
        <v>0</v>
      </c>
      <c r="J79" s="99"/>
      <c r="K79" s="99"/>
      <c r="L79" s="395"/>
    </row>
    <row r="80" spans="4:12" ht="20.100000000000001" customHeight="1">
      <c r="D80" s="380"/>
      <c r="E80" s="385" t="s">
        <v>149</v>
      </c>
      <c r="F80" s="101" t="s">
        <v>122</v>
      </c>
      <c r="G80" s="71"/>
      <c r="H80" s="335"/>
      <c r="I80" s="103">
        <f t="shared" si="1"/>
        <v>0</v>
      </c>
      <c r="J80" s="103"/>
      <c r="K80" s="103" t="s">
        <v>241</v>
      </c>
      <c r="L80" s="389"/>
    </row>
    <row r="81" spans="4:12" ht="20.100000000000001" customHeight="1">
      <c r="D81" s="380"/>
      <c r="E81" s="383"/>
      <c r="F81" s="86" t="s">
        <v>54</v>
      </c>
      <c r="G81" s="76"/>
      <c r="H81" s="344"/>
      <c r="I81" s="103">
        <f t="shared" si="1"/>
        <v>0</v>
      </c>
      <c r="J81" s="88">
        <v>33</v>
      </c>
      <c r="K81" s="88"/>
      <c r="L81" s="390"/>
    </row>
    <row r="82" spans="4:12" ht="20.100000000000001" customHeight="1">
      <c r="D82" s="380"/>
      <c r="E82" s="383"/>
      <c r="F82" s="86" t="s">
        <v>121</v>
      </c>
      <c r="G82" s="76"/>
      <c r="H82" s="344"/>
      <c r="I82" s="103">
        <f t="shared" si="1"/>
        <v>0</v>
      </c>
      <c r="J82" s="86"/>
      <c r="K82" s="86"/>
      <c r="L82" s="390"/>
    </row>
    <row r="83" spans="4:12" ht="20.100000000000001" customHeight="1">
      <c r="D83" s="380"/>
      <c r="E83" s="383"/>
      <c r="F83" s="95" t="s">
        <v>49</v>
      </c>
      <c r="G83" s="75"/>
      <c r="H83" s="337"/>
      <c r="I83" s="103">
        <f t="shared" si="1"/>
        <v>0</v>
      </c>
      <c r="J83" s="88"/>
      <c r="K83" s="88"/>
      <c r="L83" s="390"/>
    </row>
    <row r="84" spans="4:12" ht="20.100000000000001" customHeight="1">
      <c r="D84" s="380"/>
      <c r="E84" s="383"/>
      <c r="F84" s="86" t="s">
        <v>50</v>
      </c>
      <c r="G84" s="76"/>
      <c r="H84" s="344"/>
      <c r="I84" s="103">
        <f t="shared" si="1"/>
        <v>0</v>
      </c>
      <c r="J84" s="88"/>
      <c r="K84" s="88"/>
      <c r="L84" s="390"/>
    </row>
    <row r="85" spans="4:12" ht="20.100000000000001" customHeight="1">
      <c r="D85" s="380"/>
      <c r="E85" s="384"/>
      <c r="F85" s="97" t="s">
        <v>74</v>
      </c>
      <c r="G85" s="77"/>
      <c r="H85" s="346"/>
      <c r="I85" s="103">
        <f t="shared" si="1"/>
        <v>0</v>
      </c>
      <c r="J85" s="99"/>
      <c r="K85" s="99"/>
      <c r="L85" s="395"/>
    </row>
    <row r="86" spans="4:12" ht="20.100000000000001" customHeight="1">
      <c r="D86" s="380"/>
      <c r="E86" s="385" t="s">
        <v>150</v>
      </c>
      <c r="F86" s="101" t="s">
        <v>122</v>
      </c>
      <c r="G86" s="71"/>
      <c r="H86" s="335"/>
      <c r="I86" s="103">
        <f t="shared" si="1"/>
        <v>0</v>
      </c>
      <c r="J86" s="168"/>
      <c r="K86" s="103" t="s">
        <v>241</v>
      </c>
      <c r="L86" s="420"/>
    </row>
    <row r="87" spans="4:12" ht="20.100000000000001" customHeight="1">
      <c r="D87" s="380"/>
      <c r="E87" s="383"/>
      <c r="F87" s="86" t="s">
        <v>54</v>
      </c>
      <c r="G87" s="76"/>
      <c r="H87" s="344"/>
      <c r="I87" s="103">
        <f t="shared" si="1"/>
        <v>0</v>
      </c>
      <c r="J87" s="157">
        <v>33</v>
      </c>
      <c r="K87" s="88"/>
      <c r="L87" s="421"/>
    </row>
    <row r="88" spans="4:12" ht="20.100000000000001" customHeight="1">
      <c r="D88" s="380"/>
      <c r="E88" s="383"/>
      <c r="F88" s="86" t="s">
        <v>121</v>
      </c>
      <c r="G88" s="76"/>
      <c r="H88" s="344"/>
      <c r="I88" s="103">
        <f t="shared" si="1"/>
        <v>0</v>
      </c>
      <c r="J88" s="156"/>
      <c r="K88" s="86"/>
      <c r="L88" s="421"/>
    </row>
    <row r="89" spans="4:12" ht="20.100000000000001" customHeight="1">
      <c r="D89" s="380"/>
      <c r="E89" s="383"/>
      <c r="F89" s="95" t="s">
        <v>49</v>
      </c>
      <c r="G89" s="75"/>
      <c r="H89" s="337"/>
      <c r="I89" s="103">
        <f t="shared" si="1"/>
        <v>0</v>
      </c>
      <c r="J89" s="157"/>
      <c r="K89" s="88"/>
      <c r="L89" s="421"/>
    </row>
    <row r="90" spans="4:12" ht="20.100000000000001" customHeight="1">
      <c r="D90" s="380"/>
      <c r="E90" s="383"/>
      <c r="F90" s="86" t="s">
        <v>50</v>
      </c>
      <c r="G90" s="76"/>
      <c r="H90" s="344"/>
      <c r="I90" s="103">
        <f t="shared" si="1"/>
        <v>0</v>
      </c>
      <c r="J90" s="157"/>
      <c r="K90" s="88"/>
      <c r="L90" s="421"/>
    </row>
    <row r="91" spans="4:12" ht="20.100000000000001" customHeight="1">
      <c r="D91" s="380"/>
      <c r="E91" s="384"/>
      <c r="F91" s="97" t="s">
        <v>74</v>
      </c>
      <c r="G91" s="77"/>
      <c r="H91" s="346"/>
      <c r="I91" s="103">
        <f t="shared" si="1"/>
        <v>0</v>
      </c>
      <c r="J91" s="167"/>
      <c r="K91" s="99"/>
      <c r="L91" s="422"/>
    </row>
    <row r="92" spans="4:12" ht="20.100000000000001" customHeight="1">
      <c r="D92" s="380"/>
      <c r="E92" s="385" t="s">
        <v>151</v>
      </c>
      <c r="F92" s="101" t="s">
        <v>122</v>
      </c>
      <c r="G92" s="102"/>
      <c r="H92" s="332"/>
      <c r="I92" s="103">
        <f t="shared" si="1"/>
        <v>0</v>
      </c>
      <c r="J92" s="103"/>
      <c r="K92" s="168" t="s">
        <v>241</v>
      </c>
      <c r="L92" s="389"/>
    </row>
    <row r="93" spans="4:12" ht="20.100000000000001" customHeight="1">
      <c r="D93" s="380"/>
      <c r="E93" s="383"/>
      <c r="F93" s="86" t="s">
        <v>54</v>
      </c>
      <c r="G93" s="104"/>
      <c r="H93" s="330"/>
      <c r="I93" s="103">
        <f t="shared" si="1"/>
        <v>0</v>
      </c>
      <c r="J93" s="88">
        <v>33</v>
      </c>
      <c r="K93" s="157"/>
      <c r="L93" s="390"/>
    </row>
    <row r="94" spans="4:12" ht="20.100000000000001" customHeight="1">
      <c r="D94" s="380"/>
      <c r="E94" s="383"/>
      <c r="F94" s="86" t="s">
        <v>121</v>
      </c>
      <c r="G94" s="104"/>
      <c r="H94" s="330"/>
      <c r="I94" s="103">
        <f t="shared" si="1"/>
        <v>0</v>
      </c>
      <c r="J94" s="86"/>
      <c r="K94" s="156"/>
      <c r="L94" s="390"/>
    </row>
    <row r="95" spans="4:12" ht="20.100000000000001" customHeight="1">
      <c r="D95" s="380"/>
      <c r="E95" s="383"/>
      <c r="F95" s="95" t="s">
        <v>49</v>
      </c>
      <c r="G95" s="73"/>
      <c r="H95" s="347"/>
      <c r="I95" s="103">
        <f t="shared" si="1"/>
        <v>0</v>
      </c>
      <c r="J95" s="88"/>
      <c r="K95" s="157"/>
      <c r="L95" s="390"/>
    </row>
    <row r="96" spans="4:12" ht="20.100000000000001" customHeight="1">
      <c r="D96" s="380"/>
      <c r="E96" s="383"/>
      <c r="F96" s="86" t="s">
        <v>50</v>
      </c>
      <c r="G96" s="104"/>
      <c r="H96" s="330"/>
      <c r="I96" s="103">
        <f t="shared" si="1"/>
        <v>0</v>
      </c>
      <c r="J96" s="88"/>
      <c r="K96" s="157"/>
      <c r="L96" s="390"/>
    </row>
    <row r="97" spans="4:12" ht="20.100000000000001" customHeight="1" thickBot="1">
      <c r="D97" s="380"/>
      <c r="E97" s="383"/>
      <c r="F97" s="115" t="s">
        <v>74</v>
      </c>
      <c r="G97" s="116"/>
      <c r="H97" s="331"/>
      <c r="I97" s="297">
        <f t="shared" si="1"/>
        <v>0</v>
      </c>
      <c r="J97" s="117"/>
      <c r="K97" s="177"/>
      <c r="L97" s="390"/>
    </row>
    <row r="98" spans="4:12" ht="20.100000000000001" customHeight="1">
      <c r="D98" s="379" t="s">
        <v>119</v>
      </c>
      <c r="E98" s="382" t="s">
        <v>117</v>
      </c>
      <c r="F98" s="204" t="s">
        <v>66</v>
      </c>
      <c r="G98" s="204" t="s">
        <v>75</v>
      </c>
      <c r="H98" s="204"/>
      <c r="I98" s="85">
        <f t="shared" si="1"/>
        <v>0</v>
      </c>
      <c r="J98" s="205"/>
      <c r="K98" s="206" t="s">
        <v>241</v>
      </c>
      <c r="L98" s="426"/>
    </row>
    <row r="99" spans="4:12" ht="20.100000000000001" customHeight="1">
      <c r="D99" s="380"/>
      <c r="E99" s="383"/>
      <c r="F99" s="193" t="s">
        <v>54</v>
      </c>
      <c r="G99" s="207" t="s">
        <v>265</v>
      </c>
      <c r="H99" s="207" t="s">
        <v>518</v>
      </c>
      <c r="I99" s="103">
        <f t="shared" si="1"/>
        <v>30</v>
      </c>
      <c r="J99" s="195">
        <v>33</v>
      </c>
      <c r="K99" s="208"/>
      <c r="L99" s="396"/>
    </row>
    <row r="100" spans="4:12" ht="20.100000000000001" customHeight="1">
      <c r="D100" s="380"/>
      <c r="E100" s="383"/>
      <c r="F100" s="193" t="s">
        <v>221</v>
      </c>
      <c r="G100" s="207" t="s">
        <v>361</v>
      </c>
      <c r="H100" s="207" t="s">
        <v>361</v>
      </c>
      <c r="I100" s="103">
        <f t="shared" si="1"/>
        <v>15</v>
      </c>
      <c r="J100" s="193"/>
      <c r="K100" s="209"/>
      <c r="L100" s="396"/>
    </row>
    <row r="101" spans="4:12" ht="19.899999999999999" customHeight="1">
      <c r="D101" s="380"/>
      <c r="E101" s="383"/>
      <c r="F101" s="196" t="s">
        <v>49</v>
      </c>
      <c r="G101" s="201" t="s">
        <v>266</v>
      </c>
      <c r="H101" s="197" t="s">
        <v>797</v>
      </c>
      <c r="I101" s="103">
        <f t="shared" si="1"/>
        <v>34</v>
      </c>
      <c r="J101" s="195"/>
      <c r="K101" s="208"/>
      <c r="L101" s="396"/>
    </row>
    <row r="102" spans="4:12" ht="17.649999999999999" customHeight="1">
      <c r="D102" s="380"/>
      <c r="E102" s="383"/>
      <c r="F102" s="193" t="s">
        <v>50</v>
      </c>
      <c r="G102" s="207"/>
      <c r="H102" s="207" t="s">
        <v>518</v>
      </c>
      <c r="I102" s="103">
        <f t="shared" si="1"/>
        <v>30</v>
      </c>
      <c r="J102" s="195"/>
      <c r="K102" s="208"/>
      <c r="L102" s="396"/>
    </row>
    <row r="103" spans="4:12" ht="17.649999999999999" customHeight="1">
      <c r="D103" s="380"/>
      <c r="E103" s="384"/>
      <c r="F103" s="198" t="s">
        <v>74</v>
      </c>
      <c r="G103" s="210" t="s">
        <v>265</v>
      </c>
      <c r="H103" s="207" t="s">
        <v>518</v>
      </c>
      <c r="I103" s="103">
        <f t="shared" si="1"/>
        <v>30</v>
      </c>
      <c r="J103" s="200"/>
      <c r="K103" s="211"/>
      <c r="L103" s="397"/>
    </row>
    <row r="104" spans="4:12" ht="17.649999999999999" customHeight="1">
      <c r="D104" s="380"/>
      <c r="E104" s="385" t="s">
        <v>133</v>
      </c>
      <c r="F104" s="190" t="s">
        <v>66</v>
      </c>
      <c r="G104" s="190" t="s">
        <v>75</v>
      </c>
      <c r="H104" s="190"/>
      <c r="I104" s="103">
        <f t="shared" si="1"/>
        <v>0</v>
      </c>
      <c r="J104" s="192"/>
      <c r="K104" s="212" t="s">
        <v>241</v>
      </c>
      <c r="L104" s="417"/>
    </row>
    <row r="105" spans="4:12" ht="17.649999999999999" customHeight="1">
      <c r="D105" s="380"/>
      <c r="E105" s="383"/>
      <c r="F105" s="193" t="s">
        <v>54</v>
      </c>
      <c r="G105" s="207" t="s">
        <v>267</v>
      </c>
      <c r="H105" s="207" t="s">
        <v>267</v>
      </c>
      <c r="I105" s="103">
        <f t="shared" si="1"/>
        <v>9</v>
      </c>
      <c r="J105" s="195">
        <v>33</v>
      </c>
      <c r="K105" s="208"/>
      <c r="L105" s="396"/>
    </row>
    <row r="106" spans="4:12" ht="17.649999999999999" customHeight="1">
      <c r="D106" s="380"/>
      <c r="E106" s="383"/>
      <c r="F106" s="193" t="s">
        <v>121</v>
      </c>
      <c r="G106" s="207" t="s">
        <v>320</v>
      </c>
      <c r="H106" s="207" t="s">
        <v>519</v>
      </c>
      <c r="I106" s="103">
        <f t="shared" si="1"/>
        <v>9</v>
      </c>
      <c r="J106" s="193"/>
      <c r="K106" s="209"/>
      <c r="L106" s="396"/>
    </row>
    <row r="107" spans="4:12" ht="17.649999999999999" customHeight="1">
      <c r="D107" s="380"/>
      <c r="E107" s="383"/>
      <c r="F107" s="196" t="s">
        <v>49</v>
      </c>
      <c r="G107" s="201" t="s">
        <v>71</v>
      </c>
      <c r="H107" s="197" t="s">
        <v>798</v>
      </c>
      <c r="I107" s="103">
        <f t="shared" si="1"/>
        <v>37</v>
      </c>
      <c r="J107" s="195"/>
      <c r="K107" s="208"/>
      <c r="L107" s="396"/>
    </row>
    <row r="108" spans="4:12" ht="17.649999999999999" customHeight="1">
      <c r="D108" s="380"/>
      <c r="E108" s="383"/>
      <c r="F108" s="193" t="s">
        <v>50</v>
      </c>
      <c r="G108" s="207"/>
      <c r="H108" s="495" t="s">
        <v>267</v>
      </c>
      <c r="I108" s="103">
        <f t="shared" si="1"/>
        <v>9</v>
      </c>
      <c r="J108" s="195"/>
      <c r="K108" s="208"/>
      <c r="L108" s="396"/>
    </row>
    <row r="109" spans="4:12" ht="17.649999999999999" customHeight="1">
      <c r="D109" s="380"/>
      <c r="E109" s="384"/>
      <c r="F109" s="198" t="s">
        <v>74</v>
      </c>
      <c r="G109" s="210" t="s">
        <v>267</v>
      </c>
      <c r="H109" s="210" t="s">
        <v>267</v>
      </c>
      <c r="I109" s="103">
        <f t="shared" si="1"/>
        <v>9</v>
      </c>
      <c r="J109" s="200"/>
      <c r="K109" s="211"/>
      <c r="L109" s="397"/>
    </row>
    <row r="110" spans="4:12" ht="17.649999999999999" customHeight="1">
      <c r="D110" s="380"/>
      <c r="E110" s="385" t="s">
        <v>134</v>
      </c>
      <c r="F110" s="190" t="s">
        <v>66</v>
      </c>
      <c r="G110" s="190" t="s">
        <v>75</v>
      </c>
      <c r="H110" s="190"/>
      <c r="I110" s="103">
        <f t="shared" si="1"/>
        <v>0</v>
      </c>
      <c r="J110" s="192"/>
      <c r="K110" s="212" t="s">
        <v>241</v>
      </c>
      <c r="L110" s="417"/>
    </row>
    <row r="111" spans="4:12" ht="17.649999999999999" customHeight="1">
      <c r="D111" s="380"/>
      <c r="E111" s="383"/>
      <c r="F111" s="193" t="s">
        <v>54</v>
      </c>
      <c r="G111" s="207" t="s">
        <v>159</v>
      </c>
      <c r="H111" s="207" t="s">
        <v>159</v>
      </c>
      <c r="I111" s="103">
        <f t="shared" si="1"/>
        <v>6</v>
      </c>
      <c r="J111" s="195">
        <v>33</v>
      </c>
      <c r="K111" s="208"/>
      <c r="L111" s="396"/>
    </row>
    <row r="112" spans="4:12" ht="17.649999999999999" customHeight="1">
      <c r="D112" s="380"/>
      <c r="E112" s="383"/>
      <c r="F112" s="193" t="s">
        <v>121</v>
      </c>
      <c r="G112" s="207" t="s">
        <v>362</v>
      </c>
      <c r="H112" s="207" t="s">
        <v>521</v>
      </c>
      <c r="I112" s="103">
        <f t="shared" si="1"/>
        <v>6</v>
      </c>
      <c r="J112" s="193"/>
      <c r="K112" s="209"/>
      <c r="L112" s="396"/>
    </row>
    <row r="113" spans="4:12" ht="17.649999999999999" customHeight="1">
      <c r="D113" s="380"/>
      <c r="E113" s="383"/>
      <c r="F113" s="196" t="s">
        <v>49</v>
      </c>
      <c r="G113" s="201" t="s">
        <v>160</v>
      </c>
      <c r="H113" s="197" t="s">
        <v>799</v>
      </c>
      <c r="I113" s="103">
        <f t="shared" si="1"/>
        <v>34</v>
      </c>
      <c r="J113" s="195"/>
      <c r="K113" s="208"/>
      <c r="L113" s="396"/>
    </row>
    <row r="114" spans="4:12" ht="17.649999999999999" customHeight="1">
      <c r="D114" s="380"/>
      <c r="E114" s="383"/>
      <c r="F114" s="193" t="s">
        <v>50</v>
      </c>
      <c r="G114" s="207"/>
      <c r="H114" s="207" t="s">
        <v>159</v>
      </c>
      <c r="I114" s="103">
        <f t="shared" si="1"/>
        <v>6</v>
      </c>
      <c r="J114" s="195"/>
      <c r="K114" s="208"/>
      <c r="L114" s="396"/>
    </row>
    <row r="115" spans="4:12" ht="17.649999999999999" customHeight="1">
      <c r="D115" s="380"/>
      <c r="E115" s="384"/>
      <c r="F115" s="198" t="s">
        <v>74</v>
      </c>
      <c r="G115" s="210" t="s">
        <v>159</v>
      </c>
      <c r="H115" s="210" t="s">
        <v>159</v>
      </c>
      <c r="I115" s="103">
        <f t="shared" si="1"/>
        <v>6</v>
      </c>
      <c r="J115" s="200"/>
      <c r="K115" s="211"/>
      <c r="L115" s="397"/>
    </row>
    <row r="116" spans="4:12" ht="17.649999999999999" customHeight="1">
      <c r="D116" s="380"/>
      <c r="E116" s="385" t="s">
        <v>135</v>
      </c>
      <c r="F116" s="190" t="s">
        <v>66</v>
      </c>
      <c r="G116" s="190" t="s">
        <v>75</v>
      </c>
      <c r="H116" s="190"/>
      <c r="I116" s="103">
        <f t="shared" si="1"/>
        <v>0</v>
      </c>
      <c r="J116" s="192"/>
      <c r="K116" s="212" t="s">
        <v>241</v>
      </c>
      <c r="L116" s="417"/>
    </row>
    <row r="117" spans="4:12" ht="17.649999999999999" customHeight="1">
      <c r="D117" s="380"/>
      <c r="E117" s="383"/>
      <c r="F117" s="193" t="s">
        <v>54</v>
      </c>
      <c r="G117" s="207" t="s">
        <v>161</v>
      </c>
      <c r="H117" s="207" t="s">
        <v>161</v>
      </c>
      <c r="I117" s="103">
        <f t="shared" si="1"/>
        <v>14</v>
      </c>
      <c r="J117" s="195">
        <v>33</v>
      </c>
      <c r="K117" s="208"/>
      <c r="L117" s="396"/>
    </row>
    <row r="118" spans="4:12" ht="17.649999999999999" customHeight="1">
      <c r="D118" s="380"/>
      <c r="E118" s="383"/>
      <c r="F118" s="193" t="s">
        <v>121</v>
      </c>
      <c r="G118" s="207" t="s">
        <v>319</v>
      </c>
      <c r="H118" s="207" t="s">
        <v>522</v>
      </c>
      <c r="I118" s="103">
        <f t="shared" si="1"/>
        <v>14</v>
      </c>
      <c r="J118" s="193"/>
      <c r="K118" s="209"/>
      <c r="L118" s="396"/>
    </row>
    <row r="119" spans="4:12" ht="17.649999999999999" customHeight="1">
      <c r="D119" s="380"/>
      <c r="E119" s="383"/>
      <c r="F119" s="196" t="s">
        <v>49</v>
      </c>
      <c r="G119" s="201" t="s">
        <v>162</v>
      </c>
      <c r="H119" s="197" t="s">
        <v>800</v>
      </c>
      <c r="I119" s="103">
        <f t="shared" si="1"/>
        <v>47</v>
      </c>
      <c r="J119" s="195"/>
      <c r="K119" s="208"/>
      <c r="L119" s="396"/>
    </row>
    <row r="120" spans="4:12" ht="17.649999999999999" customHeight="1">
      <c r="D120" s="380"/>
      <c r="E120" s="383"/>
      <c r="F120" s="193" t="s">
        <v>50</v>
      </c>
      <c r="G120" s="207"/>
      <c r="H120" s="207" t="s">
        <v>161</v>
      </c>
      <c r="I120" s="103">
        <f t="shared" si="1"/>
        <v>14</v>
      </c>
      <c r="J120" s="195"/>
      <c r="K120" s="208"/>
      <c r="L120" s="396"/>
    </row>
    <row r="121" spans="4:12" ht="17.649999999999999" customHeight="1">
      <c r="D121" s="380"/>
      <c r="E121" s="384"/>
      <c r="F121" s="198" t="s">
        <v>74</v>
      </c>
      <c r="G121" s="210" t="s">
        <v>161</v>
      </c>
      <c r="H121" s="210" t="s">
        <v>161</v>
      </c>
      <c r="I121" s="103">
        <f t="shared" si="1"/>
        <v>14</v>
      </c>
      <c r="J121" s="200"/>
      <c r="K121" s="211"/>
      <c r="L121" s="397"/>
    </row>
    <row r="122" spans="4:12" ht="17.649999999999999" customHeight="1">
      <c r="D122" s="380"/>
      <c r="E122" s="385" t="s">
        <v>136</v>
      </c>
      <c r="F122" s="190" t="s">
        <v>66</v>
      </c>
      <c r="G122" s="190"/>
      <c r="H122" s="190"/>
      <c r="I122" s="103">
        <f t="shared" si="1"/>
        <v>0</v>
      </c>
      <c r="J122" s="192"/>
      <c r="K122" s="212" t="s">
        <v>241</v>
      </c>
      <c r="L122" s="417"/>
    </row>
    <row r="123" spans="4:12" ht="17.649999999999999" customHeight="1">
      <c r="D123" s="380"/>
      <c r="E123" s="383"/>
      <c r="F123" s="193" t="s">
        <v>54</v>
      </c>
      <c r="G123" s="207" t="s">
        <v>163</v>
      </c>
      <c r="H123" s="207" t="s">
        <v>524</v>
      </c>
      <c r="I123" s="103">
        <f t="shared" si="1"/>
        <v>18</v>
      </c>
      <c r="J123" s="195">
        <v>33</v>
      </c>
      <c r="K123" s="208"/>
      <c r="L123" s="396"/>
    </row>
    <row r="124" spans="4:12" ht="17.649999999999999" customHeight="1">
      <c r="D124" s="380"/>
      <c r="E124" s="383"/>
      <c r="F124" s="193" t="s">
        <v>121</v>
      </c>
      <c r="G124" s="207" t="s">
        <v>321</v>
      </c>
      <c r="H124" s="207" t="s">
        <v>801</v>
      </c>
      <c r="I124" s="103">
        <f t="shared" si="1"/>
        <v>16</v>
      </c>
      <c r="J124" s="193"/>
      <c r="K124" s="209"/>
      <c r="L124" s="396"/>
    </row>
    <row r="125" spans="4:12" ht="17.649999999999999" customHeight="1">
      <c r="D125" s="380"/>
      <c r="E125" s="383"/>
      <c r="F125" s="196" t="s">
        <v>49</v>
      </c>
      <c r="G125" s="201" t="s">
        <v>164</v>
      </c>
      <c r="H125" s="197" t="s">
        <v>802</v>
      </c>
      <c r="I125" s="103">
        <f t="shared" si="1"/>
        <v>32</v>
      </c>
      <c r="J125" s="195"/>
      <c r="K125" s="208"/>
      <c r="L125" s="396"/>
    </row>
    <row r="126" spans="4:12" ht="17.649999999999999" customHeight="1">
      <c r="D126" s="380"/>
      <c r="E126" s="383"/>
      <c r="F126" s="193" t="s">
        <v>50</v>
      </c>
      <c r="G126" s="207"/>
      <c r="H126" s="207" t="s">
        <v>524</v>
      </c>
      <c r="I126" s="103">
        <f t="shared" si="1"/>
        <v>18</v>
      </c>
      <c r="J126" s="195"/>
      <c r="K126" s="208"/>
      <c r="L126" s="396"/>
    </row>
    <row r="127" spans="4:12" ht="17.649999999999999" customHeight="1">
      <c r="D127" s="380"/>
      <c r="E127" s="383"/>
      <c r="F127" s="198" t="s">
        <v>74</v>
      </c>
      <c r="G127" s="210" t="s">
        <v>163</v>
      </c>
      <c r="H127" s="207" t="s">
        <v>524</v>
      </c>
      <c r="I127" s="103">
        <f t="shared" si="1"/>
        <v>18</v>
      </c>
      <c r="J127" s="200"/>
      <c r="K127" s="211"/>
      <c r="L127" s="397"/>
    </row>
    <row r="128" spans="4:12" ht="17.649999999999999" customHeight="1">
      <c r="D128" s="380"/>
      <c r="E128" s="385" t="s">
        <v>143</v>
      </c>
      <c r="F128" s="213" t="s">
        <v>66</v>
      </c>
      <c r="G128" s="190"/>
      <c r="H128" s="190"/>
      <c r="I128" s="103">
        <f t="shared" si="1"/>
        <v>0</v>
      </c>
      <c r="J128" s="192"/>
      <c r="K128" s="212" t="s">
        <v>241</v>
      </c>
      <c r="L128" s="417"/>
    </row>
    <row r="129" spans="4:12" ht="17.649999999999999" customHeight="1">
      <c r="D129" s="380"/>
      <c r="E129" s="383"/>
      <c r="F129" s="214" t="s">
        <v>54</v>
      </c>
      <c r="G129" s="207" t="s">
        <v>165</v>
      </c>
      <c r="H129" s="207" t="s">
        <v>165</v>
      </c>
      <c r="I129" s="103">
        <f t="shared" si="1"/>
        <v>10</v>
      </c>
      <c r="J129" s="195">
        <v>33</v>
      </c>
      <c r="K129" s="208"/>
      <c r="L129" s="396"/>
    </row>
    <row r="130" spans="4:12" ht="17.649999999999999" customHeight="1">
      <c r="D130" s="380"/>
      <c r="E130" s="383"/>
      <c r="F130" s="214" t="s">
        <v>121</v>
      </c>
      <c r="G130" s="207" t="s">
        <v>322</v>
      </c>
      <c r="H130" s="207" t="s">
        <v>526</v>
      </c>
      <c r="I130" s="103">
        <f t="shared" si="1"/>
        <v>10</v>
      </c>
      <c r="J130" s="193"/>
      <c r="K130" s="209"/>
      <c r="L130" s="396"/>
    </row>
    <row r="131" spans="4:12" ht="17.649999999999999" customHeight="1">
      <c r="D131" s="380"/>
      <c r="E131" s="383"/>
      <c r="F131" s="215" t="s">
        <v>49</v>
      </c>
      <c r="G131" s="201" t="s">
        <v>73</v>
      </c>
      <c r="H131" s="197" t="s">
        <v>803</v>
      </c>
      <c r="I131" s="103">
        <f t="shared" si="1"/>
        <v>45</v>
      </c>
      <c r="J131" s="195"/>
      <c r="K131" s="208"/>
      <c r="L131" s="396"/>
    </row>
    <row r="132" spans="4:12" ht="17.649999999999999" customHeight="1">
      <c r="D132" s="380"/>
      <c r="E132" s="383"/>
      <c r="F132" s="214" t="s">
        <v>50</v>
      </c>
      <c r="G132" s="207"/>
      <c r="H132" s="207" t="s">
        <v>165</v>
      </c>
      <c r="I132" s="103">
        <f t="shared" si="1"/>
        <v>10</v>
      </c>
      <c r="J132" s="195"/>
      <c r="K132" s="208"/>
      <c r="L132" s="396"/>
    </row>
    <row r="133" spans="4:12" ht="16.149999999999999" customHeight="1">
      <c r="D133" s="380"/>
      <c r="E133" s="384"/>
      <c r="F133" s="216" t="s">
        <v>74</v>
      </c>
      <c r="G133" s="210" t="s">
        <v>165</v>
      </c>
      <c r="H133" s="210" t="s">
        <v>165</v>
      </c>
      <c r="I133" s="103">
        <f t="shared" si="1"/>
        <v>10</v>
      </c>
      <c r="J133" s="200"/>
      <c r="K133" s="211"/>
      <c r="L133" s="397"/>
    </row>
    <row r="134" spans="4:12" ht="16.149999999999999" customHeight="1">
      <c r="D134" s="380"/>
      <c r="E134" s="383" t="s">
        <v>153</v>
      </c>
      <c r="F134" s="189" t="s">
        <v>66</v>
      </c>
      <c r="G134" s="189"/>
      <c r="H134" s="189"/>
      <c r="I134" s="103">
        <f t="shared" si="1"/>
        <v>0</v>
      </c>
      <c r="J134" s="191"/>
      <c r="K134" s="217" t="s">
        <v>241</v>
      </c>
      <c r="L134" s="396"/>
    </row>
    <row r="135" spans="4:12" ht="16.149999999999999" customHeight="1">
      <c r="D135" s="380"/>
      <c r="E135" s="383"/>
      <c r="F135" s="193" t="s">
        <v>54</v>
      </c>
      <c r="G135" s="207" t="s">
        <v>166</v>
      </c>
      <c r="H135" s="207" t="s">
        <v>528</v>
      </c>
      <c r="I135" s="103">
        <f t="shared" si="1"/>
        <v>18</v>
      </c>
      <c r="J135" s="195">
        <v>33</v>
      </c>
      <c r="K135" s="208"/>
      <c r="L135" s="396"/>
    </row>
    <row r="136" spans="4:12" ht="16.149999999999999" customHeight="1">
      <c r="D136" s="380"/>
      <c r="E136" s="383"/>
      <c r="F136" s="193" t="s">
        <v>121</v>
      </c>
      <c r="G136" s="207" t="s">
        <v>323</v>
      </c>
      <c r="H136" s="207" t="s">
        <v>323</v>
      </c>
      <c r="I136" s="103">
        <f t="shared" si="1"/>
        <v>16</v>
      </c>
      <c r="J136" s="193"/>
      <c r="K136" s="209"/>
      <c r="L136" s="396"/>
    </row>
    <row r="137" spans="4:12" ht="16.149999999999999" customHeight="1">
      <c r="D137" s="380"/>
      <c r="E137" s="383"/>
      <c r="F137" s="196" t="s">
        <v>49</v>
      </c>
      <c r="G137" s="197" t="s">
        <v>167</v>
      </c>
      <c r="H137" s="197" t="s">
        <v>804</v>
      </c>
      <c r="I137" s="103">
        <f t="shared" ref="I137:I145" si="2">LENB(H137)</f>
        <v>51</v>
      </c>
      <c r="J137" s="195"/>
      <c r="K137" s="208"/>
      <c r="L137" s="396"/>
    </row>
    <row r="138" spans="4:12" ht="16.149999999999999" customHeight="1">
      <c r="D138" s="380"/>
      <c r="E138" s="383"/>
      <c r="F138" s="193" t="s">
        <v>50</v>
      </c>
      <c r="G138" s="207"/>
      <c r="H138" s="207" t="s">
        <v>528</v>
      </c>
      <c r="I138" s="103">
        <f t="shared" si="2"/>
        <v>18</v>
      </c>
      <c r="J138" s="195"/>
      <c r="K138" s="208"/>
      <c r="L138" s="396"/>
    </row>
    <row r="139" spans="4:12" ht="16.149999999999999" customHeight="1">
      <c r="D139" s="380"/>
      <c r="E139" s="383"/>
      <c r="F139" s="198" t="s">
        <v>74</v>
      </c>
      <c r="G139" s="210" t="s">
        <v>166</v>
      </c>
      <c r="H139" s="207" t="s">
        <v>528</v>
      </c>
      <c r="I139" s="103">
        <f t="shared" si="2"/>
        <v>18</v>
      </c>
      <c r="J139" s="200"/>
      <c r="K139" s="211"/>
      <c r="L139" s="397"/>
    </row>
    <row r="140" spans="4:12" ht="16.149999999999999" customHeight="1">
      <c r="D140" s="380"/>
      <c r="E140" s="385" t="s">
        <v>152</v>
      </c>
      <c r="F140" s="218" t="s">
        <v>66</v>
      </c>
      <c r="G140" s="190"/>
      <c r="H140" s="423"/>
      <c r="I140" s="103">
        <f t="shared" si="2"/>
        <v>0</v>
      </c>
      <c r="J140" s="191"/>
      <c r="K140" s="212" t="s">
        <v>241</v>
      </c>
      <c r="L140" s="417"/>
    </row>
    <row r="141" spans="4:12" ht="16.149999999999999" customHeight="1">
      <c r="D141" s="380"/>
      <c r="E141" s="383"/>
      <c r="F141" s="214" t="s">
        <v>54</v>
      </c>
      <c r="G141" s="207" t="s">
        <v>268</v>
      </c>
      <c r="H141" s="424"/>
      <c r="I141" s="103">
        <f t="shared" si="2"/>
        <v>0</v>
      </c>
      <c r="J141" s="195">
        <v>33</v>
      </c>
      <c r="K141" s="208"/>
      <c r="L141" s="396"/>
    </row>
    <row r="142" spans="4:12" ht="16.149999999999999" customHeight="1">
      <c r="D142" s="380"/>
      <c r="E142" s="383"/>
      <c r="F142" s="214" t="s">
        <v>121</v>
      </c>
      <c r="G142" s="207" t="s">
        <v>324</v>
      </c>
      <c r="H142" s="424"/>
      <c r="I142" s="103">
        <f t="shared" si="2"/>
        <v>0</v>
      </c>
      <c r="J142" s="193"/>
      <c r="K142" s="209"/>
      <c r="L142" s="396"/>
    </row>
    <row r="143" spans="4:12" ht="16.149999999999999" customHeight="1">
      <c r="D143" s="380"/>
      <c r="E143" s="383"/>
      <c r="F143" s="215" t="s">
        <v>49</v>
      </c>
      <c r="G143" s="197" t="s">
        <v>269</v>
      </c>
      <c r="H143" s="424"/>
      <c r="I143" s="103">
        <f t="shared" si="2"/>
        <v>0</v>
      </c>
      <c r="J143" s="195"/>
      <c r="K143" s="208"/>
      <c r="L143" s="396"/>
    </row>
    <row r="144" spans="4:12" ht="16.149999999999999" customHeight="1">
      <c r="D144" s="380"/>
      <c r="E144" s="383"/>
      <c r="F144" s="214" t="s">
        <v>50</v>
      </c>
      <c r="G144" s="207"/>
      <c r="H144" s="424"/>
      <c r="I144" s="103">
        <f t="shared" si="2"/>
        <v>0</v>
      </c>
      <c r="J144" s="195"/>
      <c r="K144" s="208"/>
      <c r="L144" s="396"/>
    </row>
    <row r="145" spans="4:12" ht="16.899999999999999" customHeight="1" thickBot="1">
      <c r="D145" s="381"/>
      <c r="E145" s="418"/>
      <c r="F145" s="219" t="s">
        <v>74</v>
      </c>
      <c r="G145" s="220" t="s">
        <v>268</v>
      </c>
      <c r="H145" s="425"/>
      <c r="I145" s="300">
        <f t="shared" si="2"/>
        <v>0</v>
      </c>
      <c r="J145" s="221"/>
      <c r="K145" s="222"/>
      <c r="L145" s="419"/>
    </row>
  </sheetData>
  <mergeCells count="58">
    <mergeCell ref="H26:H31"/>
    <mergeCell ref="H56:H61"/>
    <mergeCell ref="H140:H145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ACBC03E4-E7A2-4B67-A6A7-04010EE4536B}"/>
    <hyperlink ref="G17" r:id="rId2" xr:uid="{541DAD8C-83D7-45DD-943E-DC410300C0EB}"/>
    <hyperlink ref="G29" r:id="rId3" display="https://www.samsung.com/uk/computers/all-computers/" xr:uid="{3F53BB9F-6201-4627-97D9-0F31564574DD}"/>
    <hyperlink ref="G35" r:id="rId4" xr:uid="{60EB9F3D-7F83-4C3A-83D7-4A714913B656}"/>
    <hyperlink ref="G53" r:id="rId5" display="https://www.samsung.com/uk/audio-devices/all-audio-devices/" xr:uid="{134E43FA-CD6E-45D8-AE9C-F6B0FBBC6FAA}"/>
    <hyperlink ref="G41" r:id="rId6" xr:uid="{51547849-7219-4EE3-B904-27DD22D98DB2}"/>
    <hyperlink ref="G47" r:id="rId7" xr:uid="{9A508245-2632-4625-8EAB-65AF238909D7}"/>
    <hyperlink ref="G143" r:id="rId8" xr:uid="{FF34BB14-6657-4642-B7CF-55C45AAFA77E}"/>
    <hyperlink ref="G137" r:id="rId9" display="https://www.samsung.com/uk/mobile/" xr:uid="{806B5E1C-D6BB-4EB7-9A13-CC12200103AF}"/>
    <hyperlink ref="G107" r:id="rId10" display="https://www.samsung.com/uk/tvs/why-samsung-tv/" xr:uid="{49ACE4DD-27FA-4BA3-B5EE-4EBF1A49AAF1}"/>
    <hyperlink ref="G131" r:id="rId11" display="https://www.samsung.com/uk/tvs/micro-led/highlights/" xr:uid="{9CC4E4A7-F648-46A3-A74B-FC0A40E06839}"/>
    <hyperlink ref="G125" r:id="rId12" display="https://www.samsung.com/uk/tvs/smart-tv/highlights/" xr:uid="{76EAECA7-0566-453E-A055-8E39210C0F3B}"/>
    <hyperlink ref="G119" r:id="rId13" display="https://www.samsung.com/uk/audio-devices/help-me-choose/" xr:uid="{1136F381-1C19-4051-80E1-08C09A7BDBD0}"/>
    <hyperlink ref="G113" r:id="rId14" display="https://www.samsung.com/uk/tvs/help-me-choose/" xr:uid="{4CA083EE-C56E-4BAD-AF3E-AA59DDA6B207}"/>
    <hyperlink ref="H23" r:id="rId15" xr:uid="{5F49A64C-28A3-455E-9E65-103AB2346E69}"/>
    <hyperlink ref="H35" r:id="rId16" xr:uid="{DBEE4B21-B115-414A-B2BD-6A5839BFE5AE}"/>
    <hyperlink ref="H53" r:id="rId17" xr:uid="{8CA43D59-01FB-41F7-8FBA-8A300E4CE39F}"/>
    <hyperlink ref="H11" r:id="rId18" xr:uid="{66150372-5DC7-4F25-AA92-117E20E2A135}"/>
    <hyperlink ref="H17" r:id="rId19" xr:uid="{5FC19290-000D-4EDA-BBCC-FF149F503539}"/>
    <hyperlink ref="G23" r:id="rId20" xr:uid="{8A587A10-2EDC-4DCD-B91D-94175CA8BB61}"/>
    <hyperlink ref="H41" r:id="rId21" xr:uid="{23DCE30F-2363-4179-BB02-EEA2D16CDFD5}"/>
    <hyperlink ref="H47" r:id="rId22" xr:uid="{A43A861F-CD8F-4E92-B1A0-A299C1DE52F7}"/>
    <hyperlink ref="H101" r:id="rId23" xr:uid="{ADD71F71-5D8B-443B-9829-B8B673750BEA}"/>
    <hyperlink ref="H107" r:id="rId24" xr:uid="{6BBD593E-4A2B-4670-8127-C49D320F97EE}"/>
    <hyperlink ref="H113" r:id="rId25" xr:uid="{EEEDDD00-1D9A-45E8-8E53-646C4DE180CD}"/>
    <hyperlink ref="H119" r:id="rId26" xr:uid="{FBFF4730-4E4B-43A3-92B3-B135577A9387}"/>
    <hyperlink ref="H125" r:id="rId27" xr:uid="{635167C3-C9F8-4B0D-A0CE-1C8F757761F0}"/>
    <hyperlink ref="H131" r:id="rId28" xr:uid="{024D03DF-F75D-454C-A2D8-1C86BC2553DF}"/>
    <hyperlink ref="H137" r:id="rId29" xr:uid="{5DA816BB-522E-4295-AB7E-33BCBF6A3052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H1" zoomScale="94" zoomScaleNormal="70" workbookViewId="0">
      <selection activeCell="K3" sqref="K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86.375" style="45" customWidth="1"/>
    <col min="9" max="9" width="82.125" style="45" customWidth="1"/>
    <col min="10" max="10" width="14.75" style="45" customWidth="1"/>
    <col min="11" max="11" width="18.125" style="45" customWidth="1"/>
    <col min="12" max="12" width="21.125" style="45" customWidth="1"/>
    <col min="13" max="13" width="60.375" style="45" customWidth="1"/>
    <col min="14" max="16384" width="8.75" style="26"/>
  </cols>
  <sheetData>
    <row r="2" spans="1:13" ht="36" customHeight="1">
      <c r="B2" s="122" t="s">
        <v>42</v>
      </c>
      <c r="C2" s="123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0" t="s">
        <v>505</v>
      </c>
      <c r="C3" s="430"/>
      <c r="D3" s="430"/>
      <c r="E3" s="430"/>
      <c r="F3" s="430"/>
      <c r="G3" s="430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06" t="s">
        <v>53</v>
      </c>
      <c r="E6" s="443"/>
      <c r="F6" s="407"/>
      <c r="G6" s="410" t="s">
        <v>137</v>
      </c>
      <c r="H6" s="60" t="s">
        <v>46</v>
      </c>
      <c r="I6" s="295" t="s">
        <v>500</v>
      </c>
      <c r="J6" s="401" t="s">
        <v>43</v>
      </c>
      <c r="K6" s="412" t="s">
        <v>47</v>
      </c>
      <c r="L6" s="153" t="s">
        <v>238</v>
      </c>
      <c r="M6" s="399" t="s">
        <v>502</v>
      </c>
    </row>
    <row r="7" spans="1:13" ht="23.25" customHeight="1">
      <c r="D7" s="408"/>
      <c r="E7" s="444"/>
      <c r="F7" s="409"/>
      <c r="G7" s="411"/>
      <c r="H7" s="84" t="s">
        <v>514</v>
      </c>
      <c r="I7" s="84" t="s">
        <v>514</v>
      </c>
      <c r="J7" s="402"/>
      <c r="K7" s="413"/>
      <c r="L7" s="154"/>
      <c r="M7" s="400"/>
    </row>
    <row r="8" spans="1:13" ht="21" customHeight="1">
      <c r="D8" s="432" t="s">
        <v>114</v>
      </c>
      <c r="E8" s="433"/>
      <c r="F8" s="385" t="s">
        <v>154</v>
      </c>
      <c r="G8" s="101" t="s">
        <v>123</v>
      </c>
      <c r="H8" s="74"/>
      <c r="I8" s="74"/>
      <c r="J8" s="103">
        <f>LENB(I8)</f>
        <v>0</v>
      </c>
      <c r="K8" s="112"/>
      <c r="L8" s="169" t="s">
        <v>239</v>
      </c>
      <c r="M8" s="389"/>
    </row>
    <row r="9" spans="1:13" ht="21" customHeight="1">
      <c r="D9" s="434"/>
      <c r="E9" s="435"/>
      <c r="F9" s="383"/>
      <c r="G9" s="86" t="s">
        <v>155</v>
      </c>
      <c r="H9" s="69" t="s">
        <v>246</v>
      </c>
      <c r="I9" s="69" t="s">
        <v>575</v>
      </c>
      <c r="J9" s="103">
        <f t="shared" ref="J9:J72" si="0">LENB(I9)</f>
        <v>7</v>
      </c>
      <c r="K9" s="113">
        <v>10</v>
      </c>
      <c r="L9" s="113"/>
      <c r="M9" s="390"/>
    </row>
    <row r="10" spans="1:13" ht="21" customHeight="1">
      <c r="D10" s="434"/>
      <c r="E10" s="435"/>
      <c r="F10" s="383"/>
      <c r="G10" s="86" t="s">
        <v>113</v>
      </c>
      <c r="H10" s="69" t="s">
        <v>468</v>
      </c>
      <c r="I10" s="69" t="s">
        <v>468</v>
      </c>
      <c r="J10" s="103">
        <f t="shared" si="0"/>
        <v>9</v>
      </c>
      <c r="K10" s="86"/>
      <c r="L10" s="86"/>
      <c r="M10" s="390"/>
    </row>
    <row r="11" spans="1:13" ht="21" customHeight="1">
      <c r="D11" s="434"/>
      <c r="E11" s="435"/>
      <c r="F11" s="383"/>
      <c r="G11" s="95" t="s">
        <v>49</v>
      </c>
      <c r="H11" s="130" t="s">
        <v>705</v>
      </c>
      <c r="I11" s="130" t="s">
        <v>704</v>
      </c>
      <c r="J11" s="103">
        <f t="shared" si="0"/>
        <v>39</v>
      </c>
      <c r="K11" s="89"/>
      <c r="L11" s="89"/>
      <c r="M11" s="390"/>
    </row>
    <row r="12" spans="1:13" ht="21" customHeight="1">
      <c r="D12" s="434"/>
      <c r="E12" s="435"/>
      <c r="F12" s="383"/>
      <c r="G12" s="86" t="s">
        <v>50</v>
      </c>
      <c r="H12" s="69"/>
      <c r="I12" s="69" t="s">
        <v>575</v>
      </c>
      <c r="J12" s="103">
        <f t="shared" si="0"/>
        <v>7</v>
      </c>
      <c r="K12" s="89"/>
      <c r="L12" s="89"/>
      <c r="M12" s="390"/>
    </row>
    <row r="13" spans="1:13" ht="21" customHeight="1">
      <c r="D13" s="436"/>
      <c r="E13" s="437"/>
      <c r="F13" s="384"/>
      <c r="G13" s="97" t="s">
        <v>74</v>
      </c>
      <c r="H13" s="69" t="s">
        <v>246</v>
      </c>
      <c r="I13" s="69" t="s">
        <v>575</v>
      </c>
      <c r="J13" s="103">
        <f t="shared" si="0"/>
        <v>7</v>
      </c>
      <c r="K13" s="114"/>
      <c r="L13" s="114"/>
      <c r="M13" s="395"/>
    </row>
    <row r="14" spans="1:13" ht="21" customHeight="1">
      <c r="D14" s="432" t="s">
        <v>118</v>
      </c>
      <c r="E14" s="433"/>
      <c r="F14" s="385" t="s">
        <v>471</v>
      </c>
      <c r="G14" s="91" t="s">
        <v>122</v>
      </c>
      <c r="H14" s="190" t="s">
        <v>371</v>
      </c>
      <c r="I14" s="190"/>
      <c r="J14" s="103">
        <f t="shared" si="0"/>
        <v>0</v>
      </c>
      <c r="K14" s="93"/>
      <c r="L14" s="103" t="s">
        <v>241</v>
      </c>
      <c r="M14" s="389"/>
    </row>
    <row r="15" spans="1:13" ht="21" customHeight="1">
      <c r="D15" s="434"/>
      <c r="E15" s="435"/>
      <c r="F15" s="383"/>
      <c r="G15" s="86" t="s">
        <v>54</v>
      </c>
      <c r="H15" s="194" t="s">
        <v>76</v>
      </c>
      <c r="I15" s="194" t="s">
        <v>76</v>
      </c>
      <c r="J15" s="103">
        <f t="shared" si="0"/>
        <v>8</v>
      </c>
      <c r="K15" s="88">
        <v>33</v>
      </c>
      <c r="L15" s="88"/>
      <c r="M15" s="390"/>
    </row>
    <row r="16" spans="1:13" ht="21" customHeight="1">
      <c r="D16" s="434"/>
      <c r="E16" s="435"/>
      <c r="F16" s="383"/>
      <c r="G16" s="86" t="s">
        <v>121</v>
      </c>
      <c r="H16" s="194" t="s">
        <v>432</v>
      </c>
      <c r="I16" s="194" t="s">
        <v>432</v>
      </c>
      <c r="J16" s="103">
        <f t="shared" si="0"/>
        <v>8</v>
      </c>
      <c r="K16" s="86"/>
      <c r="L16" s="86"/>
      <c r="M16" s="390"/>
    </row>
    <row r="17" spans="2:13" ht="20.100000000000001" customHeight="1">
      <c r="D17" s="434"/>
      <c r="E17" s="435"/>
      <c r="F17" s="383"/>
      <c r="G17" s="95" t="s">
        <v>49</v>
      </c>
      <c r="H17" s="201" t="s">
        <v>87</v>
      </c>
      <c r="I17" s="197" t="s">
        <v>576</v>
      </c>
      <c r="J17" s="103">
        <f t="shared" si="0"/>
        <v>48</v>
      </c>
      <c r="K17" s="88"/>
      <c r="L17" s="88"/>
      <c r="M17" s="390"/>
    </row>
    <row r="18" spans="2:13" ht="20.100000000000001" customHeight="1">
      <c r="D18" s="434"/>
      <c r="E18" s="435"/>
      <c r="F18" s="383"/>
      <c r="G18" s="86" t="s">
        <v>50</v>
      </c>
      <c r="H18" s="194"/>
      <c r="I18" s="194" t="s">
        <v>76</v>
      </c>
      <c r="J18" s="103">
        <f t="shared" si="0"/>
        <v>8</v>
      </c>
      <c r="K18" s="88"/>
      <c r="L18" s="88"/>
      <c r="M18" s="390"/>
    </row>
    <row r="19" spans="2:13" ht="20.100000000000001" customHeight="1">
      <c r="D19" s="434"/>
      <c r="E19" s="435"/>
      <c r="F19" s="384"/>
      <c r="G19" s="97" t="s">
        <v>74</v>
      </c>
      <c r="H19" s="199" t="s">
        <v>76</v>
      </c>
      <c r="I19" s="194" t="s">
        <v>76</v>
      </c>
      <c r="J19" s="103">
        <f t="shared" si="0"/>
        <v>8</v>
      </c>
      <c r="K19" s="99"/>
      <c r="L19" s="99"/>
      <c r="M19" s="395"/>
    </row>
    <row r="20" spans="2:13" ht="20.100000000000001" customHeight="1">
      <c r="D20" s="434"/>
      <c r="E20" s="435"/>
      <c r="F20" s="385" t="s">
        <v>124</v>
      </c>
      <c r="G20" s="101" t="s">
        <v>122</v>
      </c>
      <c r="H20" s="190" t="s">
        <v>372</v>
      </c>
      <c r="I20" s="190"/>
      <c r="J20" s="103">
        <f t="shared" si="0"/>
        <v>0</v>
      </c>
      <c r="K20" s="103"/>
      <c r="L20" s="103" t="s">
        <v>241</v>
      </c>
      <c r="M20" s="389"/>
    </row>
    <row r="21" spans="2:13" ht="20.100000000000001" customHeight="1">
      <c r="D21" s="434"/>
      <c r="E21" s="435"/>
      <c r="F21" s="383"/>
      <c r="G21" s="86" t="s">
        <v>54</v>
      </c>
      <c r="H21" s="194" t="s">
        <v>77</v>
      </c>
      <c r="I21" s="194" t="s">
        <v>77</v>
      </c>
      <c r="J21" s="103">
        <f t="shared" si="0"/>
        <v>4</v>
      </c>
      <c r="K21" s="88">
        <v>33</v>
      </c>
      <c r="L21" s="88"/>
      <c r="M21" s="390"/>
    </row>
    <row r="22" spans="2:13" ht="20.100000000000001" customHeight="1">
      <c r="D22" s="434"/>
      <c r="E22" s="435"/>
      <c r="F22" s="383"/>
      <c r="G22" s="86" t="s">
        <v>121</v>
      </c>
      <c r="H22" s="194" t="s">
        <v>433</v>
      </c>
      <c r="I22" s="194" t="s">
        <v>433</v>
      </c>
      <c r="J22" s="103">
        <f t="shared" si="0"/>
        <v>4</v>
      </c>
      <c r="K22" s="86"/>
      <c r="L22" s="86"/>
      <c r="M22" s="390"/>
    </row>
    <row r="23" spans="2:13" ht="20.100000000000001" customHeight="1">
      <c r="B23" s="57" t="s">
        <v>44</v>
      </c>
      <c r="D23" s="434"/>
      <c r="E23" s="435"/>
      <c r="F23" s="383"/>
      <c r="G23" s="95" t="s">
        <v>49</v>
      </c>
      <c r="H23" s="201" t="s">
        <v>88</v>
      </c>
      <c r="I23" s="197" t="s">
        <v>577</v>
      </c>
      <c r="J23" s="103">
        <f t="shared" si="0"/>
        <v>38</v>
      </c>
      <c r="K23" s="88"/>
      <c r="L23" s="88"/>
      <c r="M23" s="390"/>
    </row>
    <row r="24" spans="2:13" ht="20.100000000000001" customHeight="1">
      <c r="D24" s="434"/>
      <c r="E24" s="435"/>
      <c r="F24" s="383"/>
      <c r="G24" s="86" t="s">
        <v>50</v>
      </c>
      <c r="H24" s="194"/>
      <c r="I24" s="194" t="s">
        <v>77</v>
      </c>
      <c r="J24" s="103">
        <f t="shared" si="0"/>
        <v>4</v>
      </c>
      <c r="K24" s="88"/>
      <c r="L24" s="88"/>
      <c r="M24" s="390"/>
    </row>
    <row r="25" spans="2:13" ht="20.100000000000001" customHeight="1">
      <c r="D25" s="434"/>
      <c r="E25" s="435"/>
      <c r="F25" s="384"/>
      <c r="G25" s="97" t="s">
        <v>74</v>
      </c>
      <c r="H25" s="199" t="s">
        <v>77</v>
      </c>
      <c r="I25" s="199" t="s">
        <v>77</v>
      </c>
      <c r="J25" s="103">
        <f t="shared" si="0"/>
        <v>4</v>
      </c>
      <c r="K25" s="99"/>
      <c r="L25" s="99"/>
      <c r="M25" s="395"/>
    </row>
    <row r="26" spans="2:13" ht="20.100000000000001" customHeight="1">
      <c r="D26" s="434"/>
      <c r="E26" s="435"/>
      <c r="F26" s="385" t="s">
        <v>125</v>
      </c>
      <c r="G26" s="101" t="s">
        <v>122</v>
      </c>
      <c r="H26" s="190" t="s">
        <v>373</v>
      </c>
      <c r="I26" s="190"/>
      <c r="J26" s="103">
        <f t="shared" si="0"/>
        <v>0</v>
      </c>
      <c r="K26" s="103"/>
      <c r="L26" s="103" t="s">
        <v>241</v>
      </c>
      <c r="M26" s="389"/>
    </row>
    <row r="27" spans="2:13" ht="20.100000000000001" customHeight="1">
      <c r="D27" s="434"/>
      <c r="E27" s="435"/>
      <c r="F27" s="383"/>
      <c r="G27" s="86" t="s">
        <v>54</v>
      </c>
      <c r="H27" s="194" t="s">
        <v>78</v>
      </c>
      <c r="I27" s="194" t="s">
        <v>78</v>
      </c>
      <c r="J27" s="103">
        <f t="shared" si="0"/>
        <v>4</v>
      </c>
      <c r="K27" s="88">
        <v>33</v>
      </c>
      <c r="L27" s="88"/>
      <c r="M27" s="390"/>
    </row>
    <row r="28" spans="2:13" ht="20.100000000000001" customHeight="1">
      <c r="D28" s="434"/>
      <c r="E28" s="435"/>
      <c r="F28" s="383"/>
      <c r="G28" s="86" t="s">
        <v>121</v>
      </c>
      <c r="H28" s="194" t="s">
        <v>434</v>
      </c>
      <c r="I28" s="194" t="s">
        <v>434</v>
      </c>
      <c r="J28" s="103">
        <f t="shared" si="0"/>
        <v>4</v>
      </c>
      <c r="K28" s="86"/>
      <c r="L28" s="86"/>
      <c r="M28" s="390"/>
    </row>
    <row r="29" spans="2:13" ht="20.65" customHeight="1">
      <c r="D29" s="434"/>
      <c r="E29" s="435"/>
      <c r="F29" s="383"/>
      <c r="G29" s="95" t="s">
        <v>49</v>
      </c>
      <c r="H29" s="201" t="s">
        <v>89</v>
      </c>
      <c r="I29" s="197" t="s">
        <v>578</v>
      </c>
      <c r="J29" s="103">
        <f t="shared" si="0"/>
        <v>38</v>
      </c>
      <c r="K29" s="88"/>
      <c r="L29" s="88"/>
      <c r="M29" s="390"/>
    </row>
    <row r="30" spans="2:13" ht="20.65" customHeight="1">
      <c r="D30" s="434"/>
      <c r="E30" s="435"/>
      <c r="F30" s="383"/>
      <c r="G30" s="86" t="s">
        <v>50</v>
      </c>
      <c r="H30" s="194"/>
      <c r="I30" s="194" t="s">
        <v>78</v>
      </c>
      <c r="J30" s="103">
        <f t="shared" si="0"/>
        <v>4</v>
      </c>
      <c r="K30" s="88"/>
      <c r="L30" s="88"/>
      <c r="M30" s="390"/>
    </row>
    <row r="31" spans="2:13" ht="20.65" customHeight="1">
      <c r="D31" s="434"/>
      <c r="E31" s="435"/>
      <c r="F31" s="384"/>
      <c r="G31" s="97" t="s">
        <v>74</v>
      </c>
      <c r="H31" s="199" t="s">
        <v>78</v>
      </c>
      <c r="I31" s="199" t="s">
        <v>78</v>
      </c>
      <c r="J31" s="103">
        <f t="shared" si="0"/>
        <v>4</v>
      </c>
      <c r="K31" s="99"/>
      <c r="L31" s="99"/>
      <c r="M31" s="395"/>
    </row>
    <row r="32" spans="2:13" ht="20.65" customHeight="1">
      <c r="D32" s="434"/>
      <c r="E32" s="435"/>
      <c r="F32" s="385" t="s">
        <v>126</v>
      </c>
      <c r="G32" s="101" t="s">
        <v>122</v>
      </c>
      <c r="H32" s="190" t="s">
        <v>374</v>
      </c>
      <c r="I32" s="190"/>
      <c r="J32" s="103">
        <f t="shared" si="0"/>
        <v>0</v>
      </c>
      <c r="K32" s="103"/>
      <c r="L32" s="103" t="s">
        <v>241</v>
      </c>
      <c r="M32" s="389"/>
    </row>
    <row r="33" spans="4:13" ht="20.65" customHeight="1">
      <c r="D33" s="434"/>
      <c r="E33" s="435"/>
      <c r="F33" s="383"/>
      <c r="G33" s="86" t="s">
        <v>54</v>
      </c>
      <c r="H33" s="194" t="s">
        <v>79</v>
      </c>
      <c r="I33" s="194" t="s">
        <v>79</v>
      </c>
      <c r="J33" s="103">
        <f t="shared" si="0"/>
        <v>11</v>
      </c>
      <c r="K33" s="88">
        <v>33</v>
      </c>
      <c r="L33" s="88"/>
      <c r="M33" s="390"/>
    </row>
    <row r="34" spans="4:13" ht="20.65" customHeight="1">
      <c r="D34" s="434"/>
      <c r="E34" s="435"/>
      <c r="F34" s="383"/>
      <c r="G34" s="86" t="s">
        <v>121</v>
      </c>
      <c r="H34" s="194" t="s">
        <v>435</v>
      </c>
      <c r="I34" s="194" t="s">
        <v>435</v>
      </c>
      <c r="J34" s="103">
        <f t="shared" si="0"/>
        <v>11</v>
      </c>
      <c r="K34" s="86"/>
      <c r="L34" s="86"/>
      <c r="M34" s="390"/>
    </row>
    <row r="35" spans="4:13" ht="20.65" customHeight="1">
      <c r="D35" s="434"/>
      <c r="E35" s="435"/>
      <c r="F35" s="383"/>
      <c r="G35" s="95" t="s">
        <v>49</v>
      </c>
      <c r="H35" s="201" t="s">
        <v>90</v>
      </c>
      <c r="I35" s="197" t="s">
        <v>579</v>
      </c>
      <c r="J35" s="103">
        <f t="shared" si="0"/>
        <v>51</v>
      </c>
      <c r="K35" s="88"/>
      <c r="L35" s="88"/>
      <c r="M35" s="390"/>
    </row>
    <row r="36" spans="4:13" ht="20.65" customHeight="1">
      <c r="D36" s="434"/>
      <c r="E36" s="435"/>
      <c r="F36" s="383"/>
      <c r="G36" s="86" t="s">
        <v>50</v>
      </c>
      <c r="H36" s="194"/>
      <c r="I36" s="194" t="s">
        <v>79</v>
      </c>
      <c r="J36" s="103">
        <f t="shared" si="0"/>
        <v>11</v>
      </c>
      <c r="K36" s="88"/>
      <c r="L36" s="88"/>
      <c r="M36" s="390"/>
    </row>
    <row r="37" spans="4:13" ht="20.65" customHeight="1">
      <c r="D37" s="434"/>
      <c r="E37" s="435"/>
      <c r="F37" s="384"/>
      <c r="G37" s="97" t="s">
        <v>74</v>
      </c>
      <c r="H37" s="199" t="s">
        <v>79</v>
      </c>
      <c r="I37" s="199" t="s">
        <v>79</v>
      </c>
      <c r="J37" s="103">
        <f t="shared" si="0"/>
        <v>11</v>
      </c>
      <c r="K37" s="99"/>
      <c r="L37" s="99"/>
      <c r="M37" s="395"/>
    </row>
    <row r="38" spans="4:13" ht="20.65" customHeight="1">
      <c r="D38" s="434"/>
      <c r="E38" s="435"/>
      <c r="F38" s="385" t="s">
        <v>127</v>
      </c>
      <c r="G38" s="101" t="s">
        <v>122</v>
      </c>
      <c r="H38" s="190" t="s">
        <v>375</v>
      </c>
      <c r="I38" s="190"/>
      <c r="J38" s="103">
        <f t="shared" si="0"/>
        <v>0</v>
      </c>
      <c r="K38" s="103"/>
      <c r="L38" s="103" t="s">
        <v>241</v>
      </c>
      <c r="M38" s="389"/>
    </row>
    <row r="39" spans="4:13" ht="20.65" customHeight="1">
      <c r="D39" s="434"/>
      <c r="E39" s="435"/>
      <c r="F39" s="383"/>
      <c r="G39" s="86" t="s">
        <v>54</v>
      </c>
      <c r="H39" s="194" t="s">
        <v>80</v>
      </c>
      <c r="I39" s="194" t="s">
        <v>80</v>
      </c>
      <c r="J39" s="103">
        <f t="shared" si="0"/>
        <v>9</v>
      </c>
      <c r="K39" s="88">
        <v>33</v>
      </c>
      <c r="L39" s="88"/>
      <c r="M39" s="390"/>
    </row>
    <row r="40" spans="4:13" ht="20.100000000000001" customHeight="1">
      <c r="D40" s="434"/>
      <c r="E40" s="435"/>
      <c r="F40" s="383"/>
      <c r="G40" s="86" t="s">
        <v>121</v>
      </c>
      <c r="H40" s="194" t="s">
        <v>436</v>
      </c>
      <c r="I40" s="194" t="s">
        <v>436</v>
      </c>
      <c r="J40" s="103">
        <f t="shared" si="0"/>
        <v>9</v>
      </c>
      <c r="K40" s="86"/>
      <c r="L40" s="86"/>
      <c r="M40" s="390"/>
    </row>
    <row r="41" spans="4:13" ht="20.100000000000001" customHeight="1">
      <c r="D41" s="434"/>
      <c r="E41" s="435"/>
      <c r="F41" s="383"/>
      <c r="G41" s="95" t="s">
        <v>49</v>
      </c>
      <c r="H41" s="197" t="s">
        <v>376</v>
      </c>
      <c r="I41" s="197" t="s">
        <v>580</v>
      </c>
      <c r="J41" s="103">
        <f t="shared" si="0"/>
        <v>51</v>
      </c>
      <c r="K41" s="88"/>
      <c r="L41" s="88"/>
      <c r="M41" s="390"/>
    </row>
    <row r="42" spans="4:13" ht="20.100000000000001" customHeight="1">
      <c r="D42" s="434"/>
      <c r="E42" s="435"/>
      <c r="F42" s="383"/>
      <c r="G42" s="86" t="s">
        <v>50</v>
      </c>
      <c r="H42" s="194"/>
      <c r="I42" s="194" t="s">
        <v>80</v>
      </c>
      <c r="J42" s="103">
        <f t="shared" si="0"/>
        <v>9</v>
      </c>
      <c r="K42" s="88"/>
      <c r="L42" s="88"/>
      <c r="M42" s="390"/>
    </row>
    <row r="43" spans="4:13" ht="20.100000000000001" customHeight="1">
      <c r="D43" s="434"/>
      <c r="E43" s="435"/>
      <c r="F43" s="384"/>
      <c r="G43" s="97" t="s">
        <v>74</v>
      </c>
      <c r="H43" s="199" t="s">
        <v>80</v>
      </c>
      <c r="I43" s="199" t="s">
        <v>80</v>
      </c>
      <c r="J43" s="103">
        <f t="shared" si="0"/>
        <v>9</v>
      </c>
      <c r="K43" s="99"/>
      <c r="L43" s="99"/>
      <c r="M43" s="395"/>
    </row>
    <row r="44" spans="4:13" ht="20.100000000000001" customHeight="1">
      <c r="D44" s="434"/>
      <c r="E44" s="435"/>
      <c r="F44" s="385" t="s">
        <v>128</v>
      </c>
      <c r="G44" s="101" t="s">
        <v>122</v>
      </c>
      <c r="H44" s="190" t="s">
        <v>377</v>
      </c>
      <c r="I44" s="190"/>
      <c r="J44" s="103">
        <f t="shared" si="0"/>
        <v>0</v>
      </c>
      <c r="K44" s="103"/>
      <c r="L44" s="103" t="s">
        <v>241</v>
      </c>
      <c r="M44" s="389"/>
    </row>
    <row r="45" spans="4:13" ht="20.100000000000001" customHeight="1">
      <c r="D45" s="434"/>
      <c r="E45" s="435"/>
      <c r="F45" s="383"/>
      <c r="G45" s="86" t="s">
        <v>54</v>
      </c>
      <c r="H45" s="194" t="s">
        <v>56</v>
      </c>
      <c r="I45" s="194" t="s">
        <v>56</v>
      </c>
      <c r="J45" s="103">
        <f t="shared" si="0"/>
        <v>9</v>
      </c>
      <c r="K45" s="88">
        <v>33</v>
      </c>
      <c r="L45" s="88"/>
      <c r="M45" s="390"/>
    </row>
    <row r="46" spans="4:13" ht="20.100000000000001" customHeight="1">
      <c r="D46" s="434"/>
      <c r="E46" s="435"/>
      <c r="F46" s="383"/>
      <c r="G46" s="86" t="s">
        <v>121</v>
      </c>
      <c r="H46" s="194" t="s">
        <v>437</v>
      </c>
      <c r="I46" s="194" t="s">
        <v>437</v>
      </c>
      <c r="J46" s="103">
        <f t="shared" si="0"/>
        <v>9</v>
      </c>
      <c r="K46" s="86"/>
      <c r="L46" s="86"/>
      <c r="M46" s="390"/>
    </row>
    <row r="47" spans="4:13" ht="20.100000000000001" customHeight="1">
      <c r="D47" s="434"/>
      <c r="E47" s="435"/>
      <c r="F47" s="383"/>
      <c r="G47" s="95" t="s">
        <v>49</v>
      </c>
      <c r="H47" s="201" t="s">
        <v>91</v>
      </c>
      <c r="I47" s="197" t="s">
        <v>581</v>
      </c>
      <c r="J47" s="103">
        <f t="shared" si="0"/>
        <v>51</v>
      </c>
      <c r="K47" s="88"/>
      <c r="L47" s="88"/>
      <c r="M47" s="390"/>
    </row>
    <row r="48" spans="4:13" ht="20.100000000000001" customHeight="1">
      <c r="D48" s="434"/>
      <c r="E48" s="435"/>
      <c r="F48" s="383"/>
      <c r="G48" s="86" t="s">
        <v>50</v>
      </c>
      <c r="H48" s="194"/>
      <c r="I48" s="194" t="s">
        <v>56</v>
      </c>
      <c r="J48" s="103">
        <f t="shared" si="0"/>
        <v>9</v>
      </c>
      <c r="K48" s="88"/>
      <c r="L48" s="88"/>
      <c r="M48" s="390"/>
    </row>
    <row r="49" spans="4:13" ht="20.100000000000001" customHeight="1">
      <c r="D49" s="434"/>
      <c r="E49" s="435"/>
      <c r="F49" s="384"/>
      <c r="G49" s="97" t="s">
        <v>74</v>
      </c>
      <c r="H49" s="199" t="s">
        <v>56</v>
      </c>
      <c r="I49" s="199" t="s">
        <v>56</v>
      </c>
      <c r="J49" s="103">
        <f t="shared" si="0"/>
        <v>9</v>
      </c>
      <c r="K49" s="99"/>
      <c r="L49" s="99"/>
      <c r="M49" s="395"/>
    </row>
    <row r="50" spans="4:13" ht="20.100000000000001" customHeight="1">
      <c r="D50" s="434"/>
      <c r="E50" s="435"/>
      <c r="F50" s="385" t="s">
        <v>129</v>
      </c>
      <c r="G50" s="101" t="s">
        <v>122</v>
      </c>
      <c r="H50" s="190" t="s">
        <v>378</v>
      </c>
      <c r="I50" s="423"/>
      <c r="J50" s="103">
        <f t="shared" si="0"/>
        <v>0</v>
      </c>
      <c r="K50" s="103"/>
      <c r="L50" s="103" t="s">
        <v>241</v>
      </c>
      <c r="M50" s="389"/>
    </row>
    <row r="51" spans="4:13" ht="20.100000000000001" customHeight="1">
      <c r="D51" s="434"/>
      <c r="E51" s="435"/>
      <c r="F51" s="383"/>
      <c r="G51" s="86" t="s">
        <v>54</v>
      </c>
      <c r="H51" s="194" t="s">
        <v>81</v>
      </c>
      <c r="I51" s="424"/>
      <c r="J51" s="103">
        <f t="shared" si="0"/>
        <v>0</v>
      </c>
      <c r="K51" s="88">
        <v>33</v>
      </c>
      <c r="L51" s="88"/>
      <c r="M51" s="390"/>
    </row>
    <row r="52" spans="4:13" ht="20.100000000000001" customHeight="1">
      <c r="D52" s="434"/>
      <c r="E52" s="435"/>
      <c r="F52" s="383"/>
      <c r="G52" s="86" t="s">
        <v>121</v>
      </c>
      <c r="H52" s="194" t="s">
        <v>438</v>
      </c>
      <c r="I52" s="424"/>
      <c r="J52" s="103">
        <f t="shared" si="0"/>
        <v>0</v>
      </c>
      <c r="K52" s="86"/>
      <c r="L52" s="86"/>
      <c r="M52" s="390"/>
    </row>
    <row r="53" spans="4:13" ht="20.100000000000001" customHeight="1">
      <c r="D53" s="434"/>
      <c r="E53" s="435"/>
      <c r="F53" s="383"/>
      <c r="G53" s="95" t="s">
        <v>49</v>
      </c>
      <c r="H53" s="201" t="s">
        <v>92</v>
      </c>
      <c r="I53" s="424"/>
      <c r="J53" s="103">
        <f t="shared" si="0"/>
        <v>0</v>
      </c>
      <c r="K53" s="88"/>
      <c r="L53" s="88"/>
      <c r="M53" s="390"/>
    </row>
    <row r="54" spans="4:13" ht="20.100000000000001" customHeight="1">
      <c r="D54" s="434"/>
      <c r="E54" s="435"/>
      <c r="F54" s="383"/>
      <c r="G54" s="86" t="s">
        <v>50</v>
      </c>
      <c r="H54" s="194"/>
      <c r="I54" s="424"/>
      <c r="J54" s="103">
        <f t="shared" si="0"/>
        <v>0</v>
      </c>
      <c r="K54" s="88"/>
      <c r="L54" s="88"/>
      <c r="M54" s="390"/>
    </row>
    <row r="55" spans="4:13" ht="20.100000000000001" customHeight="1">
      <c r="D55" s="434"/>
      <c r="E55" s="435"/>
      <c r="F55" s="384"/>
      <c r="G55" s="97" t="s">
        <v>74</v>
      </c>
      <c r="H55" s="199" t="s">
        <v>81</v>
      </c>
      <c r="I55" s="425"/>
      <c r="J55" s="103">
        <f t="shared" si="0"/>
        <v>0</v>
      </c>
      <c r="K55" s="99"/>
      <c r="L55" s="99"/>
      <c r="M55" s="395"/>
    </row>
    <row r="56" spans="4:13" ht="20.100000000000001" customHeight="1">
      <c r="D56" s="434"/>
      <c r="E56" s="435"/>
      <c r="F56" s="385" t="s">
        <v>130</v>
      </c>
      <c r="G56" s="101" t="s">
        <v>122</v>
      </c>
      <c r="H56" s="190" t="s">
        <v>407</v>
      </c>
      <c r="I56" s="190"/>
      <c r="J56" s="103">
        <f t="shared" si="0"/>
        <v>0</v>
      </c>
      <c r="K56" s="103"/>
      <c r="L56" s="103" t="s">
        <v>241</v>
      </c>
      <c r="M56" s="389"/>
    </row>
    <row r="57" spans="4:13" ht="20.100000000000001" customHeight="1">
      <c r="D57" s="434"/>
      <c r="E57" s="435"/>
      <c r="F57" s="383"/>
      <c r="G57" s="86" t="s">
        <v>54</v>
      </c>
      <c r="H57" s="194" t="s">
        <v>408</v>
      </c>
      <c r="I57" s="194" t="s">
        <v>408</v>
      </c>
      <c r="J57" s="103">
        <f t="shared" si="0"/>
        <v>8</v>
      </c>
      <c r="K57" s="88">
        <v>33</v>
      </c>
      <c r="L57" s="88"/>
      <c r="M57" s="390"/>
    </row>
    <row r="58" spans="4:13" ht="20.100000000000001" customHeight="1">
      <c r="D58" s="434"/>
      <c r="E58" s="435"/>
      <c r="F58" s="383"/>
      <c r="G58" s="86" t="s">
        <v>121</v>
      </c>
      <c r="H58" s="194" t="s">
        <v>439</v>
      </c>
      <c r="I58" s="194" t="s">
        <v>439</v>
      </c>
      <c r="J58" s="103">
        <f t="shared" si="0"/>
        <v>8</v>
      </c>
      <c r="K58" s="86"/>
      <c r="L58" s="86"/>
      <c r="M58" s="390"/>
    </row>
    <row r="59" spans="4:13" ht="20.100000000000001" customHeight="1">
      <c r="D59" s="434"/>
      <c r="E59" s="435"/>
      <c r="F59" s="383"/>
      <c r="G59" s="95" t="s">
        <v>49</v>
      </c>
      <c r="H59" s="197" t="s">
        <v>409</v>
      </c>
      <c r="I59" s="197" t="s">
        <v>582</v>
      </c>
      <c r="J59" s="103">
        <f t="shared" si="0"/>
        <v>68</v>
      </c>
      <c r="K59" s="88"/>
      <c r="L59" s="88"/>
      <c r="M59" s="390"/>
    </row>
    <row r="60" spans="4:13" ht="17.649999999999999" customHeight="1">
      <c r="D60" s="434"/>
      <c r="E60" s="435"/>
      <c r="F60" s="383"/>
      <c r="G60" s="86" t="s">
        <v>50</v>
      </c>
      <c r="H60" s="194"/>
      <c r="I60" s="194" t="s">
        <v>408</v>
      </c>
      <c r="J60" s="103">
        <f t="shared" si="0"/>
        <v>8</v>
      </c>
      <c r="K60" s="88"/>
      <c r="L60" s="88"/>
      <c r="M60" s="390"/>
    </row>
    <row r="61" spans="4:13" ht="16.5" customHeight="1">
      <c r="D61" s="434"/>
      <c r="E61" s="435"/>
      <c r="F61" s="384"/>
      <c r="G61" s="97" t="s">
        <v>74</v>
      </c>
      <c r="H61" s="199" t="s">
        <v>408</v>
      </c>
      <c r="I61" s="199" t="s">
        <v>408</v>
      </c>
      <c r="J61" s="103">
        <f t="shared" si="0"/>
        <v>8</v>
      </c>
      <c r="K61" s="99"/>
      <c r="L61" s="99"/>
      <c r="M61" s="395"/>
    </row>
    <row r="62" spans="4:13" ht="17.25" customHeight="1">
      <c r="D62" s="434"/>
      <c r="E62" s="435"/>
      <c r="F62" s="385" t="s">
        <v>131</v>
      </c>
      <c r="G62" s="101" t="s">
        <v>122</v>
      </c>
      <c r="H62" s="190" t="s">
        <v>379</v>
      </c>
      <c r="I62" s="190"/>
      <c r="J62" s="103">
        <f t="shared" si="0"/>
        <v>0</v>
      </c>
      <c r="K62" s="103"/>
      <c r="L62" s="103" t="s">
        <v>241</v>
      </c>
      <c r="M62" s="389"/>
    </row>
    <row r="63" spans="4:13" ht="16.5" customHeight="1">
      <c r="D63" s="434"/>
      <c r="E63" s="435"/>
      <c r="F63" s="383"/>
      <c r="G63" s="86" t="s">
        <v>54</v>
      </c>
      <c r="H63" s="194" t="s">
        <v>440</v>
      </c>
      <c r="I63" s="194" t="s">
        <v>583</v>
      </c>
      <c r="J63" s="103">
        <f t="shared" si="0"/>
        <v>17</v>
      </c>
      <c r="K63" s="88">
        <v>33</v>
      </c>
      <c r="L63" s="88"/>
      <c r="M63" s="390"/>
    </row>
    <row r="64" spans="4:13" ht="16.5" customHeight="1">
      <c r="D64" s="434"/>
      <c r="E64" s="435"/>
      <c r="F64" s="383"/>
      <c r="G64" s="86" t="s">
        <v>121</v>
      </c>
      <c r="H64" s="194" t="s">
        <v>441</v>
      </c>
      <c r="I64" s="194" t="s">
        <v>441</v>
      </c>
      <c r="J64" s="103">
        <f t="shared" si="0"/>
        <v>13</v>
      </c>
      <c r="K64" s="86"/>
      <c r="L64" s="86"/>
      <c r="M64" s="390"/>
    </row>
    <row r="65" spans="4:13" ht="20.100000000000001" customHeight="1">
      <c r="D65" s="434"/>
      <c r="E65" s="435"/>
      <c r="F65" s="383"/>
      <c r="G65" s="95" t="s">
        <v>49</v>
      </c>
      <c r="H65" s="201" t="s">
        <v>93</v>
      </c>
      <c r="I65" s="197" t="s">
        <v>584</v>
      </c>
      <c r="J65" s="103">
        <f t="shared" si="0"/>
        <v>59</v>
      </c>
      <c r="K65" s="88"/>
      <c r="L65" s="88"/>
      <c r="M65" s="390"/>
    </row>
    <row r="66" spans="4:13" ht="20.100000000000001" customHeight="1">
      <c r="D66" s="434"/>
      <c r="E66" s="435"/>
      <c r="F66" s="383"/>
      <c r="G66" s="86" t="s">
        <v>50</v>
      </c>
      <c r="H66" s="194"/>
      <c r="I66" s="194" t="s">
        <v>583</v>
      </c>
      <c r="J66" s="103">
        <f t="shared" si="0"/>
        <v>17</v>
      </c>
      <c r="K66" s="88"/>
      <c r="L66" s="88"/>
      <c r="M66" s="390"/>
    </row>
    <row r="67" spans="4:13" ht="20.100000000000001" customHeight="1">
      <c r="D67" s="434"/>
      <c r="E67" s="435"/>
      <c r="F67" s="384"/>
      <c r="G67" s="97" t="s">
        <v>74</v>
      </c>
      <c r="H67" s="199" t="s">
        <v>82</v>
      </c>
      <c r="I67" s="194" t="s">
        <v>583</v>
      </c>
      <c r="J67" s="103">
        <f t="shared" si="0"/>
        <v>17</v>
      </c>
      <c r="K67" s="99"/>
      <c r="L67" s="99"/>
      <c r="M67" s="395"/>
    </row>
    <row r="68" spans="4:13" ht="20.100000000000001" customHeight="1">
      <c r="D68" s="434"/>
      <c r="E68" s="435"/>
      <c r="F68" s="385" t="s">
        <v>132</v>
      </c>
      <c r="G68" s="101" t="s">
        <v>122</v>
      </c>
      <c r="H68" s="190" t="s">
        <v>380</v>
      </c>
      <c r="I68" s="190"/>
      <c r="J68" s="103">
        <f t="shared" si="0"/>
        <v>0</v>
      </c>
      <c r="K68" s="103"/>
      <c r="L68" s="93" t="s">
        <v>241</v>
      </c>
      <c r="M68" s="389"/>
    </row>
    <row r="69" spans="4:13" ht="20.100000000000001" customHeight="1">
      <c r="D69" s="434"/>
      <c r="E69" s="435"/>
      <c r="F69" s="383"/>
      <c r="G69" s="86" t="s">
        <v>54</v>
      </c>
      <c r="H69" s="194" t="s">
        <v>83</v>
      </c>
      <c r="I69" s="194" t="s">
        <v>585</v>
      </c>
      <c r="J69" s="103">
        <f t="shared" si="0"/>
        <v>9</v>
      </c>
      <c r="K69" s="88">
        <v>33</v>
      </c>
      <c r="L69" s="88"/>
      <c r="M69" s="390"/>
    </row>
    <row r="70" spans="4:13" ht="20.100000000000001" customHeight="1">
      <c r="D70" s="434"/>
      <c r="E70" s="435"/>
      <c r="F70" s="383"/>
      <c r="G70" s="86" t="s">
        <v>121</v>
      </c>
      <c r="H70" s="194" t="s">
        <v>442</v>
      </c>
      <c r="I70" s="194" t="s">
        <v>442</v>
      </c>
      <c r="J70" s="103">
        <f t="shared" si="0"/>
        <v>10</v>
      </c>
      <c r="K70" s="86"/>
      <c r="L70" s="86"/>
      <c r="M70" s="390"/>
    </row>
    <row r="71" spans="4:13" ht="20.100000000000001" customHeight="1">
      <c r="D71" s="434"/>
      <c r="E71" s="435"/>
      <c r="F71" s="383"/>
      <c r="G71" s="95" t="s">
        <v>49</v>
      </c>
      <c r="H71" s="201" t="s">
        <v>94</v>
      </c>
      <c r="I71" s="197" t="s">
        <v>586</v>
      </c>
      <c r="J71" s="103">
        <f t="shared" si="0"/>
        <v>53</v>
      </c>
      <c r="K71" s="88"/>
      <c r="L71" s="88"/>
      <c r="M71" s="390"/>
    </row>
    <row r="72" spans="4:13" ht="20.100000000000001" customHeight="1">
      <c r="D72" s="434"/>
      <c r="E72" s="435"/>
      <c r="F72" s="383"/>
      <c r="G72" s="86" t="s">
        <v>50</v>
      </c>
      <c r="H72" s="194"/>
      <c r="I72" s="194" t="s">
        <v>585</v>
      </c>
      <c r="J72" s="103">
        <f t="shared" si="0"/>
        <v>9</v>
      </c>
      <c r="K72" s="88"/>
      <c r="L72" s="88"/>
      <c r="M72" s="390"/>
    </row>
    <row r="73" spans="4:13" ht="20.100000000000001" customHeight="1">
      <c r="D73" s="434"/>
      <c r="E73" s="435"/>
      <c r="F73" s="384"/>
      <c r="G73" s="115" t="s">
        <v>74</v>
      </c>
      <c r="H73" s="199" t="s">
        <v>83</v>
      </c>
      <c r="I73" s="194" t="s">
        <v>585</v>
      </c>
      <c r="J73" s="103">
        <f t="shared" ref="J73:J136" si="1">LENB(I73)</f>
        <v>9</v>
      </c>
      <c r="K73" s="117"/>
      <c r="L73" s="99"/>
      <c r="M73" s="395"/>
    </row>
    <row r="74" spans="4:13" ht="19.5" customHeight="1">
      <c r="D74" s="434"/>
      <c r="E74" s="435"/>
      <c r="F74" s="385" t="s">
        <v>148</v>
      </c>
      <c r="G74" s="101" t="s">
        <v>122</v>
      </c>
      <c r="H74" s="190" t="s">
        <v>410</v>
      </c>
      <c r="I74" s="190"/>
      <c r="J74" s="103">
        <f t="shared" si="1"/>
        <v>0</v>
      </c>
      <c r="K74" s="103"/>
      <c r="L74" s="103" t="s">
        <v>241</v>
      </c>
      <c r="M74" s="389"/>
    </row>
    <row r="75" spans="4:13" ht="20.100000000000001" customHeight="1">
      <c r="D75" s="434"/>
      <c r="E75" s="435"/>
      <c r="F75" s="383"/>
      <c r="G75" s="86" t="s">
        <v>54</v>
      </c>
      <c r="H75" s="194" t="s">
        <v>84</v>
      </c>
      <c r="I75" s="194" t="s">
        <v>587</v>
      </c>
      <c r="J75" s="103">
        <f t="shared" si="1"/>
        <v>11</v>
      </c>
      <c r="K75" s="88">
        <v>33</v>
      </c>
      <c r="L75" s="88"/>
      <c r="M75" s="390"/>
    </row>
    <row r="76" spans="4:13" ht="20.100000000000001" customHeight="1">
      <c r="D76" s="434"/>
      <c r="E76" s="435"/>
      <c r="F76" s="383"/>
      <c r="G76" s="86" t="s">
        <v>121</v>
      </c>
      <c r="H76" s="194" t="s">
        <v>309</v>
      </c>
      <c r="I76" s="194" t="s">
        <v>309</v>
      </c>
      <c r="J76" s="103">
        <f t="shared" si="1"/>
        <v>14</v>
      </c>
      <c r="K76" s="86"/>
      <c r="L76" s="86"/>
      <c r="M76" s="390"/>
    </row>
    <row r="77" spans="4:13" ht="20.100000000000001" customHeight="1">
      <c r="D77" s="434"/>
      <c r="E77" s="435"/>
      <c r="F77" s="383"/>
      <c r="G77" s="95" t="s">
        <v>49</v>
      </c>
      <c r="H77" s="201" t="s">
        <v>95</v>
      </c>
      <c r="I77" s="197" t="s">
        <v>588</v>
      </c>
      <c r="J77" s="103">
        <f t="shared" si="1"/>
        <v>61</v>
      </c>
      <c r="K77" s="88"/>
      <c r="L77" s="88"/>
      <c r="M77" s="390"/>
    </row>
    <row r="78" spans="4:13" ht="20.100000000000001" customHeight="1">
      <c r="D78" s="434"/>
      <c r="E78" s="435"/>
      <c r="F78" s="383"/>
      <c r="G78" s="86" t="s">
        <v>50</v>
      </c>
      <c r="H78" s="194"/>
      <c r="I78" s="194" t="s">
        <v>587</v>
      </c>
      <c r="J78" s="103">
        <f t="shared" si="1"/>
        <v>11</v>
      </c>
      <c r="K78" s="88"/>
      <c r="L78" s="88"/>
      <c r="M78" s="390"/>
    </row>
    <row r="79" spans="4:13" ht="20.100000000000001" customHeight="1">
      <c r="D79" s="434"/>
      <c r="E79" s="435"/>
      <c r="F79" s="384"/>
      <c r="G79" s="97" t="s">
        <v>74</v>
      </c>
      <c r="H79" s="199" t="s">
        <v>84</v>
      </c>
      <c r="I79" s="194" t="s">
        <v>587</v>
      </c>
      <c r="J79" s="103">
        <f t="shared" si="1"/>
        <v>11</v>
      </c>
      <c r="K79" s="99"/>
      <c r="L79" s="99"/>
      <c r="M79" s="395"/>
    </row>
    <row r="80" spans="4:13" ht="20.100000000000001" customHeight="1">
      <c r="D80" s="434"/>
      <c r="E80" s="435"/>
      <c r="F80" s="385" t="s">
        <v>149</v>
      </c>
      <c r="G80" s="101" t="s">
        <v>122</v>
      </c>
      <c r="H80" s="190" t="s">
        <v>411</v>
      </c>
      <c r="I80" s="190"/>
      <c r="J80" s="103">
        <f t="shared" si="1"/>
        <v>0</v>
      </c>
      <c r="K80" s="103"/>
      <c r="L80" s="103" t="s">
        <v>241</v>
      </c>
      <c r="M80" s="389"/>
    </row>
    <row r="81" spans="4:13" ht="20.100000000000001" customHeight="1">
      <c r="D81" s="434"/>
      <c r="E81" s="435"/>
      <c r="F81" s="383"/>
      <c r="G81" s="86" t="s">
        <v>54</v>
      </c>
      <c r="H81" s="194" t="s">
        <v>190</v>
      </c>
      <c r="I81" s="194" t="s">
        <v>589</v>
      </c>
      <c r="J81" s="103">
        <f t="shared" si="1"/>
        <v>12</v>
      </c>
      <c r="K81" s="88">
        <v>33</v>
      </c>
      <c r="L81" s="88"/>
      <c r="M81" s="390"/>
    </row>
    <row r="82" spans="4:13" ht="20.100000000000001" customHeight="1">
      <c r="D82" s="434"/>
      <c r="E82" s="435"/>
      <c r="F82" s="383"/>
      <c r="G82" s="86" t="s">
        <v>121</v>
      </c>
      <c r="H82" s="194" t="s">
        <v>282</v>
      </c>
      <c r="I82" s="194" t="s">
        <v>282</v>
      </c>
      <c r="J82" s="103">
        <f t="shared" si="1"/>
        <v>17</v>
      </c>
      <c r="K82" s="86"/>
      <c r="L82" s="86"/>
      <c r="M82" s="390"/>
    </row>
    <row r="83" spans="4:13" ht="20.100000000000001" customHeight="1">
      <c r="D83" s="434"/>
      <c r="E83" s="435"/>
      <c r="F83" s="383"/>
      <c r="G83" s="95" t="s">
        <v>49</v>
      </c>
      <c r="H83" s="197" t="s">
        <v>191</v>
      </c>
      <c r="I83" s="197" t="s">
        <v>590</v>
      </c>
      <c r="J83" s="103">
        <f t="shared" si="1"/>
        <v>67</v>
      </c>
      <c r="K83" s="88"/>
      <c r="L83" s="88"/>
      <c r="M83" s="390"/>
    </row>
    <row r="84" spans="4:13" ht="20.100000000000001" customHeight="1">
      <c r="D84" s="434"/>
      <c r="E84" s="435"/>
      <c r="F84" s="383"/>
      <c r="G84" s="86" t="s">
        <v>50</v>
      </c>
      <c r="H84" s="194"/>
      <c r="I84" s="194" t="s">
        <v>589</v>
      </c>
      <c r="J84" s="103">
        <f t="shared" si="1"/>
        <v>12</v>
      </c>
      <c r="K84" s="88"/>
      <c r="L84" s="88"/>
      <c r="M84" s="390"/>
    </row>
    <row r="85" spans="4:13" ht="20.100000000000001" customHeight="1">
      <c r="D85" s="434"/>
      <c r="E85" s="435"/>
      <c r="F85" s="384"/>
      <c r="G85" s="97" t="s">
        <v>74</v>
      </c>
      <c r="H85" s="199" t="s">
        <v>190</v>
      </c>
      <c r="I85" s="194" t="s">
        <v>589</v>
      </c>
      <c r="J85" s="103">
        <f t="shared" si="1"/>
        <v>12</v>
      </c>
      <c r="K85" s="99"/>
      <c r="L85" s="99"/>
      <c r="M85" s="395"/>
    </row>
    <row r="86" spans="4:13" ht="20.100000000000001" customHeight="1">
      <c r="D86" s="434"/>
      <c r="E86" s="435"/>
      <c r="F86" s="385" t="s">
        <v>150</v>
      </c>
      <c r="G86" s="101" t="s">
        <v>122</v>
      </c>
      <c r="H86" s="101"/>
      <c r="I86" s="101"/>
      <c r="J86" s="103">
        <f t="shared" si="1"/>
        <v>0</v>
      </c>
      <c r="K86" s="103"/>
      <c r="L86" s="103" t="s">
        <v>241</v>
      </c>
      <c r="M86" s="389"/>
    </row>
    <row r="87" spans="4:13" ht="20.100000000000001" customHeight="1">
      <c r="D87" s="434"/>
      <c r="E87" s="435"/>
      <c r="F87" s="383"/>
      <c r="G87" s="86" t="s">
        <v>54</v>
      </c>
      <c r="H87" s="76" t="s">
        <v>85</v>
      </c>
      <c r="I87" s="76" t="s">
        <v>591</v>
      </c>
      <c r="J87" s="103">
        <f t="shared" si="1"/>
        <v>28</v>
      </c>
      <c r="K87" s="88">
        <v>33</v>
      </c>
      <c r="L87" s="88"/>
      <c r="M87" s="390"/>
    </row>
    <row r="88" spans="4:13" ht="20.100000000000001" customHeight="1">
      <c r="D88" s="434"/>
      <c r="E88" s="435"/>
      <c r="F88" s="383"/>
      <c r="G88" s="86" t="s">
        <v>121</v>
      </c>
      <c r="H88" s="76" t="s">
        <v>443</v>
      </c>
      <c r="I88" s="497" t="s">
        <v>443</v>
      </c>
      <c r="J88" s="103">
        <f t="shared" si="1"/>
        <v>12</v>
      </c>
      <c r="K88" s="86"/>
      <c r="L88" s="86"/>
      <c r="M88" s="390"/>
    </row>
    <row r="89" spans="4:13" ht="20.100000000000001" customHeight="1">
      <c r="D89" s="434"/>
      <c r="E89" s="435"/>
      <c r="F89" s="383"/>
      <c r="G89" s="95" t="s">
        <v>49</v>
      </c>
      <c r="H89" s="130" t="s">
        <v>382</v>
      </c>
      <c r="I89" s="130" t="s">
        <v>593</v>
      </c>
      <c r="J89" s="103">
        <f t="shared" si="1"/>
        <v>43</v>
      </c>
      <c r="K89" s="88"/>
      <c r="L89" s="88"/>
      <c r="M89" s="390"/>
    </row>
    <row r="90" spans="4:13" ht="20.100000000000001" customHeight="1">
      <c r="D90" s="434"/>
      <c r="E90" s="435"/>
      <c r="F90" s="383"/>
      <c r="G90" s="86" t="s">
        <v>50</v>
      </c>
      <c r="H90" s="76"/>
      <c r="I90" s="76" t="s">
        <v>591</v>
      </c>
      <c r="J90" s="103">
        <f t="shared" si="1"/>
        <v>28</v>
      </c>
      <c r="K90" s="88"/>
      <c r="L90" s="88"/>
      <c r="M90" s="390"/>
    </row>
    <row r="91" spans="4:13" ht="19.899999999999999" customHeight="1">
      <c r="D91" s="434"/>
      <c r="E91" s="435"/>
      <c r="F91" s="384"/>
      <c r="G91" s="97" t="s">
        <v>74</v>
      </c>
      <c r="H91" s="77" t="s">
        <v>85</v>
      </c>
      <c r="I91" s="496" t="s">
        <v>591</v>
      </c>
      <c r="J91" s="103">
        <f t="shared" si="1"/>
        <v>28</v>
      </c>
      <c r="K91" s="99"/>
      <c r="L91" s="99"/>
      <c r="M91" s="395"/>
    </row>
    <row r="92" spans="4:13" ht="20.100000000000001" customHeight="1">
      <c r="D92" s="434"/>
      <c r="E92" s="435"/>
      <c r="F92" s="383" t="s">
        <v>291</v>
      </c>
      <c r="G92" s="86" t="s">
        <v>54</v>
      </c>
      <c r="H92" s="101" t="s">
        <v>412</v>
      </c>
      <c r="I92" s="306" t="s">
        <v>592</v>
      </c>
      <c r="J92" s="103">
        <f t="shared" si="1"/>
        <v>18</v>
      </c>
      <c r="K92" s="157"/>
      <c r="L92" s="88"/>
      <c r="M92" s="390"/>
    </row>
    <row r="93" spans="4:13" ht="20.100000000000001" customHeight="1">
      <c r="D93" s="434"/>
      <c r="E93" s="435"/>
      <c r="F93" s="383"/>
      <c r="G93" s="86" t="s">
        <v>121</v>
      </c>
      <c r="H93" s="87" t="str">
        <f>LOWER(H92)</f>
        <v>98 inch</v>
      </c>
      <c r="I93" s="86" t="s">
        <v>412</v>
      </c>
      <c r="J93" s="103">
        <f t="shared" si="1"/>
        <v>7</v>
      </c>
      <c r="K93" s="156"/>
      <c r="L93" s="86"/>
      <c r="M93" s="390"/>
    </row>
    <row r="94" spans="4:13" ht="20.100000000000001" customHeight="1">
      <c r="D94" s="434"/>
      <c r="E94" s="435"/>
      <c r="F94" s="383"/>
      <c r="G94" s="95" t="s">
        <v>49</v>
      </c>
      <c r="H94" s="130" t="s">
        <v>413</v>
      </c>
      <c r="I94" s="130" t="s">
        <v>593</v>
      </c>
      <c r="J94" s="103">
        <f t="shared" si="1"/>
        <v>43</v>
      </c>
      <c r="K94" s="157"/>
      <c r="L94" s="88"/>
      <c r="M94" s="390"/>
    </row>
    <row r="95" spans="4:13" ht="20.100000000000001" customHeight="1">
      <c r="D95" s="434"/>
      <c r="E95" s="435"/>
      <c r="F95" s="384"/>
      <c r="G95" s="97" t="s">
        <v>74</v>
      </c>
      <c r="H95" s="265"/>
      <c r="I95" s="306" t="s">
        <v>592</v>
      </c>
      <c r="J95" s="103">
        <f t="shared" si="1"/>
        <v>18</v>
      </c>
      <c r="K95" s="167"/>
      <c r="L95" s="99"/>
      <c r="M95" s="395"/>
    </row>
    <row r="96" spans="4:13" ht="20.100000000000001" customHeight="1">
      <c r="D96" s="434"/>
      <c r="E96" s="435"/>
      <c r="F96" s="383" t="s">
        <v>292</v>
      </c>
      <c r="G96" s="86" t="s">
        <v>54</v>
      </c>
      <c r="H96" s="306" t="s">
        <v>414</v>
      </c>
      <c r="I96" s="101" t="s">
        <v>594</v>
      </c>
      <c r="J96" s="103">
        <f t="shared" si="1"/>
        <v>15</v>
      </c>
      <c r="K96" s="157"/>
      <c r="L96" s="88"/>
      <c r="M96" s="390"/>
    </row>
    <row r="97" spans="4:13" ht="20.100000000000001" customHeight="1">
      <c r="D97" s="434"/>
      <c r="E97" s="435"/>
      <c r="F97" s="383"/>
      <c r="G97" s="86" t="s">
        <v>121</v>
      </c>
      <c r="H97" s="193" t="s">
        <v>444</v>
      </c>
      <c r="I97" s="193" t="s">
        <v>444</v>
      </c>
      <c r="J97" s="103">
        <f t="shared" si="1"/>
        <v>14</v>
      </c>
      <c r="K97" s="156"/>
      <c r="L97" s="86"/>
      <c r="M97" s="390"/>
    </row>
    <row r="98" spans="4:13" ht="19.899999999999999" customHeight="1">
      <c r="D98" s="434"/>
      <c r="E98" s="435"/>
      <c r="F98" s="383"/>
      <c r="G98" s="95" t="s">
        <v>49</v>
      </c>
      <c r="H98" s="130" t="s">
        <v>415</v>
      </c>
      <c r="I98" s="130" t="s">
        <v>595</v>
      </c>
      <c r="J98" s="103">
        <f t="shared" si="1"/>
        <v>43</v>
      </c>
      <c r="K98" s="157"/>
      <c r="L98" s="88"/>
      <c r="M98" s="390"/>
    </row>
    <row r="99" spans="4:13" ht="17.649999999999999" customHeight="1">
      <c r="D99" s="434"/>
      <c r="E99" s="435"/>
      <c r="F99" s="384"/>
      <c r="G99" s="97" t="s">
        <v>74</v>
      </c>
      <c r="H99" s="266"/>
      <c r="I99" s="97" t="s">
        <v>594</v>
      </c>
      <c r="J99" s="103">
        <f t="shared" si="1"/>
        <v>15</v>
      </c>
      <c r="K99" s="167"/>
      <c r="L99" s="99"/>
      <c r="M99" s="395"/>
    </row>
    <row r="100" spans="4:13" ht="17.649999999999999" customHeight="1">
      <c r="D100" s="434"/>
      <c r="E100" s="435"/>
      <c r="F100" s="383" t="s">
        <v>293</v>
      </c>
      <c r="G100" s="86" t="s">
        <v>54</v>
      </c>
      <c r="H100" s="306" t="s">
        <v>416</v>
      </c>
      <c r="I100" s="91" t="s">
        <v>596</v>
      </c>
      <c r="J100" s="103">
        <f t="shared" si="1"/>
        <v>15</v>
      </c>
      <c r="K100" s="157"/>
      <c r="L100" s="88"/>
      <c r="M100" s="390"/>
    </row>
    <row r="101" spans="4:13" ht="17.649999999999999" customHeight="1">
      <c r="D101" s="434"/>
      <c r="E101" s="435"/>
      <c r="F101" s="383"/>
      <c r="G101" s="86" t="s">
        <v>121</v>
      </c>
      <c r="H101" s="193" t="s">
        <v>445</v>
      </c>
      <c r="I101" s="193" t="s">
        <v>445</v>
      </c>
      <c r="J101" s="103">
        <f t="shared" si="1"/>
        <v>14</v>
      </c>
      <c r="K101" s="156"/>
      <c r="L101" s="86"/>
      <c r="M101" s="390"/>
    </row>
    <row r="102" spans="4:13" ht="17.649999999999999" customHeight="1">
      <c r="D102" s="434"/>
      <c r="E102" s="435"/>
      <c r="F102" s="383"/>
      <c r="G102" s="95" t="s">
        <v>49</v>
      </c>
      <c r="H102" s="264" t="s">
        <v>417</v>
      </c>
      <c r="I102" s="130" t="s">
        <v>597</v>
      </c>
      <c r="J102" s="103">
        <f t="shared" si="1"/>
        <v>43</v>
      </c>
      <c r="K102" s="157"/>
      <c r="L102" s="88"/>
      <c r="M102" s="390"/>
    </row>
    <row r="103" spans="4:13" ht="17.649999999999999" customHeight="1">
      <c r="D103" s="434"/>
      <c r="E103" s="435"/>
      <c r="F103" s="384"/>
      <c r="G103" s="97" t="s">
        <v>74</v>
      </c>
      <c r="H103" s="266"/>
      <c r="I103" s="97" t="s">
        <v>596</v>
      </c>
      <c r="J103" s="103">
        <f t="shared" si="1"/>
        <v>15</v>
      </c>
      <c r="K103" s="167"/>
      <c r="L103" s="99"/>
      <c r="M103" s="395"/>
    </row>
    <row r="104" spans="4:13" ht="17.649999999999999" customHeight="1">
      <c r="D104" s="434"/>
      <c r="E104" s="435"/>
      <c r="F104" s="383" t="s">
        <v>294</v>
      </c>
      <c r="G104" s="86" t="s">
        <v>54</v>
      </c>
      <c r="H104" s="101" t="s">
        <v>418</v>
      </c>
      <c r="I104" s="91" t="s">
        <v>598</v>
      </c>
      <c r="J104" s="103">
        <f t="shared" si="1"/>
        <v>10</v>
      </c>
      <c r="K104" s="157"/>
      <c r="L104" s="88"/>
      <c r="M104" s="390"/>
    </row>
    <row r="105" spans="4:13" ht="17.649999999999999" customHeight="1">
      <c r="D105" s="434"/>
      <c r="E105" s="435"/>
      <c r="F105" s="383"/>
      <c r="G105" s="86" t="s">
        <v>121</v>
      </c>
      <c r="H105" s="87" t="str">
        <f>LOWER(H104)</f>
        <v>65 inch</v>
      </c>
      <c r="I105" s="87" t="s">
        <v>598</v>
      </c>
      <c r="J105" s="103">
        <f t="shared" si="1"/>
        <v>10</v>
      </c>
      <c r="K105" s="156"/>
      <c r="L105" s="86"/>
      <c r="M105" s="390"/>
    </row>
    <row r="106" spans="4:13" ht="17.649999999999999" customHeight="1">
      <c r="D106" s="434"/>
      <c r="E106" s="435"/>
      <c r="F106" s="383"/>
      <c r="G106" s="95" t="s">
        <v>49</v>
      </c>
      <c r="H106" s="264" t="s">
        <v>419</v>
      </c>
      <c r="I106" s="130" t="s">
        <v>599</v>
      </c>
      <c r="J106" s="103">
        <f t="shared" si="1"/>
        <v>43</v>
      </c>
      <c r="K106" s="157"/>
      <c r="L106" s="88"/>
      <c r="M106" s="390"/>
    </row>
    <row r="107" spans="4:13" ht="17.649999999999999" customHeight="1">
      <c r="D107" s="434"/>
      <c r="E107" s="435"/>
      <c r="F107" s="384"/>
      <c r="G107" s="97" t="s">
        <v>74</v>
      </c>
      <c r="H107" s="267"/>
      <c r="I107" s="97" t="s">
        <v>598</v>
      </c>
      <c r="J107" s="103">
        <f t="shared" si="1"/>
        <v>10</v>
      </c>
      <c r="K107" s="167"/>
      <c r="L107" s="99"/>
      <c r="M107" s="395"/>
    </row>
    <row r="108" spans="4:13" ht="17.649999999999999" customHeight="1">
      <c r="D108" s="434"/>
      <c r="E108" s="435"/>
      <c r="F108" s="383" t="s">
        <v>295</v>
      </c>
      <c r="G108" s="86" t="s">
        <v>54</v>
      </c>
      <c r="H108" s="268" t="s">
        <v>420</v>
      </c>
      <c r="I108" s="302" t="s">
        <v>600</v>
      </c>
      <c r="J108" s="103">
        <f t="shared" si="1"/>
        <v>10</v>
      </c>
      <c r="K108" s="157"/>
      <c r="L108" s="88"/>
      <c r="M108" s="390"/>
    </row>
    <row r="109" spans="4:13" ht="17.649999999999999" customHeight="1">
      <c r="D109" s="434"/>
      <c r="E109" s="435"/>
      <c r="F109" s="383"/>
      <c r="G109" s="86" t="s">
        <v>121</v>
      </c>
      <c r="H109" s="87" t="str">
        <f>LOWER(H108)</f>
        <v>55 inch</v>
      </c>
      <c r="I109" s="87" t="s">
        <v>600</v>
      </c>
      <c r="J109" s="103">
        <f t="shared" si="1"/>
        <v>10</v>
      </c>
      <c r="K109" s="156"/>
      <c r="L109" s="86"/>
      <c r="M109" s="390"/>
    </row>
    <row r="110" spans="4:13" ht="17.649999999999999" customHeight="1">
      <c r="D110" s="434"/>
      <c r="E110" s="435"/>
      <c r="F110" s="383"/>
      <c r="G110" s="95" t="s">
        <v>49</v>
      </c>
      <c r="H110" s="86" t="s">
        <v>421</v>
      </c>
      <c r="I110" s="316" t="s">
        <v>601</v>
      </c>
      <c r="J110" s="103">
        <f t="shared" si="1"/>
        <v>43</v>
      </c>
      <c r="K110" s="157"/>
      <c r="L110" s="88"/>
      <c r="M110" s="390"/>
    </row>
    <row r="111" spans="4:13" ht="17.649999999999999" customHeight="1">
      <c r="D111" s="434"/>
      <c r="E111" s="435"/>
      <c r="F111" s="384"/>
      <c r="G111" s="97" t="s">
        <v>74</v>
      </c>
      <c r="H111" s="266"/>
      <c r="I111" s="266" t="s">
        <v>600</v>
      </c>
      <c r="J111" s="103">
        <f t="shared" si="1"/>
        <v>10</v>
      </c>
      <c r="K111" s="167"/>
      <c r="L111" s="99"/>
      <c r="M111" s="395"/>
    </row>
    <row r="112" spans="4:13" ht="17.649999999999999" customHeight="1">
      <c r="D112" s="434"/>
      <c r="E112" s="435"/>
      <c r="F112" s="383" t="s">
        <v>296</v>
      </c>
      <c r="G112" s="86" t="s">
        <v>54</v>
      </c>
      <c r="H112" s="268" t="s">
        <v>422</v>
      </c>
      <c r="I112" s="302" t="s">
        <v>602</v>
      </c>
      <c r="J112" s="103">
        <f t="shared" si="1"/>
        <v>10</v>
      </c>
      <c r="K112" s="157"/>
      <c r="L112" s="88"/>
      <c r="M112" s="390"/>
    </row>
    <row r="113" spans="4:13" ht="17.649999999999999" customHeight="1">
      <c r="D113" s="434"/>
      <c r="E113" s="435"/>
      <c r="F113" s="383"/>
      <c r="G113" s="86" t="s">
        <v>121</v>
      </c>
      <c r="H113" s="303" t="s">
        <v>446</v>
      </c>
      <c r="I113" s="303" t="s">
        <v>602</v>
      </c>
      <c r="J113" s="103">
        <f t="shared" si="1"/>
        <v>10</v>
      </c>
      <c r="K113" s="156"/>
      <c r="L113" s="86"/>
      <c r="M113" s="390"/>
    </row>
    <row r="114" spans="4:13" ht="17.649999999999999" customHeight="1">
      <c r="D114" s="434"/>
      <c r="E114" s="435"/>
      <c r="F114" s="383"/>
      <c r="G114" s="95" t="s">
        <v>49</v>
      </c>
      <c r="H114" s="130" t="s">
        <v>423</v>
      </c>
      <c r="I114" s="130" t="s">
        <v>603</v>
      </c>
      <c r="J114" s="103">
        <f t="shared" si="1"/>
        <v>43</v>
      </c>
      <c r="K114" s="157"/>
      <c r="L114" s="88"/>
      <c r="M114" s="390"/>
    </row>
    <row r="115" spans="4:13" ht="17.45" customHeight="1">
      <c r="D115" s="434"/>
      <c r="E115" s="435"/>
      <c r="F115" s="384"/>
      <c r="G115" s="97" t="s">
        <v>74</v>
      </c>
      <c r="H115" s="266"/>
      <c r="I115" s="266" t="s">
        <v>602</v>
      </c>
      <c r="J115" s="103">
        <f t="shared" si="1"/>
        <v>10</v>
      </c>
      <c r="K115" s="167"/>
      <c r="L115" s="99"/>
      <c r="M115" s="395"/>
    </row>
    <row r="116" spans="4:13" ht="17.649999999999999" customHeight="1">
      <c r="D116" s="434"/>
      <c r="E116" s="435"/>
      <c r="F116" s="383" t="s">
        <v>297</v>
      </c>
      <c r="G116" s="86" t="s">
        <v>54</v>
      </c>
      <c r="H116" s="101" t="s">
        <v>424</v>
      </c>
      <c r="I116" s="91" t="s">
        <v>604</v>
      </c>
      <c r="J116" s="103">
        <f t="shared" si="1"/>
        <v>10</v>
      </c>
      <c r="K116" s="157"/>
      <c r="L116" s="88"/>
      <c r="M116" s="390"/>
    </row>
    <row r="117" spans="4:13" ht="17.649999999999999" customHeight="1">
      <c r="D117" s="434"/>
      <c r="E117" s="435"/>
      <c r="F117" s="383"/>
      <c r="G117" s="86" t="s">
        <v>121</v>
      </c>
      <c r="H117" s="238" t="str">
        <f>LOWER(H116)</f>
        <v>43 inch</v>
      </c>
      <c r="I117" s="238" t="s">
        <v>604</v>
      </c>
      <c r="J117" s="103">
        <f t="shared" si="1"/>
        <v>10</v>
      </c>
      <c r="K117" s="156"/>
      <c r="L117" s="86"/>
      <c r="M117" s="390"/>
    </row>
    <row r="118" spans="4:13" ht="17.649999999999999" customHeight="1">
      <c r="D118" s="434"/>
      <c r="E118" s="435"/>
      <c r="F118" s="383"/>
      <c r="G118" s="95" t="s">
        <v>49</v>
      </c>
      <c r="H118" s="130" t="s">
        <v>605</v>
      </c>
      <c r="I118" s="130" t="s">
        <v>606</v>
      </c>
      <c r="J118" s="103">
        <f t="shared" si="1"/>
        <v>43</v>
      </c>
      <c r="K118" s="157"/>
      <c r="L118" s="88"/>
      <c r="M118" s="390"/>
    </row>
    <row r="119" spans="4:13" ht="17.649999999999999" customHeight="1">
      <c r="D119" s="434"/>
      <c r="E119" s="435"/>
      <c r="F119" s="384"/>
      <c r="G119" s="97" t="s">
        <v>74</v>
      </c>
      <c r="H119" s="269"/>
      <c r="I119" s="91" t="s">
        <v>604</v>
      </c>
      <c r="J119" s="103">
        <f t="shared" si="1"/>
        <v>10</v>
      </c>
      <c r="K119" s="167"/>
      <c r="L119" s="99"/>
      <c r="M119" s="395"/>
    </row>
    <row r="120" spans="4:13" ht="17.649999999999999" customHeight="1">
      <c r="D120" s="434"/>
      <c r="E120" s="435"/>
      <c r="F120" s="383" t="s">
        <v>298</v>
      </c>
      <c r="G120" s="86" t="s">
        <v>54</v>
      </c>
      <c r="H120" s="268" t="s">
        <v>425</v>
      </c>
      <c r="I120" s="268" t="s">
        <v>425</v>
      </c>
      <c r="J120" s="103">
        <f t="shared" si="1"/>
        <v>18</v>
      </c>
      <c r="K120" s="157"/>
      <c r="L120" s="88"/>
      <c r="M120" s="390"/>
    </row>
    <row r="121" spans="4:13" ht="18" customHeight="1">
      <c r="D121" s="434"/>
      <c r="E121" s="435"/>
      <c r="F121" s="383"/>
      <c r="G121" s="86" t="s">
        <v>121</v>
      </c>
      <c r="H121" s="238" t="str">
        <f>LOWER(H120)</f>
        <v>32 inch or smaller</v>
      </c>
      <c r="I121" s="268" t="s">
        <v>425</v>
      </c>
      <c r="J121" s="103">
        <f t="shared" si="1"/>
        <v>18</v>
      </c>
      <c r="K121" s="156"/>
      <c r="L121" s="86"/>
      <c r="M121" s="390"/>
    </row>
    <row r="122" spans="4:13" ht="17.649999999999999" customHeight="1">
      <c r="D122" s="434"/>
      <c r="E122" s="435"/>
      <c r="F122" s="383"/>
      <c r="G122" s="95" t="s">
        <v>49</v>
      </c>
      <c r="H122" s="130" t="s">
        <v>426</v>
      </c>
      <c r="I122" s="130" t="s">
        <v>607</v>
      </c>
      <c r="J122" s="103">
        <f t="shared" si="1"/>
        <v>53</v>
      </c>
      <c r="K122" s="157"/>
      <c r="L122" s="88"/>
      <c r="M122" s="390"/>
    </row>
    <row r="123" spans="4:13" ht="17.649999999999999" customHeight="1">
      <c r="D123" s="434"/>
      <c r="E123" s="435"/>
      <c r="F123" s="384"/>
      <c r="G123" s="97" t="s">
        <v>74</v>
      </c>
      <c r="H123" s="97"/>
      <c r="I123" s="268" t="s">
        <v>425</v>
      </c>
      <c r="J123" s="103">
        <f t="shared" si="1"/>
        <v>18</v>
      </c>
      <c r="K123" s="167"/>
      <c r="L123" s="99"/>
      <c r="M123" s="395"/>
    </row>
    <row r="124" spans="4:13" ht="17.649999999999999" customHeight="1">
      <c r="D124" s="434"/>
      <c r="E124" s="435"/>
      <c r="F124" s="385" t="s">
        <v>151</v>
      </c>
      <c r="G124" s="101" t="s">
        <v>122</v>
      </c>
      <c r="H124" s="71" t="s">
        <v>381</v>
      </c>
      <c r="I124" s="71"/>
      <c r="J124" s="103">
        <f t="shared" si="1"/>
        <v>0</v>
      </c>
      <c r="K124" s="168"/>
      <c r="L124" s="103" t="s">
        <v>241</v>
      </c>
      <c r="M124" s="389"/>
    </row>
    <row r="125" spans="4:13" ht="17.649999999999999" customHeight="1">
      <c r="D125" s="434"/>
      <c r="E125" s="435"/>
      <c r="F125" s="383"/>
      <c r="G125" s="86" t="s">
        <v>54</v>
      </c>
      <c r="H125" s="104" t="s">
        <v>86</v>
      </c>
      <c r="I125" s="104" t="s">
        <v>608</v>
      </c>
      <c r="J125" s="103">
        <f t="shared" si="1"/>
        <v>22</v>
      </c>
      <c r="K125" s="157">
        <v>33</v>
      </c>
      <c r="L125" s="88"/>
      <c r="M125" s="390"/>
    </row>
    <row r="126" spans="4:13" ht="17.649999999999999" customHeight="1">
      <c r="D126" s="434"/>
      <c r="E126" s="435"/>
      <c r="F126" s="383"/>
      <c r="G126" s="86" t="s">
        <v>121</v>
      </c>
      <c r="H126" s="225" t="s">
        <v>467</v>
      </c>
      <c r="I126" s="498" t="s">
        <v>467</v>
      </c>
      <c r="J126" s="103">
        <f t="shared" si="1"/>
        <v>17</v>
      </c>
      <c r="K126" s="156"/>
      <c r="L126" s="86"/>
      <c r="M126" s="390"/>
    </row>
    <row r="127" spans="4:13" ht="17.649999999999999" customHeight="1">
      <c r="D127" s="434"/>
      <c r="E127" s="435"/>
      <c r="F127" s="383"/>
      <c r="G127" s="95" t="s">
        <v>49</v>
      </c>
      <c r="H127" s="83" t="s">
        <v>805</v>
      </c>
      <c r="I127" s="83" t="s">
        <v>611</v>
      </c>
      <c r="J127" s="103">
        <f t="shared" si="1"/>
        <v>37</v>
      </c>
      <c r="K127" s="157"/>
      <c r="L127" s="88"/>
      <c r="M127" s="390"/>
    </row>
    <row r="128" spans="4:13" ht="17.649999999999999" customHeight="1">
      <c r="D128" s="434"/>
      <c r="E128" s="435"/>
      <c r="F128" s="383"/>
      <c r="G128" s="86" t="s">
        <v>50</v>
      </c>
      <c r="H128" s="104"/>
      <c r="I128" s="180" t="s">
        <v>608</v>
      </c>
      <c r="J128" s="103">
        <f t="shared" si="1"/>
        <v>22</v>
      </c>
      <c r="K128" s="157"/>
      <c r="L128" s="88"/>
      <c r="M128" s="390"/>
    </row>
    <row r="129" spans="4:13" ht="17.649999999999999" customHeight="1">
      <c r="D129" s="434"/>
      <c r="E129" s="435"/>
      <c r="F129" s="383"/>
      <c r="G129" s="97" t="s">
        <v>74</v>
      </c>
      <c r="H129" s="116" t="s">
        <v>86</v>
      </c>
      <c r="I129" s="105" t="s">
        <v>608</v>
      </c>
      <c r="J129" s="103">
        <f t="shared" si="1"/>
        <v>22</v>
      </c>
      <c r="K129" s="167"/>
      <c r="L129" s="99"/>
      <c r="M129" s="395"/>
    </row>
    <row r="130" spans="4:13" ht="17.45" customHeight="1">
      <c r="D130" s="434"/>
      <c r="E130" s="435"/>
      <c r="F130" s="386" t="s">
        <v>299</v>
      </c>
      <c r="G130" s="91" t="s">
        <v>54</v>
      </c>
      <c r="H130" s="268" t="s">
        <v>427</v>
      </c>
      <c r="I130" s="302" t="s">
        <v>609</v>
      </c>
      <c r="J130" s="103">
        <f t="shared" si="1"/>
        <v>6</v>
      </c>
      <c r="K130" s="165">
        <v>33</v>
      </c>
      <c r="L130" s="93"/>
      <c r="M130" s="390"/>
    </row>
    <row r="131" spans="4:13" ht="17.45" customHeight="1">
      <c r="D131" s="434"/>
      <c r="E131" s="435"/>
      <c r="F131" s="387"/>
      <c r="G131" s="86" t="s">
        <v>121</v>
      </c>
      <c r="H131" s="87" t="str">
        <f>LOWER(H130)</f>
        <v>8k tvs</v>
      </c>
      <c r="I131" s="87" t="s">
        <v>610</v>
      </c>
      <c r="J131" s="103">
        <f t="shared" si="1"/>
        <v>6</v>
      </c>
      <c r="K131" s="156"/>
      <c r="L131" s="86"/>
      <c r="M131" s="390"/>
    </row>
    <row r="132" spans="4:13" ht="17.45" customHeight="1">
      <c r="D132" s="434"/>
      <c r="E132" s="435"/>
      <c r="F132" s="387"/>
      <c r="G132" s="95" t="s">
        <v>49</v>
      </c>
      <c r="H132" s="264" t="s">
        <v>96</v>
      </c>
      <c r="I132" s="130" t="s">
        <v>611</v>
      </c>
      <c r="J132" s="103">
        <f t="shared" si="1"/>
        <v>37</v>
      </c>
      <c r="K132" s="157"/>
      <c r="L132" s="88"/>
      <c r="M132" s="390"/>
    </row>
    <row r="133" spans="4:13" ht="17.45" customHeight="1">
      <c r="D133" s="434"/>
      <c r="E133" s="435"/>
      <c r="F133" s="431"/>
      <c r="G133" s="97" t="s">
        <v>74</v>
      </c>
      <c r="H133" s="266"/>
      <c r="I133" s="266" t="s">
        <v>609</v>
      </c>
      <c r="J133" s="103">
        <f t="shared" si="1"/>
        <v>6</v>
      </c>
      <c r="K133" s="167"/>
      <c r="L133" s="99"/>
      <c r="M133" s="395"/>
    </row>
    <row r="134" spans="4:13" ht="17.45" customHeight="1">
      <c r="D134" s="434"/>
      <c r="E134" s="435"/>
      <c r="F134" s="385" t="s">
        <v>300</v>
      </c>
      <c r="G134" s="86" t="s">
        <v>54</v>
      </c>
      <c r="H134" s="101" t="s">
        <v>428</v>
      </c>
      <c r="I134" s="91" t="s">
        <v>612</v>
      </c>
      <c r="J134" s="103">
        <f t="shared" si="1"/>
        <v>6</v>
      </c>
      <c r="K134" s="157">
        <v>33</v>
      </c>
      <c r="L134" s="88"/>
      <c r="M134" s="390"/>
    </row>
    <row r="135" spans="4:13" ht="17.45" customHeight="1">
      <c r="D135" s="434"/>
      <c r="E135" s="435"/>
      <c r="F135" s="383"/>
      <c r="G135" s="86" t="s">
        <v>121</v>
      </c>
      <c r="H135" s="87" t="str">
        <f>LOWER(H134)</f>
        <v>4k tvs</v>
      </c>
      <c r="I135" s="87" t="s">
        <v>613</v>
      </c>
      <c r="J135" s="103">
        <f t="shared" si="1"/>
        <v>6</v>
      </c>
      <c r="K135" s="156"/>
      <c r="L135" s="86"/>
      <c r="M135" s="390"/>
    </row>
    <row r="136" spans="4:13" ht="17.45" customHeight="1">
      <c r="D136" s="434"/>
      <c r="E136" s="435"/>
      <c r="F136" s="383"/>
      <c r="G136" s="95" t="s">
        <v>49</v>
      </c>
      <c r="H136" s="264" t="s">
        <v>429</v>
      </c>
      <c r="I136" s="130" t="s">
        <v>614</v>
      </c>
      <c r="J136" s="103">
        <f t="shared" si="1"/>
        <v>41</v>
      </c>
      <c r="K136" s="157"/>
      <c r="L136" s="88"/>
      <c r="M136" s="390"/>
    </row>
    <row r="137" spans="4:13" ht="17.45" customHeight="1">
      <c r="D137" s="434"/>
      <c r="E137" s="435"/>
      <c r="F137" s="384"/>
      <c r="G137" s="97" t="s">
        <v>74</v>
      </c>
      <c r="H137" s="270"/>
      <c r="I137" s="97" t="s">
        <v>612</v>
      </c>
      <c r="J137" s="103">
        <f t="shared" ref="J137:J154" si="2">LENB(I137)</f>
        <v>6</v>
      </c>
      <c r="K137" s="167"/>
      <c r="L137" s="99"/>
      <c r="M137" s="395"/>
    </row>
    <row r="138" spans="4:13" ht="17.45" customHeight="1">
      <c r="D138" s="434"/>
      <c r="E138" s="435"/>
      <c r="F138" s="385" t="s">
        <v>301</v>
      </c>
      <c r="G138" s="86" t="s">
        <v>54</v>
      </c>
      <c r="H138" s="268" t="s">
        <v>430</v>
      </c>
      <c r="I138" s="302" t="s">
        <v>615</v>
      </c>
      <c r="J138" s="103">
        <f t="shared" si="2"/>
        <v>15</v>
      </c>
      <c r="K138" s="157">
        <v>33</v>
      </c>
      <c r="L138" s="88"/>
      <c r="M138" s="390"/>
    </row>
    <row r="139" spans="4:13" ht="17.45" customHeight="1">
      <c r="D139" s="434"/>
      <c r="E139" s="435"/>
      <c r="F139" s="383"/>
      <c r="G139" s="86" t="s">
        <v>121</v>
      </c>
      <c r="H139" s="238" t="s">
        <v>447</v>
      </c>
      <c r="I139" s="238" t="s">
        <v>616</v>
      </c>
      <c r="J139" s="103">
        <f t="shared" si="2"/>
        <v>15</v>
      </c>
      <c r="K139" s="156"/>
      <c r="L139" s="86"/>
      <c r="M139" s="390"/>
    </row>
    <row r="140" spans="4:13" ht="17.45" customHeight="1">
      <c r="D140" s="434"/>
      <c r="E140" s="435"/>
      <c r="F140" s="383"/>
      <c r="G140" s="95" t="s">
        <v>49</v>
      </c>
      <c r="H140" s="86" t="s">
        <v>431</v>
      </c>
      <c r="I140" s="316" t="s">
        <v>617</v>
      </c>
      <c r="J140" s="103">
        <f t="shared" si="2"/>
        <v>42</v>
      </c>
      <c r="K140" s="157"/>
      <c r="L140" s="88"/>
      <c r="M140" s="390"/>
    </row>
    <row r="141" spans="4:13" ht="17.45" customHeight="1" thickBot="1">
      <c r="D141" s="438"/>
      <c r="E141" s="439"/>
      <c r="F141" s="383"/>
      <c r="G141" s="118" t="s">
        <v>74</v>
      </c>
      <c r="H141" s="265"/>
      <c r="I141" s="302" t="s">
        <v>615</v>
      </c>
      <c r="J141" s="103">
        <f t="shared" si="2"/>
        <v>15</v>
      </c>
      <c r="K141" s="177"/>
      <c r="L141" s="119"/>
      <c r="M141" s="390"/>
    </row>
    <row r="142" spans="4:13" ht="17.45" customHeight="1" thickBot="1">
      <c r="D142" s="301"/>
      <c r="E142" s="313"/>
      <c r="F142" s="279" t="s">
        <v>117</v>
      </c>
      <c r="G142" s="314" t="s">
        <v>54</v>
      </c>
      <c r="H142" s="275" t="s">
        <v>469</v>
      </c>
      <c r="I142" s="499" t="s">
        <v>618</v>
      </c>
      <c r="J142" s="297">
        <f t="shared" si="2"/>
        <v>8</v>
      </c>
      <c r="K142" s="163"/>
      <c r="L142" s="276"/>
      <c r="M142" s="284"/>
    </row>
    <row r="143" spans="4:13" ht="17.45" customHeight="1">
      <c r="D143" s="451" t="s">
        <v>119</v>
      </c>
      <c r="E143" s="440">
        <v>1</v>
      </c>
      <c r="F143" s="445" t="s">
        <v>512</v>
      </c>
      <c r="G143" s="106" t="s">
        <v>66</v>
      </c>
      <c r="H143" s="271" t="s">
        <v>383</v>
      </c>
      <c r="I143" s="271"/>
      <c r="J143" s="85">
        <f t="shared" si="2"/>
        <v>0</v>
      </c>
      <c r="K143" s="85"/>
      <c r="L143" s="85" t="s">
        <v>241</v>
      </c>
      <c r="M143" s="398"/>
    </row>
    <row r="144" spans="4:13" ht="17.45" customHeight="1">
      <c r="D144" s="434"/>
      <c r="E144" s="441"/>
      <c r="F144" s="446"/>
      <c r="G144" s="86" t="s">
        <v>54</v>
      </c>
      <c r="H144" s="78" t="s">
        <v>384</v>
      </c>
      <c r="I144" s="78" t="s">
        <v>619</v>
      </c>
      <c r="J144" s="103">
        <f t="shared" si="2"/>
        <v>17</v>
      </c>
      <c r="K144" s="88">
        <v>33</v>
      </c>
      <c r="L144" s="88"/>
      <c r="M144" s="390"/>
    </row>
    <row r="145" spans="4:13" ht="17.45" customHeight="1">
      <c r="D145" s="434"/>
      <c r="E145" s="441"/>
      <c r="F145" s="446"/>
      <c r="G145" s="86" t="s">
        <v>121</v>
      </c>
      <c r="H145" s="264" t="s">
        <v>448</v>
      </c>
      <c r="I145" s="264" t="s">
        <v>448</v>
      </c>
      <c r="J145" s="103">
        <f t="shared" si="2"/>
        <v>17</v>
      </c>
      <c r="K145" s="86"/>
      <c r="L145" s="86"/>
      <c r="M145" s="390"/>
    </row>
    <row r="146" spans="4:13" ht="17.45" customHeight="1">
      <c r="D146" s="434"/>
      <c r="E146" s="441"/>
      <c r="F146" s="446"/>
      <c r="G146" s="95" t="s">
        <v>49</v>
      </c>
      <c r="H146" s="130" t="s">
        <v>385</v>
      </c>
      <c r="I146" s="130" t="s">
        <v>812</v>
      </c>
      <c r="J146" s="103">
        <f t="shared" si="2"/>
        <v>43</v>
      </c>
      <c r="K146" s="88"/>
      <c r="L146" s="88"/>
      <c r="M146" s="390"/>
    </row>
    <row r="147" spans="4:13" ht="17.45" customHeight="1">
      <c r="D147" s="434"/>
      <c r="E147" s="441"/>
      <c r="F147" s="446"/>
      <c r="G147" s="86" t="s">
        <v>50</v>
      </c>
      <c r="H147" s="78"/>
      <c r="I147" s="78" t="s">
        <v>619</v>
      </c>
      <c r="J147" s="103">
        <f t="shared" si="2"/>
        <v>17</v>
      </c>
      <c r="K147" s="88"/>
      <c r="L147" s="88"/>
      <c r="M147" s="390"/>
    </row>
    <row r="148" spans="4:13" ht="17.45" customHeight="1">
      <c r="D148" s="434"/>
      <c r="E148" s="441"/>
      <c r="F148" s="447"/>
      <c r="G148" s="97" t="s">
        <v>74</v>
      </c>
      <c r="H148" s="78" t="s">
        <v>386</v>
      </c>
      <c r="I148" s="78" t="s">
        <v>386</v>
      </c>
      <c r="J148" s="103">
        <f t="shared" si="2"/>
        <v>13</v>
      </c>
      <c r="K148" s="99"/>
      <c r="L148" s="99"/>
      <c r="M148" s="395"/>
    </row>
    <row r="149" spans="4:13" ht="17.45" customHeight="1">
      <c r="D149" s="434"/>
      <c r="E149" s="442">
        <v>2</v>
      </c>
      <c r="F149" s="427" t="s">
        <v>513</v>
      </c>
      <c r="G149" s="101" t="s">
        <v>66</v>
      </c>
      <c r="H149" s="272" t="s">
        <v>387</v>
      </c>
      <c r="I149" s="272"/>
      <c r="J149" s="103">
        <f t="shared" si="2"/>
        <v>0</v>
      </c>
      <c r="K149" s="103"/>
      <c r="L149" s="168" t="s">
        <v>241</v>
      </c>
      <c r="M149" s="389"/>
    </row>
    <row r="150" spans="4:13" ht="17.45" customHeight="1">
      <c r="D150" s="434"/>
      <c r="E150" s="442"/>
      <c r="F150" s="428"/>
      <c r="G150" s="86" t="s">
        <v>54</v>
      </c>
      <c r="H150" s="78" t="s">
        <v>388</v>
      </c>
      <c r="I150" s="78" t="s">
        <v>620</v>
      </c>
      <c r="J150" s="103">
        <f t="shared" si="2"/>
        <v>27</v>
      </c>
      <c r="K150" s="88">
        <v>33</v>
      </c>
      <c r="L150" s="157"/>
      <c r="M150" s="390"/>
    </row>
    <row r="151" spans="4:13" ht="17.45" customHeight="1">
      <c r="D151" s="434"/>
      <c r="E151" s="442"/>
      <c r="F151" s="428"/>
      <c r="G151" s="86" t="s">
        <v>121</v>
      </c>
      <c r="H151" s="264" t="s">
        <v>449</v>
      </c>
      <c r="I151" s="264" t="s">
        <v>449</v>
      </c>
      <c r="J151" s="103">
        <f t="shared" si="2"/>
        <v>14</v>
      </c>
      <c r="K151" s="86"/>
      <c r="L151" s="156"/>
      <c r="M151" s="390"/>
    </row>
    <row r="152" spans="4:13" ht="17.45" customHeight="1">
      <c r="D152" s="434"/>
      <c r="E152" s="442"/>
      <c r="F152" s="428"/>
      <c r="G152" s="95" t="s">
        <v>49</v>
      </c>
      <c r="H152" s="75" t="s">
        <v>389</v>
      </c>
      <c r="I152" s="130" t="s">
        <v>621</v>
      </c>
      <c r="J152" s="103">
        <f t="shared" si="2"/>
        <v>46</v>
      </c>
      <c r="K152" s="88"/>
      <c r="L152" s="157"/>
      <c r="M152" s="390"/>
    </row>
    <row r="153" spans="4:13" ht="17.45" customHeight="1">
      <c r="D153" s="434"/>
      <c r="E153" s="442"/>
      <c r="F153" s="428"/>
      <c r="G153" s="86" t="s">
        <v>50</v>
      </c>
      <c r="H153" s="78"/>
      <c r="I153" s="78" t="s">
        <v>620</v>
      </c>
      <c r="J153" s="103">
        <f t="shared" si="2"/>
        <v>27</v>
      </c>
      <c r="K153" s="88"/>
      <c r="L153" s="157"/>
      <c r="M153" s="390"/>
    </row>
    <row r="154" spans="4:13" ht="17.45" customHeight="1">
      <c r="D154" s="434"/>
      <c r="E154" s="442"/>
      <c r="F154" s="429"/>
      <c r="G154" s="97" t="s">
        <v>74</v>
      </c>
      <c r="H154" s="78" t="s">
        <v>388</v>
      </c>
      <c r="I154" s="78" t="s">
        <v>620</v>
      </c>
      <c r="J154" s="103">
        <f t="shared" si="2"/>
        <v>27</v>
      </c>
      <c r="K154" s="99"/>
      <c r="L154" s="167"/>
      <c r="M154" s="395"/>
    </row>
    <row r="155" spans="4:13" ht="15.6" customHeight="1">
      <c r="D155" s="434"/>
      <c r="E155" s="442">
        <v>4</v>
      </c>
      <c r="F155" s="427" t="s">
        <v>806</v>
      </c>
      <c r="G155" s="101" t="s">
        <v>66</v>
      </c>
      <c r="H155" s="272" t="s">
        <v>390</v>
      </c>
      <c r="I155" s="272"/>
      <c r="J155" s="103" t="e">
        <f>LENB(#REF!)</f>
        <v>#REF!</v>
      </c>
      <c r="K155" s="103"/>
      <c r="L155" s="168" t="s">
        <v>241</v>
      </c>
      <c r="M155" s="389"/>
    </row>
    <row r="156" spans="4:13" ht="15.6" customHeight="1">
      <c r="D156" s="434"/>
      <c r="E156" s="442"/>
      <c r="F156" s="428"/>
      <c r="G156" s="86" t="s">
        <v>54</v>
      </c>
      <c r="H156" s="78" t="s">
        <v>391</v>
      </c>
      <c r="I156" s="78" t="s">
        <v>622</v>
      </c>
      <c r="J156" s="103" t="e">
        <f>LENB(#REF!)</f>
        <v>#REF!</v>
      </c>
      <c r="K156" s="88">
        <v>33</v>
      </c>
      <c r="L156" s="157"/>
      <c r="M156" s="390"/>
    </row>
    <row r="157" spans="4:13" ht="15.6" customHeight="1">
      <c r="D157" s="434"/>
      <c r="E157" s="442"/>
      <c r="F157" s="428"/>
      <c r="G157" s="86" t="s">
        <v>121</v>
      </c>
      <c r="H157" s="264" t="s">
        <v>450</v>
      </c>
      <c r="I157" s="264" t="s">
        <v>450</v>
      </c>
      <c r="J157" s="103" t="e">
        <f>LENB(#REF!)</f>
        <v>#REF!</v>
      </c>
      <c r="K157" s="86"/>
      <c r="L157" s="156"/>
      <c r="M157" s="390"/>
    </row>
    <row r="158" spans="4:13" ht="16.149999999999999" customHeight="1">
      <c r="D158" s="434"/>
      <c r="E158" s="442"/>
      <c r="F158" s="428"/>
      <c r="G158" s="95" t="s">
        <v>49</v>
      </c>
      <c r="H158" s="130" t="s">
        <v>287</v>
      </c>
      <c r="I158" s="130" t="s">
        <v>623</v>
      </c>
      <c r="J158" s="103" t="e">
        <f>LENB(#REF!)</f>
        <v>#REF!</v>
      </c>
      <c r="K158" s="88"/>
      <c r="L158" s="157"/>
      <c r="M158" s="390"/>
    </row>
    <row r="159" spans="4:13" ht="15.6" customHeight="1">
      <c r="D159" s="434"/>
      <c r="E159" s="442"/>
      <c r="F159" s="428"/>
      <c r="G159" s="86" t="s">
        <v>50</v>
      </c>
      <c r="H159" s="78"/>
      <c r="I159" s="78" t="s">
        <v>622</v>
      </c>
      <c r="J159" s="103" t="e">
        <f>LENB(#REF!)</f>
        <v>#REF!</v>
      </c>
      <c r="K159" s="88"/>
      <c r="L159" s="157"/>
      <c r="M159" s="390"/>
    </row>
    <row r="160" spans="4:13" ht="15.6" customHeight="1">
      <c r="D160" s="434"/>
      <c r="E160" s="442"/>
      <c r="F160" s="429"/>
      <c r="G160" s="97" t="s">
        <v>74</v>
      </c>
      <c r="H160" s="79" t="s">
        <v>391</v>
      </c>
      <c r="I160" s="78" t="s">
        <v>622</v>
      </c>
      <c r="J160" s="103" t="e">
        <f>LENB(#REF!)</f>
        <v>#REF!</v>
      </c>
      <c r="K160" s="99"/>
      <c r="L160" s="167"/>
      <c r="M160" s="395"/>
    </row>
    <row r="161" spans="4:13" ht="15.6" customHeight="1">
      <c r="D161" s="434"/>
      <c r="E161" s="442">
        <v>5</v>
      </c>
      <c r="F161" s="427" t="s">
        <v>807</v>
      </c>
      <c r="G161" s="101" t="s">
        <v>66</v>
      </c>
      <c r="H161" s="272" t="s">
        <v>392</v>
      </c>
      <c r="I161" s="272"/>
      <c r="J161" s="103">
        <f t="shared" ref="J161:J172" si="3">LENB(I155)</f>
        <v>0</v>
      </c>
      <c r="K161" s="103"/>
      <c r="L161" s="168" t="s">
        <v>241</v>
      </c>
      <c r="M161" s="389"/>
    </row>
    <row r="162" spans="4:13" ht="15.6" customHeight="1">
      <c r="D162" s="434"/>
      <c r="E162" s="442"/>
      <c r="F162" s="428"/>
      <c r="G162" s="86" t="s">
        <v>54</v>
      </c>
      <c r="H162" s="78" t="s">
        <v>284</v>
      </c>
      <c r="I162" s="78" t="s">
        <v>624</v>
      </c>
      <c r="J162" s="103">
        <f t="shared" si="3"/>
        <v>24</v>
      </c>
      <c r="K162" s="88">
        <v>33</v>
      </c>
      <c r="L162" s="157"/>
      <c r="M162" s="390"/>
    </row>
    <row r="163" spans="4:13" ht="15.6" customHeight="1">
      <c r="D163" s="434"/>
      <c r="E163" s="442"/>
      <c r="F163" s="428"/>
      <c r="G163" s="86" t="s">
        <v>121</v>
      </c>
      <c r="H163" s="264" t="s">
        <v>451</v>
      </c>
      <c r="I163" s="264" t="s">
        <v>451</v>
      </c>
      <c r="J163" s="103">
        <f t="shared" si="3"/>
        <v>8</v>
      </c>
      <c r="K163" s="86"/>
      <c r="L163" s="156"/>
      <c r="M163" s="390"/>
    </row>
    <row r="164" spans="4:13" ht="16.149999999999999" customHeight="1">
      <c r="D164" s="434"/>
      <c r="E164" s="442"/>
      <c r="F164" s="428"/>
      <c r="G164" s="95" t="s">
        <v>49</v>
      </c>
      <c r="H164" s="130" t="s">
        <v>286</v>
      </c>
      <c r="I164" s="130" t="s">
        <v>625</v>
      </c>
      <c r="J164" s="103">
        <f t="shared" si="3"/>
        <v>50</v>
      </c>
      <c r="K164" s="88"/>
      <c r="L164" s="157"/>
      <c r="M164" s="390"/>
    </row>
    <row r="165" spans="4:13" ht="15.6" customHeight="1">
      <c r="D165" s="434"/>
      <c r="E165" s="442"/>
      <c r="F165" s="428"/>
      <c r="G165" s="86" t="s">
        <v>50</v>
      </c>
      <c r="H165" s="78"/>
      <c r="I165" s="78" t="s">
        <v>624</v>
      </c>
      <c r="J165" s="103">
        <f t="shared" si="3"/>
        <v>24</v>
      </c>
      <c r="K165" s="88"/>
      <c r="L165" s="157"/>
      <c r="M165" s="390"/>
    </row>
    <row r="166" spans="4:13" ht="15.6" customHeight="1">
      <c r="D166" s="434"/>
      <c r="E166" s="442"/>
      <c r="F166" s="429"/>
      <c r="G166" s="97" t="s">
        <v>74</v>
      </c>
      <c r="H166" s="78" t="s">
        <v>284</v>
      </c>
      <c r="I166" s="78" t="s">
        <v>624</v>
      </c>
      <c r="J166" s="103">
        <f t="shared" si="3"/>
        <v>24</v>
      </c>
      <c r="K166" s="99"/>
      <c r="L166" s="167"/>
      <c r="M166" s="395"/>
    </row>
    <row r="167" spans="4:13" ht="15.6" customHeight="1">
      <c r="D167" s="434"/>
      <c r="E167" s="442">
        <v>6</v>
      </c>
      <c r="F167" s="427" t="s">
        <v>808</v>
      </c>
      <c r="G167" s="101" t="s">
        <v>66</v>
      </c>
      <c r="H167" s="273" t="s">
        <v>393</v>
      </c>
      <c r="I167" s="304"/>
      <c r="J167" s="103">
        <f t="shared" si="3"/>
        <v>0</v>
      </c>
      <c r="K167" s="103"/>
      <c r="L167" s="168" t="s">
        <v>241</v>
      </c>
      <c r="M167" s="389"/>
    </row>
    <row r="168" spans="4:13" ht="15.6" customHeight="1">
      <c r="D168" s="434"/>
      <c r="E168" s="442"/>
      <c r="F168" s="428"/>
      <c r="G168" s="86" t="s">
        <v>54</v>
      </c>
      <c r="H168" s="244" t="s">
        <v>394</v>
      </c>
      <c r="I168" s="78" t="s">
        <v>626</v>
      </c>
      <c r="J168" s="103">
        <f t="shared" si="3"/>
        <v>28</v>
      </c>
      <c r="K168" s="88">
        <v>33</v>
      </c>
      <c r="L168" s="157"/>
      <c r="M168" s="390"/>
    </row>
    <row r="169" spans="4:13" ht="15.6" customHeight="1">
      <c r="D169" s="434"/>
      <c r="E169" s="442"/>
      <c r="F169" s="428"/>
      <c r="G169" s="86" t="s">
        <v>121</v>
      </c>
      <c r="H169" s="274" t="s">
        <v>452</v>
      </c>
      <c r="I169" s="274" t="s">
        <v>452</v>
      </c>
      <c r="J169" s="103">
        <f t="shared" si="3"/>
        <v>12</v>
      </c>
      <c r="K169" s="86"/>
      <c r="L169" s="156"/>
      <c r="M169" s="390"/>
    </row>
    <row r="170" spans="4:13" ht="16.149999999999999" customHeight="1">
      <c r="D170" s="434"/>
      <c r="E170" s="442"/>
      <c r="F170" s="428"/>
      <c r="G170" s="95" t="s">
        <v>49</v>
      </c>
      <c r="H170" s="245" t="s">
        <v>283</v>
      </c>
      <c r="I170" s="130" t="s">
        <v>627</v>
      </c>
      <c r="J170" s="103">
        <f t="shared" si="3"/>
        <v>50</v>
      </c>
      <c r="K170" s="88"/>
      <c r="L170" s="157"/>
      <c r="M170" s="390"/>
    </row>
    <row r="171" spans="4:13" ht="19.149999999999999" customHeight="1">
      <c r="D171" s="434"/>
      <c r="E171" s="442"/>
      <c r="F171" s="428"/>
      <c r="G171" s="86" t="s">
        <v>50</v>
      </c>
      <c r="H171" s="244"/>
      <c r="I171" s="78" t="s">
        <v>626</v>
      </c>
      <c r="J171" s="103">
        <f t="shared" si="3"/>
        <v>28</v>
      </c>
      <c r="K171" s="88"/>
      <c r="L171" s="157"/>
      <c r="M171" s="390"/>
    </row>
    <row r="172" spans="4:13" ht="15.6" customHeight="1">
      <c r="D172" s="434"/>
      <c r="E172" s="442"/>
      <c r="F172" s="429"/>
      <c r="G172" s="97" t="s">
        <v>74</v>
      </c>
      <c r="H172" s="317" t="s">
        <v>394</v>
      </c>
      <c r="I172" s="131" t="s">
        <v>626</v>
      </c>
      <c r="J172" s="103">
        <f t="shared" si="3"/>
        <v>28</v>
      </c>
      <c r="K172" s="99"/>
      <c r="L172" s="167"/>
      <c r="M172" s="395"/>
    </row>
    <row r="173" spans="4:13" ht="15.6" customHeight="1">
      <c r="D173" s="434"/>
      <c r="E173" s="442">
        <v>8</v>
      </c>
      <c r="F173" s="427" t="s">
        <v>809</v>
      </c>
      <c r="G173" s="91" t="s">
        <v>66</v>
      </c>
      <c r="H173" s="318" t="s">
        <v>395</v>
      </c>
      <c r="I173" s="305"/>
      <c r="J173" s="103">
        <f t="shared" ref="J173:J214" si="4">LENB(I173)</f>
        <v>0</v>
      </c>
      <c r="K173" s="93"/>
      <c r="L173" s="168" t="s">
        <v>241</v>
      </c>
      <c r="M173" s="280"/>
    </row>
    <row r="174" spans="4:13" ht="15.6" customHeight="1">
      <c r="D174" s="434"/>
      <c r="E174" s="442"/>
      <c r="F174" s="428"/>
      <c r="G174" s="86" t="s">
        <v>54</v>
      </c>
      <c r="H174" s="244" t="s">
        <v>285</v>
      </c>
      <c r="I174" s="78" t="s">
        <v>629</v>
      </c>
      <c r="J174" s="103">
        <f t="shared" si="4"/>
        <v>22</v>
      </c>
      <c r="K174" s="88">
        <v>33</v>
      </c>
      <c r="L174" s="157"/>
      <c r="M174" s="281"/>
    </row>
    <row r="175" spans="4:13" ht="15.6" customHeight="1">
      <c r="D175" s="434"/>
      <c r="E175" s="442"/>
      <c r="F175" s="428"/>
      <c r="G175" s="86" t="s">
        <v>121</v>
      </c>
      <c r="H175" s="274" t="s">
        <v>453</v>
      </c>
      <c r="I175" s="274" t="s">
        <v>453</v>
      </c>
      <c r="J175" s="103">
        <f t="shared" si="4"/>
        <v>17</v>
      </c>
      <c r="K175" s="86"/>
      <c r="L175" s="156"/>
      <c r="M175" s="281"/>
    </row>
    <row r="176" spans="4:13" ht="16.149999999999999" customHeight="1">
      <c r="D176" s="434"/>
      <c r="E176" s="442"/>
      <c r="F176" s="428"/>
      <c r="G176" s="95" t="s">
        <v>49</v>
      </c>
      <c r="H176" s="245" t="s">
        <v>288</v>
      </c>
      <c r="I176" s="130" t="s">
        <v>628</v>
      </c>
      <c r="J176" s="103">
        <f t="shared" si="4"/>
        <v>46</v>
      </c>
      <c r="K176" s="88"/>
      <c r="L176" s="157"/>
      <c r="M176" s="281"/>
    </row>
    <row r="177" spans="4:13" ht="15.6" customHeight="1">
      <c r="D177" s="434"/>
      <c r="E177" s="442"/>
      <c r="F177" s="428"/>
      <c r="G177" s="86" t="s">
        <v>50</v>
      </c>
      <c r="H177" s="244"/>
      <c r="I177" s="78" t="s">
        <v>629</v>
      </c>
      <c r="J177" s="103">
        <f t="shared" si="4"/>
        <v>22</v>
      </c>
      <c r="K177" s="88"/>
      <c r="L177" s="157"/>
      <c r="M177" s="281"/>
    </row>
    <row r="178" spans="4:13" ht="15.6" customHeight="1">
      <c r="D178" s="434"/>
      <c r="E178" s="442"/>
      <c r="F178" s="429"/>
      <c r="G178" s="118" t="s">
        <v>74</v>
      </c>
      <c r="H178" s="244" t="s">
        <v>285</v>
      </c>
      <c r="I178" s="78" t="s">
        <v>629</v>
      </c>
      <c r="J178" s="103">
        <f t="shared" si="4"/>
        <v>22</v>
      </c>
      <c r="K178" s="119"/>
      <c r="L178" s="167"/>
      <c r="M178" s="282"/>
    </row>
    <row r="179" spans="4:13" ht="15.6" customHeight="1">
      <c r="D179" s="434"/>
      <c r="E179" s="442">
        <v>9</v>
      </c>
      <c r="F179" s="427" t="s">
        <v>810</v>
      </c>
      <c r="G179" s="101" t="s">
        <v>66</v>
      </c>
      <c r="H179" s="273" t="s">
        <v>396</v>
      </c>
      <c r="I179" s="304"/>
      <c r="J179" s="103">
        <f t="shared" si="4"/>
        <v>0</v>
      </c>
      <c r="K179" s="103"/>
      <c r="L179" s="168" t="s">
        <v>241</v>
      </c>
      <c r="M179" s="280"/>
    </row>
    <row r="180" spans="4:13" ht="15.6" customHeight="1">
      <c r="D180" s="434"/>
      <c r="E180" s="442"/>
      <c r="F180" s="428"/>
      <c r="G180" s="86" t="s">
        <v>54</v>
      </c>
      <c r="H180" s="78" t="s">
        <v>397</v>
      </c>
      <c r="I180" s="78" t="s">
        <v>630</v>
      </c>
      <c r="J180" s="103">
        <f t="shared" si="4"/>
        <v>29</v>
      </c>
      <c r="K180" s="88">
        <v>33</v>
      </c>
      <c r="L180" s="157"/>
      <c r="M180" s="281"/>
    </row>
    <row r="181" spans="4:13" ht="15.6" customHeight="1">
      <c r="D181" s="434"/>
      <c r="E181" s="442"/>
      <c r="F181" s="428"/>
      <c r="G181" s="86" t="s">
        <v>121</v>
      </c>
      <c r="H181" s="264" t="s">
        <v>454</v>
      </c>
      <c r="I181" s="264" t="s">
        <v>454</v>
      </c>
      <c r="J181" s="103">
        <f t="shared" si="4"/>
        <v>27</v>
      </c>
      <c r="K181" s="86"/>
      <c r="L181" s="156"/>
      <c r="M181" s="281"/>
    </row>
    <row r="182" spans="4:13" ht="17.45" customHeight="1">
      <c r="D182" s="434"/>
      <c r="E182" s="442"/>
      <c r="F182" s="428"/>
      <c r="G182" s="95" t="s">
        <v>49</v>
      </c>
      <c r="H182" s="130" t="s">
        <v>289</v>
      </c>
      <c r="I182" s="130" t="s">
        <v>631</v>
      </c>
      <c r="J182" s="103">
        <f t="shared" si="4"/>
        <v>56</v>
      </c>
      <c r="K182" s="88"/>
      <c r="L182" s="157"/>
      <c r="M182" s="281"/>
    </row>
    <row r="183" spans="4:13" ht="15.6" customHeight="1">
      <c r="D183" s="434"/>
      <c r="E183" s="442"/>
      <c r="F183" s="428"/>
      <c r="G183" s="86" t="s">
        <v>50</v>
      </c>
      <c r="H183" s="78"/>
      <c r="I183" s="78" t="s">
        <v>630</v>
      </c>
      <c r="J183" s="103">
        <f t="shared" si="4"/>
        <v>29</v>
      </c>
      <c r="K183" s="88"/>
      <c r="L183" s="157"/>
      <c r="M183" s="281"/>
    </row>
    <row r="184" spans="4:13" ht="16.149999999999999" customHeight="1">
      <c r="D184" s="434"/>
      <c r="E184" s="442"/>
      <c r="F184" s="429"/>
      <c r="G184" s="97" t="s">
        <v>74</v>
      </c>
      <c r="H184" s="131" t="s">
        <v>397</v>
      </c>
      <c r="I184" s="78" t="s">
        <v>630</v>
      </c>
      <c r="J184" s="103">
        <f t="shared" si="4"/>
        <v>29</v>
      </c>
      <c r="K184" s="99"/>
      <c r="L184" s="167"/>
      <c r="M184" s="282"/>
    </row>
    <row r="185" spans="4:13" ht="16.149999999999999" customHeight="1">
      <c r="D185" s="434"/>
      <c r="E185" s="442">
        <v>10</v>
      </c>
      <c r="F185" s="427" t="s">
        <v>811</v>
      </c>
      <c r="G185" s="101" t="s">
        <v>66</v>
      </c>
      <c r="H185" s="273" t="s">
        <v>398</v>
      </c>
      <c r="I185" s="304"/>
      <c r="J185" s="103">
        <f t="shared" si="4"/>
        <v>0</v>
      </c>
      <c r="K185" s="103"/>
      <c r="L185" s="103" t="s">
        <v>240</v>
      </c>
      <c r="M185" s="280"/>
    </row>
    <row r="186" spans="4:13" ht="17.45" customHeight="1">
      <c r="D186" s="434"/>
      <c r="E186" s="442"/>
      <c r="F186" s="428"/>
      <c r="G186" s="86" t="s">
        <v>54</v>
      </c>
      <c r="H186" s="78" t="s">
        <v>399</v>
      </c>
      <c r="I186" s="78" t="s">
        <v>632</v>
      </c>
      <c r="J186" s="103">
        <f t="shared" si="4"/>
        <v>9</v>
      </c>
      <c r="K186" s="88">
        <v>33</v>
      </c>
      <c r="L186" s="88"/>
      <c r="M186" s="281"/>
    </row>
    <row r="187" spans="4:13" ht="16.149999999999999" customHeight="1">
      <c r="D187" s="434"/>
      <c r="E187" s="442"/>
      <c r="F187" s="428"/>
      <c r="G187" s="86" t="s">
        <v>121</v>
      </c>
      <c r="H187" s="264" t="s">
        <v>455</v>
      </c>
      <c r="I187" s="264" t="s">
        <v>455</v>
      </c>
      <c r="J187" s="103">
        <f t="shared" si="4"/>
        <v>9</v>
      </c>
      <c r="K187" s="86"/>
      <c r="L187" s="86"/>
      <c r="M187" s="281"/>
    </row>
    <row r="188" spans="4:13" ht="16.149999999999999" customHeight="1">
      <c r="D188" s="434"/>
      <c r="E188" s="442"/>
      <c r="F188" s="428"/>
      <c r="G188" s="95" t="s">
        <v>49</v>
      </c>
      <c r="H188" s="130" t="s">
        <v>290</v>
      </c>
      <c r="I188" s="130" t="s">
        <v>633</v>
      </c>
      <c r="J188" s="103">
        <f t="shared" si="4"/>
        <v>52</v>
      </c>
      <c r="K188" s="88"/>
      <c r="L188" s="88"/>
      <c r="M188" s="281"/>
    </row>
    <row r="189" spans="4:13" ht="16.149999999999999" customHeight="1">
      <c r="D189" s="434"/>
      <c r="E189" s="442"/>
      <c r="F189" s="428"/>
      <c r="G189" s="86" t="s">
        <v>50</v>
      </c>
      <c r="H189" s="78"/>
      <c r="I189" s="78" t="s">
        <v>632</v>
      </c>
      <c r="J189" s="103">
        <f t="shared" si="4"/>
        <v>9</v>
      </c>
      <c r="K189" s="88"/>
      <c r="L189" s="88"/>
      <c r="M189" s="281"/>
    </row>
    <row r="190" spans="4:13" ht="17.45" customHeight="1">
      <c r="D190" s="434"/>
      <c r="E190" s="442"/>
      <c r="F190" s="429"/>
      <c r="G190" s="118" t="s">
        <v>74</v>
      </c>
      <c r="H190" s="131" t="s">
        <v>399</v>
      </c>
      <c r="I190" s="78" t="s">
        <v>632</v>
      </c>
      <c r="J190" s="103">
        <f t="shared" si="4"/>
        <v>9</v>
      </c>
      <c r="K190" s="119"/>
      <c r="L190" s="119"/>
      <c r="M190" s="281"/>
    </row>
    <row r="191" spans="4:13" ht="16.149999999999999" customHeight="1">
      <c r="D191" s="434"/>
      <c r="E191" s="312"/>
      <c r="F191" s="283" t="s">
        <v>133</v>
      </c>
      <c r="G191" s="277" t="s">
        <v>54</v>
      </c>
      <c r="H191" s="244" t="s">
        <v>470</v>
      </c>
      <c r="I191" s="500" t="s">
        <v>634</v>
      </c>
      <c r="J191" s="103">
        <f t="shared" si="4"/>
        <v>18</v>
      </c>
      <c r="K191" s="278"/>
      <c r="L191" s="278"/>
      <c r="M191" s="315"/>
    </row>
    <row r="192" spans="4:13" ht="16.149999999999999" customHeight="1">
      <c r="D192" s="434"/>
      <c r="E192" s="448">
        <v>1</v>
      </c>
      <c r="F192" s="385" t="s">
        <v>506</v>
      </c>
      <c r="G192" s="91" t="s">
        <v>54</v>
      </c>
      <c r="H192" s="91" t="s">
        <v>456</v>
      </c>
      <c r="I192" s="501" t="s">
        <v>837</v>
      </c>
      <c r="J192" s="103">
        <f t="shared" si="4"/>
        <v>23</v>
      </c>
      <c r="K192" s="93">
        <v>33</v>
      </c>
      <c r="L192" s="93"/>
      <c r="M192" s="505" t="s">
        <v>839</v>
      </c>
    </row>
    <row r="193" spans="4:13" ht="16.149999999999999" customHeight="1">
      <c r="D193" s="434"/>
      <c r="E193" s="449"/>
      <c r="F193" s="383"/>
      <c r="G193" s="86" t="s">
        <v>121</v>
      </c>
      <c r="H193" s="87" t="str">
        <f>LOWER(H192)</f>
        <v>soundbar buying guide</v>
      </c>
      <c r="I193" s="502" t="s">
        <v>838</v>
      </c>
      <c r="J193" s="103">
        <f t="shared" si="4"/>
        <v>15</v>
      </c>
      <c r="K193" s="86"/>
      <c r="L193" s="86"/>
      <c r="M193" s="506"/>
    </row>
    <row r="194" spans="4:13" ht="17.45" customHeight="1">
      <c r="D194" s="434"/>
      <c r="E194" s="449"/>
      <c r="F194" s="383"/>
      <c r="G194" s="95" t="s">
        <v>49</v>
      </c>
      <c r="H194" s="133" t="s">
        <v>457</v>
      </c>
      <c r="I194" s="503" t="s">
        <v>636</v>
      </c>
      <c r="J194" s="103">
        <f t="shared" si="4"/>
        <v>47</v>
      </c>
      <c r="K194" s="88"/>
      <c r="L194" s="88"/>
      <c r="M194" s="506"/>
    </row>
    <row r="195" spans="4:13" ht="16.149999999999999" customHeight="1">
      <c r="D195" s="434"/>
      <c r="E195" s="450"/>
      <c r="F195" s="384"/>
      <c r="G195" s="97" t="s">
        <v>74</v>
      </c>
      <c r="H195" s="97"/>
      <c r="I195" s="504" t="s">
        <v>635</v>
      </c>
      <c r="J195" s="103">
        <f t="shared" si="4"/>
        <v>23</v>
      </c>
      <c r="K195" s="99"/>
      <c r="L195" s="99"/>
      <c r="M195" s="507"/>
    </row>
    <row r="196" spans="4:13" ht="16.149999999999999" customHeight="1">
      <c r="D196" s="434"/>
      <c r="E196" s="448">
        <v>2</v>
      </c>
      <c r="F196" s="385" t="s">
        <v>507</v>
      </c>
      <c r="G196" s="86" t="s">
        <v>54</v>
      </c>
      <c r="H196" s="101" t="s">
        <v>458</v>
      </c>
      <c r="I196" s="277" t="s">
        <v>626</v>
      </c>
      <c r="J196" s="103">
        <f t="shared" si="4"/>
        <v>29</v>
      </c>
      <c r="K196" s="88">
        <v>33</v>
      </c>
      <c r="L196" s="88"/>
      <c r="M196" s="280"/>
    </row>
    <row r="197" spans="4:13" ht="16.149999999999999" customHeight="1">
      <c r="D197" s="434"/>
      <c r="E197" s="449"/>
      <c r="F197" s="383"/>
      <c r="G197" s="86" t="s">
        <v>121</v>
      </c>
      <c r="H197" s="87" t="str">
        <f>LOWER(H196)</f>
        <v>why the frame</v>
      </c>
      <c r="I197" s="101" t="s">
        <v>452</v>
      </c>
      <c r="J197" s="103">
        <f t="shared" si="4"/>
        <v>13</v>
      </c>
      <c r="K197" s="86"/>
      <c r="L197" s="86"/>
      <c r="M197" s="281"/>
    </row>
    <row r="198" spans="4:13" ht="17.45" customHeight="1">
      <c r="D198" s="434"/>
      <c r="E198" s="449"/>
      <c r="F198" s="383"/>
      <c r="G198" s="95" t="s">
        <v>49</v>
      </c>
      <c r="H198" s="95" t="s">
        <v>283</v>
      </c>
      <c r="I198" s="133" t="s">
        <v>627</v>
      </c>
      <c r="J198" s="103">
        <f t="shared" si="4"/>
        <v>62</v>
      </c>
      <c r="K198" s="88"/>
      <c r="L198" s="88"/>
      <c r="M198" s="281"/>
    </row>
    <row r="199" spans="4:13" ht="16.149999999999999" customHeight="1">
      <c r="D199" s="434"/>
      <c r="E199" s="450"/>
      <c r="F199" s="384"/>
      <c r="G199" s="97" t="s">
        <v>74</v>
      </c>
      <c r="H199" s="97"/>
      <c r="I199" s="115" t="s">
        <v>626</v>
      </c>
      <c r="J199" s="103">
        <f t="shared" si="4"/>
        <v>29</v>
      </c>
      <c r="K199" s="99"/>
      <c r="L199" s="99"/>
      <c r="M199" s="282"/>
    </row>
    <row r="200" spans="4:13" ht="15.6" customHeight="1">
      <c r="D200" s="434"/>
      <c r="E200" s="448">
        <v>3</v>
      </c>
      <c r="F200" s="385" t="s">
        <v>508</v>
      </c>
      <c r="G200" s="86" t="s">
        <v>54</v>
      </c>
      <c r="H200" s="101" t="s">
        <v>459</v>
      </c>
      <c r="I200" s="101" t="s">
        <v>637</v>
      </c>
      <c r="J200" s="103">
        <f t="shared" si="4"/>
        <v>33</v>
      </c>
      <c r="K200" s="88">
        <v>33</v>
      </c>
      <c r="L200" s="88"/>
      <c r="M200" s="280"/>
    </row>
    <row r="201" spans="4:13" ht="15.6" customHeight="1">
      <c r="D201" s="434"/>
      <c r="E201" s="449"/>
      <c r="F201" s="383"/>
      <c r="G201" s="86" t="s">
        <v>121</v>
      </c>
      <c r="H201" s="87" t="str">
        <f>LOWER(H200)</f>
        <v>samsung smart tv</v>
      </c>
      <c r="I201" s="91" t="s">
        <v>813</v>
      </c>
      <c r="J201" s="103">
        <f t="shared" si="4"/>
        <v>16</v>
      </c>
      <c r="K201" s="86"/>
      <c r="L201" s="86"/>
      <c r="M201" s="281"/>
    </row>
    <row r="202" spans="4:13" ht="15.6" customHeight="1">
      <c r="D202" s="434"/>
      <c r="E202" s="449"/>
      <c r="F202" s="383"/>
      <c r="G202" s="95" t="s">
        <v>49</v>
      </c>
      <c r="H202" s="95" t="s">
        <v>460</v>
      </c>
      <c r="I202" s="133" t="s">
        <v>638</v>
      </c>
      <c r="J202" s="103">
        <f t="shared" si="4"/>
        <v>51</v>
      </c>
      <c r="K202" s="88"/>
      <c r="L202" s="88"/>
      <c r="M202" s="281"/>
    </row>
    <row r="203" spans="4:13" ht="16.149999999999999" customHeight="1">
      <c r="D203" s="434"/>
      <c r="E203" s="450"/>
      <c r="F203" s="384"/>
      <c r="G203" s="118" t="s">
        <v>74</v>
      </c>
      <c r="H203" s="97"/>
      <c r="I203" s="91" t="s">
        <v>637</v>
      </c>
      <c r="J203" s="103">
        <f t="shared" si="4"/>
        <v>33</v>
      </c>
      <c r="K203" s="119"/>
      <c r="L203" s="119"/>
      <c r="M203" s="281"/>
    </row>
    <row r="204" spans="4:13" ht="18.75" customHeight="1">
      <c r="D204" s="434"/>
      <c r="E204" s="448">
        <v>4</v>
      </c>
      <c r="F204" s="385" t="s">
        <v>509</v>
      </c>
      <c r="G204" s="101" t="s">
        <v>54</v>
      </c>
      <c r="H204" s="101" t="s">
        <v>461</v>
      </c>
      <c r="I204" s="306" t="s">
        <v>639</v>
      </c>
      <c r="J204" s="103">
        <f t="shared" si="4"/>
        <v>21</v>
      </c>
      <c r="K204" s="103">
        <v>33</v>
      </c>
      <c r="L204" s="103"/>
      <c r="M204" s="280"/>
    </row>
    <row r="205" spans="4:13" ht="18.75" customHeight="1">
      <c r="D205" s="434"/>
      <c r="E205" s="449"/>
      <c r="F205" s="383"/>
      <c r="G205" s="86" t="s">
        <v>121</v>
      </c>
      <c r="H205" s="87" t="str">
        <f>LOWER(H204)</f>
        <v>best gaming tv</v>
      </c>
      <c r="I205" s="86" t="s">
        <v>814</v>
      </c>
      <c r="J205" s="103">
        <f t="shared" si="4"/>
        <v>14</v>
      </c>
      <c r="K205" s="86"/>
      <c r="L205" s="86"/>
      <c r="M205" s="281"/>
    </row>
    <row r="206" spans="4:13" ht="18.75" customHeight="1">
      <c r="D206" s="434"/>
      <c r="E206" s="449"/>
      <c r="F206" s="383"/>
      <c r="G206" s="95" t="s">
        <v>49</v>
      </c>
      <c r="H206" s="95" t="s">
        <v>462</v>
      </c>
      <c r="I206" s="133" t="s">
        <v>640</v>
      </c>
      <c r="J206" s="103">
        <f t="shared" si="4"/>
        <v>41</v>
      </c>
      <c r="K206" s="88"/>
      <c r="L206" s="88"/>
      <c r="M206" s="281"/>
    </row>
    <row r="207" spans="4:13" ht="18.75" customHeight="1">
      <c r="D207" s="434"/>
      <c r="E207" s="450"/>
      <c r="F207" s="384"/>
      <c r="G207" s="97" t="s">
        <v>74</v>
      </c>
      <c r="H207" s="97"/>
      <c r="I207" s="277" t="s">
        <v>639</v>
      </c>
      <c r="J207" s="103">
        <f t="shared" si="4"/>
        <v>21</v>
      </c>
      <c r="K207" s="99"/>
      <c r="L207" s="99"/>
      <c r="M207" s="282"/>
    </row>
    <row r="208" spans="4:13" ht="18.75" customHeight="1">
      <c r="D208" s="434"/>
      <c r="E208" s="448">
        <v>5</v>
      </c>
      <c r="F208" s="385" t="s">
        <v>510</v>
      </c>
      <c r="G208" s="86" t="s">
        <v>54</v>
      </c>
      <c r="H208" s="101" t="s">
        <v>463</v>
      </c>
      <c r="I208" s="115" t="s">
        <v>641</v>
      </c>
      <c r="J208" s="103">
        <f t="shared" si="4"/>
        <v>20</v>
      </c>
      <c r="K208" s="88">
        <v>33</v>
      </c>
      <c r="L208" s="88"/>
      <c r="M208" s="280"/>
    </row>
    <row r="209" spans="4:13" ht="18.75" customHeight="1">
      <c r="D209" s="434"/>
      <c r="E209" s="449"/>
      <c r="F209" s="383"/>
      <c r="G209" s="86" t="s">
        <v>121</v>
      </c>
      <c r="H209" s="87" t="str">
        <f>LOWER(H208)</f>
        <v>super big tv</v>
      </c>
      <c r="I209" s="86" t="s">
        <v>815</v>
      </c>
      <c r="J209" s="103">
        <f t="shared" si="4"/>
        <v>12</v>
      </c>
      <c r="K209" s="86"/>
      <c r="L209" s="86"/>
      <c r="M209" s="281"/>
    </row>
    <row r="210" spans="4:13" ht="18.75" customHeight="1">
      <c r="D210" s="434"/>
      <c r="E210" s="449"/>
      <c r="F210" s="383"/>
      <c r="G210" s="95" t="s">
        <v>49</v>
      </c>
      <c r="H210" s="95" t="s">
        <v>464</v>
      </c>
      <c r="I210" s="133" t="s">
        <v>642</v>
      </c>
      <c r="J210" s="103">
        <f t="shared" si="4"/>
        <v>44</v>
      </c>
      <c r="K210" s="88"/>
      <c r="L210" s="88"/>
      <c r="M210" s="281"/>
    </row>
    <row r="211" spans="4:13" ht="18.75" customHeight="1">
      <c r="D211" s="434"/>
      <c r="E211" s="450"/>
      <c r="F211" s="384"/>
      <c r="G211" s="97" t="s">
        <v>74</v>
      </c>
      <c r="H211" s="97"/>
      <c r="I211" s="115" t="s">
        <v>641</v>
      </c>
      <c r="J211" s="103">
        <f t="shared" si="4"/>
        <v>20</v>
      </c>
      <c r="K211" s="99"/>
      <c r="L211" s="99"/>
      <c r="M211" s="282"/>
    </row>
    <row r="212" spans="4:13" ht="18.75" customHeight="1">
      <c r="D212" s="434"/>
      <c r="E212" s="448">
        <v>6</v>
      </c>
      <c r="F212" s="385" t="s">
        <v>511</v>
      </c>
      <c r="G212" s="86" t="s">
        <v>54</v>
      </c>
      <c r="H212" s="101" t="s">
        <v>465</v>
      </c>
      <c r="I212" s="101" t="s">
        <v>643</v>
      </c>
      <c r="J212" s="103">
        <f t="shared" si="4"/>
        <v>32</v>
      </c>
      <c r="K212" s="88">
        <v>33</v>
      </c>
      <c r="L212" s="88"/>
      <c r="M212" s="280"/>
    </row>
    <row r="213" spans="4:13" ht="16.5" customHeight="1">
      <c r="D213" s="434"/>
      <c r="E213" s="449"/>
      <c r="F213" s="383"/>
      <c r="G213" s="86" t="s">
        <v>121</v>
      </c>
      <c r="H213" s="87" t="str">
        <f>LOWER(H212)</f>
        <v>best samsung tv for sports</v>
      </c>
      <c r="I213" s="86" t="s">
        <v>816</v>
      </c>
      <c r="J213" s="103">
        <f t="shared" si="4"/>
        <v>26</v>
      </c>
      <c r="K213" s="86"/>
      <c r="L213" s="86"/>
      <c r="M213" s="281"/>
    </row>
    <row r="214" spans="4:13" ht="16.5">
      <c r="D214" s="434"/>
      <c r="E214" s="449"/>
      <c r="F214" s="383"/>
      <c r="G214" s="95" t="s">
        <v>49</v>
      </c>
      <c r="H214" s="95" t="s">
        <v>466</v>
      </c>
      <c r="I214" s="133" t="s">
        <v>644</v>
      </c>
      <c r="J214" s="103">
        <f t="shared" si="4"/>
        <v>41</v>
      </c>
      <c r="K214" s="88"/>
      <c r="L214" s="88"/>
      <c r="M214" s="281"/>
    </row>
    <row r="215" spans="4:13" ht="17.25" customHeight="1" thickBot="1">
      <c r="D215" s="438"/>
      <c r="E215" s="452"/>
      <c r="F215" s="418"/>
      <c r="G215" s="108" t="s">
        <v>74</v>
      </c>
      <c r="H215" s="108"/>
      <c r="I215" s="108" t="s">
        <v>643</v>
      </c>
      <c r="J215" s="110">
        <f>LENB(I215)</f>
        <v>32</v>
      </c>
      <c r="K215" s="110"/>
      <c r="L215" s="110"/>
      <c r="M215" s="285"/>
    </row>
  </sheetData>
  <mergeCells count="96">
    <mergeCell ref="F212:F215"/>
    <mergeCell ref="M192:M195"/>
    <mergeCell ref="F192:F195"/>
    <mergeCell ref="F196:F199"/>
    <mergeCell ref="F200:F203"/>
    <mergeCell ref="F204:F207"/>
    <mergeCell ref="F208:F211"/>
    <mergeCell ref="D143:D215"/>
    <mergeCell ref="E179:E184"/>
    <mergeCell ref="E185:E190"/>
    <mergeCell ref="E204:E207"/>
    <mergeCell ref="E208:E211"/>
    <mergeCell ref="E212:E215"/>
    <mergeCell ref="F138:F141"/>
    <mergeCell ref="F155:F160"/>
    <mergeCell ref="F161:F166"/>
    <mergeCell ref="F167:F172"/>
    <mergeCell ref="F134:F137"/>
    <mergeCell ref="E192:E195"/>
    <mergeCell ref="E196:E199"/>
    <mergeCell ref="E200:E203"/>
    <mergeCell ref="E173:E178"/>
    <mergeCell ref="E155:E160"/>
    <mergeCell ref="E161:E166"/>
    <mergeCell ref="E167:E172"/>
    <mergeCell ref="D8:E13"/>
    <mergeCell ref="D14:E141"/>
    <mergeCell ref="E143:E148"/>
    <mergeCell ref="E149:E154"/>
    <mergeCell ref="D6:F7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M134:M137"/>
    <mergeCell ref="M68:M73"/>
    <mergeCell ref="M74:M79"/>
    <mergeCell ref="G6:G7"/>
    <mergeCell ref="J6:J7"/>
    <mergeCell ref="K6:K7"/>
    <mergeCell ref="M6:M7"/>
    <mergeCell ref="M8:M13"/>
    <mergeCell ref="I50:I55"/>
    <mergeCell ref="M149:M154"/>
    <mergeCell ref="M155:M160"/>
    <mergeCell ref="M161:M166"/>
    <mergeCell ref="M167:M172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M112:M115"/>
    <mergeCell ref="M26:M31"/>
    <mergeCell ref="F108:F111"/>
    <mergeCell ref="M108:M111"/>
    <mergeCell ref="F112:F115"/>
    <mergeCell ref="F124:F129"/>
    <mergeCell ref="F96:F99"/>
    <mergeCell ref="F100:F103"/>
    <mergeCell ref="F120:F123"/>
    <mergeCell ref="M80:M85"/>
    <mergeCell ref="M86:M91"/>
    <mergeCell ref="M100:M103"/>
    <mergeCell ref="F104:F107"/>
    <mergeCell ref="M104:M107"/>
    <mergeCell ref="M116:M119"/>
    <mergeCell ref="F173:F178"/>
    <mergeCell ref="F179:F184"/>
    <mergeCell ref="F185:F190"/>
    <mergeCell ref="B3:G3"/>
    <mergeCell ref="M120:M123"/>
    <mergeCell ref="F130:F133"/>
    <mergeCell ref="M130:M133"/>
    <mergeCell ref="F38:F43"/>
    <mergeCell ref="F44:F49"/>
    <mergeCell ref="F50:F55"/>
    <mergeCell ref="F56:F61"/>
    <mergeCell ref="F62:F67"/>
    <mergeCell ref="F68:F73"/>
    <mergeCell ref="F116:F119"/>
    <mergeCell ref="M14:M19"/>
    <mergeCell ref="M20:M25"/>
  </mergeCells>
  <phoneticPr fontId="1" type="noConversion"/>
  <conditionalFormatting sqref="K9:L9">
    <cfRule type="expression" dxfId="128" priority="28">
      <formula>J9&gt;K9</formula>
    </cfRule>
  </conditionalFormatting>
  <conditionalFormatting sqref="K15:L15">
    <cfRule type="expression" dxfId="127" priority="44">
      <formula>J15&gt;K15</formula>
    </cfRule>
  </conditionalFormatting>
  <conditionalFormatting sqref="K21:L21">
    <cfRule type="expression" dxfId="126" priority="43">
      <formula>J21&gt;K21</formula>
    </cfRule>
  </conditionalFormatting>
  <conditionalFormatting sqref="K27:L27">
    <cfRule type="expression" dxfId="125" priority="42">
      <formula>J27&gt;K27</formula>
    </cfRule>
  </conditionalFormatting>
  <conditionalFormatting sqref="K33:L33">
    <cfRule type="expression" dxfId="124" priority="41">
      <formula>J33&gt;K33</formula>
    </cfRule>
  </conditionalFormatting>
  <conditionalFormatting sqref="K39:L39">
    <cfRule type="expression" dxfId="123" priority="40">
      <formula>J39&gt;K39</formula>
    </cfRule>
  </conditionalFormatting>
  <conditionalFormatting sqref="K45:L45">
    <cfRule type="expression" dxfId="122" priority="39">
      <formula>J45&gt;K45</formula>
    </cfRule>
  </conditionalFormatting>
  <conditionalFormatting sqref="K51:L51">
    <cfRule type="expression" dxfId="121" priority="38">
      <formula>J51&gt;K51</formula>
    </cfRule>
  </conditionalFormatting>
  <conditionalFormatting sqref="K57:L57">
    <cfRule type="expression" dxfId="120" priority="36">
      <formula>J57&gt;K57</formula>
    </cfRule>
  </conditionalFormatting>
  <conditionalFormatting sqref="K59:L59">
    <cfRule type="expression" dxfId="119" priority="37">
      <formula>J59&gt;K59</formula>
    </cfRule>
  </conditionalFormatting>
  <conditionalFormatting sqref="K63:L63">
    <cfRule type="expression" dxfId="118" priority="35">
      <formula>J63&gt;K63</formula>
    </cfRule>
  </conditionalFormatting>
  <conditionalFormatting sqref="K69:L69">
    <cfRule type="expression" dxfId="117" priority="34">
      <formula>J69&gt;K69</formula>
    </cfRule>
  </conditionalFormatting>
  <conditionalFormatting sqref="K75:L75">
    <cfRule type="expression" dxfId="116" priority="27">
      <formula>J75&gt;K75</formula>
    </cfRule>
  </conditionalFormatting>
  <conditionalFormatting sqref="K81:L81">
    <cfRule type="expression" dxfId="115" priority="25">
      <formula>J81&gt;K81</formula>
    </cfRule>
  </conditionalFormatting>
  <conditionalFormatting sqref="K83:L83">
    <cfRule type="expression" dxfId="114" priority="26">
      <formula>J83&gt;K83</formula>
    </cfRule>
  </conditionalFormatting>
  <conditionalFormatting sqref="K87:L87">
    <cfRule type="expression" dxfId="113" priority="15">
      <formula>J87&gt;K87</formula>
    </cfRule>
  </conditionalFormatting>
  <conditionalFormatting sqref="K89:L89">
    <cfRule type="expression" dxfId="112" priority="16">
      <formula>J89&gt;K89</formula>
    </cfRule>
  </conditionalFormatting>
  <conditionalFormatting sqref="K92:L92">
    <cfRule type="expression" dxfId="111" priority="14">
      <formula>J92&gt;K92</formula>
    </cfRule>
  </conditionalFormatting>
  <conditionalFormatting sqref="K96:L96">
    <cfRule type="expression" dxfId="110" priority="11">
      <formula>J96&gt;K96</formula>
    </cfRule>
  </conditionalFormatting>
  <conditionalFormatting sqref="K100:L100">
    <cfRule type="expression" dxfId="109" priority="10">
      <formula>J100&gt;K100</formula>
    </cfRule>
  </conditionalFormatting>
  <conditionalFormatting sqref="K104:L104">
    <cfRule type="expression" dxfId="108" priority="9">
      <formula>J104&gt;K104</formula>
    </cfRule>
  </conditionalFormatting>
  <conditionalFormatting sqref="K108:L108">
    <cfRule type="expression" dxfId="107" priority="8">
      <formula>J108&gt;K108</formula>
    </cfRule>
  </conditionalFormatting>
  <conditionalFormatting sqref="K112:L112">
    <cfRule type="expression" dxfId="106" priority="7">
      <formula>J112&gt;K112</formula>
    </cfRule>
  </conditionalFormatting>
  <conditionalFormatting sqref="K116:L116">
    <cfRule type="expression" dxfId="105" priority="6">
      <formula>J116&gt;K116</formula>
    </cfRule>
  </conditionalFormatting>
  <conditionalFormatting sqref="K120:L120">
    <cfRule type="expression" dxfId="104" priority="5">
      <formula>J120&gt;K120</formula>
    </cfRule>
  </conditionalFormatting>
  <conditionalFormatting sqref="K125:L125">
    <cfRule type="expression" dxfId="103" priority="12">
      <formula>J125&gt;K125</formula>
    </cfRule>
  </conditionalFormatting>
  <conditionalFormatting sqref="K130:L130">
    <cfRule type="expression" dxfId="102" priority="4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2">
      <formula>J138&gt;K138</formula>
    </cfRule>
  </conditionalFormatting>
  <conditionalFormatting sqref="K144:L144">
    <cfRule type="expression" dxfId="99" priority="33">
      <formula>J144&gt;K144</formula>
    </cfRule>
  </conditionalFormatting>
  <conditionalFormatting sqref="K150:L150">
    <cfRule type="expression" dxfId="98" priority="13">
      <formula>J150&gt;K150</formula>
    </cfRule>
  </conditionalFormatting>
  <conditionalFormatting sqref="K156:L156">
    <cfRule type="expression" dxfId="97" priority="1">
      <formula>J156&gt;K156</formula>
    </cfRule>
  </conditionalFormatting>
  <conditionalFormatting sqref="K162:L162">
    <cfRule type="expression" dxfId="96" priority="32">
      <formula>J162&gt;K162</formula>
    </cfRule>
  </conditionalFormatting>
  <conditionalFormatting sqref="K168:L168">
    <cfRule type="expression" dxfId="95" priority="31">
      <formula>J168&gt;K168</formula>
    </cfRule>
  </conditionalFormatting>
  <conditionalFormatting sqref="K174:L174">
    <cfRule type="expression" dxfId="94" priority="29">
      <formula>J174&gt;K174</formula>
    </cfRule>
  </conditionalFormatting>
  <conditionalFormatting sqref="K180:L180">
    <cfRule type="expression" dxfId="93" priority="23">
      <formula>J180&gt;K180</formula>
    </cfRule>
  </conditionalFormatting>
  <conditionalFormatting sqref="K186:L186">
    <cfRule type="expression" dxfId="92" priority="24">
      <formula>J186&gt;K186</formula>
    </cfRule>
  </conditionalFormatting>
  <conditionalFormatting sqref="K192:L192">
    <cfRule type="expression" dxfId="91" priority="22">
      <formula>J192&gt;K192</formula>
    </cfRule>
  </conditionalFormatting>
  <conditionalFormatting sqref="K196:L196">
    <cfRule type="expression" dxfId="90" priority="21">
      <formula>J196&gt;K196</formula>
    </cfRule>
  </conditionalFormatting>
  <conditionalFormatting sqref="K200:L200">
    <cfRule type="expression" dxfId="89" priority="20">
      <formula>J200&gt;K200</formula>
    </cfRule>
  </conditionalFormatting>
  <conditionalFormatting sqref="K204:L204">
    <cfRule type="expression" dxfId="88" priority="19">
      <formula>J204&gt;K204</formula>
    </cfRule>
  </conditionalFormatting>
  <conditionalFormatting sqref="K208:L208">
    <cfRule type="expression" dxfId="87" priority="18">
      <formula>J208&gt;K208</formula>
    </cfRule>
  </conditionalFormatting>
  <conditionalFormatting sqref="K212:L212">
    <cfRule type="expression" dxfId="86" priority="17">
      <formula>J212&gt;K212</formula>
    </cfRule>
  </conditionalFormatting>
  <hyperlinks>
    <hyperlink ref="H182" r:id="rId1" xr:uid="{0415BF61-A51E-4F27-A8CA-260FC91D7CF2}"/>
    <hyperlink ref="H146" r:id="rId2" xr:uid="{98AA15C7-AACE-4DC2-98CA-816EEC7ECCB7}"/>
    <hyperlink ref="H152" r:id="rId3" display="https://www.samsung.com/uk/tvs/help-me-choose/" xr:uid="{32C8924F-FA04-41EB-8796-4ED1185A94AB}"/>
    <hyperlink ref="H158" r:id="rId4" xr:uid="{E4DA03D6-4FA9-45B6-9C31-3BD61B4B0104}"/>
    <hyperlink ref="H164" r:id="rId5" xr:uid="{4CE0C1CD-1F4D-4207-B973-30C2B8FAEB00}"/>
    <hyperlink ref="H170" r:id="rId6" xr:uid="{3171567E-63FF-419C-8F9F-610642F85BA4}"/>
    <hyperlink ref="H188" r:id="rId7" xr:uid="{A7BBF2CF-F282-491C-91AD-D8C45A0058B4}"/>
    <hyperlink ref="H176" r:id="rId8" xr:uid="{A5E459F1-7285-4523-9507-55274D7DC0A4}"/>
    <hyperlink ref="H89" r:id="rId9" xr:uid="{5C5A459C-5182-41AC-BEBF-2C429AF669BB}"/>
    <hyperlink ref="H29" r:id="rId10" xr:uid="{17A5E0AD-6E04-4C9C-8AA8-C936BFCE96F8}"/>
    <hyperlink ref="H35" r:id="rId11" xr:uid="{8A6FAAAC-C53F-4F9D-85F8-F0AD10F3F97D}"/>
    <hyperlink ref="H41" r:id="rId12" xr:uid="{552FDF21-461B-4676-BDC4-9CA401BAB377}"/>
    <hyperlink ref="H47" r:id="rId13" xr:uid="{68414936-5AFE-47B5-B822-1F2D43E203A7}"/>
    <hyperlink ref="H53" r:id="rId14" xr:uid="{47703EBC-EA2E-4830-86A0-F56EE740B9D0}"/>
    <hyperlink ref="H65" r:id="rId15" xr:uid="{504E8A3C-2C54-4DDE-A285-1D104EBF6D6A}"/>
    <hyperlink ref="H71" r:id="rId16" xr:uid="{2B0D6CF9-0551-4900-8D2E-AF70A9318650}"/>
    <hyperlink ref="H77" r:id="rId17" xr:uid="{E02FC529-B198-4D38-A3C7-7EF1351D720A}"/>
    <hyperlink ref="H83" r:id="rId18" xr:uid="{71830F70-98F4-45FE-8D5C-475CD8A62E16}"/>
    <hyperlink ref="H59" r:id="rId19" xr:uid="{777B4BCB-0C04-46F8-9BE1-84C2916F9652}"/>
    <hyperlink ref="H23" r:id="rId20" xr:uid="{B1E0A243-018B-4EC5-9868-70D51D84F0B4}"/>
    <hyperlink ref="H17" r:id="rId21" xr:uid="{185A2DE7-6C3C-4855-B483-0327D1557B79}"/>
    <hyperlink ref="H194" r:id="rId22" xr:uid="{6AA0AAD6-C9E8-4DF8-8E88-684CA54E56DB}"/>
    <hyperlink ref="I17" r:id="rId23" xr:uid="{E46DDE22-C444-4703-9D91-6E1B78534EAC}"/>
    <hyperlink ref="I23" r:id="rId24" xr:uid="{1D419A99-F368-49C9-80DD-A19A4653AB5E}"/>
    <hyperlink ref="I29" r:id="rId25" xr:uid="{60C7D6CA-58D7-4DD3-A22A-F85333B2E92F}"/>
    <hyperlink ref="I35" r:id="rId26" xr:uid="{5BEA158B-6A8A-446B-993C-F4157D9EDC77}"/>
    <hyperlink ref="I41" r:id="rId27" xr:uid="{439A0AD4-ED91-4E90-A645-57E855ECD7DD}"/>
    <hyperlink ref="I47" r:id="rId28" xr:uid="{188AFA59-2C2D-40BC-8259-A10DC1185E24}"/>
    <hyperlink ref="I59" r:id="rId29" xr:uid="{6F210B27-6F80-49BF-A71A-0150B48C28E0}"/>
    <hyperlink ref="I65" r:id="rId30" xr:uid="{C8C8507B-68E6-4064-BC05-5891572E34C7}"/>
    <hyperlink ref="I77" r:id="rId31" xr:uid="{69B040AA-834D-4A92-9F9A-4ABFE9765A3C}"/>
    <hyperlink ref="I83" r:id="rId32" xr:uid="{EBEF6C99-FE7C-44EC-8580-21AAD580D743}"/>
    <hyperlink ref="H94" r:id="rId33" xr:uid="{506DCC54-31D7-46C6-9BD0-3382FB539B1C}"/>
    <hyperlink ref="I94" r:id="rId34" xr:uid="{4EB87976-07F9-4691-9AAA-BABAB50F4AC3}"/>
    <hyperlink ref="H98" r:id="rId35" xr:uid="{73EDA13E-0CBF-43D2-BE9E-D33A5D6825A5}"/>
    <hyperlink ref="I98" r:id="rId36" xr:uid="{D34638BC-A92A-443E-AD58-0CF0A1E0F31C}"/>
    <hyperlink ref="I102" r:id="rId37" xr:uid="{001AB8D0-4618-4BCF-8B55-6E716F7D154F}"/>
    <hyperlink ref="I106" r:id="rId38" xr:uid="{0A91B353-45A7-43AB-808F-318BA7EBFAA0}"/>
    <hyperlink ref="I110" r:id="rId39" xr:uid="{6B82DFEF-8864-497A-B155-BCF9CBD6956C}"/>
    <hyperlink ref="H114" r:id="rId40" xr:uid="{024AAE73-5EA5-4512-9D9E-71853B17AE48}"/>
    <hyperlink ref="I114" r:id="rId41" xr:uid="{F5F3AFE8-6CF3-4399-8173-4DC3A947EF16}"/>
    <hyperlink ref="H118" r:id="rId42" xr:uid="{39407A03-3DDE-4AEC-BB14-3F3287CEFC01}"/>
    <hyperlink ref="I118" r:id="rId43" xr:uid="{539F7827-7654-4A31-BD71-1F399C357319}"/>
    <hyperlink ref="I122" r:id="rId44" xr:uid="{3997FDC1-7B8D-448C-8392-EACF235AC357}"/>
    <hyperlink ref="I132" r:id="rId45" xr:uid="{2787E5EE-FA48-499E-8475-ABEE77CDDAB4}"/>
    <hyperlink ref="I136" r:id="rId46" xr:uid="{D4678751-DC16-4757-894B-270325109923}"/>
    <hyperlink ref="I140" r:id="rId47" xr:uid="{BB3FD015-579F-4F18-A633-30B21447840C}"/>
    <hyperlink ref="I158" r:id="rId48" xr:uid="{3C4166C6-B7DD-468A-8B64-89DFDD2694AC}"/>
    <hyperlink ref="I164" r:id="rId49" xr:uid="{67C6A5C4-3A41-4B32-AB2F-7560FB87797D}"/>
    <hyperlink ref="I170" r:id="rId50" xr:uid="{5927834E-5AD4-4B93-82A9-F8699455920B}"/>
    <hyperlink ref="I176" r:id="rId51" xr:uid="{289534AF-2F57-4F06-B183-3EEAFBA514D9}"/>
    <hyperlink ref="I182" r:id="rId52" xr:uid="{D12ADE0E-A830-415A-932B-822583897D68}"/>
    <hyperlink ref="I198" r:id="rId53" xr:uid="{113B3075-373F-4B0C-800B-8B9C4BB77EEF}"/>
    <hyperlink ref="I202" r:id="rId54" xr:uid="{0D6B5C59-2740-4BAB-81A3-5A7FC2FB539A}"/>
    <hyperlink ref="I206" r:id="rId55" xr:uid="{3E04A2DC-492F-4A28-A654-907CA7182386}"/>
    <hyperlink ref="I210" r:id="rId56" xr:uid="{8C8B27C9-251C-4EED-B75E-B87339E834EE}"/>
    <hyperlink ref="I188" r:id="rId57" xr:uid="{0ECB05C2-214B-463B-A41A-921DE6E13E8D}"/>
    <hyperlink ref="I194" r:id="rId58" xr:uid="{A3123D4D-2CBF-4C19-850B-5541013FDA38}"/>
    <hyperlink ref="I214" r:id="rId59" xr:uid="{E9EBB4DE-EDA0-4641-882E-CE6A8E03D48B}"/>
    <hyperlink ref="I71" r:id="rId60" xr:uid="{8363EA8B-8C42-431C-ADE5-AD76DA5B61DD}"/>
    <hyperlink ref="H122" r:id="rId61" xr:uid="{567432DD-C7B9-46EE-804B-BB9673C437A9}"/>
    <hyperlink ref="I11" r:id="rId62" xr:uid="{81DDF33F-B3D3-490C-8D3C-C861536F499B}"/>
    <hyperlink ref="H11" r:id="rId63" xr:uid="{7C095A7D-20B0-4C10-B7BC-170A1848E886}"/>
    <hyperlink ref="I89" r:id="rId64" xr:uid="{6E34F73D-6961-4A60-AA48-F061A3BE5E5B}"/>
    <hyperlink ref="H127" r:id="rId65" xr:uid="{70BEDD75-2028-4C2D-98A5-EEF9CF1BEF84}"/>
    <hyperlink ref="I152" r:id="rId66" xr:uid="{6B76F446-B733-44A0-9E9C-BADD962BB564}"/>
    <hyperlink ref="I146" r:id="rId67" xr:uid="{C279E88F-A924-426B-80D6-930409ACD453}"/>
  </hyperlinks>
  <pageMargins left="0.7" right="0.7" top="0.75" bottom="0.75" header="0.3" footer="0.3"/>
  <pageSetup paperSize="9" orientation="portrait" r:id="rId68"/>
  <drawing r:id="rId69"/>
  <legacyDrawing r:id="rId7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69" zoomScaleNormal="70" workbookViewId="0">
      <selection activeCell="K133" sqref="K13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107.375" style="45" customWidth="1"/>
    <col min="8" max="8" width="99.7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2" t="s">
        <v>106</v>
      </c>
      <c r="C2" s="123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0" t="s">
        <v>505</v>
      </c>
      <c r="C3" s="430"/>
      <c r="D3" s="430"/>
      <c r="E3" s="430"/>
      <c r="F3" s="430"/>
      <c r="G3" s="430"/>
      <c r="H3" s="307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6" t="s">
        <v>53</v>
      </c>
      <c r="E6" s="407"/>
      <c r="F6" s="410" t="s">
        <v>137</v>
      </c>
      <c r="G6" s="60" t="s">
        <v>46</v>
      </c>
      <c r="H6" s="295" t="s">
        <v>500</v>
      </c>
      <c r="I6" s="401" t="s">
        <v>43</v>
      </c>
      <c r="J6" s="412" t="s">
        <v>47</v>
      </c>
      <c r="K6" s="60" t="s">
        <v>504</v>
      </c>
      <c r="L6" s="399" t="s">
        <v>502</v>
      </c>
    </row>
    <row r="7" spans="1:12" ht="23.25" customHeight="1">
      <c r="D7" s="408"/>
      <c r="E7" s="409"/>
      <c r="F7" s="411"/>
      <c r="G7" s="84" t="s">
        <v>514</v>
      </c>
      <c r="H7" s="84" t="s">
        <v>514</v>
      </c>
      <c r="I7" s="402"/>
      <c r="J7" s="413"/>
      <c r="K7" s="154"/>
      <c r="L7" s="400"/>
    </row>
    <row r="8" spans="1:12" ht="21" customHeight="1">
      <c r="D8" s="414" t="s">
        <v>114</v>
      </c>
      <c r="E8" s="385" t="s">
        <v>154</v>
      </c>
      <c r="F8" s="101" t="s">
        <v>123</v>
      </c>
      <c r="G8" s="81"/>
      <c r="H8" s="81"/>
      <c r="I8" s="103">
        <f>LENB(H8)</f>
        <v>0</v>
      </c>
      <c r="J8" s="112"/>
      <c r="K8" s="178" t="s">
        <v>239</v>
      </c>
      <c r="L8" s="389"/>
    </row>
    <row r="9" spans="1:12" ht="21" customHeight="1">
      <c r="D9" s="380"/>
      <c r="E9" s="383"/>
      <c r="F9" s="86" t="s">
        <v>155</v>
      </c>
      <c r="G9" s="69" t="s">
        <v>40</v>
      </c>
      <c r="H9" s="69" t="s">
        <v>530</v>
      </c>
      <c r="I9" s="103">
        <f t="shared" ref="I9:I72" si="0">LENB(H9)</f>
        <v>8</v>
      </c>
      <c r="J9" s="113">
        <v>10</v>
      </c>
      <c r="K9" s="113"/>
      <c r="L9" s="390"/>
    </row>
    <row r="10" spans="1:12" ht="21" customHeight="1">
      <c r="D10" s="380"/>
      <c r="E10" s="383"/>
      <c r="F10" s="86" t="s">
        <v>113</v>
      </c>
      <c r="G10" s="69" t="s">
        <v>332</v>
      </c>
      <c r="H10" s="69" t="s">
        <v>332</v>
      </c>
      <c r="I10" s="103">
        <f t="shared" si="0"/>
        <v>10</v>
      </c>
      <c r="J10" s="86"/>
      <c r="K10" s="86"/>
      <c r="L10" s="390"/>
    </row>
    <row r="11" spans="1:12" ht="21" customHeight="1">
      <c r="D11" s="380"/>
      <c r="E11" s="383"/>
      <c r="F11" s="95" t="s">
        <v>49</v>
      </c>
      <c r="G11" s="132" t="s">
        <v>169</v>
      </c>
      <c r="H11" s="132" t="s">
        <v>532</v>
      </c>
      <c r="I11" s="103">
        <f t="shared" si="0"/>
        <v>59</v>
      </c>
      <c r="J11" s="89"/>
      <c r="K11" s="89"/>
      <c r="L11" s="390"/>
    </row>
    <row r="12" spans="1:12" ht="21" customHeight="1">
      <c r="D12" s="380"/>
      <c r="E12" s="383"/>
      <c r="F12" s="86" t="s">
        <v>50</v>
      </c>
      <c r="G12" s="69" t="s">
        <v>40</v>
      </c>
      <c r="H12" s="69" t="s">
        <v>530</v>
      </c>
      <c r="I12" s="103">
        <f t="shared" si="0"/>
        <v>8</v>
      </c>
      <c r="J12" s="89"/>
      <c r="K12" s="89"/>
      <c r="L12" s="390"/>
    </row>
    <row r="13" spans="1:12" ht="21" customHeight="1">
      <c r="D13" s="415"/>
      <c r="E13" s="384"/>
      <c r="F13" s="97" t="s">
        <v>74</v>
      </c>
      <c r="G13" s="70" t="s">
        <v>40</v>
      </c>
      <c r="H13" s="70" t="s">
        <v>530</v>
      </c>
      <c r="I13" s="103">
        <f t="shared" si="0"/>
        <v>8</v>
      </c>
      <c r="J13" s="114"/>
      <c r="K13" s="114"/>
      <c r="L13" s="395"/>
    </row>
    <row r="14" spans="1:12" ht="21" customHeight="1">
      <c r="D14" s="414" t="s">
        <v>118</v>
      </c>
      <c r="E14" s="385" t="s">
        <v>120</v>
      </c>
      <c r="F14" s="91" t="s">
        <v>122</v>
      </c>
      <c r="G14" s="92"/>
      <c r="H14" s="92"/>
      <c r="I14" s="103">
        <f t="shared" si="0"/>
        <v>0</v>
      </c>
      <c r="J14" s="93"/>
      <c r="K14" s="103" t="s">
        <v>240</v>
      </c>
      <c r="L14" s="389"/>
    </row>
    <row r="15" spans="1:12" ht="21" customHeight="1">
      <c r="D15" s="380"/>
      <c r="E15" s="383"/>
      <c r="F15" s="86" t="s">
        <v>54</v>
      </c>
      <c r="G15" s="87" t="s">
        <v>170</v>
      </c>
      <c r="H15" s="87" t="s">
        <v>531</v>
      </c>
      <c r="I15" s="103">
        <f t="shared" si="0"/>
        <v>7</v>
      </c>
      <c r="J15" s="88">
        <v>33</v>
      </c>
      <c r="K15" s="88"/>
      <c r="L15" s="390"/>
    </row>
    <row r="16" spans="1:12" ht="21" customHeight="1">
      <c r="D16" s="380"/>
      <c r="E16" s="383"/>
      <c r="F16" s="86" t="s">
        <v>121</v>
      </c>
      <c r="G16" s="87" t="s">
        <v>333</v>
      </c>
      <c r="H16" s="87" t="s">
        <v>333</v>
      </c>
      <c r="I16" s="103">
        <f t="shared" si="0"/>
        <v>13</v>
      </c>
      <c r="J16" s="86"/>
      <c r="K16" s="86"/>
      <c r="L16" s="390"/>
    </row>
    <row r="17" spans="2:12" ht="20.100000000000001" customHeight="1">
      <c r="D17" s="380"/>
      <c r="E17" s="383"/>
      <c r="F17" s="95" t="s">
        <v>49</v>
      </c>
      <c r="G17" s="73" t="s">
        <v>97</v>
      </c>
      <c r="H17" s="83" t="s">
        <v>532</v>
      </c>
      <c r="I17" s="103">
        <f t="shared" si="0"/>
        <v>59</v>
      </c>
      <c r="J17" s="88"/>
      <c r="K17" s="88"/>
      <c r="L17" s="390"/>
    </row>
    <row r="18" spans="2:12" ht="20.100000000000001" customHeight="1">
      <c r="D18" s="380"/>
      <c r="E18" s="383"/>
      <c r="F18" s="86" t="s">
        <v>50</v>
      </c>
      <c r="G18" s="87" t="s">
        <v>207</v>
      </c>
      <c r="H18" s="87" t="s">
        <v>531</v>
      </c>
      <c r="I18" s="103">
        <f t="shared" si="0"/>
        <v>7</v>
      </c>
      <c r="J18" s="88"/>
      <c r="K18" s="88"/>
      <c r="L18" s="390"/>
    </row>
    <row r="19" spans="2:12" ht="20.100000000000001" customHeight="1">
      <c r="D19" s="380"/>
      <c r="E19" s="384"/>
      <c r="F19" s="97" t="s">
        <v>74</v>
      </c>
      <c r="G19" s="98" t="s">
        <v>170</v>
      </c>
      <c r="H19" s="87" t="s">
        <v>531</v>
      </c>
      <c r="I19" s="103">
        <f t="shared" si="0"/>
        <v>7</v>
      </c>
      <c r="J19" s="99"/>
      <c r="K19" s="99"/>
      <c r="L19" s="395"/>
    </row>
    <row r="20" spans="2:12" ht="20.100000000000001" customHeight="1">
      <c r="D20" s="380"/>
      <c r="E20" s="385" t="s">
        <v>124</v>
      </c>
      <c r="F20" s="101" t="s">
        <v>122</v>
      </c>
      <c r="G20" s="102"/>
      <c r="H20" s="102"/>
      <c r="I20" s="103">
        <f t="shared" si="0"/>
        <v>0</v>
      </c>
      <c r="J20" s="103"/>
      <c r="K20" s="103" t="s">
        <v>241</v>
      </c>
      <c r="L20" s="389"/>
    </row>
    <row r="21" spans="2:12" ht="20.100000000000001" customHeight="1">
      <c r="D21" s="380"/>
      <c r="E21" s="383"/>
      <c r="F21" s="86" t="s">
        <v>54</v>
      </c>
      <c r="G21" s="104" t="s">
        <v>172</v>
      </c>
      <c r="H21" s="104" t="s">
        <v>533</v>
      </c>
      <c r="I21" s="103">
        <f t="shared" si="0"/>
        <v>8</v>
      </c>
      <c r="J21" s="88">
        <v>33</v>
      </c>
      <c r="K21" s="88"/>
      <c r="L21" s="390"/>
    </row>
    <row r="22" spans="2:12" ht="20.100000000000001" customHeight="1">
      <c r="D22" s="380"/>
      <c r="E22" s="383"/>
      <c r="F22" s="86" t="s">
        <v>121</v>
      </c>
      <c r="G22" s="104" t="s">
        <v>334</v>
      </c>
      <c r="H22" s="104" t="s">
        <v>334</v>
      </c>
      <c r="I22" s="103">
        <f t="shared" si="0"/>
        <v>5</v>
      </c>
      <c r="J22" s="86"/>
      <c r="K22" s="86"/>
      <c r="L22" s="390"/>
    </row>
    <row r="23" spans="2:12" ht="20.100000000000001" customHeight="1">
      <c r="B23" s="57" t="s">
        <v>44</v>
      </c>
      <c r="D23" s="380"/>
      <c r="E23" s="383"/>
      <c r="F23" s="95" t="s">
        <v>49</v>
      </c>
      <c r="G23" s="73" t="s">
        <v>99</v>
      </c>
      <c r="H23" s="83" t="s">
        <v>534</v>
      </c>
      <c r="I23" s="103">
        <f t="shared" si="0"/>
        <v>75</v>
      </c>
      <c r="J23" s="88"/>
      <c r="K23" s="88"/>
      <c r="L23" s="390"/>
    </row>
    <row r="24" spans="2:12" ht="20.100000000000001" customHeight="1">
      <c r="D24" s="380"/>
      <c r="E24" s="383"/>
      <c r="F24" s="86" t="s">
        <v>50</v>
      </c>
      <c r="G24" s="104" t="s">
        <v>209</v>
      </c>
      <c r="H24" s="104" t="s">
        <v>533</v>
      </c>
      <c r="I24" s="103">
        <f t="shared" si="0"/>
        <v>8</v>
      </c>
      <c r="J24" s="88"/>
      <c r="K24" s="88"/>
      <c r="L24" s="390"/>
    </row>
    <row r="25" spans="2:12" ht="20.100000000000001" customHeight="1">
      <c r="D25" s="380"/>
      <c r="E25" s="384"/>
      <c r="F25" s="97" t="s">
        <v>74</v>
      </c>
      <c r="G25" s="105" t="s">
        <v>172</v>
      </c>
      <c r="H25" s="104" t="s">
        <v>533</v>
      </c>
      <c r="I25" s="103">
        <f t="shared" si="0"/>
        <v>8</v>
      </c>
      <c r="J25" s="99"/>
      <c r="K25" s="99"/>
      <c r="L25" s="395"/>
    </row>
    <row r="26" spans="2:12" ht="20.100000000000001" customHeight="1">
      <c r="D26" s="380"/>
      <c r="E26" s="385" t="s">
        <v>125</v>
      </c>
      <c r="F26" s="101" t="s">
        <v>122</v>
      </c>
      <c r="G26" s="102"/>
      <c r="H26" s="102"/>
      <c r="I26" s="103">
        <f t="shared" si="0"/>
        <v>0</v>
      </c>
      <c r="J26" s="103"/>
      <c r="K26" s="103" t="s">
        <v>241</v>
      </c>
      <c r="L26" s="389"/>
    </row>
    <row r="27" spans="2:12" ht="20.100000000000001" customHeight="1">
      <c r="D27" s="380"/>
      <c r="E27" s="383"/>
      <c r="F27" s="86" t="s">
        <v>54</v>
      </c>
      <c r="G27" s="104" t="s">
        <v>173</v>
      </c>
      <c r="H27" s="104" t="s">
        <v>535</v>
      </c>
      <c r="I27" s="103">
        <f t="shared" si="0"/>
        <v>6</v>
      </c>
      <c r="J27" s="88">
        <v>33</v>
      </c>
      <c r="K27" s="88"/>
      <c r="L27" s="390"/>
    </row>
    <row r="28" spans="2:12" ht="20.100000000000001" customHeight="1">
      <c r="D28" s="380"/>
      <c r="E28" s="383"/>
      <c r="F28" s="86" t="s">
        <v>121</v>
      </c>
      <c r="G28" s="104" t="s">
        <v>335</v>
      </c>
      <c r="H28" s="104" t="s">
        <v>335</v>
      </c>
      <c r="I28" s="103">
        <f t="shared" si="0"/>
        <v>4</v>
      </c>
      <c r="J28" s="86"/>
      <c r="K28" s="86"/>
      <c r="L28" s="390"/>
    </row>
    <row r="29" spans="2:12" ht="20.65" customHeight="1">
      <c r="D29" s="380"/>
      <c r="E29" s="383"/>
      <c r="F29" s="95" t="s">
        <v>49</v>
      </c>
      <c r="G29" s="73" t="s">
        <v>100</v>
      </c>
      <c r="H29" s="83" t="s">
        <v>817</v>
      </c>
      <c r="I29" s="103">
        <f t="shared" si="0"/>
        <v>74</v>
      </c>
      <c r="J29" s="88"/>
      <c r="K29" s="88"/>
      <c r="L29" s="390"/>
    </row>
    <row r="30" spans="2:12" ht="20.65" customHeight="1">
      <c r="D30" s="380"/>
      <c r="E30" s="383"/>
      <c r="F30" s="86" t="s">
        <v>50</v>
      </c>
      <c r="G30" s="104" t="s">
        <v>210</v>
      </c>
      <c r="H30" s="104" t="s">
        <v>535</v>
      </c>
      <c r="I30" s="103">
        <f t="shared" si="0"/>
        <v>6</v>
      </c>
      <c r="J30" s="88"/>
      <c r="K30" s="88"/>
      <c r="L30" s="390"/>
    </row>
    <row r="31" spans="2:12" ht="20.65" customHeight="1">
      <c r="D31" s="380"/>
      <c r="E31" s="384"/>
      <c r="F31" s="97" t="s">
        <v>74</v>
      </c>
      <c r="G31" s="105" t="s">
        <v>173</v>
      </c>
      <c r="H31" s="104" t="s">
        <v>535</v>
      </c>
      <c r="I31" s="103">
        <f t="shared" si="0"/>
        <v>6</v>
      </c>
      <c r="J31" s="99"/>
      <c r="K31" s="99"/>
      <c r="L31" s="395"/>
    </row>
    <row r="32" spans="2:12" ht="20.65" customHeight="1">
      <c r="D32" s="380"/>
      <c r="E32" s="385" t="s">
        <v>126</v>
      </c>
      <c r="F32" s="101" t="s">
        <v>122</v>
      </c>
      <c r="G32" s="102"/>
      <c r="H32" s="102"/>
      <c r="I32" s="103">
        <f t="shared" si="0"/>
        <v>0</v>
      </c>
      <c r="J32" s="103"/>
      <c r="K32" s="103" t="s">
        <v>241</v>
      </c>
      <c r="L32" s="389"/>
    </row>
    <row r="33" spans="4:12" ht="20.65" customHeight="1">
      <c r="D33" s="380"/>
      <c r="E33" s="383"/>
      <c r="F33" s="86" t="s">
        <v>54</v>
      </c>
      <c r="G33" s="104" t="s">
        <v>174</v>
      </c>
      <c r="H33" s="104" t="s">
        <v>536</v>
      </c>
      <c r="I33" s="103">
        <f t="shared" si="0"/>
        <v>11</v>
      </c>
      <c r="J33" s="88">
        <v>33</v>
      </c>
      <c r="K33" s="88"/>
      <c r="L33" s="390"/>
    </row>
    <row r="34" spans="4:12" ht="20.65" customHeight="1">
      <c r="D34" s="380"/>
      <c r="E34" s="383"/>
      <c r="F34" s="86" t="s">
        <v>121</v>
      </c>
      <c r="G34" s="104" t="s">
        <v>336</v>
      </c>
      <c r="H34" s="104" t="s">
        <v>336</v>
      </c>
      <c r="I34" s="103">
        <f t="shared" si="0"/>
        <v>5</v>
      </c>
      <c r="J34" s="86"/>
      <c r="K34" s="86"/>
      <c r="L34" s="390"/>
    </row>
    <row r="35" spans="4:12" ht="20.65" customHeight="1">
      <c r="D35" s="380"/>
      <c r="E35" s="383"/>
      <c r="F35" s="95" t="s">
        <v>49</v>
      </c>
      <c r="G35" s="73" t="s">
        <v>101</v>
      </c>
      <c r="H35" s="83" t="s">
        <v>537</v>
      </c>
      <c r="I35" s="103">
        <f t="shared" si="0"/>
        <v>75</v>
      </c>
      <c r="J35" s="88"/>
      <c r="K35" s="88"/>
      <c r="L35" s="390"/>
    </row>
    <row r="36" spans="4:12" ht="20.65" customHeight="1">
      <c r="D36" s="380"/>
      <c r="E36" s="383"/>
      <c r="F36" s="86" t="s">
        <v>50</v>
      </c>
      <c r="G36" s="104" t="s">
        <v>174</v>
      </c>
      <c r="H36" s="104" t="s">
        <v>536</v>
      </c>
      <c r="I36" s="103">
        <f t="shared" si="0"/>
        <v>11</v>
      </c>
      <c r="J36" s="88"/>
      <c r="K36" s="88"/>
      <c r="L36" s="390"/>
    </row>
    <row r="37" spans="4:12" ht="20.65" customHeight="1">
      <c r="D37" s="380"/>
      <c r="E37" s="384"/>
      <c r="F37" s="97" t="s">
        <v>74</v>
      </c>
      <c r="G37" s="105" t="s">
        <v>174</v>
      </c>
      <c r="H37" s="104" t="s">
        <v>536</v>
      </c>
      <c r="I37" s="103">
        <f t="shared" si="0"/>
        <v>11</v>
      </c>
      <c r="J37" s="99"/>
      <c r="K37" s="99"/>
      <c r="L37" s="395"/>
    </row>
    <row r="38" spans="4:12" ht="20.65" customHeight="1">
      <c r="D38" s="380"/>
      <c r="E38" s="385" t="s">
        <v>127</v>
      </c>
      <c r="F38" s="101" t="s">
        <v>122</v>
      </c>
      <c r="G38" s="102"/>
      <c r="H38" s="102"/>
      <c r="I38" s="103">
        <f t="shared" si="0"/>
        <v>0</v>
      </c>
      <c r="J38" s="103"/>
      <c r="K38" s="103" t="s">
        <v>241</v>
      </c>
      <c r="L38" s="389"/>
    </row>
    <row r="39" spans="4:12" ht="20.65" customHeight="1">
      <c r="D39" s="380"/>
      <c r="E39" s="383"/>
      <c r="F39" s="86" t="s">
        <v>54</v>
      </c>
      <c r="G39" s="104" t="s">
        <v>175</v>
      </c>
      <c r="H39" s="104" t="s">
        <v>538</v>
      </c>
      <c r="I39" s="103">
        <f t="shared" si="0"/>
        <v>10</v>
      </c>
      <c r="J39" s="88">
        <v>33</v>
      </c>
      <c r="K39" s="88"/>
      <c r="L39" s="390"/>
    </row>
    <row r="40" spans="4:12" ht="20.100000000000001" customHeight="1">
      <c r="D40" s="380"/>
      <c r="E40" s="383"/>
      <c r="F40" s="86" t="s">
        <v>121</v>
      </c>
      <c r="G40" s="104" t="s">
        <v>337</v>
      </c>
      <c r="H40" s="104" t="s">
        <v>337</v>
      </c>
      <c r="I40" s="103">
        <f t="shared" si="0"/>
        <v>10</v>
      </c>
      <c r="J40" s="86"/>
      <c r="K40" s="86"/>
      <c r="L40" s="390"/>
    </row>
    <row r="41" spans="4:12" ht="20.100000000000001" customHeight="1">
      <c r="D41" s="380"/>
      <c r="E41" s="383"/>
      <c r="F41" s="95" t="s">
        <v>49</v>
      </c>
      <c r="G41" s="73" t="s">
        <v>102</v>
      </c>
      <c r="H41" s="83" t="s">
        <v>539</v>
      </c>
      <c r="I41" s="103">
        <f t="shared" si="0"/>
        <v>63</v>
      </c>
      <c r="J41" s="88"/>
      <c r="K41" s="88"/>
      <c r="L41" s="390"/>
    </row>
    <row r="42" spans="4:12" ht="20.100000000000001" customHeight="1">
      <c r="D42" s="380"/>
      <c r="E42" s="383"/>
      <c r="F42" s="86" t="s">
        <v>50</v>
      </c>
      <c r="G42" s="104" t="s">
        <v>175</v>
      </c>
      <c r="H42" s="104" t="s">
        <v>538</v>
      </c>
      <c r="I42" s="103">
        <f t="shared" si="0"/>
        <v>10</v>
      </c>
      <c r="J42" s="88"/>
      <c r="K42" s="88"/>
      <c r="L42" s="390"/>
    </row>
    <row r="43" spans="4:12" ht="20.100000000000001" customHeight="1">
      <c r="D43" s="380"/>
      <c r="E43" s="384"/>
      <c r="F43" s="97" t="s">
        <v>74</v>
      </c>
      <c r="G43" s="105" t="s">
        <v>175</v>
      </c>
      <c r="H43" s="104" t="s">
        <v>538</v>
      </c>
      <c r="I43" s="103">
        <f t="shared" si="0"/>
        <v>10</v>
      </c>
      <c r="J43" s="99"/>
      <c r="K43" s="99"/>
      <c r="L43" s="395"/>
    </row>
    <row r="44" spans="4:12" ht="20.100000000000001" customHeight="1">
      <c r="D44" s="380"/>
      <c r="E44" s="385" t="s">
        <v>128</v>
      </c>
      <c r="F44" s="101" t="s">
        <v>122</v>
      </c>
      <c r="G44" s="102"/>
      <c r="H44" s="102"/>
      <c r="I44" s="103">
        <f t="shared" si="0"/>
        <v>0</v>
      </c>
      <c r="J44" s="103"/>
      <c r="K44" s="103" t="s">
        <v>241</v>
      </c>
      <c r="L44" s="389"/>
    </row>
    <row r="45" spans="4:12" ht="20.100000000000001" customHeight="1">
      <c r="D45" s="380"/>
      <c r="E45" s="383"/>
      <c r="F45" s="86" t="s">
        <v>54</v>
      </c>
      <c r="G45" s="104" t="s">
        <v>171</v>
      </c>
      <c r="H45" s="104" t="s">
        <v>540</v>
      </c>
      <c r="I45" s="103">
        <f t="shared" si="0"/>
        <v>11</v>
      </c>
      <c r="J45" s="88">
        <v>33</v>
      </c>
      <c r="K45" s="88"/>
      <c r="L45" s="390"/>
    </row>
    <row r="46" spans="4:12" ht="20.100000000000001" customHeight="1">
      <c r="D46" s="380"/>
      <c r="E46" s="383"/>
      <c r="F46" s="86" t="s">
        <v>121</v>
      </c>
      <c r="G46" s="104" t="s">
        <v>338</v>
      </c>
      <c r="H46" s="104" t="s">
        <v>338</v>
      </c>
      <c r="I46" s="103">
        <f t="shared" si="0"/>
        <v>11</v>
      </c>
      <c r="J46" s="86"/>
      <c r="K46" s="86"/>
      <c r="L46" s="390"/>
    </row>
    <row r="47" spans="4:12" ht="20.100000000000001" customHeight="1">
      <c r="D47" s="380"/>
      <c r="E47" s="383"/>
      <c r="F47" s="95" t="s">
        <v>49</v>
      </c>
      <c r="G47" s="73" t="s">
        <v>98</v>
      </c>
      <c r="H47" s="83" t="s">
        <v>541</v>
      </c>
      <c r="I47" s="103">
        <f t="shared" si="0"/>
        <v>81</v>
      </c>
      <c r="J47" s="88"/>
      <c r="K47" s="88"/>
      <c r="L47" s="390"/>
    </row>
    <row r="48" spans="4:12" ht="20.100000000000001" customHeight="1">
      <c r="D48" s="380"/>
      <c r="E48" s="383"/>
      <c r="F48" s="86" t="s">
        <v>50</v>
      </c>
      <c r="G48" s="104" t="s">
        <v>208</v>
      </c>
      <c r="H48" s="104" t="s">
        <v>540</v>
      </c>
      <c r="I48" s="103">
        <f t="shared" si="0"/>
        <v>11</v>
      </c>
      <c r="J48" s="88"/>
      <c r="K48" s="88"/>
      <c r="L48" s="390"/>
    </row>
    <row r="49" spans="4:12" ht="20.100000000000001" customHeight="1">
      <c r="D49" s="380"/>
      <c r="E49" s="384"/>
      <c r="F49" s="97" t="s">
        <v>74</v>
      </c>
      <c r="G49" s="105" t="s">
        <v>171</v>
      </c>
      <c r="H49" s="104" t="s">
        <v>540</v>
      </c>
      <c r="I49" s="103">
        <f t="shared" si="0"/>
        <v>11</v>
      </c>
      <c r="J49" s="99"/>
      <c r="K49" s="99"/>
      <c r="L49" s="395"/>
    </row>
    <row r="50" spans="4:12" ht="20.100000000000001" customHeight="1">
      <c r="D50" s="380"/>
      <c r="E50" s="385" t="s">
        <v>129</v>
      </c>
      <c r="F50" s="101" t="s">
        <v>122</v>
      </c>
      <c r="G50" s="102"/>
      <c r="H50" s="102"/>
      <c r="I50" s="103">
        <f t="shared" si="0"/>
        <v>0</v>
      </c>
      <c r="J50" s="103"/>
      <c r="K50" s="103" t="s">
        <v>241</v>
      </c>
      <c r="L50" s="389"/>
    </row>
    <row r="51" spans="4:12" ht="20.100000000000001" customHeight="1">
      <c r="D51" s="380"/>
      <c r="E51" s="383"/>
      <c r="F51" s="86" t="s">
        <v>54</v>
      </c>
      <c r="G51" s="104" t="s">
        <v>177</v>
      </c>
      <c r="H51" s="104" t="s">
        <v>542</v>
      </c>
      <c r="I51" s="103">
        <f t="shared" si="0"/>
        <v>8</v>
      </c>
      <c r="J51" s="88">
        <v>33</v>
      </c>
      <c r="K51" s="88"/>
      <c r="L51" s="390"/>
    </row>
    <row r="52" spans="4:12" ht="20.100000000000001" customHeight="1">
      <c r="D52" s="380"/>
      <c r="E52" s="383"/>
      <c r="F52" s="86" t="s">
        <v>121</v>
      </c>
      <c r="G52" s="104" t="s">
        <v>339</v>
      </c>
      <c r="H52" s="104" t="s">
        <v>339</v>
      </c>
      <c r="I52" s="103">
        <f t="shared" si="0"/>
        <v>7</v>
      </c>
      <c r="J52" s="86"/>
      <c r="K52" s="86"/>
      <c r="L52" s="390"/>
    </row>
    <row r="53" spans="4:12" ht="20.100000000000001" customHeight="1">
      <c r="D53" s="380"/>
      <c r="E53" s="383"/>
      <c r="F53" s="95" t="s">
        <v>49</v>
      </c>
      <c r="G53" s="73" t="s">
        <v>105</v>
      </c>
      <c r="H53" s="83" t="s">
        <v>543</v>
      </c>
      <c r="I53" s="103">
        <f t="shared" si="0"/>
        <v>69</v>
      </c>
      <c r="J53" s="88"/>
      <c r="K53" s="88"/>
      <c r="L53" s="390"/>
    </row>
    <row r="54" spans="4:12" ht="20.100000000000001" customHeight="1">
      <c r="D54" s="380"/>
      <c r="E54" s="383"/>
      <c r="F54" s="86" t="s">
        <v>50</v>
      </c>
      <c r="G54" s="104" t="s">
        <v>177</v>
      </c>
      <c r="H54" s="104" t="s">
        <v>542</v>
      </c>
      <c r="I54" s="103">
        <f t="shared" si="0"/>
        <v>8</v>
      </c>
      <c r="J54" s="88"/>
      <c r="K54" s="88"/>
      <c r="L54" s="390"/>
    </row>
    <row r="55" spans="4:12" ht="20.100000000000001" customHeight="1">
      <c r="D55" s="380"/>
      <c r="E55" s="384"/>
      <c r="F55" s="97" t="s">
        <v>74</v>
      </c>
      <c r="G55" s="105" t="s">
        <v>177</v>
      </c>
      <c r="H55" s="104" t="s">
        <v>542</v>
      </c>
      <c r="I55" s="103">
        <f t="shared" si="0"/>
        <v>8</v>
      </c>
      <c r="J55" s="99"/>
      <c r="K55" s="99"/>
      <c r="L55" s="395"/>
    </row>
    <row r="56" spans="4:12" ht="20.100000000000001" customHeight="1">
      <c r="D56" s="380"/>
      <c r="E56" s="385" t="s">
        <v>130</v>
      </c>
      <c r="F56" s="101" t="s">
        <v>122</v>
      </c>
      <c r="G56" s="102"/>
      <c r="H56" s="102"/>
      <c r="I56" s="103">
        <f t="shared" si="0"/>
        <v>0</v>
      </c>
      <c r="J56" s="103"/>
      <c r="K56" s="103" t="s">
        <v>241</v>
      </c>
      <c r="L56" s="389"/>
    </row>
    <row r="57" spans="4:12" ht="20.100000000000001" customHeight="1">
      <c r="D57" s="380"/>
      <c r="E57" s="383"/>
      <c r="F57" s="86" t="s">
        <v>54</v>
      </c>
      <c r="G57" s="104" t="s">
        <v>544</v>
      </c>
      <c r="H57" s="104" t="s">
        <v>818</v>
      </c>
      <c r="I57" s="103">
        <f t="shared" si="0"/>
        <v>22</v>
      </c>
      <c r="J57" s="88">
        <v>33</v>
      </c>
      <c r="K57" s="88"/>
      <c r="L57" s="390"/>
    </row>
    <row r="58" spans="4:12" ht="20.100000000000001" customHeight="1">
      <c r="D58" s="380"/>
      <c r="E58" s="383"/>
      <c r="F58" s="86" t="s">
        <v>121</v>
      </c>
      <c r="G58" s="104" t="s">
        <v>340</v>
      </c>
      <c r="H58" s="104" t="s">
        <v>340</v>
      </c>
      <c r="I58" s="103">
        <f t="shared" si="0"/>
        <v>17</v>
      </c>
      <c r="J58" s="86"/>
      <c r="K58" s="86"/>
      <c r="L58" s="390"/>
    </row>
    <row r="59" spans="4:12" ht="20.100000000000001" customHeight="1">
      <c r="D59" s="380"/>
      <c r="E59" s="383"/>
      <c r="F59" s="95" t="s">
        <v>49</v>
      </c>
      <c r="G59" s="73" t="s">
        <v>103</v>
      </c>
      <c r="H59" s="83" t="s">
        <v>545</v>
      </c>
      <c r="I59" s="103">
        <f t="shared" si="0"/>
        <v>49</v>
      </c>
      <c r="J59" s="88"/>
      <c r="K59" s="88"/>
      <c r="L59" s="390"/>
    </row>
    <row r="60" spans="4:12" ht="17.649999999999999" customHeight="1">
      <c r="D60" s="380"/>
      <c r="E60" s="383"/>
      <c r="F60" s="86" t="s">
        <v>50</v>
      </c>
      <c r="G60" s="104" t="s">
        <v>212</v>
      </c>
      <c r="H60" s="104" t="s">
        <v>546</v>
      </c>
      <c r="I60" s="103">
        <f t="shared" si="0"/>
        <v>25</v>
      </c>
      <c r="J60" s="88"/>
      <c r="K60" s="88"/>
      <c r="L60" s="390"/>
    </row>
    <row r="61" spans="4:12" ht="16.5" customHeight="1">
      <c r="D61" s="380"/>
      <c r="E61" s="384"/>
      <c r="F61" s="97" t="s">
        <v>74</v>
      </c>
      <c r="G61" s="105" t="s">
        <v>212</v>
      </c>
      <c r="H61" s="104" t="s">
        <v>546</v>
      </c>
      <c r="I61" s="103">
        <f t="shared" si="0"/>
        <v>25</v>
      </c>
      <c r="J61" s="99"/>
      <c r="K61" s="99"/>
      <c r="L61" s="395"/>
    </row>
    <row r="62" spans="4:12" ht="17.25" customHeight="1">
      <c r="D62" s="380"/>
      <c r="E62" s="385" t="s">
        <v>131</v>
      </c>
      <c r="F62" s="101" t="s">
        <v>122</v>
      </c>
      <c r="G62" s="102"/>
      <c r="H62" s="102"/>
      <c r="I62" s="103">
        <f t="shared" si="0"/>
        <v>0</v>
      </c>
      <c r="J62" s="103"/>
      <c r="K62" s="103" t="s">
        <v>241</v>
      </c>
      <c r="L62" s="389"/>
    </row>
    <row r="63" spans="4:12" ht="16.5" customHeight="1">
      <c r="D63" s="380"/>
      <c r="E63" s="383"/>
      <c r="F63" s="86" t="s">
        <v>54</v>
      </c>
      <c r="G63" s="104" t="s">
        <v>547</v>
      </c>
      <c r="H63" s="104" t="s">
        <v>819</v>
      </c>
      <c r="I63" s="103">
        <f t="shared" si="0"/>
        <v>14</v>
      </c>
      <c r="J63" s="88">
        <v>33</v>
      </c>
      <c r="K63" s="88"/>
      <c r="L63" s="390"/>
    </row>
    <row r="64" spans="4:12" ht="16.5" customHeight="1">
      <c r="D64" s="380"/>
      <c r="E64" s="383"/>
      <c r="F64" s="86" t="s">
        <v>121</v>
      </c>
      <c r="G64" s="104" t="s">
        <v>341</v>
      </c>
      <c r="H64" s="104" t="s">
        <v>341</v>
      </c>
      <c r="I64" s="103">
        <f t="shared" si="0"/>
        <v>21</v>
      </c>
      <c r="J64" s="86"/>
      <c r="K64" s="86"/>
      <c r="L64" s="390"/>
    </row>
    <row r="65" spans="4:12" ht="20.100000000000001" customHeight="1">
      <c r="D65" s="380"/>
      <c r="E65" s="383"/>
      <c r="F65" s="95" t="s">
        <v>49</v>
      </c>
      <c r="G65" s="73" t="s">
        <v>104</v>
      </c>
      <c r="H65" s="83" t="s">
        <v>548</v>
      </c>
      <c r="I65" s="103">
        <f t="shared" si="0"/>
        <v>49</v>
      </c>
      <c r="J65" s="88"/>
      <c r="K65" s="88"/>
      <c r="L65" s="390"/>
    </row>
    <row r="66" spans="4:12" ht="20.100000000000001" customHeight="1">
      <c r="D66" s="380"/>
      <c r="E66" s="383"/>
      <c r="F66" s="86" t="s">
        <v>50</v>
      </c>
      <c r="G66" s="104" t="s">
        <v>213</v>
      </c>
      <c r="H66" s="104" t="s">
        <v>549</v>
      </c>
      <c r="I66" s="103">
        <f t="shared" si="0"/>
        <v>21</v>
      </c>
      <c r="J66" s="88"/>
      <c r="K66" s="88"/>
      <c r="L66" s="390"/>
    </row>
    <row r="67" spans="4:12" ht="20.100000000000001" customHeight="1">
      <c r="D67" s="380"/>
      <c r="E67" s="384"/>
      <c r="F67" s="115" t="s">
        <v>74</v>
      </c>
      <c r="G67" s="116" t="s">
        <v>213</v>
      </c>
      <c r="H67" s="104" t="s">
        <v>549</v>
      </c>
      <c r="I67" s="103">
        <f t="shared" si="0"/>
        <v>21</v>
      </c>
      <c r="J67" s="117"/>
      <c r="K67" s="119"/>
      <c r="L67" s="395"/>
    </row>
    <row r="68" spans="4:12" ht="20.100000000000001" customHeight="1">
      <c r="D68" s="380"/>
      <c r="E68" s="385" t="s">
        <v>132</v>
      </c>
      <c r="F68" s="71" t="s">
        <v>122</v>
      </c>
      <c r="G68" s="135"/>
      <c r="H68" s="135"/>
      <c r="I68" s="103">
        <f t="shared" si="0"/>
        <v>0</v>
      </c>
      <c r="J68" s="136"/>
      <c r="K68" s="103" t="s">
        <v>241</v>
      </c>
      <c r="L68" s="389"/>
    </row>
    <row r="69" spans="4:12" ht="20.100000000000001" customHeight="1">
      <c r="D69" s="380"/>
      <c r="E69" s="383"/>
      <c r="F69" s="137" t="s">
        <v>54</v>
      </c>
      <c r="G69" s="72" t="s">
        <v>176</v>
      </c>
      <c r="H69" s="72" t="s">
        <v>571</v>
      </c>
      <c r="I69" s="103">
        <f t="shared" si="0"/>
        <v>19</v>
      </c>
      <c r="J69" s="138">
        <v>33</v>
      </c>
      <c r="K69" s="138"/>
      <c r="L69" s="390"/>
    </row>
    <row r="70" spans="4:12" ht="20.100000000000001" customHeight="1">
      <c r="D70" s="380"/>
      <c r="E70" s="383"/>
      <c r="F70" s="137" t="s">
        <v>121</v>
      </c>
      <c r="G70" s="72" t="s">
        <v>342</v>
      </c>
      <c r="H70" s="72" t="s">
        <v>572</v>
      </c>
      <c r="I70" s="103">
        <f t="shared" si="0"/>
        <v>16</v>
      </c>
      <c r="J70" s="137"/>
      <c r="K70" s="137"/>
      <c r="L70" s="390"/>
    </row>
    <row r="71" spans="4:12" ht="20.100000000000001" customHeight="1">
      <c r="D71" s="380"/>
      <c r="E71" s="383"/>
      <c r="F71" s="139" t="s">
        <v>49</v>
      </c>
      <c r="G71" s="151" t="s">
        <v>253</v>
      </c>
      <c r="H71" s="151" t="s">
        <v>253</v>
      </c>
      <c r="I71" s="103">
        <f t="shared" si="0"/>
        <v>65</v>
      </c>
      <c r="J71" s="138"/>
      <c r="K71" s="138"/>
      <c r="L71" s="390"/>
    </row>
    <row r="72" spans="4:12" ht="20.100000000000001" customHeight="1">
      <c r="D72" s="380"/>
      <c r="E72" s="383"/>
      <c r="F72" s="137" t="s">
        <v>50</v>
      </c>
      <c r="G72" s="72" t="s">
        <v>176</v>
      </c>
      <c r="H72" s="72" t="s">
        <v>571</v>
      </c>
      <c r="I72" s="103">
        <f t="shared" si="0"/>
        <v>19</v>
      </c>
      <c r="J72" s="138"/>
      <c r="K72" s="138"/>
      <c r="L72" s="390"/>
    </row>
    <row r="73" spans="4:12" ht="20.100000000000001" customHeight="1">
      <c r="D73" s="380"/>
      <c r="E73" s="384"/>
      <c r="F73" s="140" t="s">
        <v>74</v>
      </c>
      <c r="G73" s="183" t="s">
        <v>176</v>
      </c>
      <c r="H73" s="183" t="s">
        <v>571</v>
      </c>
      <c r="I73" s="103">
        <f t="shared" ref="I73:I136" si="1">LENB(H73)</f>
        <v>19</v>
      </c>
      <c r="J73" s="141"/>
      <c r="K73" s="141"/>
      <c r="L73" s="395"/>
    </row>
    <row r="74" spans="4:12" ht="19.5" customHeight="1">
      <c r="D74" s="380"/>
      <c r="E74" s="385" t="s">
        <v>148</v>
      </c>
      <c r="F74" s="71" t="s">
        <v>122</v>
      </c>
      <c r="G74" s="135"/>
      <c r="H74" s="135"/>
      <c r="I74" s="103">
        <f t="shared" si="1"/>
        <v>0</v>
      </c>
      <c r="J74" s="136"/>
      <c r="K74" s="103" t="s">
        <v>241</v>
      </c>
      <c r="L74" s="389"/>
    </row>
    <row r="75" spans="4:12" ht="20.100000000000001" customHeight="1">
      <c r="D75" s="380"/>
      <c r="E75" s="383"/>
      <c r="F75" s="137" t="s">
        <v>54</v>
      </c>
      <c r="G75" s="72" t="s">
        <v>254</v>
      </c>
      <c r="H75" s="72" t="s">
        <v>573</v>
      </c>
      <c r="I75" s="103">
        <f t="shared" si="1"/>
        <v>17</v>
      </c>
      <c r="J75" s="138">
        <v>33</v>
      </c>
      <c r="K75" s="138"/>
      <c r="L75" s="390"/>
    </row>
    <row r="76" spans="4:12" ht="20.100000000000001" customHeight="1">
      <c r="D76" s="380"/>
      <c r="E76" s="383"/>
      <c r="F76" s="137" t="s">
        <v>121</v>
      </c>
      <c r="G76" s="72" t="s">
        <v>343</v>
      </c>
      <c r="H76" s="72" t="s">
        <v>574</v>
      </c>
      <c r="I76" s="103">
        <f t="shared" si="1"/>
        <v>12</v>
      </c>
      <c r="J76" s="137"/>
      <c r="K76" s="137"/>
      <c r="L76" s="390"/>
    </row>
    <row r="77" spans="4:12" ht="20.100000000000001" customHeight="1">
      <c r="D77" s="380"/>
      <c r="E77" s="383"/>
      <c r="F77" s="139" t="s">
        <v>49</v>
      </c>
      <c r="G77" s="151" t="s">
        <v>255</v>
      </c>
      <c r="H77" s="151" t="s">
        <v>820</v>
      </c>
      <c r="I77" s="103">
        <f t="shared" si="1"/>
        <v>49</v>
      </c>
      <c r="J77" s="138"/>
      <c r="K77" s="138"/>
      <c r="L77" s="390"/>
    </row>
    <row r="78" spans="4:12" ht="20.100000000000001" customHeight="1">
      <c r="D78" s="380"/>
      <c r="E78" s="383"/>
      <c r="F78" s="137" t="s">
        <v>50</v>
      </c>
      <c r="G78" s="72" t="s">
        <v>211</v>
      </c>
      <c r="H78" s="72" t="s">
        <v>573</v>
      </c>
      <c r="I78" s="103">
        <f t="shared" si="1"/>
        <v>17</v>
      </c>
      <c r="J78" s="138"/>
      <c r="K78" s="138"/>
      <c r="L78" s="390"/>
    </row>
    <row r="79" spans="4:12" ht="20.100000000000001" customHeight="1">
      <c r="D79" s="380"/>
      <c r="E79" s="384"/>
      <c r="F79" s="140" t="s">
        <v>74</v>
      </c>
      <c r="G79" s="183" t="s">
        <v>211</v>
      </c>
      <c r="H79" s="183" t="s">
        <v>573</v>
      </c>
      <c r="I79" s="103">
        <f t="shared" si="1"/>
        <v>17</v>
      </c>
      <c r="J79" s="141"/>
      <c r="K79" s="141"/>
      <c r="L79" s="395"/>
    </row>
    <row r="80" spans="4:12" ht="20.100000000000001" customHeight="1">
      <c r="D80" s="380"/>
      <c r="E80" s="385" t="s">
        <v>149</v>
      </c>
      <c r="F80" s="101" t="s">
        <v>122</v>
      </c>
      <c r="G80" s="102"/>
      <c r="H80" s="102"/>
      <c r="I80" s="103">
        <f t="shared" si="1"/>
        <v>0</v>
      </c>
      <c r="J80" s="103"/>
      <c r="K80" s="103" t="s">
        <v>241</v>
      </c>
      <c r="L80" s="389"/>
    </row>
    <row r="81" spans="4:12" ht="20.100000000000001" customHeight="1">
      <c r="D81" s="380"/>
      <c r="E81" s="383"/>
      <c r="F81" s="86" t="s">
        <v>54</v>
      </c>
      <c r="G81" s="104" t="s">
        <v>178</v>
      </c>
      <c r="H81" s="104" t="s">
        <v>550</v>
      </c>
      <c r="I81" s="103">
        <f t="shared" si="1"/>
        <v>24</v>
      </c>
      <c r="J81" s="88">
        <v>33</v>
      </c>
      <c r="K81" s="88"/>
      <c r="L81" s="390"/>
    </row>
    <row r="82" spans="4:12" ht="20.100000000000001" customHeight="1">
      <c r="D82" s="380"/>
      <c r="E82" s="383"/>
      <c r="F82" s="86" t="s">
        <v>121</v>
      </c>
      <c r="G82" s="104" t="s">
        <v>344</v>
      </c>
      <c r="H82" s="104" t="s">
        <v>344</v>
      </c>
      <c r="I82" s="103">
        <f t="shared" si="1"/>
        <v>22</v>
      </c>
      <c r="J82" s="86"/>
      <c r="K82" s="86"/>
      <c r="L82" s="390"/>
    </row>
    <row r="83" spans="4:12" ht="20.100000000000001" customHeight="1">
      <c r="D83" s="380"/>
      <c r="E83" s="383"/>
      <c r="F83" s="95" t="s">
        <v>49</v>
      </c>
      <c r="G83" s="83" t="s">
        <v>256</v>
      </c>
      <c r="H83" s="83" t="s">
        <v>551</v>
      </c>
      <c r="I83" s="103">
        <f t="shared" si="1"/>
        <v>85</v>
      </c>
      <c r="J83" s="88"/>
      <c r="K83" s="88"/>
      <c r="L83" s="390"/>
    </row>
    <row r="84" spans="4:12" ht="20.100000000000001" customHeight="1">
      <c r="D84" s="380"/>
      <c r="E84" s="383"/>
      <c r="F84" s="86" t="s">
        <v>50</v>
      </c>
      <c r="G84" s="104" t="s">
        <v>178</v>
      </c>
      <c r="H84" s="104" t="s">
        <v>550</v>
      </c>
      <c r="I84" s="103">
        <f t="shared" si="1"/>
        <v>24</v>
      </c>
      <c r="J84" s="88"/>
      <c r="K84" s="88"/>
      <c r="L84" s="390"/>
    </row>
    <row r="85" spans="4:12" ht="20.100000000000001" customHeight="1">
      <c r="D85" s="380"/>
      <c r="E85" s="384"/>
      <c r="F85" s="97" t="s">
        <v>74</v>
      </c>
      <c r="G85" s="105" t="s">
        <v>178</v>
      </c>
      <c r="H85" s="104" t="s">
        <v>550</v>
      </c>
      <c r="I85" s="103">
        <f t="shared" si="1"/>
        <v>24</v>
      </c>
      <c r="J85" s="99"/>
      <c r="K85" s="99"/>
      <c r="L85" s="395"/>
    </row>
    <row r="86" spans="4:12" ht="20.100000000000001" customHeight="1">
      <c r="D86" s="380"/>
      <c r="E86" s="385" t="s">
        <v>150</v>
      </c>
      <c r="F86" s="101"/>
      <c r="G86" s="102"/>
      <c r="H86" s="332"/>
      <c r="I86" s="103">
        <f t="shared" si="1"/>
        <v>0</v>
      </c>
      <c r="J86" s="168"/>
      <c r="K86" s="103" t="s">
        <v>241</v>
      </c>
      <c r="L86" s="389"/>
    </row>
    <row r="87" spans="4:12" ht="20.100000000000001" customHeight="1">
      <c r="D87" s="380"/>
      <c r="E87" s="383"/>
      <c r="F87" s="86"/>
      <c r="G87" s="104"/>
      <c r="H87" s="330"/>
      <c r="I87" s="103">
        <f t="shared" si="1"/>
        <v>0</v>
      </c>
      <c r="J87" s="157">
        <v>33</v>
      </c>
      <c r="K87" s="88"/>
      <c r="L87" s="390"/>
    </row>
    <row r="88" spans="4:12" ht="20.100000000000001" customHeight="1">
      <c r="D88" s="380"/>
      <c r="E88" s="383"/>
      <c r="F88" s="86"/>
      <c r="G88" s="104"/>
      <c r="H88" s="330"/>
      <c r="I88" s="103">
        <f t="shared" si="1"/>
        <v>0</v>
      </c>
      <c r="J88" s="156"/>
      <c r="K88" s="86"/>
      <c r="L88" s="390"/>
    </row>
    <row r="89" spans="4:12" ht="20.100000000000001" customHeight="1">
      <c r="D89" s="380"/>
      <c r="E89" s="383"/>
      <c r="F89" s="95"/>
      <c r="G89" s="73"/>
      <c r="H89" s="347"/>
      <c r="I89" s="103">
        <f t="shared" si="1"/>
        <v>0</v>
      </c>
      <c r="J89" s="157"/>
      <c r="K89" s="88"/>
      <c r="L89" s="390"/>
    </row>
    <row r="90" spans="4:12" ht="20.100000000000001" customHeight="1">
      <c r="D90" s="380"/>
      <c r="E90" s="383"/>
      <c r="F90" s="86"/>
      <c r="G90" s="104"/>
      <c r="H90" s="330"/>
      <c r="I90" s="103">
        <f t="shared" si="1"/>
        <v>0</v>
      </c>
      <c r="J90" s="157"/>
      <c r="K90" s="88"/>
      <c r="L90" s="390"/>
    </row>
    <row r="91" spans="4:12" ht="20.100000000000001" customHeight="1">
      <c r="D91" s="380"/>
      <c r="E91" s="384"/>
      <c r="F91" s="97"/>
      <c r="G91" s="105"/>
      <c r="H91" s="333"/>
      <c r="I91" s="103">
        <f t="shared" si="1"/>
        <v>0</v>
      </c>
      <c r="J91" s="167"/>
      <c r="K91" s="99"/>
      <c r="L91" s="395"/>
    </row>
    <row r="92" spans="4:12" ht="20.100000000000001" customHeight="1">
      <c r="D92" s="380"/>
      <c r="E92" s="385" t="s">
        <v>179</v>
      </c>
      <c r="F92" s="101"/>
      <c r="G92" s="102"/>
      <c r="H92" s="332"/>
      <c r="I92" s="103">
        <f t="shared" si="1"/>
        <v>0</v>
      </c>
      <c r="J92" s="103"/>
      <c r="K92" s="103" t="s">
        <v>241</v>
      </c>
      <c r="L92" s="389"/>
    </row>
    <row r="93" spans="4:12" ht="20.100000000000001" customHeight="1">
      <c r="D93" s="380"/>
      <c r="E93" s="383"/>
      <c r="F93" s="86"/>
      <c r="G93" s="104"/>
      <c r="H93" s="330"/>
      <c r="I93" s="103">
        <f t="shared" si="1"/>
        <v>0</v>
      </c>
      <c r="J93" s="88">
        <v>33</v>
      </c>
      <c r="K93" s="88"/>
      <c r="L93" s="390"/>
    </row>
    <row r="94" spans="4:12" ht="20.100000000000001" customHeight="1">
      <c r="D94" s="380"/>
      <c r="E94" s="383"/>
      <c r="F94" s="86"/>
      <c r="G94" s="104"/>
      <c r="H94" s="330"/>
      <c r="I94" s="103">
        <f t="shared" si="1"/>
        <v>0</v>
      </c>
      <c r="J94" s="86"/>
      <c r="K94" s="86"/>
      <c r="L94" s="390"/>
    </row>
    <row r="95" spans="4:12" ht="20.100000000000001" customHeight="1">
      <c r="D95" s="380"/>
      <c r="E95" s="383"/>
      <c r="F95" s="95"/>
      <c r="G95" s="73"/>
      <c r="H95" s="347"/>
      <c r="I95" s="103">
        <f t="shared" si="1"/>
        <v>0</v>
      </c>
      <c r="J95" s="88"/>
      <c r="K95" s="88"/>
      <c r="L95" s="390"/>
    </row>
    <row r="96" spans="4:12" ht="20.100000000000001" customHeight="1">
      <c r="D96" s="380"/>
      <c r="E96" s="383"/>
      <c r="F96" s="86"/>
      <c r="G96" s="104"/>
      <c r="H96" s="330"/>
      <c r="I96" s="103">
        <f t="shared" si="1"/>
        <v>0</v>
      </c>
      <c r="J96" s="88"/>
      <c r="K96" s="88"/>
      <c r="L96" s="390"/>
    </row>
    <row r="97" spans="4:12" ht="20.100000000000001" customHeight="1" thickBot="1">
      <c r="D97" s="380"/>
      <c r="E97" s="383"/>
      <c r="F97" s="115"/>
      <c r="G97" s="116"/>
      <c r="H97" s="331"/>
      <c r="I97" s="297">
        <f t="shared" si="1"/>
        <v>0</v>
      </c>
      <c r="J97" s="119"/>
      <c r="K97" s="119"/>
      <c r="L97" s="390"/>
    </row>
    <row r="98" spans="4:12" ht="20.100000000000001" customHeight="1">
      <c r="D98" s="451" t="s">
        <v>119</v>
      </c>
      <c r="E98" s="382" t="s">
        <v>117</v>
      </c>
      <c r="F98" s="106" t="s">
        <v>66</v>
      </c>
      <c r="G98" s="107"/>
      <c r="H98" s="107"/>
      <c r="I98" s="85">
        <f t="shared" si="1"/>
        <v>0</v>
      </c>
      <c r="J98" s="85"/>
      <c r="K98" s="309" t="s">
        <v>241</v>
      </c>
      <c r="L98" s="398"/>
    </row>
    <row r="99" spans="4:12" ht="20.100000000000001" customHeight="1">
      <c r="D99" s="434"/>
      <c r="E99" s="383"/>
      <c r="F99" s="86" t="s">
        <v>54</v>
      </c>
      <c r="G99" s="152" t="s">
        <v>215</v>
      </c>
      <c r="H99" s="104" t="s">
        <v>553</v>
      </c>
      <c r="I99" s="103">
        <f t="shared" si="1"/>
        <v>19</v>
      </c>
      <c r="J99" s="88">
        <v>33</v>
      </c>
      <c r="K99" s="157"/>
      <c r="L99" s="390"/>
    </row>
    <row r="100" spans="4:12" ht="20.100000000000001" customHeight="1">
      <c r="D100" s="434"/>
      <c r="E100" s="383"/>
      <c r="F100" s="86" t="s">
        <v>121</v>
      </c>
      <c r="G100" s="104" t="s">
        <v>345</v>
      </c>
      <c r="H100" s="104" t="s">
        <v>345</v>
      </c>
      <c r="I100" s="103">
        <f t="shared" si="1"/>
        <v>10</v>
      </c>
      <c r="J100" s="86"/>
      <c r="K100" s="156"/>
      <c r="L100" s="390"/>
    </row>
    <row r="101" spans="4:12" ht="19.899999999999999" customHeight="1">
      <c r="D101" s="434"/>
      <c r="E101" s="383"/>
      <c r="F101" s="95" t="s">
        <v>49</v>
      </c>
      <c r="G101" s="83" t="s">
        <v>202</v>
      </c>
      <c r="H101" s="83" t="s">
        <v>552</v>
      </c>
      <c r="I101" s="103">
        <f t="shared" si="1"/>
        <v>56</v>
      </c>
      <c r="J101" s="88"/>
      <c r="K101" s="157"/>
      <c r="L101" s="390"/>
    </row>
    <row r="102" spans="4:12" ht="17.649999999999999" customHeight="1">
      <c r="D102" s="434"/>
      <c r="E102" s="383"/>
      <c r="F102" s="86" t="s">
        <v>50</v>
      </c>
      <c r="G102" s="104" t="s">
        <v>215</v>
      </c>
      <c r="H102" s="104" t="s">
        <v>553</v>
      </c>
      <c r="I102" s="103">
        <f t="shared" si="1"/>
        <v>19</v>
      </c>
      <c r="J102" s="88"/>
      <c r="K102" s="157"/>
      <c r="L102" s="390"/>
    </row>
    <row r="103" spans="4:12" ht="17.649999999999999" customHeight="1">
      <c r="D103" s="434"/>
      <c r="E103" s="384"/>
      <c r="F103" s="97" t="s">
        <v>74</v>
      </c>
      <c r="G103" s="105" t="s">
        <v>214</v>
      </c>
      <c r="H103" s="104" t="s">
        <v>553</v>
      </c>
      <c r="I103" s="103">
        <f t="shared" si="1"/>
        <v>19</v>
      </c>
      <c r="J103" s="99"/>
      <c r="K103" s="167"/>
      <c r="L103" s="395"/>
    </row>
    <row r="104" spans="4:12" ht="17.649999999999999" customHeight="1">
      <c r="D104" s="434"/>
      <c r="E104" s="385" t="s">
        <v>133</v>
      </c>
      <c r="F104" s="101" t="s">
        <v>66</v>
      </c>
      <c r="G104" s="102"/>
      <c r="H104" s="102"/>
      <c r="I104" s="103">
        <f t="shared" si="1"/>
        <v>0</v>
      </c>
      <c r="J104" s="103"/>
      <c r="K104" s="168" t="s">
        <v>241</v>
      </c>
      <c r="L104" s="389"/>
    </row>
    <row r="105" spans="4:12" ht="17.649999999999999" customHeight="1">
      <c r="D105" s="434"/>
      <c r="E105" s="383"/>
      <c r="F105" s="86" t="s">
        <v>54</v>
      </c>
      <c r="G105" s="152" t="s">
        <v>217</v>
      </c>
      <c r="H105" s="104" t="s">
        <v>216</v>
      </c>
      <c r="I105" s="103">
        <f t="shared" si="1"/>
        <v>13</v>
      </c>
      <c r="J105" s="88">
        <v>33</v>
      </c>
      <c r="K105" s="157"/>
      <c r="L105" s="390"/>
    </row>
    <row r="106" spans="4:12" ht="17.649999999999999" customHeight="1">
      <c r="D106" s="434"/>
      <c r="E106" s="383"/>
      <c r="F106" s="86" t="s">
        <v>121</v>
      </c>
      <c r="G106" s="104" t="s">
        <v>346</v>
      </c>
      <c r="H106" s="104" t="s">
        <v>346</v>
      </c>
      <c r="I106" s="103">
        <f t="shared" si="1"/>
        <v>13</v>
      </c>
      <c r="J106" s="86"/>
      <c r="K106" s="156"/>
      <c r="L106" s="390"/>
    </row>
    <row r="107" spans="4:12" ht="17.649999999999999" customHeight="1">
      <c r="D107" s="434"/>
      <c r="E107" s="383"/>
      <c r="F107" s="95" t="s">
        <v>49</v>
      </c>
      <c r="G107" s="83" t="s">
        <v>218</v>
      </c>
      <c r="H107" s="83" t="s">
        <v>821</v>
      </c>
      <c r="I107" s="103">
        <f t="shared" si="1"/>
        <v>66</v>
      </c>
      <c r="J107" s="88"/>
      <c r="K107" s="157"/>
      <c r="L107" s="390"/>
    </row>
    <row r="108" spans="4:12" ht="17.649999999999999" customHeight="1">
      <c r="D108" s="434"/>
      <c r="E108" s="383"/>
      <c r="F108" s="86" t="s">
        <v>50</v>
      </c>
      <c r="G108" s="104" t="s">
        <v>216</v>
      </c>
      <c r="H108" s="104" t="s">
        <v>216</v>
      </c>
      <c r="I108" s="103">
        <f t="shared" si="1"/>
        <v>13</v>
      </c>
      <c r="J108" s="88"/>
      <c r="K108" s="157"/>
      <c r="L108" s="390"/>
    </row>
    <row r="109" spans="4:12" ht="17.649999999999999" customHeight="1">
      <c r="D109" s="434"/>
      <c r="E109" s="384"/>
      <c r="F109" s="97" t="s">
        <v>74</v>
      </c>
      <c r="G109" s="105" t="s">
        <v>216</v>
      </c>
      <c r="H109" s="104" t="s">
        <v>216</v>
      </c>
      <c r="I109" s="103">
        <f t="shared" si="1"/>
        <v>13</v>
      </c>
      <c r="J109" s="99"/>
      <c r="K109" s="167"/>
      <c r="L109" s="395"/>
    </row>
    <row r="110" spans="4:12" ht="17.649999999999999" customHeight="1">
      <c r="D110" s="434"/>
      <c r="E110" s="385" t="s">
        <v>134</v>
      </c>
      <c r="F110" s="101" t="s">
        <v>66</v>
      </c>
      <c r="G110" s="102"/>
      <c r="H110" s="102"/>
      <c r="I110" s="103">
        <f t="shared" si="1"/>
        <v>0</v>
      </c>
      <c r="J110" s="103"/>
      <c r="K110" s="168" t="s">
        <v>241</v>
      </c>
      <c r="L110" s="389"/>
    </row>
    <row r="111" spans="4:12" ht="17.649999999999999" customHeight="1">
      <c r="D111" s="434"/>
      <c r="E111" s="383"/>
      <c r="F111" s="86" t="s">
        <v>54</v>
      </c>
      <c r="G111" s="104" t="s">
        <v>224</v>
      </c>
      <c r="H111" s="104" t="s">
        <v>554</v>
      </c>
      <c r="I111" s="103">
        <f t="shared" si="1"/>
        <v>26</v>
      </c>
      <c r="J111" s="88">
        <v>33</v>
      </c>
      <c r="K111" s="157"/>
      <c r="L111" s="390"/>
    </row>
    <row r="112" spans="4:12" ht="17.649999999999999" customHeight="1">
      <c r="D112" s="434"/>
      <c r="E112" s="383"/>
      <c r="F112" s="86" t="s">
        <v>121</v>
      </c>
      <c r="G112" s="104" t="s">
        <v>347</v>
      </c>
      <c r="H112" s="104" t="s">
        <v>347</v>
      </c>
      <c r="I112" s="103">
        <f t="shared" si="1"/>
        <v>16</v>
      </c>
      <c r="J112" s="86"/>
      <c r="K112" s="156"/>
      <c r="L112" s="390"/>
    </row>
    <row r="113" spans="4:12" ht="17.649999999999999" customHeight="1">
      <c r="D113" s="434"/>
      <c r="E113" s="383"/>
      <c r="F113" s="95" t="s">
        <v>49</v>
      </c>
      <c r="G113" s="83" t="s">
        <v>225</v>
      </c>
      <c r="H113" s="83" t="s">
        <v>555</v>
      </c>
      <c r="I113" s="103">
        <f t="shared" si="1"/>
        <v>60</v>
      </c>
      <c r="J113" s="88"/>
      <c r="K113" s="157"/>
      <c r="L113" s="390"/>
    </row>
    <row r="114" spans="4:12" ht="17.649999999999999" customHeight="1">
      <c r="D114" s="434"/>
      <c r="E114" s="383"/>
      <c r="F114" s="86" t="s">
        <v>50</v>
      </c>
      <c r="G114" s="104" t="s">
        <v>223</v>
      </c>
      <c r="H114" s="104" t="s">
        <v>554</v>
      </c>
      <c r="I114" s="103">
        <f t="shared" si="1"/>
        <v>26</v>
      </c>
      <c r="J114" s="88"/>
      <c r="K114" s="157"/>
      <c r="L114" s="390"/>
    </row>
    <row r="115" spans="4:12" ht="17.649999999999999" customHeight="1">
      <c r="D115" s="434"/>
      <c r="E115" s="384"/>
      <c r="F115" s="97" t="s">
        <v>74</v>
      </c>
      <c r="G115" s="105" t="s">
        <v>223</v>
      </c>
      <c r="H115" s="104" t="s">
        <v>554</v>
      </c>
      <c r="I115" s="103">
        <f t="shared" si="1"/>
        <v>26</v>
      </c>
      <c r="J115" s="99"/>
      <c r="K115" s="167"/>
      <c r="L115" s="395"/>
    </row>
    <row r="116" spans="4:12" ht="17.649999999999999" customHeight="1">
      <c r="D116" s="434"/>
      <c r="E116" s="385" t="s">
        <v>135</v>
      </c>
      <c r="F116" s="101" t="s">
        <v>66</v>
      </c>
      <c r="G116" s="102"/>
      <c r="H116" s="102"/>
      <c r="I116" s="103">
        <f t="shared" si="1"/>
        <v>0</v>
      </c>
      <c r="J116" s="103"/>
      <c r="K116" s="168" t="s">
        <v>241</v>
      </c>
      <c r="L116" s="389"/>
    </row>
    <row r="117" spans="4:12" ht="17.649999999999999" customHeight="1">
      <c r="D117" s="434"/>
      <c r="E117" s="383"/>
      <c r="F117" s="86" t="s">
        <v>54</v>
      </c>
      <c r="G117" s="104" t="s">
        <v>227</v>
      </c>
      <c r="H117" s="508" t="s">
        <v>556</v>
      </c>
      <c r="I117" s="103">
        <f t="shared" si="1"/>
        <v>36</v>
      </c>
      <c r="J117" s="88">
        <v>33</v>
      </c>
      <c r="K117" s="157"/>
      <c r="L117" s="390"/>
    </row>
    <row r="118" spans="4:12" ht="17.649999999999999" customHeight="1">
      <c r="D118" s="434"/>
      <c r="E118" s="383"/>
      <c r="F118" s="86" t="s">
        <v>121</v>
      </c>
      <c r="G118" s="104" t="s">
        <v>348</v>
      </c>
      <c r="H118" s="104" t="s">
        <v>348</v>
      </c>
      <c r="I118" s="103">
        <f t="shared" si="1"/>
        <v>22</v>
      </c>
      <c r="J118" s="86"/>
      <c r="K118" s="156"/>
      <c r="L118" s="390"/>
    </row>
    <row r="119" spans="4:12" ht="17.649999999999999" customHeight="1">
      <c r="D119" s="434"/>
      <c r="E119" s="383"/>
      <c r="F119" s="95" t="s">
        <v>49</v>
      </c>
      <c r="G119" s="83" t="s">
        <v>228</v>
      </c>
      <c r="H119" s="83" t="s">
        <v>557</v>
      </c>
      <c r="I119" s="103">
        <f t="shared" si="1"/>
        <v>66</v>
      </c>
      <c r="J119" s="88"/>
      <c r="K119" s="157"/>
      <c r="L119" s="390"/>
    </row>
    <row r="120" spans="4:12" ht="17.649999999999999" customHeight="1">
      <c r="D120" s="434"/>
      <c r="E120" s="383"/>
      <c r="F120" s="86" t="s">
        <v>50</v>
      </c>
      <c r="G120" s="104" t="s">
        <v>226</v>
      </c>
      <c r="H120" s="104" t="s">
        <v>556</v>
      </c>
      <c r="I120" s="103">
        <f t="shared" si="1"/>
        <v>36</v>
      </c>
      <c r="J120" s="88"/>
      <c r="K120" s="157"/>
      <c r="L120" s="390"/>
    </row>
    <row r="121" spans="4:12" ht="17.649999999999999" customHeight="1">
      <c r="D121" s="434"/>
      <c r="E121" s="384"/>
      <c r="F121" s="97" t="s">
        <v>74</v>
      </c>
      <c r="G121" s="105" t="s">
        <v>226</v>
      </c>
      <c r="H121" s="104" t="s">
        <v>556</v>
      </c>
      <c r="I121" s="103">
        <f t="shared" si="1"/>
        <v>36</v>
      </c>
      <c r="J121" s="99"/>
      <c r="K121" s="167"/>
      <c r="L121" s="395"/>
    </row>
    <row r="122" spans="4:12" ht="17.649999999999999" customHeight="1">
      <c r="D122" s="434"/>
      <c r="E122" s="385" t="s">
        <v>136</v>
      </c>
      <c r="F122" s="101" t="s">
        <v>66</v>
      </c>
      <c r="G122" s="102"/>
      <c r="H122" s="102"/>
      <c r="I122" s="103">
        <f t="shared" si="1"/>
        <v>0</v>
      </c>
      <c r="J122" s="103"/>
      <c r="K122" s="168" t="s">
        <v>241</v>
      </c>
      <c r="L122" s="389"/>
    </row>
    <row r="123" spans="4:12" ht="17.649999999999999" customHeight="1">
      <c r="D123" s="434"/>
      <c r="E123" s="383"/>
      <c r="F123" s="86" t="s">
        <v>54</v>
      </c>
      <c r="G123" s="104" t="s">
        <v>229</v>
      </c>
      <c r="H123" s="104" t="s">
        <v>558</v>
      </c>
      <c r="I123" s="103">
        <f t="shared" si="1"/>
        <v>26</v>
      </c>
      <c r="J123" s="88">
        <v>33</v>
      </c>
      <c r="K123" s="157"/>
      <c r="L123" s="390"/>
    </row>
    <row r="124" spans="4:12" ht="17.649999999999999" customHeight="1">
      <c r="D124" s="434"/>
      <c r="E124" s="383"/>
      <c r="F124" s="86" t="s">
        <v>121</v>
      </c>
      <c r="G124" s="104" t="s">
        <v>349</v>
      </c>
      <c r="H124" s="104" t="s">
        <v>559</v>
      </c>
      <c r="I124" s="103">
        <f t="shared" si="1"/>
        <v>25</v>
      </c>
      <c r="J124" s="86"/>
      <c r="K124" s="156"/>
      <c r="L124" s="390"/>
    </row>
    <row r="125" spans="4:12" ht="17.649999999999999" customHeight="1">
      <c r="D125" s="434"/>
      <c r="E125" s="383"/>
      <c r="F125" s="95" t="s">
        <v>49</v>
      </c>
      <c r="G125" s="83" t="s">
        <v>560</v>
      </c>
      <c r="H125" s="83" t="s">
        <v>561</v>
      </c>
      <c r="I125" s="103">
        <f t="shared" si="1"/>
        <v>96</v>
      </c>
      <c r="J125" s="88"/>
      <c r="K125" s="157"/>
      <c r="L125" s="390"/>
    </row>
    <row r="126" spans="4:12" ht="17.649999999999999" customHeight="1">
      <c r="D126" s="434"/>
      <c r="E126" s="383"/>
      <c r="F126" s="86" t="s">
        <v>50</v>
      </c>
      <c r="G126" s="104" t="s">
        <v>229</v>
      </c>
      <c r="H126" s="104" t="s">
        <v>558</v>
      </c>
      <c r="I126" s="103">
        <f t="shared" si="1"/>
        <v>26</v>
      </c>
      <c r="J126" s="88"/>
      <c r="K126" s="157"/>
      <c r="L126" s="390"/>
    </row>
    <row r="127" spans="4:12" ht="17.649999999999999" customHeight="1">
      <c r="D127" s="434"/>
      <c r="E127" s="383"/>
      <c r="F127" s="97" t="s">
        <v>74</v>
      </c>
      <c r="G127" s="105" t="s">
        <v>229</v>
      </c>
      <c r="H127" s="104" t="s">
        <v>558</v>
      </c>
      <c r="I127" s="103">
        <f t="shared" si="1"/>
        <v>26</v>
      </c>
      <c r="J127" s="99"/>
      <c r="K127" s="167"/>
      <c r="L127" s="395"/>
    </row>
    <row r="128" spans="4:12" ht="17.649999999999999" customHeight="1">
      <c r="D128" s="434"/>
      <c r="E128" s="385" t="s">
        <v>143</v>
      </c>
      <c r="F128" s="126" t="s">
        <v>219</v>
      </c>
      <c r="G128" s="92"/>
      <c r="H128" s="92"/>
      <c r="I128" s="103">
        <f t="shared" si="1"/>
        <v>0</v>
      </c>
      <c r="J128" s="93"/>
      <c r="K128" s="168" t="s">
        <v>241</v>
      </c>
      <c r="L128" s="389"/>
    </row>
    <row r="129" spans="4:12" ht="17.649999999999999" customHeight="1">
      <c r="D129" s="434"/>
      <c r="E129" s="383"/>
      <c r="F129" s="127" t="s">
        <v>220</v>
      </c>
      <c r="G129" s="104" t="s">
        <v>231</v>
      </c>
      <c r="H129" s="104" t="s">
        <v>562</v>
      </c>
      <c r="I129" s="103">
        <f t="shared" si="1"/>
        <v>27</v>
      </c>
      <c r="J129" s="88">
        <v>33</v>
      </c>
      <c r="K129" s="157"/>
      <c r="L129" s="390"/>
    </row>
    <row r="130" spans="4:12" ht="17.649999999999999" customHeight="1">
      <c r="D130" s="434"/>
      <c r="E130" s="383"/>
      <c r="F130" s="127" t="s">
        <v>221</v>
      </c>
      <c r="G130" s="104" t="s">
        <v>350</v>
      </c>
      <c r="H130" s="104" t="s">
        <v>563</v>
      </c>
      <c r="I130" s="103">
        <f t="shared" si="1"/>
        <v>20</v>
      </c>
      <c r="J130" s="86"/>
      <c r="K130" s="156"/>
      <c r="L130" s="390"/>
    </row>
    <row r="131" spans="4:12" ht="17.649999999999999" customHeight="1">
      <c r="D131" s="434"/>
      <c r="E131" s="383"/>
      <c r="F131" s="128" t="s">
        <v>49</v>
      </c>
      <c r="G131" s="83" t="s">
        <v>234</v>
      </c>
      <c r="H131" s="83" t="s">
        <v>564</v>
      </c>
      <c r="I131" s="103">
        <f t="shared" si="1"/>
        <v>92</v>
      </c>
      <c r="J131" s="88"/>
      <c r="K131" s="157"/>
      <c r="L131" s="390"/>
    </row>
    <row r="132" spans="4:12" ht="17.649999999999999" customHeight="1">
      <c r="D132" s="434"/>
      <c r="E132" s="383"/>
      <c r="F132" s="127" t="s">
        <v>50</v>
      </c>
      <c r="G132" s="104" t="s">
        <v>230</v>
      </c>
      <c r="H132" s="104" t="s">
        <v>562</v>
      </c>
      <c r="I132" s="103">
        <f t="shared" si="1"/>
        <v>27</v>
      </c>
      <c r="J132" s="88"/>
      <c r="K132" s="157"/>
      <c r="L132" s="390"/>
    </row>
    <row r="133" spans="4:12" ht="17.649999999999999" customHeight="1">
      <c r="D133" s="434"/>
      <c r="E133" s="383"/>
      <c r="F133" s="179" t="s">
        <v>222</v>
      </c>
      <c r="G133" s="180" t="s">
        <v>230</v>
      </c>
      <c r="H133" s="104" t="s">
        <v>562</v>
      </c>
      <c r="I133" s="103">
        <f t="shared" si="1"/>
        <v>27</v>
      </c>
      <c r="J133" s="119"/>
      <c r="K133" s="177"/>
      <c r="L133" s="395"/>
    </row>
    <row r="134" spans="4:12" ht="17.649999999999999" customHeight="1">
      <c r="D134" s="434"/>
      <c r="E134" s="385" t="s">
        <v>153</v>
      </c>
      <c r="F134" s="181" t="s">
        <v>219</v>
      </c>
      <c r="G134" s="102"/>
      <c r="H134" s="102"/>
      <c r="I134" s="103">
        <f t="shared" si="1"/>
        <v>0</v>
      </c>
      <c r="J134" s="103"/>
      <c r="K134" s="168" t="s">
        <v>241</v>
      </c>
      <c r="L134" s="389"/>
    </row>
    <row r="135" spans="4:12" ht="17.649999999999999" customHeight="1">
      <c r="D135" s="434"/>
      <c r="E135" s="383"/>
      <c r="F135" s="127" t="s">
        <v>220</v>
      </c>
      <c r="G135" s="104" t="s">
        <v>233</v>
      </c>
      <c r="H135" s="104" t="s">
        <v>565</v>
      </c>
      <c r="I135" s="103">
        <f t="shared" si="1"/>
        <v>30</v>
      </c>
      <c r="J135" s="88">
        <v>33</v>
      </c>
      <c r="K135" s="157"/>
      <c r="L135" s="390"/>
    </row>
    <row r="136" spans="4:12" ht="17.649999999999999" customHeight="1">
      <c r="D136" s="434"/>
      <c r="E136" s="383"/>
      <c r="F136" s="127" t="s">
        <v>221</v>
      </c>
      <c r="G136" s="104" t="s">
        <v>351</v>
      </c>
      <c r="H136" s="104" t="s">
        <v>566</v>
      </c>
      <c r="I136" s="103">
        <f t="shared" si="1"/>
        <v>19</v>
      </c>
      <c r="J136" s="86"/>
      <c r="K136" s="156"/>
      <c r="L136" s="390"/>
    </row>
    <row r="137" spans="4:12" ht="17.649999999999999" customHeight="1">
      <c r="D137" s="434"/>
      <c r="E137" s="383"/>
      <c r="F137" s="128" t="s">
        <v>49</v>
      </c>
      <c r="G137" s="83" t="s">
        <v>567</v>
      </c>
      <c r="H137" s="83" t="s">
        <v>568</v>
      </c>
      <c r="I137" s="103">
        <f t="shared" ref="I137:I145" si="2">LENB(H137)</f>
        <v>56</v>
      </c>
      <c r="J137" s="88"/>
      <c r="K137" s="157"/>
      <c r="L137" s="390"/>
    </row>
    <row r="138" spans="4:12" ht="17.649999999999999" customHeight="1">
      <c r="D138" s="434"/>
      <c r="E138" s="383"/>
      <c r="F138" s="127" t="s">
        <v>50</v>
      </c>
      <c r="G138" s="104" t="s">
        <v>232</v>
      </c>
      <c r="H138" s="104" t="s">
        <v>565</v>
      </c>
      <c r="I138" s="103">
        <f t="shared" si="2"/>
        <v>30</v>
      </c>
      <c r="J138" s="88"/>
      <c r="K138" s="157"/>
      <c r="L138" s="390"/>
    </row>
    <row r="139" spans="4:12" ht="17.649999999999999" customHeight="1">
      <c r="D139" s="434"/>
      <c r="E139" s="384"/>
      <c r="F139" s="182" t="s">
        <v>222</v>
      </c>
      <c r="G139" s="105" t="s">
        <v>232</v>
      </c>
      <c r="H139" s="180" t="s">
        <v>565</v>
      </c>
      <c r="I139" s="103">
        <f t="shared" si="2"/>
        <v>30</v>
      </c>
      <c r="J139" s="99"/>
      <c r="K139" s="167"/>
      <c r="L139" s="395"/>
    </row>
    <row r="140" spans="4:12" ht="17.649999999999999" customHeight="1">
      <c r="D140" s="434"/>
      <c r="E140" s="383" t="s">
        <v>152</v>
      </c>
      <c r="F140" s="126" t="s">
        <v>219</v>
      </c>
      <c r="G140" s="92"/>
      <c r="H140" s="102"/>
      <c r="I140" s="103">
        <f t="shared" si="2"/>
        <v>0</v>
      </c>
      <c r="J140" s="93"/>
      <c r="K140" s="165" t="s">
        <v>241</v>
      </c>
      <c r="L140" s="389"/>
    </row>
    <row r="141" spans="4:12" ht="17.649999999999999" customHeight="1">
      <c r="D141" s="434"/>
      <c r="E141" s="383"/>
      <c r="F141" s="127" t="s">
        <v>220</v>
      </c>
      <c r="G141" s="104" t="s">
        <v>236</v>
      </c>
      <c r="H141" s="104" t="s">
        <v>569</v>
      </c>
      <c r="I141" s="103">
        <f t="shared" si="2"/>
        <v>31</v>
      </c>
      <c r="J141" s="88">
        <v>33</v>
      </c>
      <c r="K141" s="157"/>
      <c r="L141" s="390"/>
    </row>
    <row r="142" spans="4:12" ht="17.649999999999999" customHeight="1">
      <c r="D142" s="434"/>
      <c r="E142" s="383"/>
      <c r="F142" s="127" t="s">
        <v>221</v>
      </c>
      <c r="G142" s="104" t="s">
        <v>352</v>
      </c>
      <c r="H142" s="104" t="s">
        <v>570</v>
      </c>
      <c r="I142" s="103">
        <f t="shared" si="2"/>
        <v>20</v>
      </c>
      <c r="J142" s="86"/>
      <c r="K142" s="156"/>
      <c r="L142" s="390"/>
    </row>
    <row r="143" spans="4:12" ht="17.649999999999999" customHeight="1">
      <c r="D143" s="434"/>
      <c r="E143" s="383"/>
      <c r="F143" s="128" t="s">
        <v>49</v>
      </c>
      <c r="G143" s="83" t="s">
        <v>237</v>
      </c>
      <c r="H143" s="83" t="s">
        <v>568</v>
      </c>
      <c r="I143" s="103">
        <f t="shared" si="2"/>
        <v>56</v>
      </c>
      <c r="J143" s="88"/>
      <c r="K143" s="157"/>
      <c r="L143" s="390"/>
    </row>
    <row r="144" spans="4:12" ht="17.649999999999999" customHeight="1">
      <c r="D144" s="434"/>
      <c r="E144" s="383"/>
      <c r="F144" s="127" t="s">
        <v>50</v>
      </c>
      <c r="G144" s="104" t="s">
        <v>235</v>
      </c>
      <c r="H144" s="180" t="s">
        <v>569</v>
      </c>
      <c r="I144" s="103">
        <f t="shared" si="2"/>
        <v>31</v>
      </c>
      <c r="J144" s="88"/>
      <c r="K144" s="157"/>
      <c r="L144" s="390"/>
    </row>
    <row r="145" spans="4:12" ht="17.649999999999999" customHeight="1" thickBot="1">
      <c r="D145" s="438"/>
      <c r="E145" s="418"/>
      <c r="F145" s="129" t="s">
        <v>222</v>
      </c>
      <c r="G145" s="109" t="s">
        <v>235</v>
      </c>
      <c r="H145" s="109" t="s">
        <v>569</v>
      </c>
      <c r="I145" s="300">
        <f t="shared" si="2"/>
        <v>31</v>
      </c>
      <c r="J145" s="110"/>
      <c r="K145" s="166"/>
      <c r="L145" s="45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C3D37C65-FAE6-47E6-8483-0B255EDA4FD9}"/>
    <hyperlink ref="G53" r:id="rId2" display="https://www.samsung.com/uk/tvs/qled-tv/qn900d-65-inch-neo-qled-8k-tizen-os-smart-tv-qe65qn900dtxxu/" xr:uid="{67F49F65-3BEE-4BEE-AB09-3664E7872BD2}"/>
    <hyperlink ref="G41" r:id="rId3" display="https://www.samsung.com/uk/rings/galaxy-ring/buy/?modelCode=SM-Q5KAPH?modelCode=SM-Q505NZKAEUB" xr:uid="{B8B01D99-3102-4C01-BDE6-0841AEC43FDD}"/>
    <hyperlink ref="G35" r:id="rId4" display="https://www.samsung.com/uk/watches/galaxy-watch-ultra/buy/?modelCode=SM-L705FDAAEUA" xr:uid="{FD0A5E24-52D5-4FC9-9ACE-34364557F128}"/>
    <hyperlink ref="G29" r:id="rId5" display="https://www.samsung.com/uk/computers/galaxy-book/galaxy-book5-pro/buy/?modelCode=NP960XHA-KG2UK" xr:uid="{1D919412-BF9E-49BF-9A86-D3807A2E6D9A}"/>
    <hyperlink ref="G65" r:id="rId6" display="https://www.samsung.com/uk/washers-and-dryers/washing-machines/ww8400d-front-loading-smartthings-ai-energy-made-a-40-percent-extra-energy-efficiency-ai-ecobubble-11kg-black-ww11db8b95gbu1/" xr:uid="{DC170FD0-7E70-441A-8CDE-B8ED33C438F6}"/>
    <hyperlink ref="G59" r:id="rId7" display="https://www.samsung.com/uk/refrigerators/bottom-mount-freezer/bottom-mount-freezer-with-smartthings-ai-energy-mo-387l-black-rb38c607ab1-eu/" xr:uid="{54D06A6C-EC6E-4D22-A6DC-8EB3D20235B6}"/>
    <hyperlink ref="G47" r:id="rId8" display="https://www.samsung.com/uk/smartphones/galaxy-z-flip6/buy/" xr:uid="{97C18C45-F1D8-45D5-B68C-8906F379DB73}"/>
    <hyperlink ref="G17" r:id="rId9" display="https://www.samsung.com/uk/smartphones/galaxy-s25-ultra/buy/" xr:uid="{FB2C31C0-51C8-40EC-9E1D-C087145B5152}"/>
    <hyperlink ref="G107" r:id="rId10" xr:uid="{2E3F8AB3-E2A8-4E3B-B344-45B5E891B66D}"/>
    <hyperlink ref="G113" r:id="rId11" xr:uid="{8DCA94C6-A50F-4B76-B9B0-8DA9372F865C}"/>
    <hyperlink ref="G101" r:id="rId12" xr:uid="{79FA9CFB-6D82-4F54-9E28-FE097486562B}"/>
    <hyperlink ref="G119" r:id="rId13" xr:uid="{7149CFB4-017B-40EE-93A8-93F6ADDB297B}"/>
    <hyperlink ref="G125" r:id="rId14" xr:uid="{81489368-D119-4C6E-844B-1A6E52E37D52}"/>
    <hyperlink ref="G131" r:id="rId15" xr:uid="{A2A6FBA6-6EBB-4540-ABA8-E2EC0B6D7382}"/>
    <hyperlink ref="G137" r:id="rId16" xr:uid="{8759AF9C-681D-48C3-A7E1-691D8ED84BB3}"/>
    <hyperlink ref="G143" r:id="rId17" xr:uid="{12D27B1F-CC45-4A4C-A9BA-E39937CC4A81}"/>
    <hyperlink ref="G83" r:id="rId18" xr:uid="{22ABA431-B355-4C96-ABCA-C01F611BC33E}"/>
    <hyperlink ref="G71" r:id="rId19" xr:uid="{E4318B58-70E5-43DF-85BC-832E5E4FA19C}"/>
    <hyperlink ref="G77" r:id="rId20" xr:uid="{7BAB5E06-5684-44D8-845A-BBA1EE05776D}"/>
    <hyperlink ref="G23" r:id="rId21" display="https://www.samsung.com/uk/tablets/galaxy-tab-s10/buy/?modelCode=SM-X920NZAREUB" xr:uid="{19B47FFF-064A-4E48-8440-725AB2DDA293}"/>
    <hyperlink ref="H17" r:id="rId22" xr:uid="{9FEFEA28-D12C-41BA-8A7E-B50849398C1B}"/>
    <hyperlink ref="H23" r:id="rId23" xr:uid="{EB6AAF12-1AAD-4C98-AF50-5D6541939BF3}"/>
    <hyperlink ref="H35" r:id="rId24" xr:uid="{3393E315-4734-4DE0-BD9B-51D5E02509CB}"/>
    <hyperlink ref="H41" r:id="rId25" xr:uid="{4333FF95-9D92-42ED-AD3D-A5DFC6FE6BFE}"/>
    <hyperlink ref="H47" r:id="rId26" xr:uid="{591ABE9A-D5C9-4534-8B54-6A59348593F1}"/>
    <hyperlink ref="H53" r:id="rId27" xr:uid="{F7B6C823-57AE-491A-9BCC-15045C297CFA}"/>
    <hyperlink ref="H59" r:id="rId28" xr:uid="{F05D8202-2578-4147-AB0F-AC1CD222316F}"/>
    <hyperlink ref="H65" r:id="rId29" xr:uid="{70602B3C-F690-4510-9AC2-0CCF643A3DC3}"/>
    <hyperlink ref="H83" r:id="rId30" xr:uid="{249F1D09-23D6-44EA-8BAF-80962E750690}"/>
    <hyperlink ref="H101" r:id="rId31" xr:uid="{B7EBDAEE-5262-430A-A08D-CA69DB53E5E1}"/>
    <hyperlink ref="H107" r:id="rId32" xr:uid="{ED6CB42F-2CD4-4EEF-8F41-B2FF978EDEEC}"/>
    <hyperlink ref="H113" r:id="rId33" xr:uid="{25DA201C-1024-4257-97CE-7617799A4B5A}"/>
    <hyperlink ref="H119" r:id="rId34" xr:uid="{F9716022-A8FD-4599-BFB2-E3BA933BEB0D}"/>
    <hyperlink ref="H125" r:id="rId35" xr:uid="{90834D39-4865-4F7B-A14D-BD508C905CC3}"/>
    <hyperlink ref="H131" r:id="rId36" xr:uid="{8E7D4CEC-D75B-4B0C-AD93-FF92067E6E28}"/>
    <hyperlink ref="H137" r:id="rId37" xr:uid="{20AC0552-3BD0-44B1-B85E-E6DD9F7C90E9}"/>
    <hyperlink ref="H143" r:id="rId38" xr:uid="{F60C7173-3FAB-4DCB-8131-0C5C6352B55D}"/>
    <hyperlink ref="H11" r:id="rId39" xr:uid="{07409262-E89E-434D-B19A-A96CEE1C08E0}"/>
    <hyperlink ref="H29" r:id="rId40" xr:uid="{9EC3DF90-72B0-488D-B5F7-B7BE7D36CDE8}"/>
    <hyperlink ref="H71" r:id="rId41" xr:uid="{1F6DA77E-E75E-483D-AC83-67C2B85D425B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D1" zoomScale="69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9" customWidth="1"/>
    <col min="13" max="16384" width="8.75" style="26"/>
  </cols>
  <sheetData>
    <row r="2" spans="1:13" ht="36" customHeight="1">
      <c r="B2" s="122" t="s">
        <v>157</v>
      </c>
      <c r="C2" s="124"/>
      <c r="D2" s="63"/>
      <c r="E2" s="63"/>
      <c r="F2" s="61"/>
      <c r="G2" s="61"/>
      <c r="H2" s="61"/>
      <c r="I2" s="61"/>
      <c r="J2" s="61"/>
      <c r="K2" s="61"/>
      <c r="L2" s="142"/>
      <c r="M2" s="125"/>
    </row>
    <row r="3" spans="1:13" s="68" customFormat="1" ht="141" customHeight="1">
      <c r="B3" s="430" t="s">
        <v>505</v>
      </c>
      <c r="C3" s="430"/>
      <c r="D3" s="430"/>
      <c r="E3" s="430"/>
      <c r="F3" s="430"/>
      <c r="G3" s="430"/>
      <c r="H3" s="307"/>
      <c r="I3" s="67"/>
      <c r="J3" s="67"/>
      <c r="K3" s="67"/>
      <c r="L3" s="14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4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5"/>
    </row>
    <row r="6" spans="1:13" s="28" customFormat="1" ht="25.15" customHeight="1">
      <c r="A6" s="54"/>
      <c r="B6" s="59"/>
      <c r="C6" s="58"/>
      <c r="D6" s="406" t="s">
        <v>53</v>
      </c>
      <c r="E6" s="407"/>
      <c r="F6" s="410" t="s">
        <v>137</v>
      </c>
      <c r="G6" s="60" t="s">
        <v>46</v>
      </c>
      <c r="H6" s="295" t="s">
        <v>500</v>
      </c>
      <c r="I6" s="401" t="s">
        <v>43</v>
      </c>
      <c r="J6" s="412" t="s">
        <v>47</v>
      </c>
      <c r="K6" s="60" t="s">
        <v>504</v>
      </c>
      <c r="L6" s="399" t="s">
        <v>502</v>
      </c>
    </row>
    <row r="7" spans="1:13" ht="23.25" customHeight="1">
      <c r="D7" s="408"/>
      <c r="E7" s="409"/>
      <c r="F7" s="411"/>
      <c r="G7" s="84" t="s">
        <v>514</v>
      </c>
      <c r="H7" s="84" t="s">
        <v>514</v>
      </c>
      <c r="I7" s="402"/>
      <c r="J7" s="413"/>
      <c r="K7" s="154"/>
      <c r="L7" s="400"/>
    </row>
    <row r="8" spans="1:13" ht="21" customHeight="1">
      <c r="D8" s="414" t="s">
        <v>114</v>
      </c>
      <c r="E8" s="385" t="s">
        <v>154</v>
      </c>
      <c r="F8" s="101" t="s">
        <v>123</v>
      </c>
      <c r="G8" s="81"/>
      <c r="H8" s="81"/>
      <c r="I8" s="103">
        <f>LENB(H8)</f>
        <v>0</v>
      </c>
      <c r="J8" s="112"/>
      <c r="K8" s="178" t="s">
        <v>239</v>
      </c>
      <c r="L8" s="455"/>
    </row>
    <row r="9" spans="1:13" ht="21" customHeight="1">
      <c r="D9" s="380"/>
      <c r="E9" s="383"/>
      <c r="F9" s="86" t="s">
        <v>155</v>
      </c>
      <c r="G9" s="69" t="s">
        <v>325</v>
      </c>
      <c r="H9" s="69" t="s">
        <v>654</v>
      </c>
      <c r="I9" s="348">
        <f t="shared" ref="I9:I72" si="0">LENB(H9)</f>
        <v>15</v>
      </c>
      <c r="J9" s="113">
        <v>10</v>
      </c>
      <c r="K9" s="113"/>
      <c r="L9" s="456"/>
    </row>
    <row r="10" spans="1:13" ht="21" customHeight="1">
      <c r="D10" s="380"/>
      <c r="E10" s="383"/>
      <c r="F10" s="86" t="s">
        <v>113</v>
      </c>
      <c r="G10" s="69" t="s">
        <v>326</v>
      </c>
      <c r="H10" s="69" t="s">
        <v>826</v>
      </c>
      <c r="I10" s="103">
        <f t="shared" si="0"/>
        <v>22</v>
      </c>
      <c r="J10" s="86"/>
      <c r="K10" s="86"/>
      <c r="L10" s="456"/>
    </row>
    <row r="11" spans="1:13" ht="21" customHeight="1">
      <c r="D11" s="380"/>
      <c r="E11" s="383"/>
      <c r="F11" s="95" t="s">
        <v>49</v>
      </c>
      <c r="G11" s="134" t="s">
        <v>116</v>
      </c>
      <c r="H11" s="134" t="s">
        <v>645</v>
      </c>
      <c r="I11" s="103">
        <f t="shared" si="0"/>
        <v>49</v>
      </c>
      <c r="J11" s="89"/>
      <c r="K11" s="89"/>
      <c r="L11" s="456"/>
    </row>
    <row r="12" spans="1:13" ht="21" customHeight="1">
      <c r="D12" s="380"/>
      <c r="E12" s="383"/>
      <c r="F12" s="86" t="s">
        <v>50</v>
      </c>
      <c r="G12" s="69"/>
      <c r="H12" s="70" t="s">
        <v>654</v>
      </c>
      <c r="I12" s="103">
        <f t="shared" si="0"/>
        <v>15</v>
      </c>
      <c r="J12" s="89"/>
      <c r="K12" s="89"/>
      <c r="L12" s="456"/>
    </row>
    <row r="13" spans="1:13" ht="21" customHeight="1">
      <c r="D13" s="415"/>
      <c r="E13" s="384"/>
      <c r="F13" s="97" t="s">
        <v>74</v>
      </c>
      <c r="G13" s="70" t="s">
        <v>325</v>
      </c>
      <c r="H13" s="70" t="s">
        <v>654</v>
      </c>
      <c r="I13" s="103">
        <f t="shared" si="0"/>
        <v>15</v>
      </c>
      <c r="J13" s="114"/>
      <c r="K13" s="114"/>
      <c r="L13" s="467"/>
    </row>
    <row r="14" spans="1:13" ht="21" customHeight="1">
      <c r="D14" s="414" t="s">
        <v>118</v>
      </c>
      <c r="E14" s="385" t="s">
        <v>120</v>
      </c>
      <c r="F14" s="91" t="s">
        <v>122</v>
      </c>
      <c r="G14" s="92"/>
      <c r="H14" s="468"/>
      <c r="I14" s="103" t="e">
        <f>LENB(#REF!)</f>
        <v>#REF!</v>
      </c>
      <c r="J14" s="93"/>
      <c r="K14" s="103" t="s">
        <v>241</v>
      </c>
      <c r="L14" s="455"/>
    </row>
    <row r="15" spans="1:13" ht="21" customHeight="1">
      <c r="D15" s="380"/>
      <c r="E15" s="383"/>
      <c r="F15" s="86" t="s">
        <v>54</v>
      </c>
      <c r="G15" s="87" t="s">
        <v>244</v>
      </c>
      <c r="H15" s="469"/>
      <c r="I15" s="103">
        <f>LENB(H14)</f>
        <v>0</v>
      </c>
      <c r="J15" s="88">
        <v>33</v>
      </c>
      <c r="K15" s="88"/>
      <c r="L15" s="456"/>
    </row>
    <row r="16" spans="1:13" ht="21" customHeight="1">
      <c r="D16" s="380"/>
      <c r="E16" s="383"/>
      <c r="F16" s="86" t="s">
        <v>121</v>
      </c>
      <c r="G16" s="87" t="s">
        <v>327</v>
      </c>
      <c r="H16" s="469"/>
      <c r="I16" s="103">
        <f t="shared" si="0"/>
        <v>0</v>
      </c>
      <c r="J16" s="86"/>
      <c r="K16" s="86"/>
      <c r="L16" s="456"/>
    </row>
    <row r="17" spans="2:12" ht="20.100000000000001" customHeight="1">
      <c r="D17" s="380"/>
      <c r="E17" s="383"/>
      <c r="F17" s="95" t="s">
        <v>49</v>
      </c>
      <c r="G17" s="73" t="s">
        <v>180</v>
      </c>
      <c r="H17" s="469"/>
      <c r="I17" s="103">
        <f t="shared" si="0"/>
        <v>0</v>
      </c>
      <c r="J17" s="88"/>
      <c r="K17" s="88"/>
      <c r="L17" s="456"/>
    </row>
    <row r="18" spans="2:12" ht="20.100000000000001" customHeight="1">
      <c r="D18" s="380"/>
      <c r="E18" s="383"/>
      <c r="F18" s="86" t="s">
        <v>50</v>
      </c>
      <c r="G18" s="87"/>
      <c r="H18" s="469"/>
      <c r="I18" s="103">
        <f t="shared" si="0"/>
        <v>0</v>
      </c>
      <c r="J18" s="88"/>
      <c r="K18" s="88"/>
      <c r="L18" s="456"/>
    </row>
    <row r="19" spans="2:12" ht="20.100000000000001" customHeight="1">
      <c r="D19" s="380"/>
      <c r="E19" s="384"/>
      <c r="F19" s="97" t="s">
        <v>74</v>
      </c>
      <c r="G19" s="98" t="s">
        <v>244</v>
      </c>
      <c r="H19" s="470"/>
      <c r="I19" s="103">
        <f t="shared" si="0"/>
        <v>0</v>
      </c>
      <c r="J19" s="99"/>
      <c r="K19" s="99"/>
      <c r="L19" s="467"/>
    </row>
    <row r="20" spans="2:12" ht="20.100000000000001" customHeight="1">
      <c r="D20" s="380"/>
      <c r="E20" s="385" t="s">
        <v>124</v>
      </c>
      <c r="F20" s="101" t="s">
        <v>122</v>
      </c>
      <c r="G20" s="92"/>
      <c r="H20" s="92"/>
      <c r="I20" s="103">
        <f t="shared" si="0"/>
        <v>0</v>
      </c>
      <c r="J20" s="103"/>
      <c r="K20" s="103" t="s">
        <v>241</v>
      </c>
      <c r="L20" s="455"/>
    </row>
    <row r="21" spans="2:12" ht="20.100000000000001" customHeight="1">
      <c r="D21" s="380"/>
      <c r="E21" s="383"/>
      <c r="F21" s="86" t="s">
        <v>54</v>
      </c>
      <c r="G21" s="87" t="s">
        <v>108</v>
      </c>
      <c r="H21" s="87" t="s">
        <v>655</v>
      </c>
      <c r="I21" s="103">
        <f t="shared" si="0"/>
        <v>8</v>
      </c>
      <c r="J21" s="88">
        <v>33</v>
      </c>
      <c r="K21" s="88"/>
      <c r="L21" s="456"/>
    </row>
    <row r="22" spans="2:12" ht="20.100000000000001" customHeight="1">
      <c r="D22" s="380"/>
      <c r="E22" s="383"/>
      <c r="F22" s="86" t="s">
        <v>121</v>
      </c>
      <c r="G22" s="87" t="s">
        <v>328</v>
      </c>
      <c r="H22" s="87" t="s">
        <v>328</v>
      </c>
      <c r="I22" s="103">
        <f t="shared" si="0"/>
        <v>8</v>
      </c>
      <c r="J22" s="86"/>
      <c r="K22" s="86"/>
      <c r="L22" s="456"/>
    </row>
    <row r="23" spans="2:12" ht="20.100000000000001" customHeight="1">
      <c r="B23" s="57" t="s">
        <v>44</v>
      </c>
      <c r="D23" s="380"/>
      <c r="E23" s="383"/>
      <c r="F23" s="95" t="s">
        <v>49</v>
      </c>
      <c r="G23" s="73" t="s">
        <v>181</v>
      </c>
      <c r="H23" s="83" t="s">
        <v>645</v>
      </c>
      <c r="I23" s="103">
        <f t="shared" si="0"/>
        <v>49</v>
      </c>
      <c r="J23" s="88"/>
      <c r="K23" s="88"/>
      <c r="L23" s="456"/>
    </row>
    <row r="24" spans="2:12" ht="20.100000000000001" customHeight="1">
      <c r="D24" s="380"/>
      <c r="E24" s="383"/>
      <c r="F24" s="86" t="s">
        <v>50</v>
      </c>
      <c r="G24" s="87"/>
      <c r="H24" s="87" t="s">
        <v>655</v>
      </c>
      <c r="I24" s="103">
        <f t="shared" si="0"/>
        <v>8</v>
      </c>
      <c r="J24" s="88"/>
      <c r="K24" s="88"/>
      <c r="L24" s="456"/>
    </row>
    <row r="25" spans="2:12" ht="20.100000000000001" customHeight="1">
      <c r="D25" s="380"/>
      <c r="E25" s="384"/>
      <c r="F25" s="97" t="s">
        <v>74</v>
      </c>
      <c r="G25" s="98" t="s">
        <v>108</v>
      </c>
      <c r="H25" s="87" t="s">
        <v>655</v>
      </c>
      <c r="I25" s="103">
        <f t="shared" si="0"/>
        <v>8</v>
      </c>
      <c r="J25" s="99"/>
      <c r="K25" s="99"/>
      <c r="L25" s="467"/>
    </row>
    <row r="26" spans="2:12" ht="20.100000000000001" customHeight="1">
      <c r="D26" s="380"/>
      <c r="E26" s="385" t="s">
        <v>125</v>
      </c>
      <c r="F26" s="101" t="s">
        <v>122</v>
      </c>
      <c r="G26" s="102"/>
      <c r="H26" s="102"/>
      <c r="I26" s="103">
        <f t="shared" si="0"/>
        <v>0</v>
      </c>
      <c r="J26" s="103"/>
      <c r="K26" s="103" t="s">
        <v>241</v>
      </c>
      <c r="L26" s="455"/>
    </row>
    <row r="27" spans="2:12" ht="20.100000000000001" customHeight="1">
      <c r="D27" s="380"/>
      <c r="E27" s="383"/>
      <c r="F27" s="86" t="s">
        <v>54</v>
      </c>
      <c r="G27" s="104" t="s">
        <v>107</v>
      </c>
      <c r="H27" s="69" t="s">
        <v>656</v>
      </c>
      <c r="I27" s="103">
        <f t="shared" si="0"/>
        <v>23</v>
      </c>
      <c r="J27" s="88">
        <v>33</v>
      </c>
      <c r="K27" s="88"/>
      <c r="L27" s="456"/>
    </row>
    <row r="28" spans="2:12" ht="20.100000000000001" customHeight="1">
      <c r="D28" s="380"/>
      <c r="E28" s="383"/>
      <c r="F28" s="86" t="s">
        <v>121</v>
      </c>
      <c r="G28" s="104" t="s">
        <v>329</v>
      </c>
      <c r="H28" s="104" t="s">
        <v>827</v>
      </c>
      <c r="I28" s="103">
        <f t="shared" si="0"/>
        <v>18</v>
      </c>
      <c r="J28" s="86"/>
      <c r="K28" s="86"/>
      <c r="L28" s="456"/>
    </row>
    <row r="29" spans="2:12" ht="20.65" customHeight="1">
      <c r="D29" s="380"/>
      <c r="E29" s="383"/>
      <c r="F29" s="95" t="s">
        <v>49</v>
      </c>
      <c r="G29" s="73" t="s">
        <v>182</v>
      </c>
      <c r="H29" s="83" t="s">
        <v>646</v>
      </c>
      <c r="I29" s="103">
        <f t="shared" si="0"/>
        <v>61</v>
      </c>
      <c r="J29" s="88"/>
      <c r="K29" s="88"/>
      <c r="L29" s="456"/>
    </row>
    <row r="30" spans="2:12" ht="20.65" customHeight="1">
      <c r="D30" s="380"/>
      <c r="E30" s="383"/>
      <c r="F30" s="86" t="s">
        <v>50</v>
      </c>
      <c r="G30" s="104"/>
      <c r="H30" s="69" t="s">
        <v>656</v>
      </c>
      <c r="I30" s="103">
        <f t="shared" si="0"/>
        <v>23</v>
      </c>
      <c r="J30" s="88"/>
      <c r="K30" s="88"/>
      <c r="L30" s="456"/>
    </row>
    <row r="31" spans="2:12" ht="20.65" customHeight="1">
      <c r="D31" s="380"/>
      <c r="E31" s="384"/>
      <c r="F31" s="97" t="s">
        <v>74</v>
      </c>
      <c r="G31" s="105" t="s">
        <v>107</v>
      </c>
      <c r="H31" s="105" t="s">
        <v>656</v>
      </c>
      <c r="I31" s="103">
        <f t="shared" si="0"/>
        <v>23</v>
      </c>
      <c r="J31" s="99"/>
      <c r="K31" s="99"/>
      <c r="L31" s="467"/>
    </row>
    <row r="32" spans="2:12" ht="20.65" customHeight="1">
      <c r="D32" s="380"/>
      <c r="E32" s="385" t="s">
        <v>126</v>
      </c>
      <c r="F32" s="101" t="s">
        <v>122</v>
      </c>
      <c r="G32" s="102"/>
      <c r="H32" s="464"/>
      <c r="I32" s="103" t="e">
        <f>LENB(#REF!)</f>
        <v>#REF!</v>
      </c>
      <c r="J32" s="103"/>
      <c r="K32" s="103" t="s">
        <v>241</v>
      </c>
      <c r="L32" s="455"/>
    </row>
    <row r="33" spans="4:12" ht="20.65" customHeight="1">
      <c r="D33" s="380"/>
      <c r="E33" s="383"/>
      <c r="F33" s="86" t="s">
        <v>54</v>
      </c>
      <c r="G33" s="104" t="s">
        <v>204</v>
      </c>
      <c r="H33" s="465"/>
      <c r="I33" s="103">
        <f>LENB(H32)</f>
        <v>0</v>
      </c>
      <c r="J33" s="88">
        <v>33</v>
      </c>
      <c r="K33" s="88"/>
      <c r="L33" s="456"/>
    </row>
    <row r="34" spans="4:12" ht="20.65" customHeight="1">
      <c r="D34" s="380"/>
      <c r="E34" s="383"/>
      <c r="F34" s="86" t="s">
        <v>121</v>
      </c>
      <c r="G34" s="104" t="s">
        <v>330</v>
      </c>
      <c r="H34" s="465"/>
      <c r="I34" s="103">
        <f t="shared" si="0"/>
        <v>0</v>
      </c>
      <c r="J34" s="86"/>
      <c r="K34" s="86"/>
      <c r="L34" s="456"/>
    </row>
    <row r="35" spans="4:12" ht="20.65" customHeight="1">
      <c r="D35" s="380"/>
      <c r="E35" s="383"/>
      <c r="F35" s="95" t="s">
        <v>49</v>
      </c>
      <c r="G35" s="73" t="s">
        <v>109</v>
      </c>
      <c r="H35" s="465"/>
      <c r="I35" s="103">
        <f>LENB(H37)</f>
        <v>0</v>
      </c>
      <c r="J35" s="88"/>
      <c r="K35" s="88"/>
      <c r="L35" s="456"/>
    </row>
    <row r="36" spans="4:12" ht="20.65" customHeight="1">
      <c r="D36" s="380"/>
      <c r="E36" s="383"/>
      <c r="F36" s="86" t="s">
        <v>50</v>
      </c>
      <c r="G36" s="104"/>
      <c r="H36" s="465"/>
      <c r="I36" s="103">
        <f t="shared" si="0"/>
        <v>0</v>
      </c>
      <c r="J36" s="88"/>
      <c r="K36" s="88"/>
      <c r="L36" s="456"/>
    </row>
    <row r="37" spans="4:12" ht="20.65" customHeight="1">
      <c r="D37" s="380"/>
      <c r="E37" s="384"/>
      <c r="F37" s="97" t="s">
        <v>74</v>
      </c>
      <c r="G37" s="105" t="s">
        <v>204</v>
      </c>
      <c r="H37" s="466"/>
      <c r="I37" s="103" t="e">
        <f>LENB(#REF!)</f>
        <v>#REF!</v>
      </c>
      <c r="J37" s="99"/>
      <c r="K37" s="99"/>
      <c r="L37" s="467"/>
    </row>
    <row r="38" spans="4:12" ht="20.65" customHeight="1">
      <c r="D38" s="380"/>
      <c r="E38" s="385" t="s">
        <v>127</v>
      </c>
      <c r="F38" s="101" t="s">
        <v>122</v>
      </c>
      <c r="G38" s="102"/>
      <c r="H38" s="464"/>
      <c r="I38" s="103">
        <f t="shared" si="0"/>
        <v>0</v>
      </c>
      <c r="J38" s="103"/>
      <c r="K38" s="103" t="s">
        <v>241</v>
      </c>
      <c r="L38" s="148"/>
    </row>
    <row r="39" spans="4:12" ht="20.65" customHeight="1">
      <c r="D39" s="380"/>
      <c r="E39" s="383"/>
      <c r="F39" s="86" t="s">
        <v>54</v>
      </c>
      <c r="G39" s="104"/>
      <c r="H39" s="465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0"/>
      <c r="E40" s="383"/>
      <c r="F40" s="86" t="s">
        <v>121</v>
      </c>
      <c r="G40" s="104"/>
      <c r="H40" s="465"/>
      <c r="I40" s="103">
        <f t="shared" si="0"/>
        <v>0</v>
      </c>
      <c r="J40" s="86"/>
      <c r="K40" s="86"/>
      <c r="L40" s="90"/>
    </row>
    <row r="41" spans="4:12" ht="20.100000000000001" customHeight="1">
      <c r="D41" s="380"/>
      <c r="E41" s="383"/>
      <c r="F41" s="95" t="s">
        <v>49</v>
      </c>
      <c r="G41" s="73"/>
      <c r="H41" s="465"/>
      <c r="I41" s="103">
        <f t="shared" si="0"/>
        <v>0</v>
      </c>
      <c r="J41" s="88"/>
      <c r="K41" s="88"/>
      <c r="L41" s="90"/>
    </row>
    <row r="42" spans="4:12" ht="20.100000000000001" customHeight="1">
      <c r="D42" s="380"/>
      <c r="E42" s="383"/>
      <c r="F42" s="86" t="s">
        <v>50</v>
      </c>
      <c r="G42" s="104"/>
      <c r="H42" s="465"/>
      <c r="I42" s="103">
        <f t="shared" si="0"/>
        <v>0</v>
      </c>
      <c r="J42" s="88"/>
      <c r="K42" s="88"/>
      <c r="L42" s="147"/>
    </row>
    <row r="43" spans="4:12" ht="20.100000000000001" customHeight="1">
      <c r="D43" s="380"/>
      <c r="E43" s="384"/>
      <c r="F43" s="97" t="s">
        <v>74</v>
      </c>
      <c r="G43" s="105"/>
      <c r="H43" s="466"/>
      <c r="I43" s="103">
        <f t="shared" si="0"/>
        <v>0</v>
      </c>
      <c r="J43" s="99"/>
      <c r="K43" s="99"/>
      <c r="L43" s="100"/>
    </row>
    <row r="44" spans="4:12" ht="20.100000000000001" customHeight="1">
      <c r="D44" s="380"/>
      <c r="E44" s="385" t="s">
        <v>128</v>
      </c>
      <c r="F44" s="101" t="s">
        <v>122</v>
      </c>
      <c r="G44" s="102"/>
      <c r="H44" s="464"/>
      <c r="I44" s="103">
        <f t="shared" si="0"/>
        <v>0</v>
      </c>
      <c r="J44" s="103"/>
      <c r="K44" s="103" t="s">
        <v>241</v>
      </c>
      <c r="L44" s="148"/>
    </row>
    <row r="45" spans="4:12" ht="20.100000000000001" customHeight="1">
      <c r="D45" s="380"/>
      <c r="E45" s="383"/>
      <c r="F45" s="86" t="s">
        <v>54</v>
      </c>
      <c r="G45" s="104"/>
      <c r="H45" s="465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0"/>
      <c r="E46" s="383"/>
      <c r="F46" s="86" t="s">
        <v>121</v>
      </c>
      <c r="G46" s="104"/>
      <c r="H46" s="465"/>
      <c r="I46" s="103">
        <f t="shared" si="0"/>
        <v>0</v>
      </c>
      <c r="J46" s="86"/>
      <c r="K46" s="86"/>
      <c r="L46" s="90"/>
    </row>
    <row r="47" spans="4:12" ht="20.100000000000001" customHeight="1">
      <c r="D47" s="380"/>
      <c r="E47" s="383"/>
      <c r="F47" s="95" t="s">
        <v>49</v>
      </c>
      <c r="G47" s="73"/>
      <c r="H47" s="465"/>
      <c r="I47" s="103">
        <f t="shared" si="0"/>
        <v>0</v>
      </c>
      <c r="J47" s="88"/>
      <c r="K47" s="88"/>
      <c r="L47" s="90"/>
    </row>
    <row r="48" spans="4:12" ht="20.100000000000001" customHeight="1">
      <c r="D48" s="380"/>
      <c r="E48" s="383"/>
      <c r="F48" s="86" t="s">
        <v>50</v>
      </c>
      <c r="G48" s="104"/>
      <c r="H48" s="465"/>
      <c r="I48" s="103">
        <f t="shared" si="0"/>
        <v>0</v>
      </c>
      <c r="J48" s="88"/>
      <c r="K48" s="88"/>
      <c r="L48" s="147"/>
    </row>
    <row r="49" spans="4:12" ht="20.100000000000001" customHeight="1">
      <c r="D49" s="380"/>
      <c r="E49" s="384"/>
      <c r="F49" s="97" t="s">
        <v>74</v>
      </c>
      <c r="G49" s="105"/>
      <c r="H49" s="466"/>
      <c r="I49" s="103">
        <f t="shared" si="0"/>
        <v>0</v>
      </c>
      <c r="J49" s="99"/>
      <c r="K49" s="99"/>
      <c r="L49" s="100"/>
    </row>
    <row r="50" spans="4:12" ht="20.100000000000001" customHeight="1">
      <c r="D50" s="380"/>
      <c r="E50" s="385" t="s">
        <v>129</v>
      </c>
      <c r="F50" s="101" t="s">
        <v>122</v>
      </c>
      <c r="G50" s="102"/>
      <c r="H50" s="464"/>
      <c r="I50" s="103">
        <f t="shared" si="0"/>
        <v>0</v>
      </c>
      <c r="J50" s="103"/>
      <c r="K50" s="103" t="s">
        <v>241</v>
      </c>
      <c r="L50" s="148"/>
    </row>
    <row r="51" spans="4:12" ht="20.100000000000001" customHeight="1">
      <c r="D51" s="380"/>
      <c r="E51" s="383"/>
      <c r="F51" s="86" t="s">
        <v>54</v>
      </c>
      <c r="G51" s="104"/>
      <c r="H51" s="465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0"/>
      <c r="E52" s="383"/>
      <c r="F52" s="86" t="s">
        <v>121</v>
      </c>
      <c r="G52" s="104"/>
      <c r="H52" s="465"/>
      <c r="I52" s="103">
        <f t="shared" si="0"/>
        <v>0</v>
      </c>
      <c r="J52" s="86"/>
      <c r="K52" s="86"/>
      <c r="L52" s="90"/>
    </row>
    <row r="53" spans="4:12" ht="20.100000000000001" customHeight="1">
      <c r="D53" s="380"/>
      <c r="E53" s="383"/>
      <c r="F53" s="95" t="s">
        <v>49</v>
      </c>
      <c r="G53" s="73"/>
      <c r="H53" s="465"/>
      <c r="I53" s="103">
        <f t="shared" si="0"/>
        <v>0</v>
      </c>
      <c r="J53" s="88"/>
      <c r="K53" s="88"/>
      <c r="L53" s="90"/>
    </row>
    <row r="54" spans="4:12" ht="20.100000000000001" customHeight="1">
      <c r="D54" s="380"/>
      <c r="E54" s="383"/>
      <c r="F54" s="86" t="s">
        <v>50</v>
      </c>
      <c r="G54" s="104"/>
      <c r="H54" s="465"/>
      <c r="I54" s="103">
        <f t="shared" si="0"/>
        <v>0</v>
      </c>
      <c r="J54" s="88"/>
      <c r="K54" s="88"/>
      <c r="L54" s="147"/>
    </row>
    <row r="55" spans="4:12" ht="20.100000000000001" customHeight="1">
      <c r="D55" s="380"/>
      <c r="E55" s="384"/>
      <c r="F55" s="97" t="s">
        <v>74</v>
      </c>
      <c r="G55" s="105"/>
      <c r="H55" s="466"/>
      <c r="I55" s="103">
        <f t="shared" si="0"/>
        <v>0</v>
      </c>
      <c r="J55" s="99"/>
      <c r="K55" s="99"/>
      <c r="L55" s="100"/>
    </row>
    <row r="56" spans="4:12" ht="20.100000000000001" customHeight="1">
      <c r="D56" s="380"/>
      <c r="E56" s="385" t="s">
        <v>130</v>
      </c>
      <c r="F56" s="101" t="s">
        <v>122</v>
      </c>
      <c r="G56" s="102"/>
      <c r="H56" s="464"/>
      <c r="I56" s="103">
        <f t="shared" si="0"/>
        <v>0</v>
      </c>
      <c r="J56" s="103"/>
      <c r="K56" s="103" t="s">
        <v>241</v>
      </c>
      <c r="L56" s="148"/>
    </row>
    <row r="57" spans="4:12" ht="20.100000000000001" customHeight="1">
      <c r="D57" s="380"/>
      <c r="E57" s="383"/>
      <c r="F57" s="86" t="s">
        <v>54</v>
      </c>
      <c r="G57" s="104"/>
      <c r="H57" s="465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0"/>
      <c r="E58" s="383"/>
      <c r="F58" s="86" t="s">
        <v>121</v>
      </c>
      <c r="G58" s="104"/>
      <c r="H58" s="465"/>
      <c r="I58" s="103">
        <f t="shared" si="0"/>
        <v>0</v>
      </c>
      <c r="J58" s="86"/>
      <c r="K58" s="86"/>
      <c r="L58" s="90"/>
    </row>
    <row r="59" spans="4:12" ht="20.100000000000001" customHeight="1">
      <c r="D59" s="380"/>
      <c r="E59" s="383"/>
      <c r="F59" s="95" t="s">
        <v>49</v>
      </c>
      <c r="G59" s="73"/>
      <c r="H59" s="465"/>
      <c r="I59" s="103">
        <f t="shared" si="0"/>
        <v>0</v>
      </c>
      <c r="J59" s="88"/>
      <c r="K59" s="88"/>
      <c r="L59" s="90"/>
    </row>
    <row r="60" spans="4:12" ht="17.649999999999999" customHeight="1">
      <c r="D60" s="380"/>
      <c r="E60" s="383"/>
      <c r="F60" s="86" t="s">
        <v>50</v>
      </c>
      <c r="G60" s="104"/>
      <c r="H60" s="465"/>
      <c r="I60" s="103">
        <f t="shared" si="0"/>
        <v>0</v>
      </c>
      <c r="J60" s="88"/>
      <c r="K60" s="88"/>
      <c r="L60" s="147"/>
    </row>
    <row r="61" spans="4:12" ht="16.5" customHeight="1">
      <c r="D61" s="380"/>
      <c r="E61" s="384"/>
      <c r="F61" s="97" t="s">
        <v>74</v>
      </c>
      <c r="G61" s="105"/>
      <c r="H61" s="466"/>
      <c r="I61" s="103">
        <f t="shared" si="0"/>
        <v>0</v>
      </c>
      <c r="J61" s="99"/>
      <c r="K61" s="99"/>
      <c r="L61" s="100"/>
    </row>
    <row r="62" spans="4:12" ht="17.25" customHeight="1">
      <c r="D62" s="380"/>
      <c r="E62" s="385" t="s">
        <v>131</v>
      </c>
      <c r="F62" s="101" t="s">
        <v>122</v>
      </c>
      <c r="G62" s="102"/>
      <c r="H62" s="464"/>
      <c r="I62" s="103">
        <f t="shared" si="0"/>
        <v>0</v>
      </c>
      <c r="J62" s="103"/>
      <c r="K62" s="103" t="s">
        <v>241</v>
      </c>
      <c r="L62" s="148"/>
    </row>
    <row r="63" spans="4:12" ht="16.5" customHeight="1">
      <c r="D63" s="380"/>
      <c r="E63" s="383"/>
      <c r="F63" s="86" t="s">
        <v>54</v>
      </c>
      <c r="G63" s="104"/>
      <c r="H63" s="465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0"/>
      <c r="E64" s="383"/>
      <c r="F64" s="86" t="s">
        <v>121</v>
      </c>
      <c r="G64" s="104"/>
      <c r="H64" s="465"/>
      <c r="I64" s="103">
        <f t="shared" si="0"/>
        <v>0</v>
      </c>
      <c r="J64" s="86"/>
      <c r="K64" s="86"/>
      <c r="L64" s="90"/>
    </row>
    <row r="65" spans="4:12" ht="20.100000000000001" customHeight="1">
      <c r="D65" s="380"/>
      <c r="E65" s="383"/>
      <c r="F65" s="95" t="s">
        <v>49</v>
      </c>
      <c r="G65" s="73"/>
      <c r="H65" s="465"/>
      <c r="I65" s="103">
        <f t="shared" si="0"/>
        <v>0</v>
      </c>
      <c r="J65" s="88"/>
      <c r="K65" s="88"/>
      <c r="L65" s="90"/>
    </row>
    <row r="66" spans="4:12" ht="20.100000000000001" customHeight="1">
      <c r="D66" s="380"/>
      <c r="E66" s="383"/>
      <c r="F66" s="86" t="s">
        <v>50</v>
      </c>
      <c r="G66" s="104"/>
      <c r="H66" s="465"/>
      <c r="I66" s="103">
        <f t="shared" si="0"/>
        <v>0</v>
      </c>
      <c r="J66" s="88"/>
      <c r="K66" s="88"/>
      <c r="L66" s="147"/>
    </row>
    <row r="67" spans="4:12" ht="20.100000000000001" customHeight="1">
      <c r="D67" s="380"/>
      <c r="E67" s="384"/>
      <c r="F67" s="97" t="s">
        <v>74</v>
      </c>
      <c r="G67" s="105"/>
      <c r="H67" s="466"/>
      <c r="I67" s="103">
        <f t="shared" si="0"/>
        <v>0</v>
      </c>
      <c r="J67" s="99"/>
      <c r="K67" s="99"/>
      <c r="L67" s="100"/>
    </row>
    <row r="68" spans="4:12" ht="20.100000000000001" customHeight="1">
      <c r="D68" s="380"/>
      <c r="E68" s="385" t="s">
        <v>132</v>
      </c>
      <c r="F68" s="101" t="s">
        <v>122</v>
      </c>
      <c r="G68" s="102"/>
      <c r="H68" s="464"/>
      <c r="I68" s="103">
        <f t="shared" si="0"/>
        <v>0</v>
      </c>
      <c r="J68" s="103"/>
      <c r="K68" s="93" t="s">
        <v>241</v>
      </c>
      <c r="L68" s="148"/>
    </row>
    <row r="69" spans="4:12" ht="20.100000000000001" customHeight="1">
      <c r="D69" s="380"/>
      <c r="E69" s="383"/>
      <c r="F69" s="86" t="s">
        <v>54</v>
      </c>
      <c r="G69" s="104"/>
      <c r="H69" s="465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0"/>
      <c r="E70" s="383"/>
      <c r="F70" s="86" t="s">
        <v>121</v>
      </c>
      <c r="G70" s="104"/>
      <c r="H70" s="465"/>
      <c r="I70" s="103">
        <f t="shared" si="0"/>
        <v>0</v>
      </c>
      <c r="J70" s="86"/>
      <c r="K70" s="86"/>
      <c r="L70" s="90"/>
    </row>
    <row r="71" spans="4:12" ht="20.100000000000001" customHeight="1">
      <c r="D71" s="380"/>
      <c r="E71" s="383"/>
      <c r="F71" s="95" t="s">
        <v>49</v>
      </c>
      <c r="G71" s="73"/>
      <c r="H71" s="465"/>
      <c r="I71" s="103">
        <f t="shared" si="0"/>
        <v>0</v>
      </c>
      <c r="J71" s="88"/>
      <c r="K71" s="88"/>
      <c r="L71" s="90"/>
    </row>
    <row r="72" spans="4:12" ht="20.100000000000001" customHeight="1">
      <c r="D72" s="380"/>
      <c r="E72" s="383"/>
      <c r="F72" s="86" t="s">
        <v>50</v>
      </c>
      <c r="G72" s="104"/>
      <c r="H72" s="465"/>
      <c r="I72" s="103">
        <f t="shared" si="0"/>
        <v>0</v>
      </c>
      <c r="J72" s="88"/>
      <c r="K72" s="88"/>
      <c r="L72" s="147"/>
    </row>
    <row r="73" spans="4:12" ht="20.100000000000001" customHeight="1">
      <c r="D73" s="380"/>
      <c r="E73" s="384"/>
      <c r="F73" s="115" t="s">
        <v>74</v>
      </c>
      <c r="G73" s="116"/>
      <c r="H73" s="466"/>
      <c r="I73" s="103">
        <f t="shared" ref="I73:I136" si="1">LENB(H73)</f>
        <v>0</v>
      </c>
      <c r="J73" s="117"/>
      <c r="K73" s="99"/>
      <c r="L73" s="120"/>
    </row>
    <row r="74" spans="4:12" ht="19.5" customHeight="1">
      <c r="D74" s="380"/>
      <c r="E74" s="385" t="s">
        <v>148</v>
      </c>
      <c r="F74" s="101" t="s">
        <v>122</v>
      </c>
      <c r="G74" s="102"/>
      <c r="H74" s="464"/>
      <c r="I74" s="103">
        <f t="shared" si="1"/>
        <v>0</v>
      </c>
      <c r="J74" s="103"/>
      <c r="K74" s="103" t="s">
        <v>241</v>
      </c>
      <c r="L74" s="146"/>
    </row>
    <row r="75" spans="4:12" ht="20.100000000000001" customHeight="1">
      <c r="D75" s="380"/>
      <c r="E75" s="383"/>
      <c r="F75" s="86" t="s">
        <v>54</v>
      </c>
      <c r="G75" s="104"/>
      <c r="H75" s="465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0"/>
      <c r="E76" s="383"/>
      <c r="F76" s="86" t="s">
        <v>121</v>
      </c>
      <c r="G76" s="104"/>
      <c r="H76" s="465"/>
      <c r="I76" s="103">
        <f t="shared" si="1"/>
        <v>0</v>
      </c>
      <c r="J76" s="86"/>
      <c r="K76" s="86"/>
      <c r="L76" s="90"/>
    </row>
    <row r="77" spans="4:12" ht="20.100000000000001" customHeight="1">
      <c r="D77" s="380"/>
      <c r="E77" s="383"/>
      <c r="F77" s="95" t="s">
        <v>49</v>
      </c>
      <c r="G77" s="73"/>
      <c r="H77" s="465"/>
      <c r="I77" s="103">
        <f t="shared" si="1"/>
        <v>0</v>
      </c>
      <c r="J77" s="88"/>
      <c r="K77" s="88"/>
      <c r="L77" s="90"/>
    </row>
    <row r="78" spans="4:12" ht="20.100000000000001" customHeight="1">
      <c r="D78" s="380"/>
      <c r="E78" s="383"/>
      <c r="F78" s="86" t="s">
        <v>50</v>
      </c>
      <c r="G78" s="104"/>
      <c r="H78" s="465"/>
      <c r="I78" s="103">
        <f t="shared" si="1"/>
        <v>0</v>
      </c>
      <c r="J78" s="88"/>
      <c r="K78" s="88"/>
      <c r="L78" s="147"/>
    </row>
    <row r="79" spans="4:12" ht="20.100000000000001" customHeight="1">
      <c r="D79" s="380"/>
      <c r="E79" s="384"/>
      <c r="F79" s="97" t="s">
        <v>74</v>
      </c>
      <c r="G79" s="105"/>
      <c r="H79" s="466"/>
      <c r="I79" s="103">
        <f t="shared" si="1"/>
        <v>0</v>
      </c>
      <c r="J79" s="99"/>
      <c r="K79" s="99"/>
      <c r="L79" s="100"/>
    </row>
    <row r="80" spans="4:12" ht="20.100000000000001" customHeight="1">
      <c r="D80" s="380"/>
      <c r="E80" s="385" t="s">
        <v>149</v>
      </c>
      <c r="F80" s="101" t="s">
        <v>122</v>
      </c>
      <c r="G80" s="102"/>
      <c r="H80" s="464"/>
      <c r="I80" s="103">
        <f t="shared" si="1"/>
        <v>0</v>
      </c>
      <c r="J80" s="103"/>
      <c r="K80" s="103" t="s">
        <v>241</v>
      </c>
      <c r="L80" s="148"/>
    </row>
    <row r="81" spans="4:12" ht="20.100000000000001" customHeight="1">
      <c r="D81" s="380"/>
      <c r="E81" s="383"/>
      <c r="F81" s="86" t="s">
        <v>54</v>
      </c>
      <c r="G81" s="104"/>
      <c r="H81" s="465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0"/>
      <c r="E82" s="383"/>
      <c r="F82" s="86" t="s">
        <v>121</v>
      </c>
      <c r="G82" s="104"/>
      <c r="H82" s="465"/>
      <c r="I82" s="103">
        <f t="shared" si="1"/>
        <v>0</v>
      </c>
      <c r="J82" s="86"/>
      <c r="K82" s="86"/>
      <c r="L82" s="90"/>
    </row>
    <row r="83" spans="4:12" ht="20.100000000000001" customHeight="1">
      <c r="D83" s="380"/>
      <c r="E83" s="383"/>
      <c r="F83" s="95" t="s">
        <v>49</v>
      </c>
      <c r="G83" s="73"/>
      <c r="H83" s="465"/>
      <c r="I83" s="103">
        <f t="shared" si="1"/>
        <v>0</v>
      </c>
      <c r="J83" s="88"/>
      <c r="K83" s="88"/>
      <c r="L83" s="90"/>
    </row>
    <row r="84" spans="4:12" ht="20.100000000000001" customHeight="1">
      <c r="D84" s="380"/>
      <c r="E84" s="383"/>
      <c r="F84" s="86" t="s">
        <v>50</v>
      </c>
      <c r="G84" s="104"/>
      <c r="H84" s="465"/>
      <c r="I84" s="103">
        <f t="shared" si="1"/>
        <v>0</v>
      </c>
      <c r="J84" s="88"/>
      <c r="K84" s="88"/>
      <c r="L84" s="147"/>
    </row>
    <row r="85" spans="4:12" ht="20.100000000000001" customHeight="1">
      <c r="D85" s="380"/>
      <c r="E85" s="384"/>
      <c r="F85" s="97" t="s">
        <v>74</v>
      </c>
      <c r="G85" s="105"/>
      <c r="H85" s="466"/>
      <c r="I85" s="103">
        <f t="shared" si="1"/>
        <v>0</v>
      </c>
      <c r="J85" s="99"/>
      <c r="K85" s="99"/>
      <c r="L85" s="100"/>
    </row>
    <row r="86" spans="4:12" ht="20.100000000000001" customHeight="1">
      <c r="D86" s="380"/>
      <c r="E86" s="385" t="s">
        <v>150</v>
      </c>
      <c r="F86" s="101" t="s">
        <v>122</v>
      </c>
      <c r="G86" s="102"/>
      <c r="H86" s="464"/>
      <c r="I86" s="103">
        <f t="shared" si="1"/>
        <v>0</v>
      </c>
      <c r="J86" s="168"/>
      <c r="K86" s="103" t="s">
        <v>241</v>
      </c>
      <c r="L86" s="175"/>
    </row>
    <row r="87" spans="4:12" ht="20.100000000000001" customHeight="1">
      <c r="D87" s="380"/>
      <c r="E87" s="383"/>
      <c r="F87" s="86" t="s">
        <v>54</v>
      </c>
      <c r="G87" s="104"/>
      <c r="H87" s="465"/>
      <c r="I87" s="103">
        <f t="shared" si="1"/>
        <v>0</v>
      </c>
      <c r="J87" s="157">
        <v>33</v>
      </c>
      <c r="K87" s="88"/>
      <c r="L87" s="173"/>
    </row>
    <row r="88" spans="4:12" ht="20.100000000000001" customHeight="1">
      <c r="D88" s="380"/>
      <c r="E88" s="383"/>
      <c r="F88" s="86" t="s">
        <v>121</v>
      </c>
      <c r="G88" s="104"/>
      <c r="H88" s="465"/>
      <c r="I88" s="103">
        <f t="shared" si="1"/>
        <v>0</v>
      </c>
      <c r="J88" s="156"/>
      <c r="K88" s="86"/>
      <c r="L88" s="173"/>
    </row>
    <row r="89" spans="4:12" ht="20.100000000000001" customHeight="1">
      <c r="D89" s="380"/>
      <c r="E89" s="383"/>
      <c r="F89" s="95" t="s">
        <v>49</v>
      </c>
      <c r="G89" s="73"/>
      <c r="H89" s="465"/>
      <c r="I89" s="103">
        <f t="shared" si="1"/>
        <v>0</v>
      </c>
      <c r="J89" s="157"/>
      <c r="K89" s="88"/>
      <c r="L89" s="173"/>
    </row>
    <row r="90" spans="4:12" ht="20.100000000000001" customHeight="1">
      <c r="D90" s="380"/>
      <c r="E90" s="383"/>
      <c r="F90" s="86" t="s">
        <v>50</v>
      </c>
      <c r="G90" s="104"/>
      <c r="H90" s="465"/>
      <c r="I90" s="103">
        <f t="shared" si="1"/>
        <v>0</v>
      </c>
      <c r="J90" s="157"/>
      <c r="K90" s="88"/>
      <c r="L90" s="176"/>
    </row>
    <row r="91" spans="4:12" ht="20.100000000000001" customHeight="1">
      <c r="D91" s="380"/>
      <c r="E91" s="384"/>
      <c r="F91" s="97" t="s">
        <v>74</v>
      </c>
      <c r="G91" s="105"/>
      <c r="H91" s="466"/>
      <c r="I91" s="103">
        <f t="shared" si="1"/>
        <v>0</v>
      </c>
      <c r="J91" s="167"/>
      <c r="K91" s="99"/>
      <c r="L91" s="174"/>
    </row>
    <row r="92" spans="4:12" ht="20.100000000000001" customHeight="1">
      <c r="D92" s="380"/>
      <c r="E92" s="385" t="s">
        <v>151</v>
      </c>
      <c r="F92" s="101" t="s">
        <v>122</v>
      </c>
      <c r="G92" s="102"/>
      <c r="H92" s="464"/>
      <c r="I92" s="103">
        <f t="shared" si="1"/>
        <v>0</v>
      </c>
      <c r="J92" s="103"/>
      <c r="K92" s="168" t="s">
        <v>241</v>
      </c>
      <c r="L92" s="148"/>
    </row>
    <row r="93" spans="4:12" ht="20.100000000000001" customHeight="1">
      <c r="D93" s="380"/>
      <c r="E93" s="383"/>
      <c r="F93" s="86" t="s">
        <v>54</v>
      </c>
      <c r="G93" s="104"/>
      <c r="H93" s="465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380"/>
      <c r="E94" s="383"/>
      <c r="F94" s="86" t="s">
        <v>121</v>
      </c>
      <c r="G94" s="104"/>
      <c r="H94" s="465"/>
      <c r="I94" s="103">
        <f t="shared" si="1"/>
        <v>0</v>
      </c>
      <c r="J94" s="86"/>
      <c r="K94" s="156"/>
      <c r="L94" s="90"/>
    </row>
    <row r="95" spans="4:12" ht="20.100000000000001" customHeight="1">
      <c r="D95" s="380"/>
      <c r="E95" s="383"/>
      <c r="F95" s="95" t="s">
        <v>49</v>
      </c>
      <c r="G95" s="73"/>
      <c r="H95" s="465"/>
      <c r="I95" s="103">
        <f t="shared" si="1"/>
        <v>0</v>
      </c>
      <c r="J95" s="88"/>
      <c r="K95" s="157"/>
      <c r="L95" s="90"/>
    </row>
    <row r="96" spans="4:12" ht="20.100000000000001" customHeight="1">
      <c r="D96" s="380"/>
      <c r="E96" s="383"/>
      <c r="F96" s="86" t="s">
        <v>50</v>
      </c>
      <c r="G96" s="104"/>
      <c r="H96" s="465"/>
      <c r="I96" s="103">
        <f t="shared" si="1"/>
        <v>0</v>
      </c>
      <c r="J96" s="88"/>
      <c r="K96" s="157"/>
      <c r="L96" s="147"/>
    </row>
    <row r="97" spans="4:12" ht="20.100000000000001" customHeight="1" thickBot="1">
      <c r="D97" s="380"/>
      <c r="E97" s="383"/>
      <c r="F97" s="115" t="s">
        <v>74</v>
      </c>
      <c r="G97" s="116"/>
      <c r="H97" s="466"/>
      <c r="I97" s="297">
        <f t="shared" si="1"/>
        <v>0</v>
      </c>
      <c r="J97" s="117"/>
      <c r="K97" s="177"/>
      <c r="L97" s="120"/>
    </row>
    <row r="98" spans="4:12" ht="20.100000000000001" customHeight="1">
      <c r="D98" s="379" t="s">
        <v>119</v>
      </c>
      <c r="E98" s="382" t="s">
        <v>117</v>
      </c>
      <c r="F98" s="204" t="s">
        <v>66</v>
      </c>
      <c r="G98" s="232"/>
      <c r="H98" s="464"/>
      <c r="I98" s="85">
        <f t="shared" si="1"/>
        <v>0</v>
      </c>
      <c r="J98" s="205"/>
      <c r="K98" s="206" t="s">
        <v>241</v>
      </c>
      <c r="L98" s="459"/>
    </row>
    <row r="99" spans="4:12" ht="20.100000000000001" customHeight="1">
      <c r="D99" s="380"/>
      <c r="E99" s="383"/>
      <c r="F99" s="193" t="s">
        <v>54</v>
      </c>
      <c r="G99" s="225" t="s">
        <v>270</v>
      </c>
      <c r="H99" s="465"/>
      <c r="I99" s="103">
        <f t="shared" si="1"/>
        <v>0</v>
      </c>
      <c r="J99" s="195">
        <v>33</v>
      </c>
      <c r="K99" s="208"/>
      <c r="L99" s="460"/>
    </row>
    <row r="100" spans="4:12" ht="20.100000000000001" customHeight="1">
      <c r="D100" s="380"/>
      <c r="E100" s="383"/>
      <c r="F100" s="193" t="s">
        <v>121</v>
      </c>
      <c r="G100" s="225" t="s">
        <v>331</v>
      </c>
      <c r="H100" s="465"/>
      <c r="I100" s="103">
        <f t="shared" si="1"/>
        <v>0</v>
      </c>
      <c r="J100" s="193"/>
      <c r="K100" s="209"/>
      <c r="L100" s="460"/>
    </row>
    <row r="101" spans="4:12" ht="16.149999999999999" customHeight="1">
      <c r="D101" s="380"/>
      <c r="E101" s="383"/>
      <c r="F101" s="196" t="s">
        <v>49</v>
      </c>
      <c r="G101" s="228" t="s">
        <v>271</v>
      </c>
      <c r="H101" s="465"/>
      <c r="I101" s="103">
        <f t="shared" si="1"/>
        <v>0</v>
      </c>
      <c r="J101" s="195"/>
      <c r="K101" s="208"/>
      <c r="L101" s="460"/>
    </row>
    <row r="102" spans="4:12" ht="17.649999999999999" customHeight="1">
      <c r="D102" s="380"/>
      <c r="E102" s="383"/>
      <c r="F102" s="193" t="s">
        <v>50</v>
      </c>
      <c r="G102" s="225"/>
      <c r="H102" s="465"/>
      <c r="I102" s="103">
        <f t="shared" si="1"/>
        <v>0</v>
      </c>
      <c r="J102" s="195"/>
      <c r="K102" s="208"/>
      <c r="L102" s="460"/>
    </row>
    <row r="103" spans="4:12" ht="17.649999999999999" customHeight="1" thickBot="1">
      <c r="D103" s="380"/>
      <c r="E103" s="384"/>
      <c r="F103" s="198" t="s">
        <v>74</v>
      </c>
      <c r="G103" s="229" t="s">
        <v>270</v>
      </c>
      <c r="H103" s="466"/>
      <c r="I103" s="103">
        <f t="shared" si="1"/>
        <v>0</v>
      </c>
      <c r="J103" s="200"/>
      <c r="K103" s="211"/>
      <c r="L103" s="461"/>
    </row>
    <row r="104" spans="4:12" ht="17.649999999999999" customHeight="1">
      <c r="D104" s="380"/>
      <c r="E104" s="385" t="s">
        <v>133</v>
      </c>
      <c r="F104" s="101" t="s">
        <v>66</v>
      </c>
      <c r="G104" s="246"/>
      <c r="H104" s="308"/>
      <c r="I104" s="103">
        <f t="shared" si="1"/>
        <v>0</v>
      </c>
      <c r="J104" s="247"/>
      <c r="K104" s="248" t="s">
        <v>241</v>
      </c>
      <c r="L104" s="462"/>
    </row>
    <row r="105" spans="4:12" ht="17.649999999999999" customHeight="1">
      <c r="D105" s="380"/>
      <c r="E105" s="383"/>
      <c r="F105" s="86" t="s">
        <v>54</v>
      </c>
      <c r="G105" s="249" t="s">
        <v>400</v>
      </c>
      <c r="H105" s="508" t="s">
        <v>657</v>
      </c>
      <c r="I105" s="348">
        <f t="shared" si="1"/>
        <v>41</v>
      </c>
      <c r="J105" s="250">
        <v>33</v>
      </c>
      <c r="K105" s="251"/>
      <c r="L105" s="458"/>
    </row>
    <row r="106" spans="4:12" ht="17.649999999999999" customHeight="1">
      <c r="D106" s="380"/>
      <c r="E106" s="383"/>
      <c r="F106" s="86" t="s">
        <v>121</v>
      </c>
      <c r="G106" s="249" t="s">
        <v>400</v>
      </c>
      <c r="H106" s="249" t="s">
        <v>825</v>
      </c>
      <c r="I106" s="103">
        <f t="shared" si="1"/>
        <v>26</v>
      </c>
      <c r="J106" s="252"/>
      <c r="K106" s="253"/>
      <c r="L106" s="458"/>
    </row>
    <row r="107" spans="4:12" ht="17.649999999999999" customHeight="1">
      <c r="D107" s="380"/>
      <c r="E107" s="383"/>
      <c r="F107" s="95" t="s">
        <v>49</v>
      </c>
      <c r="G107" s="254" t="s">
        <v>401</v>
      </c>
      <c r="H107" s="254" t="s">
        <v>647</v>
      </c>
      <c r="I107" s="103">
        <f t="shared" si="1"/>
        <v>59</v>
      </c>
      <c r="J107" s="250"/>
      <c r="K107" s="251"/>
      <c r="L107" s="458"/>
    </row>
    <row r="108" spans="4:12" ht="17.649999999999999" customHeight="1">
      <c r="D108" s="380"/>
      <c r="E108" s="383"/>
      <c r="F108" s="86" t="s">
        <v>50</v>
      </c>
      <c r="G108" s="249"/>
      <c r="H108" s="249" t="s">
        <v>657</v>
      </c>
      <c r="I108" s="103">
        <f t="shared" si="1"/>
        <v>41</v>
      </c>
      <c r="J108" s="250"/>
      <c r="K108" s="251"/>
      <c r="L108" s="458"/>
    </row>
    <row r="109" spans="4:12" ht="17.649999999999999" customHeight="1">
      <c r="D109" s="380"/>
      <c r="E109" s="384"/>
      <c r="F109" s="97" t="s">
        <v>74</v>
      </c>
      <c r="G109" s="255" t="s">
        <v>400</v>
      </c>
      <c r="H109" s="249" t="s">
        <v>657</v>
      </c>
      <c r="I109" s="103">
        <f t="shared" si="1"/>
        <v>41</v>
      </c>
      <c r="J109" s="256"/>
      <c r="K109" s="257"/>
      <c r="L109" s="463"/>
    </row>
    <row r="110" spans="4:12" ht="17.649999999999999" customHeight="1">
      <c r="D110" s="380"/>
      <c r="E110" s="385" t="s">
        <v>134</v>
      </c>
      <c r="F110" s="101" t="s">
        <v>66</v>
      </c>
      <c r="G110" s="258"/>
      <c r="H110" s="258"/>
      <c r="I110" s="103">
        <f t="shared" si="1"/>
        <v>0</v>
      </c>
      <c r="J110" s="247"/>
      <c r="K110" s="248" t="s">
        <v>241</v>
      </c>
      <c r="L110" s="462"/>
    </row>
    <row r="111" spans="4:12" ht="17.649999999999999" customHeight="1">
      <c r="D111" s="380"/>
      <c r="E111" s="383"/>
      <c r="F111" s="86" t="s">
        <v>54</v>
      </c>
      <c r="G111" s="249" t="s">
        <v>402</v>
      </c>
      <c r="H111" s="508" t="s">
        <v>658</v>
      </c>
      <c r="I111" s="103">
        <f t="shared" si="1"/>
        <v>39</v>
      </c>
      <c r="J111" s="250">
        <v>33</v>
      </c>
      <c r="K111" s="251"/>
      <c r="L111" s="458"/>
    </row>
    <row r="112" spans="4:12" ht="17.649999999999999" customHeight="1">
      <c r="D112" s="380"/>
      <c r="E112" s="383"/>
      <c r="F112" s="86" t="s">
        <v>121</v>
      </c>
      <c r="G112" s="249" t="s">
        <v>402</v>
      </c>
      <c r="H112" s="249" t="s">
        <v>824</v>
      </c>
      <c r="I112" s="103">
        <f t="shared" si="1"/>
        <v>31</v>
      </c>
      <c r="J112" s="252"/>
      <c r="K112" s="253"/>
      <c r="L112" s="458"/>
    </row>
    <row r="113" spans="4:12" ht="17.649999999999999" customHeight="1">
      <c r="D113" s="380"/>
      <c r="E113" s="383"/>
      <c r="F113" s="95" t="s">
        <v>49</v>
      </c>
      <c r="G113" s="254" t="s">
        <v>648</v>
      </c>
      <c r="H113" s="319" t="s">
        <v>649</v>
      </c>
      <c r="I113" s="103">
        <f t="shared" si="1"/>
        <v>71</v>
      </c>
      <c r="J113" s="250"/>
      <c r="K113" s="251"/>
      <c r="L113" s="458"/>
    </row>
    <row r="114" spans="4:12" ht="17.649999999999999" customHeight="1">
      <c r="D114" s="380"/>
      <c r="E114" s="383"/>
      <c r="F114" s="86" t="s">
        <v>50</v>
      </c>
      <c r="G114" s="249"/>
      <c r="H114" s="249" t="s">
        <v>658</v>
      </c>
      <c r="I114" s="103">
        <f t="shared" si="1"/>
        <v>39</v>
      </c>
      <c r="J114" s="250"/>
      <c r="K114" s="251"/>
      <c r="L114" s="458"/>
    </row>
    <row r="115" spans="4:12" ht="17.649999999999999" customHeight="1">
      <c r="D115" s="380"/>
      <c r="E115" s="384"/>
      <c r="F115" s="97" t="s">
        <v>74</v>
      </c>
      <c r="G115" s="255" t="s">
        <v>402</v>
      </c>
      <c r="H115" s="249" t="s">
        <v>658</v>
      </c>
      <c r="I115" s="103">
        <f t="shared" si="1"/>
        <v>39</v>
      </c>
      <c r="J115" s="256"/>
      <c r="K115" s="257"/>
      <c r="L115" s="463"/>
    </row>
    <row r="116" spans="4:12" ht="17.649999999999999" customHeight="1">
      <c r="D116" s="380"/>
      <c r="E116" s="385" t="s">
        <v>135</v>
      </c>
      <c r="F116" s="101" t="s">
        <v>66</v>
      </c>
      <c r="G116" s="258"/>
      <c r="H116" s="258"/>
      <c r="I116" s="103">
        <f t="shared" si="1"/>
        <v>0</v>
      </c>
      <c r="J116" s="247"/>
      <c r="K116" s="248" t="s">
        <v>241</v>
      </c>
      <c r="L116" s="462"/>
    </row>
    <row r="117" spans="4:12" ht="17.649999999999999" customHeight="1">
      <c r="D117" s="380"/>
      <c r="E117" s="383"/>
      <c r="F117" s="86" t="s">
        <v>54</v>
      </c>
      <c r="G117" s="249" t="s">
        <v>403</v>
      </c>
      <c r="H117" s="508" t="s">
        <v>659</v>
      </c>
      <c r="I117" s="348">
        <f t="shared" si="1"/>
        <v>50</v>
      </c>
      <c r="J117" s="250">
        <v>33</v>
      </c>
      <c r="K117" s="251"/>
      <c r="L117" s="458"/>
    </row>
    <row r="118" spans="4:12" ht="17.649999999999999" customHeight="1">
      <c r="D118" s="380"/>
      <c r="E118" s="383"/>
      <c r="F118" s="86" t="s">
        <v>121</v>
      </c>
      <c r="G118" s="249" t="s">
        <v>403</v>
      </c>
      <c r="H118" s="249" t="s">
        <v>823</v>
      </c>
      <c r="I118" s="103">
        <f t="shared" si="1"/>
        <v>17</v>
      </c>
      <c r="J118" s="252"/>
      <c r="K118" s="253"/>
      <c r="L118" s="458"/>
    </row>
    <row r="119" spans="4:12" ht="17.649999999999999" customHeight="1">
      <c r="D119" s="380"/>
      <c r="E119" s="383"/>
      <c r="F119" s="95" t="s">
        <v>49</v>
      </c>
      <c r="G119" s="254" t="s">
        <v>650</v>
      </c>
      <c r="H119" s="254" t="s">
        <v>651</v>
      </c>
      <c r="I119" s="103">
        <f t="shared" si="1"/>
        <v>50</v>
      </c>
      <c r="J119" s="250"/>
      <c r="K119" s="251"/>
      <c r="L119" s="458"/>
    </row>
    <row r="120" spans="4:12" ht="17.649999999999999" customHeight="1">
      <c r="D120" s="380"/>
      <c r="E120" s="383"/>
      <c r="F120" s="86" t="s">
        <v>50</v>
      </c>
      <c r="G120" s="249"/>
      <c r="H120" s="255" t="s">
        <v>659</v>
      </c>
      <c r="I120" s="103">
        <f t="shared" si="1"/>
        <v>50</v>
      </c>
      <c r="J120" s="250"/>
      <c r="K120" s="251"/>
      <c r="L120" s="458"/>
    </row>
    <row r="121" spans="4:12" ht="17.649999999999999" customHeight="1">
      <c r="D121" s="380"/>
      <c r="E121" s="384"/>
      <c r="F121" s="97" t="s">
        <v>74</v>
      </c>
      <c r="G121" s="255" t="s">
        <v>403</v>
      </c>
      <c r="H121" s="255" t="s">
        <v>659</v>
      </c>
      <c r="I121" s="103">
        <f t="shared" si="1"/>
        <v>50</v>
      </c>
      <c r="J121" s="256"/>
      <c r="K121" s="257"/>
      <c r="L121" s="463"/>
    </row>
    <row r="122" spans="4:12" ht="17.649999999999999" customHeight="1">
      <c r="D122" s="380"/>
      <c r="E122" s="385" t="s">
        <v>136</v>
      </c>
      <c r="F122" s="101" t="s">
        <v>66</v>
      </c>
      <c r="G122" s="258"/>
      <c r="H122" s="258"/>
      <c r="I122" s="103">
        <f t="shared" si="1"/>
        <v>0</v>
      </c>
      <c r="J122" s="247"/>
      <c r="K122" s="248" t="s">
        <v>241</v>
      </c>
      <c r="L122" s="462"/>
    </row>
    <row r="123" spans="4:12" ht="17.649999999999999" customHeight="1">
      <c r="D123" s="380"/>
      <c r="E123" s="383"/>
      <c r="F123" s="86" t="s">
        <v>54</v>
      </c>
      <c r="G123" s="249" t="s">
        <v>404</v>
      </c>
      <c r="H123" s="249" t="s">
        <v>660</v>
      </c>
      <c r="I123" s="103">
        <f t="shared" si="1"/>
        <v>32</v>
      </c>
      <c r="J123" s="250">
        <v>33</v>
      </c>
      <c r="K123" s="251"/>
      <c r="L123" s="458"/>
    </row>
    <row r="124" spans="4:12" ht="17.649999999999999" customHeight="1">
      <c r="D124" s="380"/>
      <c r="E124" s="383"/>
      <c r="F124" s="86" t="s">
        <v>121</v>
      </c>
      <c r="G124" s="249" t="s">
        <v>404</v>
      </c>
      <c r="H124" s="249" t="s">
        <v>822</v>
      </c>
      <c r="I124" s="103">
        <f t="shared" si="1"/>
        <v>22</v>
      </c>
      <c r="J124" s="252"/>
      <c r="K124" s="253"/>
      <c r="L124" s="458"/>
    </row>
    <row r="125" spans="4:12" ht="17.649999999999999" customHeight="1">
      <c r="D125" s="380"/>
      <c r="E125" s="383"/>
      <c r="F125" s="95" t="s">
        <v>49</v>
      </c>
      <c r="G125" s="254" t="s">
        <v>652</v>
      </c>
      <c r="H125" s="254" t="s">
        <v>653</v>
      </c>
      <c r="I125" s="103">
        <f t="shared" si="1"/>
        <v>51</v>
      </c>
      <c r="J125" s="250"/>
      <c r="K125" s="251"/>
      <c r="L125" s="458"/>
    </row>
    <row r="126" spans="4:12" ht="17.649999999999999" customHeight="1">
      <c r="D126" s="380"/>
      <c r="E126" s="383"/>
      <c r="F126" s="86" t="s">
        <v>50</v>
      </c>
      <c r="G126" s="249"/>
      <c r="H126" s="249" t="s">
        <v>660</v>
      </c>
      <c r="I126" s="103">
        <f t="shared" si="1"/>
        <v>32</v>
      </c>
      <c r="J126" s="250"/>
      <c r="K126" s="251"/>
      <c r="L126" s="458"/>
    </row>
    <row r="127" spans="4:12" ht="17.649999999999999" customHeight="1">
      <c r="D127" s="380"/>
      <c r="E127" s="383"/>
      <c r="F127" s="97" t="s">
        <v>74</v>
      </c>
      <c r="G127" s="255" t="s">
        <v>404</v>
      </c>
      <c r="H127" s="255" t="s">
        <v>660</v>
      </c>
      <c r="I127" s="103">
        <f t="shared" si="1"/>
        <v>32</v>
      </c>
      <c r="J127" s="256"/>
      <c r="K127" s="257"/>
      <c r="L127" s="463"/>
    </row>
    <row r="128" spans="4:12" ht="17.649999999999999" customHeight="1">
      <c r="D128" s="380"/>
      <c r="E128" s="385" t="s">
        <v>143</v>
      </c>
      <c r="F128" s="126" t="s">
        <v>66</v>
      </c>
      <c r="G128" s="258"/>
      <c r="H128" s="464"/>
      <c r="I128" s="103" t="e">
        <f>LENB(#REF!)</f>
        <v>#REF!</v>
      </c>
      <c r="J128" s="259"/>
      <c r="K128" s="260" t="s">
        <v>241</v>
      </c>
      <c r="L128" s="458"/>
    </row>
    <row r="129" spans="4:12" ht="17.649999999999999" customHeight="1">
      <c r="D129" s="380"/>
      <c r="E129" s="383"/>
      <c r="F129" s="127" t="s">
        <v>54</v>
      </c>
      <c r="G129" s="249" t="s">
        <v>405</v>
      </c>
      <c r="H129" s="465"/>
      <c r="I129" s="103">
        <f>LENB(H128)</f>
        <v>0</v>
      </c>
      <c r="J129" s="250">
        <v>33</v>
      </c>
      <c r="K129" s="251"/>
      <c r="L129" s="458"/>
    </row>
    <row r="130" spans="4:12" ht="17.649999999999999" customHeight="1">
      <c r="D130" s="380"/>
      <c r="E130" s="383"/>
      <c r="F130" s="127" t="s">
        <v>121</v>
      </c>
      <c r="G130" s="249" t="s">
        <v>405</v>
      </c>
      <c r="H130" s="465"/>
      <c r="I130" s="103">
        <f t="shared" si="1"/>
        <v>0</v>
      </c>
      <c r="J130" s="252"/>
      <c r="K130" s="253"/>
      <c r="L130" s="458"/>
    </row>
    <row r="131" spans="4:12" ht="17.649999999999999" customHeight="1">
      <c r="D131" s="380"/>
      <c r="E131" s="383"/>
      <c r="F131" s="128" t="s">
        <v>49</v>
      </c>
      <c r="G131" s="254" t="s">
        <v>406</v>
      </c>
      <c r="H131" s="465"/>
      <c r="I131" s="103">
        <f t="shared" si="1"/>
        <v>0</v>
      </c>
      <c r="J131" s="250"/>
      <c r="K131" s="251"/>
      <c r="L131" s="458"/>
    </row>
    <row r="132" spans="4:12" ht="17.649999999999999" customHeight="1">
      <c r="D132" s="380"/>
      <c r="E132" s="383"/>
      <c r="F132" s="127" t="s">
        <v>50</v>
      </c>
      <c r="G132" s="249"/>
      <c r="H132" s="465"/>
      <c r="I132" s="103">
        <f t="shared" si="1"/>
        <v>0</v>
      </c>
      <c r="J132" s="250"/>
      <c r="K132" s="251"/>
      <c r="L132" s="458"/>
    </row>
    <row r="133" spans="4:12" ht="17.25" customHeight="1" thickBot="1">
      <c r="D133" s="380"/>
      <c r="E133" s="383"/>
      <c r="F133" s="179" t="s">
        <v>74</v>
      </c>
      <c r="G133" s="261" t="s">
        <v>205</v>
      </c>
      <c r="H133" s="466"/>
      <c r="I133" s="103">
        <f t="shared" si="1"/>
        <v>0</v>
      </c>
      <c r="J133" s="262"/>
      <c r="K133" s="263"/>
      <c r="L133" s="458"/>
    </row>
    <row r="134" spans="4:12" ht="16.149999999999999" customHeight="1">
      <c r="D134" s="380"/>
      <c r="E134" s="386" t="s">
        <v>153</v>
      </c>
      <c r="F134" s="101" t="s">
        <v>66</v>
      </c>
      <c r="G134" s="71"/>
      <c r="H134" s="464"/>
      <c r="I134" s="103">
        <f t="shared" si="1"/>
        <v>0</v>
      </c>
      <c r="J134" s="103"/>
      <c r="K134" s="168" t="s">
        <v>241</v>
      </c>
      <c r="L134" s="392"/>
    </row>
    <row r="135" spans="4:12" ht="16.149999999999999" customHeight="1">
      <c r="D135" s="380"/>
      <c r="E135" s="387"/>
      <c r="F135" s="86" t="s">
        <v>54</v>
      </c>
      <c r="G135" s="78"/>
      <c r="H135" s="465"/>
      <c r="I135" s="103">
        <f t="shared" si="1"/>
        <v>0</v>
      </c>
      <c r="J135" s="88">
        <v>33</v>
      </c>
      <c r="K135" s="157"/>
      <c r="L135" s="393"/>
    </row>
    <row r="136" spans="4:12" ht="16.149999999999999" customHeight="1">
      <c r="D136" s="380"/>
      <c r="E136" s="387"/>
      <c r="F136" s="86" t="s">
        <v>121</v>
      </c>
      <c r="G136" s="78"/>
      <c r="H136" s="465"/>
      <c r="I136" s="103">
        <f t="shared" si="1"/>
        <v>0</v>
      </c>
      <c r="J136" s="86"/>
      <c r="K136" s="156"/>
      <c r="L136" s="393"/>
    </row>
    <row r="137" spans="4:12" ht="16.149999999999999" customHeight="1">
      <c r="D137" s="380"/>
      <c r="E137" s="387"/>
      <c r="F137" s="95" t="s">
        <v>49</v>
      </c>
      <c r="G137" s="75"/>
      <c r="H137" s="465"/>
      <c r="I137" s="103">
        <f t="shared" ref="I137:I145" si="2">LENB(H137)</f>
        <v>0</v>
      </c>
      <c r="J137" s="88"/>
      <c r="K137" s="157"/>
      <c r="L137" s="393"/>
    </row>
    <row r="138" spans="4:12" ht="16.149999999999999" customHeight="1">
      <c r="D138" s="380"/>
      <c r="E138" s="387"/>
      <c r="F138" s="86" t="s">
        <v>50</v>
      </c>
      <c r="G138" s="78"/>
      <c r="H138" s="465"/>
      <c r="I138" s="103">
        <f t="shared" si="2"/>
        <v>0</v>
      </c>
      <c r="J138" s="88"/>
      <c r="K138" s="157"/>
      <c r="L138" s="393"/>
    </row>
    <row r="139" spans="4:12" ht="16.149999999999999" customHeight="1">
      <c r="D139" s="380"/>
      <c r="E139" s="431"/>
      <c r="F139" s="97" t="s">
        <v>74</v>
      </c>
      <c r="G139" s="79"/>
      <c r="H139" s="466"/>
      <c r="I139" s="103">
        <f t="shared" si="2"/>
        <v>0</v>
      </c>
      <c r="J139" s="99"/>
      <c r="K139" s="167"/>
      <c r="L139" s="454"/>
    </row>
    <row r="140" spans="4:12" ht="16.149999999999999" customHeight="1">
      <c r="D140" s="380"/>
      <c r="E140" s="385" t="s">
        <v>152</v>
      </c>
      <c r="F140" s="126" t="s">
        <v>66</v>
      </c>
      <c r="G140" s="71"/>
      <c r="H140" s="464"/>
      <c r="I140" s="103">
        <f t="shared" si="2"/>
        <v>0</v>
      </c>
      <c r="J140" s="93"/>
      <c r="K140" s="168" t="s">
        <v>241</v>
      </c>
      <c r="L140" s="455"/>
    </row>
    <row r="141" spans="4:12" ht="16.149999999999999" customHeight="1">
      <c r="D141" s="380"/>
      <c r="E141" s="383"/>
      <c r="F141" s="127" t="s">
        <v>54</v>
      </c>
      <c r="G141" s="78"/>
      <c r="H141" s="465"/>
      <c r="I141" s="103">
        <f t="shared" si="2"/>
        <v>0</v>
      </c>
      <c r="J141" s="88">
        <v>33</v>
      </c>
      <c r="K141" s="157"/>
      <c r="L141" s="456"/>
    </row>
    <row r="142" spans="4:12" ht="16.149999999999999" customHeight="1">
      <c r="D142" s="380"/>
      <c r="E142" s="383"/>
      <c r="F142" s="127" t="s">
        <v>121</v>
      </c>
      <c r="G142" s="78"/>
      <c r="H142" s="465"/>
      <c r="I142" s="103">
        <f t="shared" si="2"/>
        <v>0</v>
      </c>
      <c r="J142" s="86"/>
      <c r="K142" s="156"/>
      <c r="L142" s="456"/>
    </row>
    <row r="143" spans="4:12" ht="16.149999999999999" customHeight="1">
      <c r="D143" s="380"/>
      <c r="E143" s="383"/>
      <c r="F143" s="128" t="s">
        <v>49</v>
      </c>
      <c r="G143" s="75"/>
      <c r="H143" s="465"/>
      <c r="I143" s="103">
        <f t="shared" si="2"/>
        <v>0</v>
      </c>
      <c r="J143" s="88"/>
      <c r="K143" s="157"/>
      <c r="L143" s="456"/>
    </row>
    <row r="144" spans="4:12" ht="16.149999999999999" customHeight="1">
      <c r="D144" s="380"/>
      <c r="E144" s="383"/>
      <c r="F144" s="127" t="s">
        <v>50</v>
      </c>
      <c r="G144" s="78"/>
      <c r="H144" s="465"/>
      <c r="I144" s="103">
        <f t="shared" si="2"/>
        <v>0</v>
      </c>
      <c r="J144" s="88"/>
      <c r="K144" s="157"/>
      <c r="L144" s="456"/>
    </row>
    <row r="145" spans="4:12" ht="16.899999999999999" customHeight="1" thickBot="1">
      <c r="D145" s="381"/>
      <c r="E145" s="418"/>
      <c r="F145" s="129" t="s">
        <v>74</v>
      </c>
      <c r="G145" s="80"/>
      <c r="H145" s="466"/>
      <c r="I145" s="300">
        <f t="shared" si="2"/>
        <v>0</v>
      </c>
      <c r="J145" s="110"/>
      <c r="K145" s="166"/>
      <c r="L145" s="457"/>
    </row>
    <row r="180" ht="30" customHeight="1"/>
  </sheetData>
  <mergeCells count="61">
    <mergeCell ref="H128:H133"/>
    <mergeCell ref="H134:H139"/>
    <mergeCell ref="H140:H145"/>
    <mergeCell ref="H68:H73"/>
    <mergeCell ref="H74:H79"/>
    <mergeCell ref="H80:H85"/>
    <mergeCell ref="H86:H91"/>
    <mergeCell ref="H92:H97"/>
    <mergeCell ref="E62:E67"/>
    <mergeCell ref="L8:L13"/>
    <mergeCell ref="L14:L19"/>
    <mergeCell ref="L20:L25"/>
    <mergeCell ref="L26:L31"/>
    <mergeCell ref="L32:L37"/>
    <mergeCell ref="H14:H19"/>
    <mergeCell ref="H32:H37"/>
    <mergeCell ref="H38:H43"/>
    <mergeCell ref="H44:H49"/>
    <mergeCell ref="H50:H55"/>
    <mergeCell ref="H56:H61"/>
    <mergeCell ref="H62:H67"/>
    <mergeCell ref="E50:E55"/>
    <mergeCell ref="L6:L7"/>
    <mergeCell ref="E56:E61"/>
    <mergeCell ref="E20:E25"/>
    <mergeCell ref="E26:E31"/>
    <mergeCell ref="E32:E37"/>
    <mergeCell ref="E38:E43"/>
    <mergeCell ref="E44:E4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H98:H103"/>
    <mergeCell ref="B3:G3"/>
    <mergeCell ref="E134:E139"/>
    <mergeCell ref="L134:L13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I6:I7"/>
    <mergeCell ref="J6:J7"/>
  </mergeCells>
  <phoneticPr fontId="1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5BA2DF8A-9666-4B9F-A064-3BECD27E4AAA}"/>
    <hyperlink ref="G101" r:id="rId2" display="https://www.samsung.com/uk/galaxy-book/?product1=np960qha-kg2uk&amp;product2=np960xha-kg2uk&amp;product3=np750qha-ka3uk" xr:uid="{0A9B7026-88C0-4547-B9AC-E27735C7DAFE}"/>
    <hyperlink ref="G125" r:id="rId3" xr:uid="{1F8A2ECF-0EF2-4E39-8FC0-E68033E74D7D}"/>
    <hyperlink ref="G107" r:id="rId4" xr:uid="{BB94E8B1-3785-4DF4-B82B-EA3550A29053}"/>
    <hyperlink ref="G113" r:id="rId5" xr:uid="{F387E878-D79F-408F-97DA-1D8ADA3A5DDE}"/>
    <hyperlink ref="G119" r:id="rId6" xr:uid="{ADB373CF-E6E1-44C8-A521-F408FA0302CE}"/>
    <hyperlink ref="H119" r:id="rId7" xr:uid="{48A16091-CE16-4E0B-A28D-0F80738E1299}"/>
    <hyperlink ref="H107" r:id="rId8" xr:uid="{9F5797E0-26CE-4563-8EAB-7C62F2B79890}"/>
    <hyperlink ref="H125" r:id="rId9" xr:uid="{E196AAD6-2DC3-446F-A677-A6F25204373A}"/>
    <hyperlink ref="H11" r:id="rId10" xr:uid="{80B8C811-2675-468E-8EE6-1E935FBE30C8}"/>
    <hyperlink ref="H23" r:id="rId11" xr:uid="{EACB6F35-9033-4FF5-AB4B-0941FD7FF6B7}"/>
    <hyperlink ref="H29" r:id="rId12" xr:uid="{D4977951-C41E-4F2D-A82C-24D8BAB22880}"/>
    <hyperlink ref="H113" r:id="rId13" xr:uid="{6CF730B5-F53D-4329-BBE8-505B2FCAE42D}"/>
    <hyperlink ref="G131" r:id="rId14" xr:uid="{E95CAEF1-871F-41BF-BBCF-E44354612C6B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1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2" t="s">
        <v>156</v>
      </c>
      <c r="C2" s="124"/>
      <c r="D2" s="63"/>
      <c r="E2" s="63"/>
      <c r="F2" s="61"/>
      <c r="G2" s="61"/>
      <c r="H2" s="61"/>
      <c r="I2" s="61"/>
      <c r="J2" s="61"/>
      <c r="K2" s="61"/>
      <c r="L2" s="26"/>
      <c r="M2" s="125"/>
    </row>
    <row r="3" spans="1:13" s="68" customFormat="1" ht="117.75" customHeight="1">
      <c r="B3" s="430" t="s">
        <v>505</v>
      </c>
      <c r="C3" s="430"/>
      <c r="D3" s="430"/>
      <c r="E3" s="430"/>
      <c r="F3" s="430"/>
      <c r="G3" s="430"/>
      <c r="H3" s="307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6" t="s">
        <v>53</v>
      </c>
      <c r="E6" s="407"/>
      <c r="F6" s="410" t="s">
        <v>137</v>
      </c>
      <c r="G6" s="60" t="s">
        <v>46</v>
      </c>
      <c r="H6" s="295" t="s">
        <v>500</v>
      </c>
      <c r="I6" s="401" t="s">
        <v>43</v>
      </c>
      <c r="J6" s="412" t="s">
        <v>47</v>
      </c>
      <c r="K6" s="60" t="s">
        <v>504</v>
      </c>
      <c r="L6" s="399" t="s">
        <v>502</v>
      </c>
    </row>
    <row r="7" spans="1:13" ht="23.25" customHeight="1">
      <c r="D7" s="408"/>
      <c r="E7" s="409"/>
      <c r="F7" s="411"/>
      <c r="G7" s="84" t="s">
        <v>501</v>
      </c>
      <c r="H7" s="84" t="s">
        <v>501</v>
      </c>
      <c r="I7" s="402"/>
      <c r="J7" s="413"/>
      <c r="K7" s="154"/>
      <c r="L7" s="400"/>
    </row>
    <row r="8" spans="1:13" ht="21" customHeight="1">
      <c r="D8" s="414" t="s">
        <v>114</v>
      </c>
      <c r="E8" s="385" t="s">
        <v>154</v>
      </c>
      <c r="F8" s="101" t="s">
        <v>123</v>
      </c>
      <c r="G8" s="111"/>
      <c r="H8" s="111"/>
      <c r="I8" s="103">
        <f>LENB(H8)</f>
        <v>0</v>
      </c>
      <c r="J8" s="112"/>
      <c r="K8" s="178" t="s">
        <v>239</v>
      </c>
      <c r="L8" s="389"/>
    </row>
    <row r="9" spans="1:13" ht="21" customHeight="1">
      <c r="D9" s="380"/>
      <c r="E9" s="383"/>
      <c r="F9" s="86" t="s">
        <v>155</v>
      </c>
      <c r="G9" s="87" t="s">
        <v>200</v>
      </c>
      <c r="H9" s="87" t="s">
        <v>682</v>
      </c>
      <c r="I9" s="103">
        <f t="shared" ref="I9:I72" si="0">LENB(H9)</f>
        <v>13</v>
      </c>
      <c r="J9" s="113">
        <v>10</v>
      </c>
      <c r="K9" s="113"/>
      <c r="L9" s="390"/>
    </row>
    <row r="10" spans="1:13" ht="21" customHeight="1">
      <c r="D10" s="380"/>
      <c r="E10" s="383"/>
      <c r="F10" s="86" t="s">
        <v>113</v>
      </c>
      <c r="G10" s="87" t="s">
        <v>314</v>
      </c>
      <c r="H10" s="87" t="s">
        <v>314</v>
      </c>
      <c r="I10" s="103">
        <f t="shared" si="0"/>
        <v>9</v>
      </c>
      <c r="J10" s="86"/>
      <c r="K10" s="86"/>
      <c r="L10" s="390"/>
    </row>
    <row r="11" spans="1:13" ht="21" customHeight="1">
      <c r="D11" s="380"/>
      <c r="E11" s="383"/>
      <c r="F11" s="95" t="s">
        <v>49</v>
      </c>
      <c r="G11" s="133" t="s">
        <v>115</v>
      </c>
      <c r="H11" s="133" t="s">
        <v>680</v>
      </c>
      <c r="I11" s="103">
        <f t="shared" si="0"/>
        <v>47</v>
      </c>
      <c r="J11" s="89"/>
      <c r="K11" s="89"/>
      <c r="L11" s="390"/>
    </row>
    <row r="12" spans="1:13" ht="21" customHeight="1">
      <c r="D12" s="380"/>
      <c r="E12" s="383"/>
      <c r="F12" s="86" t="s">
        <v>50</v>
      </c>
      <c r="G12" s="87"/>
      <c r="H12" s="87" t="s">
        <v>682</v>
      </c>
      <c r="I12" s="103">
        <f t="shared" si="0"/>
        <v>13</v>
      </c>
      <c r="J12" s="89"/>
      <c r="K12" s="89"/>
      <c r="L12" s="390"/>
    </row>
    <row r="13" spans="1:13" ht="21" customHeight="1">
      <c r="D13" s="415"/>
      <c r="E13" s="384"/>
      <c r="F13" s="97" t="s">
        <v>74</v>
      </c>
      <c r="G13" s="98" t="s">
        <v>200</v>
      </c>
      <c r="H13" s="296" t="s">
        <v>682</v>
      </c>
      <c r="I13" s="103">
        <f t="shared" si="0"/>
        <v>13</v>
      </c>
      <c r="J13" s="114"/>
      <c r="K13" s="114"/>
      <c r="L13" s="395"/>
    </row>
    <row r="14" spans="1:13" ht="21" customHeight="1">
      <c r="D14" s="414" t="s">
        <v>118</v>
      </c>
      <c r="E14" s="385" t="s">
        <v>120</v>
      </c>
      <c r="F14" s="91" t="s">
        <v>122</v>
      </c>
      <c r="G14" s="92"/>
      <c r="H14" s="102"/>
      <c r="I14" s="103">
        <f t="shared" si="0"/>
        <v>0</v>
      </c>
      <c r="J14" s="93"/>
      <c r="K14" s="103" t="s">
        <v>241</v>
      </c>
      <c r="L14" s="389"/>
    </row>
    <row r="15" spans="1:13" ht="21" customHeight="1">
      <c r="D15" s="380"/>
      <c r="E15" s="383"/>
      <c r="F15" s="86" t="s">
        <v>54</v>
      </c>
      <c r="G15" s="87" t="s">
        <v>242</v>
      </c>
      <c r="H15" s="87" t="s">
        <v>262</v>
      </c>
      <c r="I15" s="103">
        <f t="shared" si="0"/>
        <v>12</v>
      </c>
      <c r="J15" s="88">
        <v>33</v>
      </c>
      <c r="K15" s="88"/>
      <c r="L15" s="390"/>
    </row>
    <row r="16" spans="1:13" ht="21" customHeight="1">
      <c r="D16" s="380"/>
      <c r="E16" s="383"/>
      <c r="F16" s="86" t="s">
        <v>121</v>
      </c>
      <c r="G16" s="87" t="s">
        <v>315</v>
      </c>
      <c r="H16" s="87" t="s">
        <v>315</v>
      </c>
      <c r="I16" s="103">
        <f t="shared" si="0"/>
        <v>12</v>
      </c>
      <c r="J16" s="86"/>
      <c r="K16" s="86"/>
      <c r="L16" s="390"/>
    </row>
    <row r="17" spans="2:12" ht="20.100000000000001" customHeight="1">
      <c r="D17" s="380"/>
      <c r="E17" s="383"/>
      <c r="F17" s="95" t="s">
        <v>49</v>
      </c>
      <c r="G17" s="83" t="s">
        <v>115</v>
      </c>
      <c r="H17" s="133" t="s">
        <v>680</v>
      </c>
      <c r="I17" s="103">
        <f t="shared" si="0"/>
        <v>47</v>
      </c>
      <c r="J17" s="88"/>
      <c r="K17" s="88"/>
      <c r="L17" s="390"/>
    </row>
    <row r="18" spans="2:12" ht="20.100000000000001" customHeight="1">
      <c r="D18" s="380"/>
      <c r="E18" s="383"/>
      <c r="F18" s="86" t="s">
        <v>50</v>
      </c>
      <c r="G18" s="87"/>
      <c r="H18" s="87" t="s">
        <v>262</v>
      </c>
      <c r="I18" s="103">
        <f t="shared" si="0"/>
        <v>12</v>
      </c>
      <c r="J18" s="88"/>
      <c r="K18" s="88"/>
      <c r="L18" s="390"/>
    </row>
    <row r="19" spans="2:12" ht="20.100000000000001" customHeight="1">
      <c r="D19" s="380"/>
      <c r="E19" s="384"/>
      <c r="F19" s="97" t="s">
        <v>74</v>
      </c>
      <c r="G19" s="98"/>
      <c r="H19" s="87" t="s">
        <v>262</v>
      </c>
      <c r="I19" s="103">
        <f t="shared" si="0"/>
        <v>12</v>
      </c>
      <c r="J19" s="99"/>
      <c r="K19" s="99"/>
      <c r="L19" s="395"/>
    </row>
    <row r="20" spans="2:12" ht="20.100000000000001" customHeight="1">
      <c r="D20" s="380"/>
      <c r="E20" s="385" t="s">
        <v>124</v>
      </c>
      <c r="F20" s="101" t="s">
        <v>122</v>
      </c>
      <c r="G20" s="102"/>
      <c r="H20" s="102"/>
      <c r="I20" s="103">
        <f t="shared" si="0"/>
        <v>0</v>
      </c>
      <c r="J20" s="103"/>
      <c r="K20" s="103" t="s">
        <v>241</v>
      </c>
      <c r="L20" s="389"/>
    </row>
    <row r="21" spans="2:12" ht="20.100000000000001" customHeight="1">
      <c r="D21" s="380"/>
      <c r="E21" s="383"/>
      <c r="F21" s="86" t="s">
        <v>54</v>
      </c>
      <c r="G21" s="104" t="s">
        <v>199</v>
      </c>
      <c r="H21" s="104" t="s">
        <v>68</v>
      </c>
      <c r="I21" s="103">
        <f t="shared" si="0"/>
        <v>11</v>
      </c>
      <c r="J21" s="88">
        <v>33</v>
      </c>
      <c r="K21" s="88"/>
      <c r="L21" s="390"/>
    </row>
    <row r="22" spans="2:12" ht="20.100000000000001" customHeight="1">
      <c r="D22" s="380"/>
      <c r="E22" s="383"/>
      <c r="F22" s="86" t="s">
        <v>121</v>
      </c>
      <c r="G22" s="104" t="s">
        <v>316</v>
      </c>
      <c r="H22" s="104" t="s">
        <v>316</v>
      </c>
      <c r="I22" s="103">
        <f t="shared" si="0"/>
        <v>11</v>
      </c>
      <c r="J22" s="86"/>
      <c r="K22" s="86"/>
      <c r="L22" s="390"/>
    </row>
    <row r="23" spans="2:12" ht="20.100000000000001" customHeight="1">
      <c r="B23" s="57" t="s">
        <v>44</v>
      </c>
      <c r="D23" s="380"/>
      <c r="E23" s="383"/>
      <c r="F23" s="95" t="s">
        <v>49</v>
      </c>
      <c r="G23" s="83" t="s">
        <v>198</v>
      </c>
      <c r="H23" s="83" t="s">
        <v>681</v>
      </c>
      <c r="I23" s="103">
        <f t="shared" si="0"/>
        <v>55</v>
      </c>
      <c r="J23" s="88"/>
      <c r="K23" s="88"/>
      <c r="L23" s="390"/>
    </row>
    <row r="24" spans="2:12" ht="20.100000000000001" customHeight="1">
      <c r="D24" s="380"/>
      <c r="E24" s="383"/>
      <c r="F24" s="86" t="s">
        <v>50</v>
      </c>
      <c r="G24" s="104"/>
      <c r="H24" s="104" t="s">
        <v>68</v>
      </c>
      <c r="I24" s="103">
        <f t="shared" si="0"/>
        <v>11</v>
      </c>
      <c r="J24" s="88"/>
      <c r="K24" s="88"/>
      <c r="L24" s="390"/>
    </row>
    <row r="25" spans="2:12" ht="20.100000000000001" customHeight="1">
      <c r="D25" s="380"/>
      <c r="E25" s="384"/>
      <c r="F25" s="97" t="s">
        <v>74</v>
      </c>
      <c r="G25" s="105" t="s">
        <v>199</v>
      </c>
      <c r="H25" s="104" t="s">
        <v>68</v>
      </c>
      <c r="I25" s="103">
        <f t="shared" si="0"/>
        <v>11</v>
      </c>
      <c r="J25" s="99"/>
      <c r="K25" s="99"/>
      <c r="L25" s="395"/>
    </row>
    <row r="26" spans="2:12" ht="20.100000000000001" customHeight="1">
      <c r="D26" s="380"/>
      <c r="E26" s="385" t="s">
        <v>125</v>
      </c>
      <c r="F26" s="101" t="s">
        <v>122</v>
      </c>
      <c r="G26" s="102"/>
      <c r="H26" s="464"/>
      <c r="I26" s="103" t="e">
        <f>LENB(#REF!)</f>
        <v>#REF!</v>
      </c>
      <c r="J26" s="103"/>
      <c r="K26" s="103" t="s">
        <v>241</v>
      </c>
      <c r="L26" s="389"/>
    </row>
    <row r="27" spans="2:12" ht="20.100000000000001" customHeight="1">
      <c r="D27" s="380"/>
      <c r="E27" s="383"/>
      <c r="F27" s="86" t="s">
        <v>54</v>
      </c>
      <c r="G27" s="104" t="s">
        <v>243</v>
      </c>
      <c r="H27" s="465"/>
      <c r="I27" s="103">
        <f t="shared" si="0"/>
        <v>0</v>
      </c>
      <c r="J27" s="88">
        <v>33</v>
      </c>
      <c r="K27" s="88"/>
      <c r="L27" s="390"/>
    </row>
    <row r="28" spans="2:12" ht="20.100000000000001" customHeight="1">
      <c r="D28" s="380"/>
      <c r="E28" s="383"/>
      <c r="F28" s="86" t="s">
        <v>121</v>
      </c>
      <c r="G28" s="104" t="s">
        <v>317</v>
      </c>
      <c r="H28" s="465"/>
      <c r="I28" s="103">
        <f>LENB(H26)</f>
        <v>0</v>
      </c>
      <c r="J28" s="86"/>
      <c r="K28" s="86"/>
      <c r="L28" s="390"/>
    </row>
    <row r="29" spans="2:12" ht="20.65" customHeight="1">
      <c r="D29" s="380"/>
      <c r="E29" s="383"/>
      <c r="F29" s="95" t="s">
        <v>49</v>
      </c>
      <c r="G29" s="83" t="s">
        <v>201</v>
      </c>
      <c r="H29" s="465"/>
      <c r="I29" s="103">
        <f t="shared" si="0"/>
        <v>0</v>
      </c>
      <c r="J29" s="88"/>
      <c r="K29" s="88"/>
      <c r="L29" s="390"/>
    </row>
    <row r="30" spans="2:12" ht="20.65" customHeight="1">
      <c r="D30" s="380"/>
      <c r="E30" s="383"/>
      <c r="F30" s="86" t="s">
        <v>50</v>
      </c>
      <c r="G30" s="104"/>
      <c r="H30" s="465"/>
      <c r="I30" s="103">
        <f t="shared" si="0"/>
        <v>0</v>
      </c>
      <c r="J30" s="88"/>
      <c r="K30" s="88"/>
      <c r="L30" s="390"/>
    </row>
    <row r="31" spans="2:12" ht="20.65" customHeight="1">
      <c r="D31" s="380"/>
      <c r="E31" s="384"/>
      <c r="F31" s="97" t="s">
        <v>74</v>
      </c>
      <c r="G31" s="105" t="s">
        <v>243</v>
      </c>
      <c r="H31" s="466"/>
      <c r="I31" s="103">
        <f t="shared" si="0"/>
        <v>0</v>
      </c>
      <c r="J31" s="99"/>
      <c r="K31" s="99"/>
      <c r="L31" s="395"/>
    </row>
    <row r="32" spans="2:12" ht="20.65" customHeight="1">
      <c r="D32" s="380"/>
      <c r="E32" s="385" t="s">
        <v>126</v>
      </c>
      <c r="F32" s="101" t="s">
        <v>122</v>
      </c>
      <c r="G32" s="71"/>
      <c r="H32" s="71"/>
      <c r="I32" s="103">
        <f t="shared" si="0"/>
        <v>0</v>
      </c>
      <c r="J32" s="103"/>
      <c r="K32" s="103" t="s">
        <v>241</v>
      </c>
      <c r="L32" s="389"/>
    </row>
    <row r="33" spans="4:12" ht="20.65" customHeight="1">
      <c r="D33" s="380"/>
      <c r="E33" s="383"/>
      <c r="F33" s="86" t="s">
        <v>54</v>
      </c>
      <c r="G33" s="104" t="s">
        <v>272</v>
      </c>
      <c r="H33" s="104" t="s">
        <v>684</v>
      </c>
      <c r="I33" s="103">
        <f t="shared" si="0"/>
        <v>15</v>
      </c>
      <c r="J33" s="88">
        <v>33</v>
      </c>
      <c r="K33" s="88"/>
      <c r="L33" s="390"/>
    </row>
    <row r="34" spans="4:12" ht="20.65" customHeight="1">
      <c r="D34" s="380"/>
      <c r="E34" s="383"/>
      <c r="F34" s="86" t="s">
        <v>121</v>
      </c>
      <c r="G34" s="104" t="s">
        <v>318</v>
      </c>
      <c r="H34" s="104" t="s">
        <v>318</v>
      </c>
      <c r="I34" s="103">
        <f t="shared" si="0"/>
        <v>21</v>
      </c>
      <c r="J34" s="86"/>
      <c r="K34" s="86"/>
      <c r="L34" s="390"/>
    </row>
    <row r="35" spans="4:12" ht="20.65" customHeight="1">
      <c r="D35" s="380"/>
      <c r="E35" s="383"/>
      <c r="F35" s="95" t="s">
        <v>49</v>
      </c>
      <c r="G35" s="83" t="s">
        <v>273</v>
      </c>
      <c r="H35" s="83" t="s">
        <v>683</v>
      </c>
      <c r="I35" s="103">
        <f t="shared" si="0"/>
        <v>85</v>
      </c>
      <c r="J35" s="88"/>
      <c r="K35" s="88"/>
      <c r="L35" s="390"/>
    </row>
    <row r="36" spans="4:12" ht="20.65" customHeight="1">
      <c r="D36" s="380"/>
      <c r="E36" s="383"/>
      <c r="F36" s="86" t="s">
        <v>50</v>
      </c>
      <c r="G36" s="104"/>
      <c r="H36" s="104" t="s">
        <v>684</v>
      </c>
      <c r="I36" s="103">
        <f t="shared" si="0"/>
        <v>15</v>
      </c>
      <c r="J36" s="88"/>
      <c r="K36" s="88"/>
      <c r="L36" s="390"/>
    </row>
    <row r="37" spans="4:12" ht="20.65" customHeight="1">
      <c r="D37" s="380"/>
      <c r="E37" s="384"/>
      <c r="F37" s="97" t="s">
        <v>74</v>
      </c>
      <c r="G37" s="79" t="s">
        <v>272</v>
      </c>
      <c r="H37" s="79" t="s">
        <v>684</v>
      </c>
      <c r="I37" s="103">
        <f t="shared" si="0"/>
        <v>15</v>
      </c>
      <c r="J37" s="99"/>
      <c r="K37" s="99"/>
      <c r="L37" s="395"/>
    </row>
    <row r="38" spans="4:12" ht="20.65" customHeight="1">
      <c r="D38" s="380"/>
      <c r="E38" s="385" t="s">
        <v>127</v>
      </c>
      <c r="F38" s="101" t="s">
        <v>122</v>
      </c>
      <c r="G38" s="102"/>
      <c r="H38" s="332"/>
      <c r="I38" s="103">
        <f t="shared" si="0"/>
        <v>0</v>
      </c>
      <c r="J38" s="103"/>
      <c r="K38" s="103" t="s">
        <v>241</v>
      </c>
      <c r="L38" s="94"/>
    </row>
    <row r="39" spans="4:12" ht="20.65" customHeight="1">
      <c r="D39" s="380"/>
      <c r="E39" s="383"/>
      <c r="F39" s="86" t="s">
        <v>54</v>
      </c>
      <c r="G39" s="104"/>
      <c r="H39" s="33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0"/>
      <c r="E40" s="383"/>
      <c r="F40" s="86" t="s">
        <v>121</v>
      </c>
      <c r="G40" s="104"/>
      <c r="H40" s="330"/>
      <c r="I40" s="103">
        <f t="shared" si="0"/>
        <v>0</v>
      </c>
      <c r="J40" s="86"/>
      <c r="K40" s="86"/>
      <c r="L40" s="90"/>
    </row>
    <row r="41" spans="4:12" ht="20.100000000000001" customHeight="1">
      <c r="D41" s="380"/>
      <c r="E41" s="383"/>
      <c r="F41" s="95" t="s">
        <v>49</v>
      </c>
      <c r="G41" s="73"/>
      <c r="H41" s="347"/>
      <c r="I41" s="103">
        <f t="shared" si="0"/>
        <v>0</v>
      </c>
      <c r="J41" s="88"/>
      <c r="K41" s="88"/>
      <c r="L41" s="90"/>
    </row>
    <row r="42" spans="4:12" ht="20.100000000000001" customHeight="1">
      <c r="D42" s="380"/>
      <c r="E42" s="383"/>
      <c r="F42" s="86" t="s">
        <v>50</v>
      </c>
      <c r="G42" s="104"/>
      <c r="H42" s="330"/>
      <c r="I42" s="103">
        <f t="shared" si="0"/>
        <v>0</v>
      </c>
      <c r="J42" s="88"/>
      <c r="K42" s="88"/>
      <c r="L42" s="96"/>
    </row>
    <row r="43" spans="4:12" ht="20.100000000000001" customHeight="1">
      <c r="D43" s="380"/>
      <c r="E43" s="384"/>
      <c r="F43" s="97" t="s">
        <v>74</v>
      </c>
      <c r="G43" s="105"/>
      <c r="H43" s="333"/>
      <c r="I43" s="103">
        <f t="shared" si="0"/>
        <v>0</v>
      </c>
      <c r="J43" s="99"/>
      <c r="K43" s="99"/>
      <c r="L43" s="100"/>
    </row>
    <row r="44" spans="4:12" ht="20.100000000000001" customHeight="1">
      <c r="D44" s="380"/>
      <c r="E44" s="385" t="s">
        <v>128</v>
      </c>
      <c r="F44" s="101" t="s">
        <v>122</v>
      </c>
      <c r="G44" s="102"/>
      <c r="H44" s="332"/>
      <c r="I44" s="103">
        <f t="shared" si="0"/>
        <v>0</v>
      </c>
      <c r="J44" s="103"/>
      <c r="K44" s="103" t="s">
        <v>241</v>
      </c>
      <c r="L44" s="94"/>
    </row>
    <row r="45" spans="4:12" ht="20.100000000000001" customHeight="1">
      <c r="D45" s="380"/>
      <c r="E45" s="383"/>
      <c r="F45" s="86" t="s">
        <v>54</v>
      </c>
      <c r="G45" s="104"/>
      <c r="H45" s="33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0"/>
      <c r="E46" s="383"/>
      <c r="F46" s="86" t="s">
        <v>121</v>
      </c>
      <c r="G46" s="104"/>
      <c r="H46" s="330"/>
      <c r="I46" s="103">
        <f t="shared" si="0"/>
        <v>0</v>
      </c>
      <c r="J46" s="86"/>
      <c r="K46" s="86"/>
      <c r="L46" s="90"/>
    </row>
    <row r="47" spans="4:12" ht="20.100000000000001" customHeight="1">
      <c r="D47" s="380"/>
      <c r="E47" s="383"/>
      <c r="F47" s="95" t="s">
        <v>49</v>
      </c>
      <c r="G47" s="73"/>
      <c r="H47" s="347"/>
      <c r="I47" s="103">
        <f t="shared" si="0"/>
        <v>0</v>
      </c>
      <c r="J47" s="88"/>
      <c r="K47" s="88"/>
      <c r="L47" s="90"/>
    </row>
    <row r="48" spans="4:12" ht="20.100000000000001" customHeight="1">
      <c r="D48" s="380"/>
      <c r="E48" s="383"/>
      <c r="F48" s="86" t="s">
        <v>50</v>
      </c>
      <c r="G48" s="104"/>
      <c r="H48" s="330"/>
      <c r="I48" s="103">
        <f t="shared" si="0"/>
        <v>0</v>
      </c>
      <c r="J48" s="88"/>
      <c r="K48" s="88"/>
      <c r="L48" s="96"/>
    </row>
    <row r="49" spans="4:12" ht="20.100000000000001" customHeight="1">
      <c r="D49" s="380"/>
      <c r="E49" s="384"/>
      <c r="F49" s="97" t="s">
        <v>74</v>
      </c>
      <c r="G49" s="105"/>
      <c r="H49" s="333"/>
      <c r="I49" s="103">
        <f t="shared" si="0"/>
        <v>0</v>
      </c>
      <c r="J49" s="99"/>
      <c r="K49" s="99"/>
      <c r="L49" s="100"/>
    </row>
    <row r="50" spans="4:12" ht="20.100000000000001" customHeight="1">
      <c r="D50" s="380"/>
      <c r="E50" s="385" t="s">
        <v>129</v>
      </c>
      <c r="F50" s="101" t="s">
        <v>122</v>
      </c>
      <c r="G50" s="102"/>
      <c r="H50" s="332"/>
      <c r="I50" s="103">
        <f t="shared" si="0"/>
        <v>0</v>
      </c>
      <c r="J50" s="103"/>
      <c r="K50" s="103" t="s">
        <v>241</v>
      </c>
      <c r="L50" s="94"/>
    </row>
    <row r="51" spans="4:12" ht="20.100000000000001" customHeight="1">
      <c r="D51" s="380"/>
      <c r="E51" s="383"/>
      <c r="F51" s="86" t="s">
        <v>54</v>
      </c>
      <c r="G51" s="104"/>
      <c r="H51" s="33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0"/>
      <c r="E52" s="383"/>
      <c r="F52" s="86" t="s">
        <v>121</v>
      </c>
      <c r="G52" s="104"/>
      <c r="H52" s="330"/>
      <c r="I52" s="103">
        <f t="shared" si="0"/>
        <v>0</v>
      </c>
      <c r="J52" s="86"/>
      <c r="K52" s="86"/>
      <c r="L52" s="90"/>
    </row>
    <row r="53" spans="4:12" ht="20.100000000000001" customHeight="1">
      <c r="D53" s="380"/>
      <c r="E53" s="383"/>
      <c r="F53" s="95" t="s">
        <v>49</v>
      </c>
      <c r="G53" s="73"/>
      <c r="H53" s="347"/>
      <c r="I53" s="103">
        <f t="shared" si="0"/>
        <v>0</v>
      </c>
      <c r="J53" s="88"/>
      <c r="K53" s="88"/>
      <c r="L53" s="90"/>
    </row>
    <row r="54" spans="4:12" ht="20.100000000000001" customHeight="1">
      <c r="D54" s="380"/>
      <c r="E54" s="383"/>
      <c r="F54" s="86" t="s">
        <v>50</v>
      </c>
      <c r="G54" s="104"/>
      <c r="H54" s="330"/>
      <c r="I54" s="103">
        <f t="shared" si="0"/>
        <v>0</v>
      </c>
      <c r="J54" s="88"/>
      <c r="K54" s="88"/>
      <c r="L54" s="96"/>
    </row>
    <row r="55" spans="4:12" ht="20.100000000000001" customHeight="1">
      <c r="D55" s="380"/>
      <c r="E55" s="384"/>
      <c r="F55" s="97" t="s">
        <v>74</v>
      </c>
      <c r="G55" s="105"/>
      <c r="H55" s="333"/>
      <c r="I55" s="103">
        <f t="shared" si="0"/>
        <v>0</v>
      </c>
      <c r="J55" s="99"/>
      <c r="K55" s="99"/>
      <c r="L55" s="100"/>
    </row>
    <row r="56" spans="4:12" ht="20.100000000000001" customHeight="1">
      <c r="D56" s="380"/>
      <c r="E56" s="385" t="s">
        <v>130</v>
      </c>
      <c r="F56" s="101" t="s">
        <v>122</v>
      </c>
      <c r="G56" s="102"/>
      <c r="H56" s="332"/>
      <c r="I56" s="103">
        <f t="shared" si="0"/>
        <v>0</v>
      </c>
      <c r="J56" s="103"/>
      <c r="K56" s="103" t="s">
        <v>241</v>
      </c>
      <c r="L56" s="94"/>
    </row>
    <row r="57" spans="4:12" ht="20.100000000000001" customHeight="1">
      <c r="D57" s="380"/>
      <c r="E57" s="383"/>
      <c r="F57" s="86" t="s">
        <v>54</v>
      </c>
      <c r="G57" s="104"/>
      <c r="H57" s="33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0"/>
      <c r="E58" s="383"/>
      <c r="F58" s="86" t="s">
        <v>121</v>
      </c>
      <c r="G58" s="104"/>
      <c r="H58" s="330"/>
      <c r="I58" s="103">
        <f t="shared" si="0"/>
        <v>0</v>
      </c>
      <c r="J58" s="86"/>
      <c r="K58" s="86"/>
      <c r="L58" s="90"/>
    </row>
    <row r="59" spans="4:12" ht="20.100000000000001" customHeight="1">
      <c r="D59" s="380"/>
      <c r="E59" s="383"/>
      <c r="F59" s="95" t="s">
        <v>49</v>
      </c>
      <c r="G59" s="73"/>
      <c r="H59" s="347"/>
      <c r="I59" s="103">
        <f t="shared" si="0"/>
        <v>0</v>
      </c>
      <c r="J59" s="88"/>
      <c r="K59" s="88"/>
      <c r="L59" s="90"/>
    </row>
    <row r="60" spans="4:12" ht="17.649999999999999" customHeight="1">
      <c r="D60" s="380"/>
      <c r="E60" s="383"/>
      <c r="F60" s="86" t="s">
        <v>50</v>
      </c>
      <c r="G60" s="104"/>
      <c r="H60" s="330"/>
      <c r="I60" s="103">
        <f t="shared" si="0"/>
        <v>0</v>
      </c>
      <c r="J60" s="88"/>
      <c r="K60" s="88"/>
      <c r="L60" s="96"/>
    </row>
    <row r="61" spans="4:12" ht="16.5" customHeight="1">
      <c r="D61" s="380"/>
      <c r="E61" s="384"/>
      <c r="F61" s="97" t="s">
        <v>74</v>
      </c>
      <c r="G61" s="105"/>
      <c r="H61" s="333"/>
      <c r="I61" s="103">
        <f t="shared" si="0"/>
        <v>0</v>
      </c>
      <c r="J61" s="99"/>
      <c r="K61" s="99"/>
      <c r="L61" s="100"/>
    </row>
    <row r="62" spans="4:12" ht="17.25" customHeight="1">
      <c r="D62" s="380"/>
      <c r="E62" s="385" t="s">
        <v>131</v>
      </c>
      <c r="F62" s="101" t="s">
        <v>122</v>
      </c>
      <c r="G62" s="102"/>
      <c r="H62" s="332"/>
      <c r="I62" s="103">
        <f t="shared" si="0"/>
        <v>0</v>
      </c>
      <c r="J62" s="103"/>
      <c r="K62" s="103" t="s">
        <v>241</v>
      </c>
      <c r="L62" s="94"/>
    </row>
    <row r="63" spans="4:12" ht="16.5" customHeight="1">
      <c r="D63" s="380"/>
      <c r="E63" s="383"/>
      <c r="F63" s="86" t="s">
        <v>54</v>
      </c>
      <c r="G63" s="104"/>
      <c r="H63" s="33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0"/>
      <c r="E64" s="383"/>
      <c r="F64" s="86" t="s">
        <v>121</v>
      </c>
      <c r="G64" s="104"/>
      <c r="H64" s="330"/>
      <c r="I64" s="103">
        <f t="shared" si="0"/>
        <v>0</v>
      </c>
      <c r="J64" s="86"/>
      <c r="K64" s="86"/>
      <c r="L64" s="90"/>
    </row>
    <row r="65" spans="4:12" ht="20.100000000000001" customHeight="1">
      <c r="D65" s="380"/>
      <c r="E65" s="383"/>
      <c r="F65" s="95" t="s">
        <v>49</v>
      </c>
      <c r="G65" s="73"/>
      <c r="H65" s="347"/>
      <c r="I65" s="103">
        <f t="shared" si="0"/>
        <v>0</v>
      </c>
      <c r="J65" s="88"/>
      <c r="K65" s="88"/>
      <c r="L65" s="90"/>
    </row>
    <row r="66" spans="4:12" ht="20.100000000000001" customHeight="1">
      <c r="D66" s="380"/>
      <c r="E66" s="383"/>
      <c r="F66" s="86" t="s">
        <v>50</v>
      </c>
      <c r="G66" s="104"/>
      <c r="H66" s="330"/>
      <c r="I66" s="103">
        <f t="shared" si="0"/>
        <v>0</v>
      </c>
      <c r="J66" s="88"/>
      <c r="K66" s="88"/>
      <c r="L66" s="96"/>
    </row>
    <row r="67" spans="4:12" ht="20.100000000000001" customHeight="1">
      <c r="D67" s="380"/>
      <c r="E67" s="384"/>
      <c r="F67" s="97" t="s">
        <v>74</v>
      </c>
      <c r="G67" s="105"/>
      <c r="H67" s="333"/>
      <c r="I67" s="103">
        <f t="shared" si="0"/>
        <v>0</v>
      </c>
      <c r="J67" s="99"/>
      <c r="K67" s="99"/>
      <c r="L67" s="100"/>
    </row>
    <row r="68" spans="4:12" ht="20.100000000000001" customHeight="1">
      <c r="D68" s="380"/>
      <c r="E68" s="385" t="s">
        <v>132</v>
      </c>
      <c r="F68" s="101" t="s">
        <v>122</v>
      </c>
      <c r="G68" s="102"/>
      <c r="H68" s="332"/>
      <c r="I68" s="103">
        <f t="shared" si="0"/>
        <v>0</v>
      </c>
      <c r="J68" s="103"/>
      <c r="K68" s="93" t="s">
        <v>241</v>
      </c>
      <c r="L68" s="94"/>
    </row>
    <row r="69" spans="4:12" ht="20.100000000000001" customHeight="1">
      <c r="D69" s="380"/>
      <c r="E69" s="383"/>
      <c r="F69" s="86" t="s">
        <v>54</v>
      </c>
      <c r="G69" s="104"/>
      <c r="H69" s="33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0"/>
      <c r="E70" s="383"/>
      <c r="F70" s="86" t="s">
        <v>121</v>
      </c>
      <c r="G70" s="104"/>
      <c r="H70" s="330"/>
      <c r="I70" s="103">
        <f t="shared" si="0"/>
        <v>0</v>
      </c>
      <c r="J70" s="86"/>
      <c r="K70" s="86"/>
      <c r="L70" s="90"/>
    </row>
    <row r="71" spans="4:12" ht="20.100000000000001" customHeight="1">
      <c r="D71" s="380"/>
      <c r="E71" s="383"/>
      <c r="F71" s="95" t="s">
        <v>49</v>
      </c>
      <c r="G71" s="73"/>
      <c r="H71" s="347"/>
      <c r="I71" s="103">
        <f t="shared" si="0"/>
        <v>0</v>
      </c>
      <c r="J71" s="88"/>
      <c r="K71" s="88"/>
      <c r="L71" s="90"/>
    </row>
    <row r="72" spans="4:12" ht="20.100000000000001" customHeight="1">
      <c r="D72" s="380"/>
      <c r="E72" s="383"/>
      <c r="F72" s="86" t="s">
        <v>50</v>
      </c>
      <c r="G72" s="104"/>
      <c r="H72" s="330"/>
      <c r="I72" s="103">
        <f t="shared" si="0"/>
        <v>0</v>
      </c>
      <c r="J72" s="88"/>
      <c r="K72" s="88"/>
      <c r="L72" s="96"/>
    </row>
    <row r="73" spans="4:12" ht="20.100000000000001" customHeight="1">
      <c r="D73" s="380"/>
      <c r="E73" s="384"/>
      <c r="F73" s="115" t="s">
        <v>74</v>
      </c>
      <c r="G73" s="116"/>
      <c r="H73" s="331"/>
      <c r="I73" s="103">
        <f t="shared" ref="I73:I136" si="1">LENB(H73)</f>
        <v>0</v>
      </c>
      <c r="J73" s="117"/>
      <c r="K73" s="99"/>
      <c r="L73" s="120"/>
    </row>
    <row r="74" spans="4:12" ht="19.5" customHeight="1">
      <c r="D74" s="380"/>
      <c r="E74" s="385" t="s">
        <v>148</v>
      </c>
      <c r="F74" s="101" t="s">
        <v>122</v>
      </c>
      <c r="G74" s="102"/>
      <c r="H74" s="332"/>
      <c r="I74" s="103">
        <f t="shared" si="1"/>
        <v>0</v>
      </c>
      <c r="J74" s="103"/>
      <c r="K74" s="103" t="s">
        <v>241</v>
      </c>
      <c r="L74" s="121"/>
    </row>
    <row r="75" spans="4:12" ht="20.100000000000001" customHeight="1">
      <c r="D75" s="380"/>
      <c r="E75" s="383"/>
      <c r="F75" s="86" t="s">
        <v>54</v>
      </c>
      <c r="G75" s="104"/>
      <c r="H75" s="33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0"/>
      <c r="E76" s="383"/>
      <c r="F76" s="86" t="s">
        <v>121</v>
      </c>
      <c r="G76" s="104"/>
      <c r="H76" s="330"/>
      <c r="I76" s="103">
        <f t="shared" si="1"/>
        <v>0</v>
      </c>
      <c r="J76" s="86"/>
      <c r="K76" s="86"/>
      <c r="L76" s="90"/>
    </row>
    <row r="77" spans="4:12" ht="20.100000000000001" customHeight="1">
      <c r="D77" s="380"/>
      <c r="E77" s="383"/>
      <c r="F77" s="95" t="s">
        <v>49</v>
      </c>
      <c r="G77" s="73"/>
      <c r="H77" s="347"/>
      <c r="I77" s="103">
        <f t="shared" si="1"/>
        <v>0</v>
      </c>
      <c r="J77" s="88"/>
      <c r="K77" s="88"/>
      <c r="L77" s="90"/>
    </row>
    <row r="78" spans="4:12" ht="20.100000000000001" customHeight="1">
      <c r="D78" s="380"/>
      <c r="E78" s="383"/>
      <c r="F78" s="86" t="s">
        <v>50</v>
      </c>
      <c r="G78" s="104"/>
      <c r="H78" s="330"/>
      <c r="I78" s="103">
        <f t="shared" si="1"/>
        <v>0</v>
      </c>
      <c r="J78" s="88"/>
      <c r="K78" s="88"/>
      <c r="L78" s="96"/>
    </row>
    <row r="79" spans="4:12" ht="20.100000000000001" customHeight="1">
      <c r="D79" s="380"/>
      <c r="E79" s="384"/>
      <c r="F79" s="97" t="s">
        <v>74</v>
      </c>
      <c r="G79" s="105"/>
      <c r="H79" s="333"/>
      <c r="I79" s="103">
        <f t="shared" si="1"/>
        <v>0</v>
      </c>
      <c r="J79" s="99"/>
      <c r="K79" s="99"/>
      <c r="L79" s="100"/>
    </row>
    <row r="80" spans="4:12" ht="20.100000000000001" customHeight="1">
      <c r="D80" s="380"/>
      <c r="E80" s="385" t="s">
        <v>149</v>
      </c>
      <c r="F80" s="101" t="s">
        <v>122</v>
      </c>
      <c r="G80" s="102"/>
      <c r="H80" s="332"/>
      <c r="I80" s="103">
        <f t="shared" si="1"/>
        <v>0</v>
      </c>
      <c r="J80" s="103"/>
      <c r="K80" s="103" t="s">
        <v>241</v>
      </c>
      <c r="L80" s="94"/>
    </row>
    <row r="81" spans="4:12" ht="20.100000000000001" customHeight="1">
      <c r="D81" s="380"/>
      <c r="E81" s="383"/>
      <c r="F81" s="86" t="s">
        <v>54</v>
      </c>
      <c r="G81" s="104"/>
      <c r="H81" s="33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0"/>
      <c r="E82" s="383"/>
      <c r="F82" s="86" t="s">
        <v>121</v>
      </c>
      <c r="G82" s="104"/>
      <c r="H82" s="330"/>
      <c r="I82" s="103">
        <f t="shared" si="1"/>
        <v>0</v>
      </c>
      <c r="J82" s="86"/>
      <c r="K82" s="86"/>
      <c r="L82" s="90"/>
    </row>
    <row r="83" spans="4:12" ht="20.100000000000001" customHeight="1">
      <c r="D83" s="380"/>
      <c r="E83" s="383"/>
      <c r="F83" s="95" t="s">
        <v>49</v>
      </c>
      <c r="G83" s="73"/>
      <c r="H83" s="347"/>
      <c r="I83" s="103">
        <f t="shared" si="1"/>
        <v>0</v>
      </c>
      <c r="J83" s="88"/>
      <c r="K83" s="88"/>
      <c r="L83" s="90"/>
    </row>
    <row r="84" spans="4:12" ht="20.100000000000001" customHeight="1">
      <c r="D84" s="380"/>
      <c r="E84" s="383"/>
      <c r="F84" s="86" t="s">
        <v>50</v>
      </c>
      <c r="G84" s="104"/>
      <c r="H84" s="330"/>
      <c r="I84" s="103">
        <f t="shared" si="1"/>
        <v>0</v>
      </c>
      <c r="J84" s="88"/>
      <c r="K84" s="88"/>
      <c r="L84" s="96"/>
    </row>
    <row r="85" spans="4:12" ht="20.100000000000001" customHeight="1">
      <c r="D85" s="380"/>
      <c r="E85" s="384"/>
      <c r="F85" s="97" t="s">
        <v>74</v>
      </c>
      <c r="G85" s="105"/>
      <c r="H85" s="333"/>
      <c r="I85" s="103">
        <f t="shared" si="1"/>
        <v>0</v>
      </c>
      <c r="J85" s="99"/>
      <c r="K85" s="99"/>
      <c r="L85" s="100"/>
    </row>
    <row r="86" spans="4:12" ht="20.100000000000001" customHeight="1">
      <c r="D86" s="380"/>
      <c r="E86" s="385" t="s">
        <v>150</v>
      </c>
      <c r="F86" s="101" t="s">
        <v>122</v>
      </c>
      <c r="G86" s="102"/>
      <c r="H86" s="332"/>
      <c r="I86" s="103">
        <f t="shared" si="1"/>
        <v>0</v>
      </c>
      <c r="J86" s="168"/>
      <c r="K86" s="103" t="s">
        <v>241</v>
      </c>
      <c r="L86" s="172"/>
    </row>
    <row r="87" spans="4:12" ht="20.100000000000001" customHeight="1">
      <c r="D87" s="380"/>
      <c r="E87" s="383"/>
      <c r="F87" s="86" t="s">
        <v>54</v>
      </c>
      <c r="G87" s="104"/>
      <c r="H87" s="330"/>
      <c r="I87" s="103">
        <f t="shared" si="1"/>
        <v>0</v>
      </c>
      <c r="J87" s="157">
        <v>33</v>
      </c>
      <c r="K87" s="88"/>
      <c r="L87" s="173"/>
    </row>
    <row r="88" spans="4:12" ht="20.100000000000001" customHeight="1">
      <c r="D88" s="380"/>
      <c r="E88" s="383"/>
      <c r="F88" s="86" t="s">
        <v>121</v>
      </c>
      <c r="G88" s="104"/>
      <c r="H88" s="330"/>
      <c r="I88" s="103">
        <f t="shared" si="1"/>
        <v>0</v>
      </c>
      <c r="J88" s="156"/>
      <c r="K88" s="86"/>
      <c r="L88" s="173"/>
    </row>
    <row r="89" spans="4:12" ht="20.100000000000001" customHeight="1">
      <c r="D89" s="380"/>
      <c r="E89" s="383"/>
      <c r="F89" s="95" t="s">
        <v>49</v>
      </c>
      <c r="G89" s="73"/>
      <c r="H89" s="347"/>
      <c r="I89" s="103">
        <f t="shared" si="1"/>
        <v>0</v>
      </c>
      <c r="J89" s="157"/>
      <c r="K89" s="88"/>
      <c r="L89" s="173"/>
    </row>
    <row r="90" spans="4:12" ht="20.100000000000001" customHeight="1">
      <c r="D90" s="380"/>
      <c r="E90" s="383"/>
      <c r="F90" s="86" t="s">
        <v>50</v>
      </c>
      <c r="G90" s="104"/>
      <c r="H90" s="330"/>
      <c r="I90" s="103">
        <f t="shared" si="1"/>
        <v>0</v>
      </c>
      <c r="J90" s="157"/>
      <c r="K90" s="88"/>
      <c r="L90" s="170"/>
    </row>
    <row r="91" spans="4:12" ht="20.100000000000001" customHeight="1">
      <c r="D91" s="380"/>
      <c r="E91" s="384"/>
      <c r="F91" s="97" t="s">
        <v>74</v>
      </c>
      <c r="G91" s="105"/>
      <c r="H91" s="333"/>
      <c r="I91" s="103">
        <f t="shared" si="1"/>
        <v>0</v>
      </c>
      <c r="J91" s="167"/>
      <c r="K91" s="99"/>
      <c r="L91" s="174"/>
    </row>
    <row r="92" spans="4:12" ht="20.100000000000001" customHeight="1">
      <c r="D92" s="380"/>
      <c r="E92" s="385" t="s">
        <v>151</v>
      </c>
      <c r="F92" s="101" t="s">
        <v>122</v>
      </c>
      <c r="G92" s="102"/>
      <c r="H92" s="332"/>
      <c r="I92" s="103">
        <f t="shared" si="1"/>
        <v>0</v>
      </c>
      <c r="J92" s="103"/>
      <c r="K92" s="168" t="s">
        <v>241</v>
      </c>
      <c r="L92" s="94"/>
    </row>
    <row r="93" spans="4:12" ht="20.100000000000001" customHeight="1">
      <c r="D93" s="380"/>
      <c r="E93" s="383"/>
      <c r="F93" s="86" t="s">
        <v>54</v>
      </c>
      <c r="G93" s="104"/>
      <c r="H93" s="330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380"/>
      <c r="E94" s="383"/>
      <c r="F94" s="86" t="s">
        <v>121</v>
      </c>
      <c r="G94" s="104"/>
      <c r="H94" s="330"/>
      <c r="I94" s="103">
        <f t="shared" si="1"/>
        <v>0</v>
      </c>
      <c r="J94" s="86"/>
      <c r="K94" s="156"/>
      <c r="L94" s="90"/>
    </row>
    <row r="95" spans="4:12" ht="20.100000000000001" customHeight="1">
      <c r="D95" s="380"/>
      <c r="E95" s="383"/>
      <c r="F95" s="95" t="s">
        <v>49</v>
      </c>
      <c r="G95" s="73"/>
      <c r="H95" s="347"/>
      <c r="I95" s="103">
        <f t="shared" si="1"/>
        <v>0</v>
      </c>
      <c r="J95" s="88"/>
      <c r="K95" s="157"/>
      <c r="L95" s="90"/>
    </row>
    <row r="96" spans="4:12" ht="20.100000000000001" customHeight="1">
      <c r="D96" s="380"/>
      <c r="E96" s="383"/>
      <c r="F96" s="86" t="s">
        <v>50</v>
      </c>
      <c r="G96" s="104"/>
      <c r="H96" s="330"/>
      <c r="I96" s="103">
        <f t="shared" si="1"/>
        <v>0</v>
      </c>
      <c r="J96" s="88"/>
      <c r="K96" s="157"/>
      <c r="L96" s="96"/>
    </row>
    <row r="97" spans="4:12" ht="20.100000000000001" customHeight="1" thickBot="1">
      <c r="D97" s="380"/>
      <c r="E97" s="383"/>
      <c r="F97" s="115" t="s">
        <v>74</v>
      </c>
      <c r="G97" s="116"/>
      <c r="H97" s="331"/>
      <c r="I97" s="297">
        <f t="shared" si="1"/>
        <v>0</v>
      </c>
      <c r="J97" s="117"/>
      <c r="K97" s="177"/>
      <c r="L97" s="120"/>
    </row>
    <row r="98" spans="4:12" ht="20.100000000000001" customHeight="1">
      <c r="D98" s="379" t="s">
        <v>119</v>
      </c>
      <c r="E98" s="382" t="s">
        <v>117</v>
      </c>
      <c r="F98" s="204" t="s">
        <v>66</v>
      </c>
      <c r="G98" s="204" t="s">
        <v>75</v>
      </c>
      <c r="H98" s="204"/>
      <c r="I98" s="85">
        <f t="shared" si="1"/>
        <v>0</v>
      </c>
      <c r="J98" s="205"/>
      <c r="K98" s="205" t="s">
        <v>241</v>
      </c>
      <c r="L98" s="426"/>
    </row>
    <row r="99" spans="4:12" ht="20.100000000000001" customHeight="1">
      <c r="D99" s="380"/>
      <c r="E99" s="383"/>
      <c r="F99" s="193" t="s">
        <v>54</v>
      </c>
      <c r="G99" s="207" t="s">
        <v>161</v>
      </c>
      <c r="H99" s="207" t="s">
        <v>161</v>
      </c>
      <c r="I99" s="103">
        <f t="shared" si="1"/>
        <v>14</v>
      </c>
      <c r="J99" s="195">
        <v>33</v>
      </c>
      <c r="K99" s="195"/>
      <c r="L99" s="396"/>
    </row>
    <row r="100" spans="4:12" ht="20.100000000000001" customHeight="1">
      <c r="D100" s="380"/>
      <c r="E100" s="383"/>
      <c r="F100" s="193" t="s">
        <v>121</v>
      </c>
      <c r="G100" s="207" t="s">
        <v>319</v>
      </c>
      <c r="H100" s="207" t="s">
        <v>319</v>
      </c>
      <c r="I100" s="103">
        <f t="shared" si="1"/>
        <v>14</v>
      </c>
      <c r="J100" s="193"/>
      <c r="K100" s="193"/>
      <c r="L100" s="396"/>
    </row>
    <row r="101" spans="4:12" ht="19.899999999999999" customHeight="1">
      <c r="D101" s="380"/>
      <c r="E101" s="383"/>
      <c r="F101" s="196" t="s">
        <v>49</v>
      </c>
      <c r="G101" s="197" t="s">
        <v>162</v>
      </c>
      <c r="H101" s="197" t="s">
        <v>523</v>
      </c>
      <c r="I101" s="103">
        <f t="shared" si="1"/>
        <v>47</v>
      </c>
      <c r="J101" s="195"/>
      <c r="K101" s="195"/>
      <c r="L101" s="396"/>
    </row>
    <row r="102" spans="4:12" ht="17.649999999999999" customHeight="1">
      <c r="D102" s="380"/>
      <c r="E102" s="383"/>
      <c r="F102" s="193" t="s">
        <v>50</v>
      </c>
      <c r="G102" s="207"/>
      <c r="H102" s="207" t="s">
        <v>161</v>
      </c>
      <c r="I102" s="103">
        <f t="shared" si="1"/>
        <v>14</v>
      </c>
      <c r="J102" s="195"/>
      <c r="K102" s="195"/>
      <c r="L102" s="396"/>
    </row>
    <row r="103" spans="4:12" ht="17.649999999999999" customHeight="1">
      <c r="D103" s="380"/>
      <c r="E103" s="384"/>
      <c r="F103" s="198" t="s">
        <v>74</v>
      </c>
      <c r="G103" s="210" t="s">
        <v>161</v>
      </c>
      <c r="H103" s="210" t="s">
        <v>161</v>
      </c>
      <c r="I103" s="103">
        <f t="shared" si="1"/>
        <v>14</v>
      </c>
      <c r="J103" s="200"/>
      <c r="K103" s="200"/>
      <c r="L103" s="397"/>
    </row>
    <row r="104" spans="4:12" ht="17.649999999999999" customHeight="1">
      <c r="D104" s="380"/>
      <c r="E104" s="385" t="s">
        <v>133</v>
      </c>
      <c r="F104" s="190" t="s">
        <v>66</v>
      </c>
      <c r="G104" s="190" t="s">
        <v>75</v>
      </c>
      <c r="H104" s="190"/>
      <c r="I104" s="103">
        <f t="shared" si="1"/>
        <v>0</v>
      </c>
      <c r="J104" s="192"/>
      <c r="K104" s="212" t="s">
        <v>241</v>
      </c>
      <c r="L104" s="417"/>
    </row>
    <row r="105" spans="4:12" ht="17.649999999999999" customHeight="1">
      <c r="D105" s="380"/>
      <c r="E105" s="383"/>
      <c r="F105" s="193" t="s">
        <v>54</v>
      </c>
      <c r="G105" s="225" t="s">
        <v>267</v>
      </c>
      <c r="H105" s="225" t="s">
        <v>267</v>
      </c>
      <c r="I105" s="103">
        <f t="shared" si="1"/>
        <v>9</v>
      </c>
      <c r="J105" s="195">
        <v>33</v>
      </c>
      <c r="K105" s="208"/>
      <c r="L105" s="396"/>
    </row>
    <row r="106" spans="4:12" ht="17.649999999999999" customHeight="1">
      <c r="D106" s="380"/>
      <c r="E106" s="383"/>
      <c r="F106" s="193" t="s">
        <v>121</v>
      </c>
      <c r="G106" s="225" t="s">
        <v>320</v>
      </c>
      <c r="H106" s="225" t="s">
        <v>320</v>
      </c>
      <c r="I106" s="103">
        <f t="shared" si="1"/>
        <v>9</v>
      </c>
      <c r="J106" s="193"/>
      <c r="K106" s="209"/>
      <c r="L106" s="396"/>
    </row>
    <row r="107" spans="4:12" ht="17.649999999999999" customHeight="1">
      <c r="D107" s="380"/>
      <c r="E107" s="383"/>
      <c r="F107" s="196" t="s">
        <v>49</v>
      </c>
      <c r="G107" s="228" t="s">
        <v>71</v>
      </c>
      <c r="H107" s="228" t="s">
        <v>520</v>
      </c>
      <c r="I107" s="103">
        <f t="shared" si="1"/>
        <v>37</v>
      </c>
      <c r="J107" s="195"/>
      <c r="K107" s="208"/>
      <c r="L107" s="396"/>
    </row>
    <row r="108" spans="4:12" ht="17.649999999999999" customHeight="1">
      <c r="D108" s="380"/>
      <c r="E108" s="383"/>
      <c r="F108" s="193" t="s">
        <v>50</v>
      </c>
      <c r="G108" s="225"/>
      <c r="H108" s="225" t="s">
        <v>267</v>
      </c>
      <c r="I108" s="103">
        <f t="shared" si="1"/>
        <v>9</v>
      </c>
      <c r="J108" s="195"/>
      <c r="K108" s="208"/>
      <c r="L108" s="396"/>
    </row>
    <row r="109" spans="4:12" ht="17.649999999999999" customHeight="1">
      <c r="D109" s="380"/>
      <c r="E109" s="384"/>
      <c r="F109" s="198" t="s">
        <v>74</v>
      </c>
      <c r="G109" s="210" t="s">
        <v>267</v>
      </c>
      <c r="H109" s="210" t="s">
        <v>267</v>
      </c>
      <c r="I109" s="103">
        <f t="shared" si="1"/>
        <v>9</v>
      </c>
      <c r="J109" s="200"/>
      <c r="K109" s="211"/>
      <c r="L109" s="397"/>
    </row>
    <row r="110" spans="4:12" ht="17.649999999999999" customHeight="1">
      <c r="D110" s="380"/>
      <c r="E110" s="385" t="s">
        <v>134</v>
      </c>
      <c r="F110" s="190" t="s">
        <v>66</v>
      </c>
      <c r="G110" s="223"/>
      <c r="H110" s="223"/>
      <c r="I110" s="103">
        <f t="shared" si="1"/>
        <v>0</v>
      </c>
      <c r="J110" s="192"/>
      <c r="K110" s="212" t="s">
        <v>241</v>
      </c>
      <c r="L110" s="417"/>
    </row>
    <row r="111" spans="4:12" ht="17.649999999999999" customHeight="1">
      <c r="D111" s="380"/>
      <c r="E111" s="383"/>
      <c r="F111" s="193" t="s">
        <v>54</v>
      </c>
      <c r="G111" s="225" t="s">
        <v>163</v>
      </c>
      <c r="H111" s="225" t="s">
        <v>524</v>
      </c>
      <c r="I111" s="103">
        <f t="shared" si="1"/>
        <v>18</v>
      </c>
      <c r="J111" s="195">
        <v>33</v>
      </c>
      <c r="K111" s="208"/>
      <c r="L111" s="396"/>
    </row>
    <row r="112" spans="4:12" ht="17.649999999999999" customHeight="1">
      <c r="D112" s="380"/>
      <c r="E112" s="383"/>
      <c r="F112" s="193" t="s">
        <v>121</v>
      </c>
      <c r="G112" s="225" t="s">
        <v>321</v>
      </c>
      <c r="H112" s="225" t="s">
        <v>801</v>
      </c>
      <c r="I112" s="103">
        <f t="shared" si="1"/>
        <v>16</v>
      </c>
      <c r="J112" s="193"/>
      <c r="K112" s="209"/>
      <c r="L112" s="396"/>
    </row>
    <row r="113" spans="4:12" ht="17.649999999999999" customHeight="1">
      <c r="D113" s="380"/>
      <c r="E113" s="383"/>
      <c r="F113" s="196" t="s">
        <v>49</v>
      </c>
      <c r="G113" s="320" t="s">
        <v>164</v>
      </c>
      <c r="H113" s="320" t="s">
        <v>525</v>
      </c>
      <c r="I113" s="103">
        <f t="shared" si="1"/>
        <v>32</v>
      </c>
      <c r="J113" s="195"/>
      <c r="K113" s="208"/>
      <c r="L113" s="396"/>
    </row>
    <row r="114" spans="4:12" ht="17.649999999999999" customHeight="1">
      <c r="D114" s="380"/>
      <c r="E114" s="383"/>
      <c r="F114" s="193" t="s">
        <v>50</v>
      </c>
      <c r="G114" s="225"/>
      <c r="H114" s="225" t="s">
        <v>524</v>
      </c>
      <c r="I114" s="103">
        <f t="shared" si="1"/>
        <v>18</v>
      </c>
      <c r="J114" s="195"/>
      <c r="K114" s="208"/>
      <c r="L114" s="396"/>
    </row>
    <row r="115" spans="4:12" ht="17.649999999999999" customHeight="1">
      <c r="D115" s="380"/>
      <c r="E115" s="384"/>
      <c r="F115" s="198" t="s">
        <v>74</v>
      </c>
      <c r="G115" s="229" t="s">
        <v>163</v>
      </c>
      <c r="H115" s="229" t="s">
        <v>524</v>
      </c>
      <c r="I115" s="103">
        <f t="shared" si="1"/>
        <v>18</v>
      </c>
      <c r="J115" s="200"/>
      <c r="K115" s="211"/>
      <c r="L115" s="397"/>
    </row>
    <row r="116" spans="4:12" ht="17.649999999999999" customHeight="1">
      <c r="D116" s="380"/>
      <c r="E116" s="385" t="s">
        <v>135</v>
      </c>
      <c r="F116" s="190" t="s">
        <v>66</v>
      </c>
      <c r="G116" s="223"/>
      <c r="H116" s="223"/>
      <c r="I116" s="103">
        <f t="shared" si="1"/>
        <v>0</v>
      </c>
      <c r="J116" s="192"/>
      <c r="K116" s="212" t="s">
        <v>241</v>
      </c>
      <c r="L116" s="417"/>
    </row>
    <row r="117" spans="4:12" ht="17.649999999999999" customHeight="1">
      <c r="D117" s="380"/>
      <c r="E117" s="383"/>
      <c r="F117" s="193" t="s">
        <v>54</v>
      </c>
      <c r="G117" s="225" t="s">
        <v>165</v>
      </c>
      <c r="H117" s="225" t="s">
        <v>165</v>
      </c>
      <c r="I117" s="103">
        <f t="shared" si="1"/>
        <v>10</v>
      </c>
      <c r="J117" s="195">
        <v>33</v>
      </c>
      <c r="K117" s="208"/>
      <c r="L117" s="396"/>
    </row>
    <row r="118" spans="4:12" ht="17.649999999999999" customHeight="1">
      <c r="D118" s="380"/>
      <c r="E118" s="383"/>
      <c r="F118" s="193" t="s">
        <v>121</v>
      </c>
      <c r="G118" s="225" t="s">
        <v>322</v>
      </c>
      <c r="H118" s="225" t="s">
        <v>322</v>
      </c>
      <c r="I118" s="103">
        <f t="shared" si="1"/>
        <v>10</v>
      </c>
      <c r="J118" s="193"/>
      <c r="K118" s="209"/>
      <c r="L118" s="396"/>
    </row>
    <row r="119" spans="4:12" ht="17.649999999999999" customHeight="1">
      <c r="D119" s="380"/>
      <c r="E119" s="383"/>
      <c r="F119" s="196" t="s">
        <v>49</v>
      </c>
      <c r="G119" s="233" t="s">
        <v>73</v>
      </c>
      <c r="H119" s="228" t="s">
        <v>527</v>
      </c>
      <c r="I119" s="103">
        <f t="shared" si="1"/>
        <v>45</v>
      </c>
      <c r="J119" s="195"/>
      <c r="K119" s="208"/>
      <c r="L119" s="396"/>
    </row>
    <row r="120" spans="4:12" ht="17.649999999999999" customHeight="1">
      <c r="D120" s="380"/>
      <c r="E120" s="383"/>
      <c r="F120" s="193" t="s">
        <v>50</v>
      </c>
      <c r="G120" s="225"/>
      <c r="H120" s="225" t="s">
        <v>165</v>
      </c>
      <c r="I120" s="103">
        <f t="shared" si="1"/>
        <v>10</v>
      </c>
      <c r="J120" s="195"/>
      <c r="K120" s="208"/>
      <c r="L120" s="396"/>
    </row>
    <row r="121" spans="4:12" ht="17.649999999999999" customHeight="1">
      <c r="D121" s="380"/>
      <c r="E121" s="384"/>
      <c r="F121" s="198" t="s">
        <v>74</v>
      </c>
      <c r="G121" s="229" t="s">
        <v>165</v>
      </c>
      <c r="H121" s="229" t="s">
        <v>165</v>
      </c>
      <c r="I121" s="103">
        <f t="shared" si="1"/>
        <v>10</v>
      </c>
      <c r="J121" s="200"/>
      <c r="K121" s="211"/>
      <c r="L121" s="397"/>
    </row>
    <row r="122" spans="4:12" ht="17.649999999999999" customHeight="1">
      <c r="D122" s="380"/>
      <c r="E122" s="385" t="s">
        <v>136</v>
      </c>
      <c r="F122" s="190" t="s">
        <v>66</v>
      </c>
      <c r="G122" s="223"/>
      <c r="H122" s="223"/>
      <c r="I122" s="103">
        <f t="shared" si="1"/>
        <v>0</v>
      </c>
      <c r="J122" s="192"/>
      <c r="K122" s="212" t="s">
        <v>241</v>
      </c>
      <c r="L122" s="417"/>
    </row>
    <row r="123" spans="4:12" ht="17.649999999999999" customHeight="1">
      <c r="D123" s="380"/>
      <c r="E123" s="383"/>
      <c r="F123" s="193" t="s">
        <v>54</v>
      </c>
      <c r="G123" s="225" t="s">
        <v>166</v>
      </c>
      <c r="H123" s="225" t="s">
        <v>528</v>
      </c>
      <c r="I123" s="103">
        <f t="shared" si="1"/>
        <v>18</v>
      </c>
      <c r="J123" s="195">
        <v>33</v>
      </c>
      <c r="K123" s="208"/>
      <c r="L123" s="396"/>
    </row>
    <row r="124" spans="4:12" ht="17.649999999999999" customHeight="1">
      <c r="D124" s="380"/>
      <c r="E124" s="383"/>
      <c r="F124" s="193" t="s">
        <v>121</v>
      </c>
      <c r="G124" s="225" t="s">
        <v>323</v>
      </c>
      <c r="H124" s="225" t="s">
        <v>323</v>
      </c>
      <c r="I124" s="103">
        <f t="shared" si="1"/>
        <v>16</v>
      </c>
      <c r="J124" s="193"/>
      <c r="K124" s="209"/>
      <c r="L124" s="396"/>
    </row>
    <row r="125" spans="4:12" ht="17.649999999999999" customHeight="1">
      <c r="D125" s="380"/>
      <c r="E125" s="383"/>
      <c r="F125" s="196" t="s">
        <v>49</v>
      </c>
      <c r="G125" s="228" t="s">
        <v>167</v>
      </c>
      <c r="H125" s="228" t="s">
        <v>529</v>
      </c>
      <c r="I125" s="103">
        <f t="shared" si="1"/>
        <v>51</v>
      </c>
      <c r="J125" s="195"/>
      <c r="K125" s="208"/>
      <c r="L125" s="396"/>
    </row>
    <row r="126" spans="4:12" ht="17.649999999999999" customHeight="1">
      <c r="D126" s="380"/>
      <c r="E126" s="383"/>
      <c r="F126" s="193" t="s">
        <v>50</v>
      </c>
      <c r="G126" s="225"/>
      <c r="H126" s="225" t="s">
        <v>528</v>
      </c>
      <c r="I126" s="103">
        <f t="shared" si="1"/>
        <v>18</v>
      </c>
      <c r="J126" s="195"/>
      <c r="K126" s="208"/>
      <c r="L126" s="396"/>
    </row>
    <row r="127" spans="4:12" ht="17.649999999999999" customHeight="1">
      <c r="D127" s="380"/>
      <c r="E127" s="383"/>
      <c r="F127" s="198" t="s">
        <v>74</v>
      </c>
      <c r="G127" s="229" t="s">
        <v>166</v>
      </c>
      <c r="H127" s="229" t="s">
        <v>528</v>
      </c>
      <c r="I127" s="103">
        <f t="shared" si="1"/>
        <v>18</v>
      </c>
      <c r="J127" s="200"/>
      <c r="K127" s="211"/>
      <c r="L127" s="397"/>
    </row>
    <row r="128" spans="4:12" ht="17.649999999999999" customHeight="1">
      <c r="D128" s="380"/>
      <c r="E128" s="385" t="s">
        <v>143</v>
      </c>
      <c r="F128" s="218" t="s">
        <v>66</v>
      </c>
      <c r="G128" s="234"/>
      <c r="H128" s="234"/>
      <c r="I128" s="103">
        <f t="shared" si="1"/>
        <v>0</v>
      </c>
      <c r="J128" s="191"/>
      <c r="K128" s="212" t="s">
        <v>241</v>
      </c>
      <c r="L128" s="471"/>
    </row>
    <row r="129" spans="4:12" ht="17.649999999999999" customHeight="1">
      <c r="D129" s="380"/>
      <c r="E129" s="383"/>
      <c r="F129" s="214" t="s">
        <v>54</v>
      </c>
      <c r="G129" s="225" t="s">
        <v>268</v>
      </c>
      <c r="H129" s="225" t="s">
        <v>685</v>
      </c>
      <c r="I129" s="103">
        <f t="shared" si="1"/>
        <v>18</v>
      </c>
      <c r="J129" s="195">
        <v>33</v>
      </c>
      <c r="K129" s="208"/>
      <c r="L129" s="460"/>
    </row>
    <row r="130" spans="4:12" ht="17.649999999999999" customHeight="1">
      <c r="D130" s="380"/>
      <c r="E130" s="383"/>
      <c r="F130" s="214" t="s">
        <v>121</v>
      </c>
      <c r="G130" s="225" t="s">
        <v>324</v>
      </c>
      <c r="H130" s="225" t="s">
        <v>685</v>
      </c>
      <c r="I130" s="103">
        <f t="shared" si="1"/>
        <v>18</v>
      </c>
      <c r="J130" s="193"/>
      <c r="K130" s="209"/>
      <c r="L130" s="460"/>
    </row>
    <row r="131" spans="4:12" ht="17.649999999999999" customHeight="1">
      <c r="D131" s="380"/>
      <c r="E131" s="383"/>
      <c r="F131" s="215" t="s">
        <v>49</v>
      </c>
      <c r="G131" s="228" t="s">
        <v>829</v>
      </c>
      <c r="H131" s="228" t="s">
        <v>828</v>
      </c>
      <c r="I131" s="103">
        <f t="shared" si="1"/>
        <v>51</v>
      </c>
      <c r="J131" s="195"/>
      <c r="K131" s="208"/>
      <c r="L131" s="460"/>
    </row>
    <row r="132" spans="4:12" ht="16.5" customHeight="1">
      <c r="D132" s="380"/>
      <c r="E132" s="383"/>
      <c r="F132" s="214" t="s">
        <v>50</v>
      </c>
      <c r="G132" s="225"/>
      <c r="H132" s="225" t="s">
        <v>685</v>
      </c>
      <c r="I132" s="103">
        <f t="shared" si="1"/>
        <v>18</v>
      </c>
      <c r="J132" s="195"/>
      <c r="K132" s="208"/>
      <c r="L132" s="460"/>
    </row>
    <row r="133" spans="4:12" ht="17.25" customHeight="1">
      <c r="D133" s="380"/>
      <c r="E133" s="383"/>
      <c r="F133" s="235" t="s">
        <v>74</v>
      </c>
      <c r="G133" s="236" t="s">
        <v>268</v>
      </c>
      <c r="H133" s="236" t="s">
        <v>685</v>
      </c>
      <c r="I133" s="103">
        <f t="shared" si="1"/>
        <v>18</v>
      </c>
      <c r="J133" s="231"/>
      <c r="K133" s="237"/>
      <c r="L133" s="460"/>
    </row>
    <row r="134" spans="4:12" ht="16.5" customHeight="1">
      <c r="D134" s="380"/>
      <c r="E134" s="385" t="s">
        <v>247</v>
      </c>
      <c r="F134" s="101" t="s">
        <v>248</v>
      </c>
      <c r="G134" s="102"/>
      <c r="H134" s="332"/>
      <c r="I134" s="103">
        <f t="shared" si="1"/>
        <v>0</v>
      </c>
      <c r="J134" s="103"/>
      <c r="K134" s="168" t="s">
        <v>249</v>
      </c>
      <c r="L134" s="389"/>
    </row>
    <row r="135" spans="4:12" ht="16.5" customHeight="1">
      <c r="D135" s="380"/>
      <c r="E135" s="383"/>
      <c r="F135" s="86" t="s">
        <v>250</v>
      </c>
      <c r="G135" s="104"/>
      <c r="H135" s="330"/>
      <c r="I135" s="103">
        <f t="shared" si="1"/>
        <v>0</v>
      </c>
      <c r="J135" s="88">
        <v>33</v>
      </c>
      <c r="K135" s="157"/>
      <c r="L135" s="390"/>
    </row>
    <row r="136" spans="4:12" ht="16.5" customHeight="1">
      <c r="D136" s="380"/>
      <c r="E136" s="383"/>
      <c r="F136" s="86" t="s">
        <v>251</v>
      </c>
      <c r="G136" s="104"/>
      <c r="H136" s="330"/>
      <c r="I136" s="103">
        <f t="shared" si="1"/>
        <v>0</v>
      </c>
      <c r="J136" s="86"/>
      <c r="K136" s="156"/>
      <c r="L136" s="390"/>
    </row>
    <row r="137" spans="4:12" ht="16.5" customHeight="1">
      <c r="D137" s="380"/>
      <c r="E137" s="383"/>
      <c r="F137" s="95" t="s">
        <v>49</v>
      </c>
      <c r="G137" s="73"/>
      <c r="H137" s="347"/>
      <c r="I137" s="103">
        <f t="shared" ref="I137:I145" si="2">LENB(H137)</f>
        <v>0</v>
      </c>
      <c r="J137" s="88"/>
      <c r="K137" s="157"/>
      <c r="L137" s="390"/>
    </row>
    <row r="138" spans="4:12" ht="16.5" customHeight="1">
      <c r="D138" s="380"/>
      <c r="E138" s="383"/>
      <c r="F138" s="86" t="s">
        <v>50</v>
      </c>
      <c r="G138" s="104"/>
      <c r="H138" s="330"/>
      <c r="I138" s="103">
        <f t="shared" si="2"/>
        <v>0</v>
      </c>
      <c r="J138" s="88"/>
      <c r="K138" s="157"/>
      <c r="L138" s="390"/>
    </row>
    <row r="139" spans="4:12" ht="16.5" customHeight="1">
      <c r="D139" s="380"/>
      <c r="E139" s="384"/>
      <c r="F139" s="97" t="s">
        <v>252</v>
      </c>
      <c r="G139" s="105"/>
      <c r="H139" s="333"/>
      <c r="I139" s="103">
        <f t="shared" si="2"/>
        <v>0</v>
      </c>
      <c r="J139" s="99"/>
      <c r="K139" s="167"/>
      <c r="L139" s="395"/>
    </row>
    <row r="140" spans="4:12" ht="14.25">
      <c r="D140" s="380"/>
      <c r="E140" s="385" t="s">
        <v>245</v>
      </c>
      <c r="F140" s="126" t="s">
        <v>66</v>
      </c>
      <c r="G140" s="71"/>
      <c r="H140" s="349"/>
      <c r="I140" s="103">
        <f t="shared" si="2"/>
        <v>0</v>
      </c>
      <c r="J140" s="93"/>
      <c r="K140" s="168" t="s">
        <v>241</v>
      </c>
      <c r="L140" s="389"/>
    </row>
    <row r="141" spans="4:12" ht="14.25">
      <c r="D141" s="380"/>
      <c r="E141" s="383"/>
      <c r="F141" s="127" t="s">
        <v>54</v>
      </c>
      <c r="G141" s="78"/>
      <c r="H141" s="336"/>
      <c r="I141" s="103">
        <f t="shared" si="2"/>
        <v>0</v>
      </c>
      <c r="J141" s="88">
        <v>33</v>
      </c>
      <c r="K141" s="157"/>
      <c r="L141" s="390"/>
    </row>
    <row r="142" spans="4:12" ht="14.25">
      <c r="D142" s="380"/>
      <c r="E142" s="383"/>
      <c r="F142" s="127" t="s">
        <v>121</v>
      </c>
      <c r="G142" s="78"/>
      <c r="H142" s="336"/>
      <c r="I142" s="103">
        <f t="shared" si="2"/>
        <v>0</v>
      </c>
      <c r="J142" s="86"/>
      <c r="K142" s="156"/>
      <c r="L142" s="390"/>
    </row>
    <row r="143" spans="4:12" ht="14.25">
      <c r="D143" s="380"/>
      <c r="E143" s="383"/>
      <c r="F143" s="128" t="s">
        <v>49</v>
      </c>
      <c r="G143" s="75"/>
      <c r="H143" s="337"/>
      <c r="I143" s="103">
        <f t="shared" si="2"/>
        <v>0</v>
      </c>
      <c r="J143" s="88"/>
      <c r="K143" s="157"/>
      <c r="L143" s="390"/>
    </row>
    <row r="144" spans="4:12" ht="14.25">
      <c r="D144" s="380"/>
      <c r="E144" s="383"/>
      <c r="F144" s="127" t="s">
        <v>50</v>
      </c>
      <c r="G144" s="78"/>
      <c r="H144" s="336"/>
      <c r="I144" s="103">
        <f t="shared" si="2"/>
        <v>0</v>
      </c>
      <c r="J144" s="88"/>
      <c r="K144" s="157"/>
      <c r="L144" s="390"/>
    </row>
    <row r="145" spans="4:12" ht="15" thickBot="1">
      <c r="D145" s="381"/>
      <c r="E145" s="418"/>
      <c r="F145" s="129" t="s">
        <v>74</v>
      </c>
      <c r="G145" s="80"/>
      <c r="H145" s="338"/>
      <c r="I145" s="300">
        <f t="shared" si="2"/>
        <v>0</v>
      </c>
      <c r="J145" s="110"/>
      <c r="K145" s="166"/>
      <c r="L145" s="453"/>
    </row>
    <row r="180" ht="30" customHeight="1"/>
  </sheetData>
  <mergeCells count="46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H26:H31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A30FF10D-76E1-407C-B9A3-78DC3C0564FE}"/>
    <hyperlink ref="H17" r:id="rId8" xr:uid="{E03CE95B-9116-42F6-AB65-53BA48B143CB}"/>
    <hyperlink ref="H23" r:id="rId9" xr:uid="{9F27A4F2-723F-4B10-A04E-51C5FD94C8B6}"/>
    <hyperlink ref="H35" r:id="rId10" xr:uid="{6431C25C-4BD5-4238-A83B-14FBAE79204A}"/>
    <hyperlink ref="G101" r:id="rId11" xr:uid="{E00207CE-6201-42C2-B5C0-B22A501CB650}"/>
    <hyperlink ref="H101" r:id="rId12" xr:uid="{B74EA3F6-FF32-45F7-9D8F-382D8F8C9F20}"/>
    <hyperlink ref="H107" r:id="rId13" xr:uid="{4BB70A3F-2A87-4E83-970F-AA5E9B989246}"/>
    <hyperlink ref="G113" r:id="rId14" xr:uid="{15D32F87-3410-42A6-A498-6B4378CC1FEA}"/>
    <hyperlink ref="H113" r:id="rId15" xr:uid="{850D6A94-6928-4DC4-8FCF-44F53A81526C}"/>
    <hyperlink ref="H119" r:id="rId16" xr:uid="{6A3B20BC-1806-416F-B27E-5297C664365B}"/>
    <hyperlink ref="G125" r:id="rId17" xr:uid="{E51D8994-C6DC-4583-888E-A6532D020D4D}"/>
    <hyperlink ref="H125" r:id="rId18" xr:uid="{532E4F9C-55E1-4E5B-B17C-4D1E9390531A}"/>
    <hyperlink ref="H131" r:id="rId19" xr:uid="{7AF6A6E9-310C-4372-AE43-B7174DE0C112}"/>
    <hyperlink ref="G131" r:id="rId20" xr:uid="{9C4240C8-5650-42E3-9ABE-59D30A7BED63}"/>
  </hyperlinks>
  <pageMargins left="0.7" right="0.7" top="0.75" bottom="0.75" header="0.3" footer="0.3"/>
  <pageSetup paperSize="9" orientation="portrait" r:id="rId21"/>
  <drawing r:id="rId22"/>
  <legacy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F1" zoomScale="95" zoomScaleNormal="55" workbookViewId="0">
      <selection activeCell="I91" sqref="I91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87.1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2" t="s">
        <v>112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0" t="s">
        <v>505</v>
      </c>
      <c r="C3" s="430"/>
      <c r="D3" s="430"/>
      <c r="E3" s="430"/>
      <c r="F3" s="430"/>
      <c r="G3" s="430"/>
      <c r="H3" s="311"/>
      <c r="I3" s="311"/>
      <c r="J3" s="311"/>
      <c r="K3" s="150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6" t="s">
        <v>53</v>
      </c>
      <c r="E6" s="407"/>
      <c r="F6" s="410" t="s">
        <v>137</v>
      </c>
      <c r="G6" s="60" t="s">
        <v>46</v>
      </c>
      <c r="H6" s="295" t="s">
        <v>500</v>
      </c>
      <c r="I6" s="401" t="s">
        <v>43</v>
      </c>
      <c r="J6" s="412" t="s">
        <v>47</v>
      </c>
      <c r="K6" s="60" t="s">
        <v>504</v>
      </c>
      <c r="L6" s="399" t="s">
        <v>502</v>
      </c>
    </row>
    <row r="7" spans="1:12" ht="23.25" customHeight="1">
      <c r="D7" s="408"/>
      <c r="E7" s="409"/>
      <c r="F7" s="411"/>
      <c r="G7" s="84" t="s">
        <v>501</v>
      </c>
      <c r="H7" s="84" t="s">
        <v>501</v>
      </c>
      <c r="I7" s="402"/>
      <c r="J7" s="413"/>
      <c r="K7" s="154"/>
      <c r="L7" s="400"/>
    </row>
    <row r="8" spans="1:12" ht="21" customHeight="1">
      <c r="D8" s="414" t="s">
        <v>114</v>
      </c>
      <c r="E8" s="385" t="s">
        <v>154</v>
      </c>
      <c r="F8" s="101" t="s">
        <v>123</v>
      </c>
      <c r="G8" s="111"/>
      <c r="H8" s="111"/>
      <c r="I8" s="103">
        <f>LENB(H8)</f>
        <v>0</v>
      </c>
      <c r="J8" s="112"/>
      <c r="K8" s="178" t="s">
        <v>239</v>
      </c>
      <c r="L8" s="472"/>
    </row>
    <row r="9" spans="1:12" ht="21" customHeight="1">
      <c r="D9" s="380"/>
      <c r="E9" s="383"/>
      <c r="F9" s="86" t="s">
        <v>155</v>
      </c>
      <c r="G9" s="87" t="s">
        <v>183</v>
      </c>
      <c r="H9" s="87" t="s">
        <v>687</v>
      </c>
      <c r="I9" s="103">
        <f t="shared" ref="I9:I72" si="0">LENB(H9)</f>
        <v>8</v>
      </c>
      <c r="J9" s="113">
        <v>10</v>
      </c>
      <c r="K9" s="113"/>
      <c r="L9" s="473"/>
    </row>
    <row r="10" spans="1:12" ht="21" customHeight="1">
      <c r="D10" s="380"/>
      <c r="E10" s="383"/>
      <c r="F10" s="86" t="s">
        <v>113</v>
      </c>
      <c r="G10" s="87" t="s">
        <v>302</v>
      </c>
      <c r="H10" s="87" t="s">
        <v>302</v>
      </c>
      <c r="I10" s="103">
        <f t="shared" si="0"/>
        <v>11</v>
      </c>
      <c r="J10" s="86"/>
      <c r="K10" s="86"/>
      <c r="L10" s="473"/>
    </row>
    <row r="11" spans="1:12" ht="21" customHeight="1">
      <c r="D11" s="380"/>
      <c r="E11" s="383"/>
      <c r="F11" s="95" t="s">
        <v>49</v>
      </c>
      <c r="G11" s="133" t="s">
        <v>184</v>
      </c>
      <c r="H11" s="133" t="s">
        <v>686</v>
      </c>
      <c r="I11" s="103">
        <f t="shared" si="0"/>
        <v>39</v>
      </c>
      <c r="J11" s="89"/>
      <c r="K11" s="89"/>
      <c r="L11" s="473"/>
    </row>
    <row r="12" spans="1:12" ht="21" customHeight="1">
      <c r="D12" s="380"/>
      <c r="E12" s="383"/>
      <c r="F12" s="86" t="s">
        <v>50</v>
      </c>
      <c r="G12" s="87"/>
      <c r="H12" s="87" t="s">
        <v>687</v>
      </c>
      <c r="I12" s="103">
        <f t="shared" si="0"/>
        <v>8</v>
      </c>
      <c r="J12" s="89"/>
      <c r="K12" s="89"/>
      <c r="L12" s="473"/>
    </row>
    <row r="13" spans="1:12" ht="21" customHeight="1" thickBot="1">
      <c r="D13" s="380"/>
      <c r="E13" s="383"/>
      <c r="F13" s="118" t="s">
        <v>74</v>
      </c>
      <c r="G13" s="296" t="s">
        <v>183</v>
      </c>
      <c r="H13" s="296" t="s">
        <v>687</v>
      </c>
      <c r="I13" s="297">
        <f t="shared" si="0"/>
        <v>8</v>
      </c>
      <c r="J13" s="298"/>
      <c r="K13" s="298"/>
      <c r="L13" s="473"/>
    </row>
    <row r="14" spans="1:12" ht="21" customHeight="1">
      <c r="D14" s="379" t="s">
        <v>118</v>
      </c>
      <c r="E14" s="382" t="s">
        <v>120</v>
      </c>
      <c r="F14" s="204" t="s">
        <v>122</v>
      </c>
      <c r="G14" s="232"/>
      <c r="H14" s="232"/>
      <c r="I14" s="85">
        <f t="shared" si="0"/>
        <v>0</v>
      </c>
      <c r="J14" s="205"/>
      <c r="K14" s="205" t="s">
        <v>241</v>
      </c>
      <c r="L14" s="426"/>
    </row>
    <row r="15" spans="1:12" ht="31.9" customHeight="1">
      <c r="D15" s="380"/>
      <c r="E15" s="383"/>
      <c r="F15" s="193" t="s">
        <v>54</v>
      </c>
      <c r="G15" s="238" t="s">
        <v>206</v>
      </c>
      <c r="H15" s="502" t="s">
        <v>689</v>
      </c>
      <c r="I15" s="348">
        <f t="shared" si="0"/>
        <v>38</v>
      </c>
      <c r="J15" s="195">
        <v>33</v>
      </c>
      <c r="K15" s="195"/>
      <c r="L15" s="396"/>
    </row>
    <row r="16" spans="1:12" ht="34.15" customHeight="1">
      <c r="D16" s="380"/>
      <c r="E16" s="383"/>
      <c r="F16" s="193" t="s">
        <v>121</v>
      </c>
      <c r="G16" s="238" t="s">
        <v>303</v>
      </c>
      <c r="H16" s="238" t="s">
        <v>303</v>
      </c>
      <c r="I16" s="103">
        <f t="shared" si="0"/>
        <v>22</v>
      </c>
      <c r="J16" s="193"/>
      <c r="K16" s="193"/>
      <c r="L16" s="396"/>
    </row>
    <row r="17" spans="2:12" ht="36.6" customHeight="1">
      <c r="D17" s="380"/>
      <c r="E17" s="383"/>
      <c r="F17" s="196" t="s">
        <v>49</v>
      </c>
      <c r="G17" s="228" t="s">
        <v>185</v>
      </c>
      <c r="H17" s="228" t="s">
        <v>688</v>
      </c>
      <c r="I17" s="103">
        <f t="shared" si="0"/>
        <v>81</v>
      </c>
      <c r="J17" s="195"/>
      <c r="K17" s="195"/>
      <c r="L17" s="396"/>
    </row>
    <row r="18" spans="2:12" ht="20.100000000000001" customHeight="1">
      <c r="D18" s="380"/>
      <c r="E18" s="383"/>
      <c r="F18" s="193" t="s">
        <v>50</v>
      </c>
      <c r="G18" s="238"/>
      <c r="H18" s="238" t="s">
        <v>689</v>
      </c>
      <c r="I18" s="103">
        <f t="shared" si="0"/>
        <v>38</v>
      </c>
      <c r="J18" s="195"/>
      <c r="K18" s="195"/>
      <c r="L18" s="396"/>
    </row>
    <row r="19" spans="2:12" ht="20.100000000000001" customHeight="1">
      <c r="D19" s="380"/>
      <c r="E19" s="384"/>
      <c r="F19" s="198" t="s">
        <v>74</v>
      </c>
      <c r="G19" s="238" t="s">
        <v>206</v>
      </c>
      <c r="H19" s="310" t="s">
        <v>689</v>
      </c>
      <c r="I19" s="103">
        <f t="shared" si="0"/>
        <v>38</v>
      </c>
      <c r="J19" s="200"/>
      <c r="K19" s="200"/>
      <c r="L19" s="397"/>
    </row>
    <row r="20" spans="2:12" ht="20.100000000000001" customHeight="1">
      <c r="D20" s="380"/>
      <c r="E20" s="385" t="s">
        <v>124</v>
      </c>
      <c r="F20" s="190" t="s">
        <v>122</v>
      </c>
      <c r="G20" s="223"/>
      <c r="H20" s="223"/>
      <c r="I20" s="103">
        <f t="shared" si="0"/>
        <v>0</v>
      </c>
      <c r="J20" s="192"/>
      <c r="K20" s="192" t="s">
        <v>241</v>
      </c>
      <c r="L20" s="417"/>
    </row>
    <row r="21" spans="2:12" ht="20.100000000000001" customHeight="1">
      <c r="D21" s="380"/>
      <c r="E21" s="383"/>
      <c r="F21" s="193" t="s">
        <v>54</v>
      </c>
      <c r="G21" s="225" t="s">
        <v>110</v>
      </c>
      <c r="H21" s="225" t="s">
        <v>691</v>
      </c>
      <c r="I21" s="103">
        <f t="shared" si="0"/>
        <v>19</v>
      </c>
      <c r="J21" s="195">
        <v>33</v>
      </c>
      <c r="K21" s="195"/>
      <c r="L21" s="396"/>
    </row>
    <row r="22" spans="2:12" ht="20.100000000000001" customHeight="1">
      <c r="D22" s="380"/>
      <c r="E22" s="383"/>
      <c r="F22" s="193" t="s">
        <v>121</v>
      </c>
      <c r="G22" s="225" t="s">
        <v>304</v>
      </c>
      <c r="H22" s="225" t="s">
        <v>304</v>
      </c>
      <c r="I22" s="103">
        <f t="shared" si="0"/>
        <v>18</v>
      </c>
      <c r="J22" s="193"/>
      <c r="K22" s="193"/>
      <c r="L22" s="396"/>
    </row>
    <row r="23" spans="2:12" ht="20.100000000000001" customHeight="1">
      <c r="B23" s="57" t="s">
        <v>44</v>
      </c>
      <c r="D23" s="380"/>
      <c r="E23" s="383"/>
      <c r="F23" s="196" t="s">
        <v>49</v>
      </c>
      <c r="G23" s="228" t="s">
        <v>186</v>
      </c>
      <c r="H23" s="228" t="s">
        <v>690</v>
      </c>
      <c r="I23" s="103">
        <f t="shared" si="0"/>
        <v>77</v>
      </c>
      <c r="J23" s="195"/>
      <c r="K23" s="195"/>
      <c r="L23" s="396"/>
    </row>
    <row r="24" spans="2:12" ht="20.100000000000001" customHeight="1">
      <c r="D24" s="380"/>
      <c r="E24" s="383"/>
      <c r="F24" s="193" t="s">
        <v>50</v>
      </c>
      <c r="G24" s="225"/>
      <c r="H24" s="225" t="s">
        <v>691</v>
      </c>
      <c r="I24" s="103">
        <f t="shared" si="0"/>
        <v>19</v>
      </c>
      <c r="J24" s="195"/>
      <c r="K24" s="195"/>
      <c r="L24" s="396"/>
    </row>
    <row r="25" spans="2:12" ht="20.100000000000001" customHeight="1">
      <c r="D25" s="380"/>
      <c r="E25" s="384"/>
      <c r="F25" s="198" t="s">
        <v>74</v>
      </c>
      <c r="G25" s="229" t="s">
        <v>110</v>
      </c>
      <c r="H25" s="229" t="s">
        <v>691</v>
      </c>
      <c r="I25" s="103">
        <f t="shared" si="0"/>
        <v>19</v>
      </c>
      <c r="J25" s="200"/>
      <c r="K25" s="200"/>
      <c r="L25" s="397"/>
    </row>
    <row r="26" spans="2:12" ht="20.100000000000001" customHeight="1">
      <c r="D26" s="380"/>
      <c r="E26" s="385" t="s">
        <v>125</v>
      </c>
      <c r="F26" s="190" t="s">
        <v>122</v>
      </c>
      <c r="G26" s="223"/>
      <c r="H26" s="223"/>
      <c r="I26" s="103">
        <f t="shared" si="0"/>
        <v>0</v>
      </c>
      <c r="J26" s="192"/>
      <c r="K26" s="192" t="s">
        <v>241</v>
      </c>
      <c r="L26" s="417"/>
    </row>
    <row r="27" spans="2:12" ht="20.100000000000001" customHeight="1">
      <c r="D27" s="380"/>
      <c r="E27" s="383"/>
      <c r="F27" s="193" t="s">
        <v>54</v>
      </c>
      <c r="G27" s="225" t="s">
        <v>111</v>
      </c>
      <c r="H27" s="225" t="s">
        <v>692</v>
      </c>
      <c r="I27" s="103">
        <f t="shared" si="0"/>
        <v>21</v>
      </c>
      <c r="J27" s="195">
        <v>33</v>
      </c>
      <c r="K27" s="195"/>
      <c r="L27" s="396"/>
    </row>
    <row r="28" spans="2:12" ht="20.100000000000001" customHeight="1">
      <c r="D28" s="380"/>
      <c r="E28" s="383"/>
      <c r="F28" s="193" t="s">
        <v>121</v>
      </c>
      <c r="G28" s="225" t="s">
        <v>305</v>
      </c>
      <c r="H28" s="225" t="s">
        <v>305</v>
      </c>
      <c r="I28" s="103">
        <f t="shared" si="0"/>
        <v>17</v>
      </c>
      <c r="J28" s="193"/>
      <c r="K28" s="193"/>
      <c r="L28" s="396"/>
    </row>
    <row r="29" spans="2:12" ht="20.65" customHeight="1">
      <c r="D29" s="380"/>
      <c r="E29" s="383"/>
      <c r="F29" s="196" t="s">
        <v>49</v>
      </c>
      <c r="G29" s="233" t="s">
        <v>187</v>
      </c>
      <c r="H29" s="228" t="s">
        <v>693</v>
      </c>
      <c r="I29" s="103">
        <f t="shared" si="0"/>
        <v>89</v>
      </c>
      <c r="J29" s="195"/>
      <c r="K29" s="195"/>
      <c r="L29" s="396"/>
    </row>
    <row r="30" spans="2:12" ht="20.65" customHeight="1">
      <c r="D30" s="380"/>
      <c r="E30" s="383"/>
      <c r="F30" s="193" t="s">
        <v>50</v>
      </c>
      <c r="G30" s="225"/>
      <c r="H30" s="225" t="s">
        <v>692</v>
      </c>
      <c r="I30" s="103">
        <f t="shared" si="0"/>
        <v>21</v>
      </c>
      <c r="J30" s="195"/>
      <c r="K30" s="195"/>
      <c r="L30" s="396"/>
    </row>
    <row r="31" spans="2:12" ht="20.65" customHeight="1">
      <c r="D31" s="380"/>
      <c r="E31" s="384"/>
      <c r="F31" s="198" t="s">
        <v>74</v>
      </c>
      <c r="G31" s="229" t="s">
        <v>111</v>
      </c>
      <c r="H31" s="229" t="s">
        <v>692</v>
      </c>
      <c r="I31" s="103">
        <f t="shared" si="0"/>
        <v>21</v>
      </c>
      <c r="J31" s="200"/>
      <c r="K31" s="200"/>
      <c r="L31" s="397"/>
    </row>
    <row r="32" spans="2:12" ht="20.65" customHeight="1">
      <c r="D32" s="380"/>
      <c r="E32" s="385" t="s">
        <v>126</v>
      </c>
      <c r="F32" s="190" t="s">
        <v>122</v>
      </c>
      <c r="G32" s="223"/>
      <c r="H32" s="223"/>
      <c r="I32" s="103">
        <f t="shared" si="0"/>
        <v>0</v>
      </c>
      <c r="J32" s="192"/>
      <c r="K32" s="192" t="s">
        <v>241</v>
      </c>
      <c r="L32" s="417"/>
    </row>
    <row r="33" spans="4:12" ht="20.65" customHeight="1">
      <c r="D33" s="380"/>
      <c r="E33" s="383"/>
      <c r="F33" s="193" t="s">
        <v>54</v>
      </c>
      <c r="G33" s="225" t="s">
        <v>188</v>
      </c>
      <c r="H33" s="225" t="s">
        <v>695</v>
      </c>
      <c r="I33" s="103">
        <f t="shared" si="0"/>
        <v>24</v>
      </c>
      <c r="J33" s="195">
        <v>33</v>
      </c>
      <c r="K33" s="195"/>
      <c r="L33" s="396"/>
    </row>
    <row r="34" spans="4:12" ht="20.65" customHeight="1">
      <c r="D34" s="380"/>
      <c r="E34" s="383"/>
      <c r="F34" s="193" t="s">
        <v>121</v>
      </c>
      <c r="G34" s="225" t="s">
        <v>306</v>
      </c>
      <c r="H34" s="225" t="s">
        <v>306</v>
      </c>
      <c r="I34" s="103">
        <f t="shared" si="0"/>
        <v>23</v>
      </c>
      <c r="J34" s="193"/>
      <c r="K34" s="193"/>
      <c r="L34" s="396"/>
    </row>
    <row r="35" spans="4:12" ht="20.65" customHeight="1">
      <c r="D35" s="380"/>
      <c r="E35" s="383"/>
      <c r="F35" s="196" t="s">
        <v>49</v>
      </c>
      <c r="G35" s="233" t="s">
        <v>189</v>
      </c>
      <c r="H35" s="228" t="s">
        <v>694</v>
      </c>
      <c r="I35" s="103">
        <f t="shared" si="0"/>
        <v>86</v>
      </c>
      <c r="J35" s="195"/>
      <c r="K35" s="195"/>
      <c r="L35" s="396"/>
    </row>
    <row r="36" spans="4:12" ht="20.65" customHeight="1">
      <c r="D36" s="380"/>
      <c r="E36" s="383"/>
      <c r="F36" s="193" t="s">
        <v>50</v>
      </c>
      <c r="G36" s="225"/>
      <c r="H36" s="225" t="s">
        <v>695</v>
      </c>
      <c r="I36" s="103">
        <f t="shared" si="0"/>
        <v>24</v>
      </c>
      <c r="J36" s="195"/>
      <c r="K36" s="195"/>
      <c r="L36" s="396"/>
    </row>
    <row r="37" spans="4:12" ht="20.65" customHeight="1">
      <c r="D37" s="380"/>
      <c r="E37" s="384"/>
      <c r="F37" s="198" t="s">
        <v>74</v>
      </c>
      <c r="G37" s="229" t="s">
        <v>188</v>
      </c>
      <c r="H37" s="229" t="s">
        <v>695</v>
      </c>
      <c r="I37" s="103">
        <f t="shared" si="0"/>
        <v>24</v>
      </c>
      <c r="J37" s="200"/>
      <c r="K37" s="200"/>
      <c r="L37" s="397"/>
    </row>
    <row r="38" spans="4:12" ht="20.65" customHeight="1">
      <c r="D38" s="380"/>
      <c r="E38" s="386" t="s">
        <v>127</v>
      </c>
      <c r="F38" s="239" t="s">
        <v>139</v>
      </c>
      <c r="G38" s="240" t="s">
        <v>138</v>
      </c>
      <c r="H38" s="479"/>
      <c r="I38" s="103" t="e">
        <f>LENB(#REF!)</f>
        <v>#REF!</v>
      </c>
      <c r="J38" s="192"/>
      <c r="K38" s="192"/>
      <c r="L38" s="474"/>
    </row>
    <row r="39" spans="4:12" ht="20.65" customHeight="1">
      <c r="D39" s="380"/>
      <c r="E39" s="387"/>
      <c r="F39" s="193" t="s">
        <v>122</v>
      </c>
      <c r="G39" s="241"/>
      <c r="H39" s="480"/>
      <c r="I39" s="103">
        <f t="shared" si="0"/>
        <v>0</v>
      </c>
      <c r="J39" s="195"/>
      <c r="K39" s="195" t="s">
        <v>241</v>
      </c>
      <c r="L39" s="475"/>
    </row>
    <row r="40" spans="4:12" ht="20.100000000000001" customHeight="1">
      <c r="D40" s="380"/>
      <c r="E40" s="387"/>
      <c r="F40" s="193" t="s">
        <v>54</v>
      </c>
      <c r="G40" s="207" t="s">
        <v>279</v>
      </c>
      <c r="H40" s="480"/>
      <c r="I40" s="103">
        <f t="shared" si="0"/>
        <v>0</v>
      </c>
      <c r="J40" s="195">
        <v>33</v>
      </c>
      <c r="K40" s="195"/>
      <c r="L40" s="475"/>
    </row>
    <row r="41" spans="4:12" ht="20.100000000000001" customHeight="1">
      <c r="D41" s="380"/>
      <c r="E41" s="387"/>
      <c r="F41" s="193" t="s">
        <v>121</v>
      </c>
      <c r="G41" s="207" t="s">
        <v>307</v>
      </c>
      <c r="H41" s="480"/>
      <c r="I41" s="103">
        <f>LENB(H38)</f>
        <v>0</v>
      </c>
      <c r="J41" s="193"/>
      <c r="K41" s="193"/>
      <c r="L41" s="475"/>
    </row>
    <row r="42" spans="4:12" ht="20.100000000000001" customHeight="1">
      <c r="D42" s="380"/>
      <c r="E42" s="387"/>
      <c r="F42" s="196" t="s">
        <v>49</v>
      </c>
      <c r="G42" s="242" t="s">
        <v>109</v>
      </c>
      <c r="H42" s="480"/>
      <c r="I42" s="103">
        <f t="shared" si="0"/>
        <v>0</v>
      </c>
      <c r="J42" s="195"/>
      <c r="K42" s="195"/>
      <c r="L42" s="475"/>
    </row>
    <row r="43" spans="4:12" ht="20.100000000000001" customHeight="1">
      <c r="D43" s="380"/>
      <c r="E43" s="387"/>
      <c r="F43" s="193" t="s">
        <v>50</v>
      </c>
      <c r="G43" s="225"/>
      <c r="H43" s="480"/>
      <c r="I43" s="103">
        <f t="shared" si="0"/>
        <v>0</v>
      </c>
      <c r="J43" s="195"/>
      <c r="K43" s="195"/>
      <c r="L43" s="475"/>
    </row>
    <row r="44" spans="4:12" ht="20.100000000000001" customHeight="1">
      <c r="D44" s="380"/>
      <c r="E44" s="431"/>
      <c r="F44" s="198" t="s">
        <v>74</v>
      </c>
      <c r="G44" s="210" t="s">
        <v>279</v>
      </c>
      <c r="H44" s="481"/>
      <c r="I44" s="103">
        <f t="shared" si="0"/>
        <v>0</v>
      </c>
      <c r="J44" s="200"/>
      <c r="K44" s="198"/>
      <c r="L44" s="476"/>
    </row>
    <row r="45" spans="4:12" ht="20.100000000000001" customHeight="1">
      <c r="D45" s="380"/>
      <c r="E45" s="477"/>
      <c r="F45" s="189" t="s">
        <v>122</v>
      </c>
      <c r="G45" s="243"/>
      <c r="H45" s="243"/>
      <c r="I45" s="103">
        <f t="shared" si="0"/>
        <v>0</v>
      </c>
      <c r="J45" s="191"/>
      <c r="K45" s="191" t="s">
        <v>241</v>
      </c>
      <c r="L45" s="396"/>
    </row>
    <row r="46" spans="4:12" ht="20.100000000000001" customHeight="1">
      <c r="D46" s="380"/>
      <c r="E46" s="477"/>
      <c r="F46" s="193" t="s">
        <v>54</v>
      </c>
      <c r="G46" s="207" t="s">
        <v>280</v>
      </c>
      <c r="H46" s="207" t="s">
        <v>280</v>
      </c>
      <c r="I46" s="103">
        <f t="shared" si="0"/>
        <v>8</v>
      </c>
      <c r="J46" s="195">
        <v>33</v>
      </c>
      <c r="K46" s="195"/>
      <c r="L46" s="396"/>
    </row>
    <row r="47" spans="4:12" ht="20.100000000000001" customHeight="1">
      <c r="D47" s="380"/>
      <c r="E47" s="477"/>
      <c r="F47" s="193" t="s">
        <v>121</v>
      </c>
      <c r="G47" s="207" t="s">
        <v>308</v>
      </c>
      <c r="H47" s="207" t="s">
        <v>308</v>
      </c>
      <c r="I47" s="103">
        <f t="shared" si="0"/>
        <v>8</v>
      </c>
      <c r="J47" s="193"/>
      <c r="K47" s="193"/>
      <c r="L47" s="396"/>
    </row>
    <row r="48" spans="4:12" ht="20.100000000000001" customHeight="1">
      <c r="D48" s="380"/>
      <c r="E48" s="477"/>
      <c r="F48" s="196" t="s">
        <v>49</v>
      </c>
      <c r="G48" s="197" t="s">
        <v>281</v>
      </c>
      <c r="H48" s="197" t="s">
        <v>696</v>
      </c>
      <c r="I48" s="103">
        <f t="shared" si="0"/>
        <v>78</v>
      </c>
      <c r="J48" s="195"/>
      <c r="K48" s="195"/>
      <c r="L48" s="396"/>
    </row>
    <row r="49" spans="4:12" ht="20.100000000000001" customHeight="1">
      <c r="D49" s="380"/>
      <c r="E49" s="477"/>
      <c r="F49" s="193" t="s">
        <v>50</v>
      </c>
      <c r="G49" s="225"/>
      <c r="H49" s="207" t="s">
        <v>280</v>
      </c>
      <c r="I49" s="103">
        <f t="shared" si="0"/>
        <v>8</v>
      </c>
      <c r="J49" s="195"/>
      <c r="K49" s="195"/>
      <c r="L49" s="396"/>
    </row>
    <row r="50" spans="4:12" ht="19.899999999999999" customHeight="1">
      <c r="D50" s="380"/>
      <c r="E50" s="478"/>
      <c r="F50" s="198" t="s">
        <v>74</v>
      </c>
      <c r="G50" s="210" t="s">
        <v>280</v>
      </c>
      <c r="H50" s="207" t="s">
        <v>280</v>
      </c>
      <c r="I50" s="103">
        <f t="shared" si="0"/>
        <v>8</v>
      </c>
      <c r="J50" s="200"/>
      <c r="K50" s="198"/>
      <c r="L50" s="397"/>
    </row>
    <row r="51" spans="4:12" ht="19.899999999999999" customHeight="1">
      <c r="D51" s="380"/>
      <c r="E51" s="385" t="s">
        <v>129</v>
      </c>
      <c r="F51" s="101" t="s">
        <v>276</v>
      </c>
      <c r="G51" s="188" t="s">
        <v>274</v>
      </c>
      <c r="H51" s="188"/>
      <c r="I51" s="103">
        <f t="shared" si="0"/>
        <v>0</v>
      </c>
      <c r="J51" s="103"/>
      <c r="K51" s="71"/>
      <c r="L51" s="389"/>
    </row>
    <row r="52" spans="4:12" ht="19.899999999999999" customHeight="1">
      <c r="D52" s="380"/>
      <c r="E52" s="383"/>
      <c r="F52" s="86" t="s">
        <v>275</v>
      </c>
      <c r="G52" s="75"/>
      <c r="H52" s="75"/>
      <c r="I52" s="103">
        <f t="shared" si="0"/>
        <v>0</v>
      </c>
      <c r="J52" s="88"/>
      <c r="K52" s="88" t="s">
        <v>240</v>
      </c>
      <c r="L52" s="390"/>
    </row>
    <row r="53" spans="4:12" ht="19.899999999999999" customHeight="1">
      <c r="D53" s="380"/>
      <c r="E53" s="383"/>
      <c r="F53" s="86" t="s">
        <v>220</v>
      </c>
      <c r="G53" s="104" t="s">
        <v>84</v>
      </c>
      <c r="H53" s="104" t="s">
        <v>697</v>
      </c>
      <c r="I53" s="103">
        <f t="shared" si="0"/>
        <v>11</v>
      </c>
      <c r="J53" s="88">
        <v>33</v>
      </c>
      <c r="K53" s="88"/>
      <c r="L53" s="390"/>
    </row>
    <row r="54" spans="4:12" ht="20.100000000000001" customHeight="1">
      <c r="D54" s="380"/>
      <c r="E54" s="383"/>
      <c r="F54" s="86" t="s">
        <v>221</v>
      </c>
      <c r="G54" s="104" t="s">
        <v>309</v>
      </c>
      <c r="H54" s="104" t="s">
        <v>309</v>
      </c>
      <c r="I54" s="103">
        <f t="shared" si="0"/>
        <v>14</v>
      </c>
      <c r="J54" s="86"/>
      <c r="K54" s="88"/>
      <c r="L54" s="390"/>
    </row>
    <row r="55" spans="4:12" ht="20.100000000000001" customHeight="1">
      <c r="D55" s="380"/>
      <c r="E55" s="383"/>
      <c r="F55" s="95" t="s">
        <v>49</v>
      </c>
      <c r="G55" s="73" t="s">
        <v>95</v>
      </c>
      <c r="H55" s="83" t="s">
        <v>588</v>
      </c>
      <c r="I55" s="103">
        <f t="shared" si="0"/>
        <v>61</v>
      </c>
      <c r="J55" s="88"/>
      <c r="K55" s="88"/>
      <c r="L55" s="390"/>
    </row>
    <row r="56" spans="4:12" ht="20.100000000000001" customHeight="1">
      <c r="D56" s="380"/>
      <c r="E56" s="383"/>
      <c r="F56" s="86" t="s">
        <v>50</v>
      </c>
      <c r="G56" s="104"/>
      <c r="H56" s="104" t="s">
        <v>697</v>
      </c>
      <c r="I56" s="103">
        <f t="shared" si="0"/>
        <v>11</v>
      </c>
      <c r="J56" s="88"/>
      <c r="K56" s="86"/>
      <c r="L56" s="390"/>
    </row>
    <row r="57" spans="4:12" ht="20.100000000000001" customHeight="1">
      <c r="D57" s="380"/>
      <c r="E57" s="384"/>
      <c r="F57" s="97" t="s">
        <v>222</v>
      </c>
      <c r="G57" s="105" t="s">
        <v>84</v>
      </c>
      <c r="H57" s="104" t="s">
        <v>697</v>
      </c>
      <c r="I57" s="103">
        <f t="shared" si="0"/>
        <v>11</v>
      </c>
      <c r="J57" s="99"/>
      <c r="K57" s="99"/>
      <c r="L57" s="395"/>
    </row>
    <row r="58" spans="4:12" ht="20.100000000000001" customHeight="1">
      <c r="D58" s="380"/>
      <c r="E58" s="385" t="s">
        <v>130</v>
      </c>
      <c r="F58" s="101" t="s">
        <v>275</v>
      </c>
      <c r="G58" s="102"/>
      <c r="H58" s="102"/>
      <c r="I58" s="103">
        <f t="shared" si="0"/>
        <v>0</v>
      </c>
      <c r="J58" s="103"/>
      <c r="K58" s="103" t="s">
        <v>240</v>
      </c>
      <c r="L58" s="389"/>
    </row>
    <row r="59" spans="4:12" ht="20.100000000000001" customHeight="1">
      <c r="D59" s="380"/>
      <c r="E59" s="383"/>
      <c r="F59" s="86" t="s">
        <v>220</v>
      </c>
      <c r="G59" s="104" t="s">
        <v>190</v>
      </c>
      <c r="H59" s="104" t="s">
        <v>698</v>
      </c>
      <c r="I59" s="103">
        <f t="shared" si="0"/>
        <v>18</v>
      </c>
      <c r="J59" s="88">
        <v>33</v>
      </c>
      <c r="K59" s="88"/>
      <c r="L59" s="390"/>
    </row>
    <row r="60" spans="4:12" ht="17.649999999999999" customHeight="1">
      <c r="D60" s="380"/>
      <c r="E60" s="383"/>
      <c r="F60" s="86" t="s">
        <v>221</v>
      </c>
      <c r="G60" s="104" t="s">
        <v>282</v>
      </c>
      <c r="H60" s="104" t="s">
        <v>282</v>
      </c>
      <c r="I60" s="103">
        <f t="shared" si="0"/>
        <v>17</v>
      </c>
      <c r="J60" s="86"/>
      <c r="K60" s="88"/>
      <c r="L60" s="390"/>
    </row>
    <row r="61" spans="4:12" ht="16.5" customHeight="1">
      <c r="D61" s="380"/>
      <c r="E61" s="383"/>
      <c r="F61" s="95" t="s">
        <v>49</v>
      </c>
      <c r="G61" s="83" t="s">
        <v>830</v>
      </c>
      <c r="H61" s="83" t="s">
        <v>831</v>
      </c>
      <c r="I61" s="103">
        <f t="shared" si="0"/>
        <v>67</v>
      </c>
      <c r="J61" s="88"/>
      <c r="K61" s="88"/>
      <c r="L61" s="390"/>
    </row>
    <row r="62" spans="4:12" ht="17.25" customHeight="1">
      <c r="D62" s="380"/>
      <c r="E62" s="383"/>
      <c r="F62" s="86" t="s">
        <v>50</v>
      </c>
      <c r="G62" s="104"/>
      <c r="H62" s="104" t="s">
        <v>698</v>
      </c>
      <c r="I62" s="103">
        <f t="shared" si="0"/>
        <v>18</v>
      </c>
      <c r="J62" s="88"/>
      <c r="K62" s="86"/>
      <c r="L62" s="390"/>
    </row>
    <row r="63" spans="4:12" ht="16.5" customHeight="1">
      <c r="D63" s="380"/>
      <c r="E63" s="384"/>
      <c r="F63" s="97" t="s">
        <v>222</v>
      </c>
      <c r="G63" s="105" t="s">
        <v>190</v>
      </c>
      <c r="H63" s="105" t="s">
        <v>699</v>
      </c>
      <c r="I63" s="103">
        <f t="shared" si="0"/>
        <v>18</v>
      </c>
      <c r="J63" s="99"/>
      <c r="K63" s="99"/>
      <c r="L63" s="395"/>
    </row>
    <row r="64" spans="4:12" ht="16.5" customHeight="1">
      <c r="D64" s="380"/>
      <c r="E64" s="385" t="s">
        <v>131</v>
      </c>
      <c r="F64" s="101" t="s">
        <v>275</v>
      </c>
      <c r="G64" s="102"/>
      <c r="H64" s="102"/>
      <c r="I64" s="103">
        <f t="shared" si="0"/>
        <v>0</v>
      </c>
      <c r="J64" s="103"/>
      <c r="K64" s="103" t="s">
        <v>240</v>
      </c>
      <c r="L64" s="389"/>
    </row>
    <row r="65" spans="4:12" ht="20.100000000000001" customHeight="1">
      <c r="D65" s="380"/>
      <c r="E65" s="383"/>
      <c r="F65" s="86" t="s">
        <v>220</v>
      </c>
      <c r="G65" s="104" t="s">
        <v>192</v>
      </c>
      <c r="H65" s="104" t="s">
        <v>701</v>
      </c>
      <c r="I65" s="103">
        <f t="shared" si="0"/>
        <v>18</v>
      </c>
      <c r="J65" s="88">
        <v>33</v>
      </c>
      <c r="K65" s="88"/>
      <c r="L65" s="390"/>
    </row>
    <row r="66" spans="4:12" ht="20.100000000000001" customHeight="1">
      <c r="D66" s="380"/>
      <c r="E66" s="383"/>
      <c r="F66" s="86" t="s">
        <v>221</v>
      </c>
      <c r="G66" s="104" t="s">
        <v>310</v>
      </c>
      <c r="H66" s="104" t="s">
        <v>840</v>
      </c>
      <c r="I66" s="103">
        <f t="shared" si="0"/>
        <v>21</v>
      </c>
      <c r="J66" s="86"/>
      <c r="K66" s="88"/>
      <c r="L66" s="390"/>
    </row>
    <row r="67" spans="4:12" ht="20.100000000000001" customHeight="1">
      <c r="D67" s="380"/>
      <c r="E67" s="383"/>
      <c r="F67" s="95" t="s">
        <v>49</v>
      </c>
      <c r="G67" s="83" t="s">
        <v>193</v>
      </c>
      <c r="H67" s="83" t="s">
        <v>700</v>
      </c>
      <c r="I67" s="103">
        <f t="shared" si="0"/>
        <v>75</v>
      </c>
      <c r="J67" s="88"/>
      <c r="K67" s="88"/>
      <c r="L67" s="390"/>
    </row>
    <row r="68" spans="4:12" ht="20.100000000000001" customHeight="1">
      <c r="D68" s="380"/>
      <c r="E68" s="383"/>
      <c r="F68" s="86" t="s">
        <v>50</v>
      </c>
      <c r="G68" s="104"/>
      <c r="H68" s="104" t="s">
        <v>701</v>
      </c>
      <c r="I68" s="103">
        <f t="shared" si="0"/>
        <v>18</v>
      </c>
      <c r="J68" s="88"/>
      <c r="K68" s="86"/>
      <c r="L68" s="390"/>
    </row>
    <row r="69" spans="4:12" ht="20.100000000000001" customHeight="1">
      <c r="D69" s="380"/>
      <c r="E69" s="384"/>
      <c r="F69" s="97" t="s">
        <v>222</v>
      </c>
      <c r="G69" s="105" t="s">
        <v>192</v>
      </c>
      <c r="H69" s="105" t="s">
        <v>701</v>
      </c>
      <c r="I69" s="103">
        <f t="shared" si="0"/>
        <v>18</v>
      </c>
      <c r="J69" s="99"/>
      <c r="K69" s="119"/>
      <c r="L69" s="395"/>
    </row>
    <row r="70" spans="4:12" ht="20.100000000000001" customHeight="1">
      <c r="D70" s="380"/>
      <c r="E70" s="385" t="s">
        <v>132</v>
      </c>
      <c r="F70" s="101" t="s">
        <v>275</v>
      </c>
      <c r="G70" s="102"/>
      <c r="H70" s="102"/>
      <c r="I70" s="103">
        <f t="shared" si="0"/>
        <v>0</v>
      </c>
      <c r="J70" s="103"/>
      <c r="K70" s="103" t="s">
        <v>240</v>
      </c>
      <c r="L70" s="389"/>
    </row>
    <row r="71" spans="4:12" ht="20.100000000000001" customHeight="1">
      <c r="D71" s="380"/>
      <c r="E71" s="383"/>
      <c r="F71" s="86" t="s">
        <v>220</v>
      </c>
      <c r="G71" s="104" t="s">
        <v>194</v>
      </c>
      <c r="H71" s="104" t="s">
        <v>702</v>
      </c>
      <c r="I71" s="103">
        <f t="shared" si="0"/>
        <v>26</v>
      </c>
      <c r="J71" s="88">
        <v>33</v>
      </c>
      <c r="K71" s="88"/>
      <c r="L71" s="390"/>
    </row>
    <row r="72" spans="4:12" ht="20.100000000000001" customHeight="1">
      <c r="D72" s="380"/>
      <c r="E72" s="383"/>
      <c r="F72" s="86" t="s">
        <v>221</v>
      </c>
      <c r="G72" s="104" t="s">
        <v>311</v>
      </c>
      <c r="H72" s="104" t="s">
        <v>311</v>
      </c>
      <c r="I72" s="103">
        <f t="shared" si="0"/>
        <v>24</v>
      </c>
      <c r="J72" s="86"/>
      <c r="K72" s="88"/>
      <c r="L72" s="390"/>
    </row>
    <row r="73" spans="4:12" ht="20.100000000000001" customHeight="1">
      <c r="D73" s="380"/>
      <c r="E73" s="383"/>
      <c r="F73" s="95" t="s">
        <v>49</v>
      </c>
      <c r="G73" s="83" t="s">
        <v>832</v>
      </c>
      <c r="H73" s="83" t="s">
        <v>834</v>
      </c>
      <c r="I73" s="103">
        <f t="shared" ref="I73:I87" si="1">LENB(H73)</f>
        <v>71</v>
      </c>
      <c r="J73" s="88"/>
      <c r="K73" s="88"/>
      <c r="L73" s="390"/>
    </row>
    <row r="74" spans="4:12" ht="19.5" customHeight="1">
      <c r="D74" s="380"/>
      <c r="E74" s="383"/>
      <c r="F74" s="86" t="s">
        <v>50</v>
      </c>
      <c r="G74" s="104"/>
      <c r="H74" s="104" t="s">
        <v>702</v>
      </c>
      <c r="I74" s="103">
        <f t="shared" si="1"/>
        <v>26</v>
      </c>
      <c r="J74" s="88"/>
      <c r="K74" s="86"/>
      <c r="L74" s="390"/>
    </row>
    <row r="75" spans="4:12" ht="20.100000000000001" customHeight="1">
      <c r="D75" s="380"/>
      <c r="E75" s="384"/>
      <c r="F75" s="115" t="s">
        <v>222</v>
      </c>
      <c r="G75" s="116" t="s">
        <v>194</v>
      </c>
      <c r="H75" s="116" t="s">
        <v>702</v>
      </c>
      <c r="I75" s="103">
        <f t="shared" si="1"/>
        <v>26</v>
      </c>
      <c r="J75" s="117"/>
      <c r="K75" s="99"/>
      <c r="L75" s="395"/>
    </row>
    <row r="76" spans="4:12" ht="20.100000000000001" customHeight="1">
      <c r="D76" s="380"/>
      <c r="E76" s="385" t="s">
        <v>148</v>
      </c>
      <c r="F76" s="101" t="s">
        <v>275</v>
      </c>
      <c r="G76" s="102"/>
      <c r="H76" s="464"/>
      <c r="I76" s="103" t="e">
        <f>LENB(#REF!)</f>
        <v>#REF!</v>
      </c>
      <c r="J76" s="103"/>
      <c r="K76" s="103" t="s">
        <v>240</v>
      </c>
      <c r="L76" s="389"/>
    </row>
    <row r="77" spans="4:12" ht="20.100000000000001" customHeight="1">
      <c r="D77" s="380"/>
      <c r="E77" s="383"/>
      <c r="F77" s="86" t="s">
        <v>220</v>
      </c>
      <c r="G77" s="104" t="s">
        <v>195</v>
      </c>
      <c r="H77" s="465"/>
      <c r="I77" s="103">
        <f t="shared" si="1"/>
        <v>0</v>
      </c>
      <c r="J77" s="88">
        <v>33</v>
      </c>
      <c r="K77" s="88"/>
      <c r="L77" s="390"/>
    </row>
    <row r="78" spans="4:12" ht="20.100000000000001" customHeight="1">
      <c r="D78" s="380"/>
      <c r="E78" s="383"/>
      <c r="F78" s="86" t="s">
        <v>221</v>
      </c>
      <c r="G78" s="104" t="s">
        <v>312</v>
      </c>
      <c r="H78" s="465"/>
      <c r="I78" s="103">
        <f>LENB(H76)</f>
        <v>0</v>
      </c>
      <c r="J78" s="86"/>
      <c r="K78" s="88"/>
      <c r="L78" s="390"/>
    </row>
    <row r="79" spans="4:12" ht="20.100000000000001" customHeight="1">
      <c r="D79" s="380"/>
      <c r="E79" s="383"/>
      <c r="F79" s="95" t="s">
        <v>49</v>
      </c>
      <c r="G79" s="83" t="s">
        <v>196</v>
      </c>
      <c r="H79" s="465"/>
      <c r="I79" s="103">
        <f t="shared" si="1"/>
        <v>0</v>
      </c>
      <c r="J79" s="88"/>
      <c r="K79" s="88"/>
      <c r="L79" s="390"/>
    </row>
    <row r="80" spans="4:12" ht="20.100000000000001" customHeight="1">
      <c r="D80" s="380"/>
      <c r="E80" s="383"/>
      <c r="F80" s="86" t="s">
        <v>50</v>
      </c>
      <c r="G80" s="104"/>
      <c r="H80" s="465"/>
      <c r="I80" s="103">
        <f t="shared" si="1"/>
        <v>0</v>
      </c>
      <c r="J80" s="88"/>
      <c r="K80" s="86"/>
      <c r="L80" s="390"/>
    </row>
    <row r="81" spans="4:12" ht="20.100000000000001" customHeight="1">
      <c r="D81" s="380"/>
      <c r="E81" s="384"/>
      <c r="F81" s="97" t="s">
        <v>222</v>
      </c>
      <c r="G81" s="105" t="s">
        <v>195</v>
      </c>
      <c r="H81" s="466"/>
      <c r="I81" s="103">
        <f t="shared" si="1"/>
        <v>0</v>
      </c>
      <c r="J81" s="99"/>
      <c r="K81" s="99"/>
      <c r="L81" s="395"/>
    </row>
    <row r="82" spans="4:12" ht="20.100000000000001" customHeight="1">
      <c r="D82" s="380"/>
      <c r="E82" s="385" t="s">
        <v>149</v>
      </c>
      <c r="F82" s="101" t="s">
        <v>275</v>
      </c>
      <c r="G82" s="102"/>
      <c r="H82" s="102"/>
      <c r="I82" s="103">
        <f t="shared" si="1"/>
        <v>0</v>
      </c>
      <c r="J82" s="103"/>
      <c r="K82" s="103" t="s">
        <v>240</v>
      </c>
      <c r="L82" s="94"/>
    </row>
    <row r="83" spans="4:12" ht="20.100000000000001" customHeight="1">
      <c r="D83" s="380"/>
      <c r="E83" s="383"/>
      <c r="F83" s="86" t="s">
        <v>220</v>
      </c>
      <c r="G83" s="104" t="s">
        <v>197</v>
      </c>
      <c r="H83" s="104" t="s">
        <v>703</v>
      </c>
      <c r="I83" s="103">
        <f t="shared" si="1"/>
        <v>27</v>
      </c>
      <c r="J83" s="88">
        <v>33</v>
      </c>
      <c r="K83" s="88"/>
      <c r="L83" s="90"/>
    </row>
    <row r="84" spans="4:12" ht="17.649999999999999" customHeight="1">
      <c r="D84" s="380"/>
      <c r="E84" s="383"/>
      <c r="F84" s="86" t="s">
        <v>221</v>
      </c>
      <c r="G84" s="104" t="s">
        <v>313</v>
      </c>
      <c r="H84" s="104" t="s">
        <v>833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80"/>
      <c r="E85" s="383"/>
      <c r="F85" s="95" t="s">
        <v>49</v>
      </c>
      <c r="G85" s="83" t="s">
        <v>835</v>
      </c>
      <c r="H85" s="83" t="s">
        <v>836</v>
      </c>
      <c r="I85" s="103">
        <f t="shared" si="1"/>
        <v>104</v>
      </c>
      <c r="J85" s="88"/>
      <c r="K85" s="88"/>
      <c r="L85" s="90"/>
    </row>
    <row r="86" spans="4:12" ht="17.649999999999999" customHeight="1">
      <c r="D86" s="380"/>
      <c r="E86" s="383"/>
      <c r="F86" s="86" t="s">
        <v>50</v>
      </c>
      <c r="G86" s="104"/>
      <c r="H86" s="104" t="s">
        <v>703</v>
      </c>
      <c r="I86" s="103">
        <f t="shared" si="1"/>
        <v>27</v>
      </c>
      <c r="J86" s="157"/>
      <c r="K86" s="86"/>
      <c r="L86" s="170"/>
    </row>
    <row r="87" spans="4:12" ht="18" customHeight="1" thickBot="1">
      <c r="D87" s="381"/>
      <c r="E87" s="418"/>
      <c r="F87" s="108" t="s">
        <v>222</v>
      </c>
      <c r="G87" s="109" t="s">
        <v>197</v>
      </c>
      <c r="H87" s="109" t="s">
        <v>703</v>
      </c>
      <c r="I87" s="300">
        <f t="shared" si="1"/>
        <v>27</v>
      </c>
      <c r="J87" s="166"/>
      <c r="K87" s="110"/>
      <c r="L87" s="171"/>
    </row>
  </sheetData>
  <mergeCells count="35">
    <mergeCell ref="B3:G3"/>
    <mergeCell ref="H38:H44"/>
    <mergeCell ref="H76:H81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xr:uid="{00000000-0004-0000-0800-000002000000}"/>
    <hyperlink ref="G17" r:id="rId4" xr:uid="{00000000-0004-0000-0800-000003000000}"/>
    <hyperlink ref="G79" r:id="rId5" xr:uid="{00000000-0004-0000-0800-00000A000000}"/>
    <hyperlink ref="G73" r:id="rId6" xr:uid="{00000000-0004-0000-0800-000009000000}"/>
    <hyperlink ref="G67" r:id="rId7" xr:uid="{00000000-0004-0000-0800-000008000000}"/>
    <hyperlink ref="G61" r:id="rId8" xr:uid="{00000000-0004-0000-0800-000007000000}"/>
    <hyperlink ref="G42" r:id="rId9" xr:uid="{00000000-0004-0000-0800-000004000000}"/>
    <hyperlink ref="G48" r:id="rId10" xr:uid="{00000000-0004-0000-0800-000005000000}"/>
    <hyperlink ref="G11" r:id="rId11" xr:uid="{4ABCAFD2-3986-411C-ACC6-FF6B21CE1D44}"/>
    <hyperlink ref="H11" r:id="rId12" xr:uid="{5E64F4A0-E7DD-4945-8DB3-BDAC975F040C}"/>
    <hyperlink ref="H17" r:id="rId13" xr:uid="{12141BDA-4500-41BC-B1C4-44B9050EEF2F}"/>
    <hyperlink ref="H23" r:id="rId14" xr:uid="{92434078-4954-42D0-9ECD-EA19C09BDC0F}"/>
    <hyperlink ref="H29" r:id="rId15" xr:uid="{544FFE64-1B95-4D20-A770-E146DF4A837E}"/>
    <hyperlink ref="H35" r:id="rId16" xr:uid="{09BC6F32-063C-4FFD-B162-C827888EC157}"/>
    <hyperlink ref="H48" r:id="rId17" xr:uid="{B599700E-A530-49FC-A0E0-702C1145232E}"/>
    <hyperlink ref="G55" r:id="rId18" display="https://www.samsung.com/uk/tvs/qled-tv/qn900d-65-inch-neo-qled-8k-tizen-os-smart-tv-qe65qn900dtxxu/" xr:uid="{00000000-0004-0000-0800-000006000000}"/>
    <hyperlink ref="H55" r:id="rId19" xr:uid="{7CCF8DC4-0A05-44E3-A44C-C13E8A860EC8}"/>
    <hyperlink ref="H67" r:id="rId20" xr:uid="{5F6876FE-B2FF-43F1-B63F-A46B2708FCCD}"/>
    <hyperlink ref="H61" r:id="rId21" xr:uid="{130067A0-426A-464B-83BA-58E3140C55F0}"/>
    <hyperlink ref="G85" r:id="rId22" xr:uid="{DD0B345C-2008-48F2-B125-907BBA2BB8CB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