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SUS\OneDrive\เดสก์ท็อป\TU MBE\IS_MBE\IS_ปัจจัยที่มีอิทธิพลต่อการผิดนัดชำระ\"/>
    </mc:Choice>
  </mc:AlternateContent>
  <xr:revisionPtr revIDLastSave="0" documentId="13_ncr:1_{35998F02-B32F-4B8D-8E93-0D45D6C39AD9}" xr6:coauthVersionLast="47" xr6:coauthVersionMax="47" xr10:uidLastSave="{00000000-0000-0000-0000-000000000000}"/>
  <bookViews>
    <workbookView xWindow="-120" yWindow="-120" windowWidth="29040" windowHeight="15720" activeTab="5" xr2:uid="{8A74C651-13DA-4C3C-9B6A-6D377C8A5538}"/>
  </bookViews>
  <sheets>
    <sheet name="bacckup" sheetId="6" r:id="rId1"/>
    <sheet name="Sheet1" sheetId="1" r:id="rId2"/>
    <sheet name="Sheet2" sheetId="2" r:id="rId3"/>
    <sheet name="Sheet3" sheetId="3" r:id="rId4"/>
    <sheet name="ibnknpl" sheetId="4" r:id="rId5"/>
    <sheet name="Sheet4" sheetId="5" r:id="rId6"/>
    <sheet name="Sheet5" sheetId="7" r:id="rId7"/>
  </sheets>
  <definedNames>
    <definedName name="_xlnm._FilterDatabase" localSheetId="1" hidden="1">Sheet1!$G$2:$G$13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6" l="1"/>
  <c r="D18" i="6"/>
  <c r="D17" i="6"/>
  <c r="D16" i="6"/>
  <c r="D15" i="6"/>
  <c r="D14" i="6"/>
  <c r="D13" i="6"/>
  <c r="D12" i="6"/>
  <c r="D11" i="6"/>
  <c r="D10" i="6"/>
  <c r="D7" i="6"/>
  <c r="D8" i="6" s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<sst xmlns="http://schemas.openxmlformats.org/spreadsheetml/2006/main" count="95" uniqueCount="63">
  <si>
    <t>Product Type</t>
  </si>
  <si>
    <t>Q2-2023</t>
  </si>
  <si>
    <t>Q2-2024</t>
  </si>
  <si>
    <t>%Growth</t>
  </si>
  <si>
    <t>01. Housing Loan</t>
  </si>
  <si>
    <t>02. Auto Loan</t>
  </si>
  <si>
    <t>03. Credit Card</t>
  </si>
  <si>
    <t>04. Personal Loan</t>
  </si>
  <si>
    <t>05. Loan for agriculture</t>
  </si>
  <si>
    <t>06. Commercial Loan</t>
  </si>
  <si>
    <t>07. coop Loan</t>
  </si>
  <si>
    <t>08. Nano-Finance</t>
  </si>
  <si>
    <t>09. Other HP/Leasing</t>
  </si>
  <si>
    <t>10. OD</t>
  </si>
  <si>
    <t>11. Others</t>
  </si>
  <si>
    <t>Grand Total</t>
  </si>
  <si>
    <t>date</t>
  </si>
  <si>
    <t>01. Housing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</si>
  <si>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</si>
  <si>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</si>
  <si>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</si>
  <si>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</si>
  <si>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</si>
  <si>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</si>
  <si>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</si>
  <si>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</si>
  <si>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</si>
  <si>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</si>
  <si>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</si>
  <si>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</si>
  <si>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</si>
  <si>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</si>
  <si>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</si>
  <si>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</si>
  <si>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</si>
  <si>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</si>
  <si>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</si>
  <si>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</si>
  <si>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</si>
  <si>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</si>
  <si>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2018Q1</t>
  </si>
  <si>
    <t>2018Q2</t>
  </si>
  <si>
    <t>2018Q3</t>
  </si>
  <si>
    <t>2018Q4</t>
  </si>
  <si>
    <t>2017Q1</t>
  </si>
  <si>
    <t>2017Q2</t>
  </si>
  <si>
    <t>2017Q3</t>
  </si>
  <si>
    <t>2017Q4</t>
  </si>
  <si>
    <t>%NPL</t>
  </si>
  <si>
    <t>%TDR</t>
  </si>
  <si>
    <t>แก้ข้อมูล</t>
  </si>
  <si>
    <t>ปี</t>
  </si>
  <si>
    <t>เกิดจากการโอนหนี้ด้วยคุณภาพไปบริษัท บริหารสินทรัพย์ ธนาคารอิสลามแห่งประเทศไทยจำกัด</t>
  </si>
  <si>
    <t>หนี้ที่ไม่ก่อให้เกิดรายได้</t>
  </si>
  <si>
    <t>สินเชื่อรวมทั้งหมด</t>
  </si>
  <si>
    <t>%NPF</t>
  </si>
  <si>
    <t>สินเชื่อส่วนบุคคล</t>
  </si>
  <si>
    <t>สินเชื่อประเภทอื่นๆ</t>
  </si>
  <si>
    <t>ประเภทสินเชื่อ</t>
  </si>
  <si>
    <t>สัดส่วนสินเชื่อ</t>
  </si>
  <si>
    <t>ผลดำเนินงาน (ลบ.)</t>
  </si>
  <si>
    <t>เงินให้สินเชื่อ (ลบ.)</t>
  </si>
  <si>
    <t>สินทรัพย์ (ลบ.)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</si>
</sst>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0" fontId="2" fillId="0" borderId="0" xfId="0" applyFont="1"/>
    <xf numFmtId="2" fontId="0" fillId="0" borderId="0" xfId="1" applyNumberFormat="1" applyFont="1"/>
    <xf numFmtId="9" fontId="0" fillId="0" borderId="0" xfId="0" applyNumberFormat="1"/>
    <xf numFmtId="43" fontId="0" fillId="0" borderId="0" xfId="2" applyFont="1"/>
    <xf numFmtId="4" fontId="0" fillId="0" borderId="0" xfId="0" applyNumberFormat="1"/>
    <xf numFmtId="43" fontId="1" fillId="0" borderId="0" xfId="2" applyFont="1"/>
    <xf numFmtId="0" fontId="0" fillId="0" borderId="0" xfId="0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th-TH" b="1">
                <a:solidFill>
                  <a:schemeClr val="tx1"/>
                </a:solidFill>
                <a:latin typeface="TH SarabunPSK" panose="020B0500040200020003" pitchFamily="34" charset="-34"/>
                <a:cs typeface="TH SarabunPSK" panose="020B0500040200020003" pitchFamily="34" charset="-34"/>
              </a:rPr>
              <a:t>สัดส่วนหนี้ที่ไม่ก่อให้เกิดรายได้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bacckup!$D$1</c:f>
              <c:strCache>
                <c:ptCount val="1"/>
                <c:pt idx="0">
                  <c:v>%NPF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bacckup!$A$3:$A$19</c:f>
              <c:numCache>
                <c:formatCode>General</c:formatCode>
                <c:ptCount val="17"/>
                <c:pt idx="0">
                  <c:v>2550</c:v>
                </c:pt>
                <c:pt idx="1">
                  <c:v>2551</c:v>
                </c:pt>
                <c:pt idx="2">
                  <c:v>2552</c:v>
                </c:pt>
                <c:pt idx="3">
                  <c:v>2553</c:v>
                </c:pt>
                <c:pt idx="4">
                  <c:v>2554</c:v>
                </c:pt>
                <c:pt idx="5">
                  <c:v>2555</c:v>
                </c:pt>
                <c:pt idx="6">
                  <c:v>2556</c:v>
                </c:pt>
                <c:pt idx="7">
                  <c:v>2557</c:v>
                </c:pt>
                <c:pt idx="8">
                  <c:v>2558</c:v>
                </c:pt>
                <c:pt idx="9">
                  <c:v>2559</c:v>
                </c:pt>
                <c:pt idx="10">
                  <c:v>2560</c:v>
                </c:pt>
                <c:pt idx="11">
                  <c:v>2561</c:v>
                </c:pt>
                <c:pt idx="12">
                  <c:v>2562</c:v>
                </c:pt>
                <c:pt idx="13">
                  <c:v>2563</c:v>
                </c:pt>
                <c:pt idx="14">
                  <c:v>2564</c:v>
                </c:pt>
                <c:pt idx="15">
                  <c:v>2565</c:v>
                </c:pt>
                <c:pt idx="16">
                  <c:v>2566</c:v>
                </c:pt>
              </c:numCache>
            </c:numRef>
          </c:xVal>
          <c:yVal>
            <c:numRef>
              <c:f>bacckup!$D$3:$D$19</c:f>
              <c:numCache>
                <c:formatCode>0.00%</c:formatCode>
                <c:ptCount val="17"/>
                <c:pt idx="0">
                  <c:v>0.182</c:v>
                </c:pt>
                <c:pt idx="1">
                  <c:v>0.1452</c:v>
                </c:pt>
                <c:pt idx="2">
                  <c:v>8.5500000000000007E-2</c:v>
                </c:pt>
                <c:pt idx="3">
                  <c:v>5.1900000000000002E-2</c:v>
                </c:pt>
                <c:pt idx="4">
                  <c:v>6.8700000000000011E-2</c:v>
                </c:pt>
                <c:pt idx="5">
                  <c:v>8.7825000000000014E-2</c:v>
                </c:pt>
                <c:pt idx="6" formatCode="0%">
                  <c:v>0.3</c:v>
                </c:pt>
                <c:pt idx="7">
                  <c:v>0.43587666032428102</c:v>
                </c:pt>
                <c:pt idx="8">
                  <c:v>0.48854868713976396</c:v>
                </c:pt>
                <c:pt idx="9">
                  <c:v>0.57454630863783174</c:v>
                </c:pt>
                <c:pt idx="10">
                  <c:v>0.25023773943757643</c:v>
                </c:pt>
                <c:pt idx="11">
                  <c:v>0.17474291982449144</c:v>
                </c:pt>
                <c:pt idx="12">
                  <c:v>0.19164805146119235</c:v>
                </c:pt>
                <c:pt idx="13">
                  <c:v>0.23790974373415938</c:v>
                </c:pt>
                <c:pt idx="14">
                  <c:v>0.22690152965350099</c:v>
                </c:pt>
                <c:pt idx="15">
                  <c:v>0.21422443834208538</c:v>
                </c:pt>
                <c:pt idx="16">
                  <c:v>0.18215898440828152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1-45C5-87CC-B3F850BF6C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84786320"/>
        <c:axId val="15847829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bacckup!$B$1</c15:sqref>
                        </c15:formulaRef>
                      </c:ext>
                    </c:extLst>
                    <c:strCache>
                      <c:ptCount val="1"/>
                      <c:pt idx="0">
                        <c:v>หนี้ที่ไม่ก่อให้เกิดรายได้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bacckup!$A$10:$A$19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2557</c:v>
                      </c:pt>
                      <c:pt idx="1">
                        <c:v>2558</c:v>
                      </c:pt>
                      <c:pt idx="2">
                        <c:v>2559</c:v>
                      </c:pt>
                      <c:pt idx="3">
                        <c:v>2560</c:v>
                      </c:pt>
                      <c:pt idx="4">
                        <c:v>2561</c:v>
                      </c:pt>
                      <c:pt idx="5">
                        <c:v>2562</c:v>
                      </c:pt>
                      <c:pt idx="6">
                        <c:v>2563</c:v>
                      </c:pt>
                      <c:pt idx="7">
                        <c:v>2564</c:v>
                      </c:pt>
                      <c:pt idx="8">
                        <c:v>2565</c:v>
                      </c:pt>
                      <c:pt idx="9">
                        <c:v>2566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bacckup!$B$10:$B$19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47878</c:v>
                      </c:pt>
                      <c:pt idx="1">
                        <c:v>48060</c:v>
                      </c:pt>
                      <c:pt idx="2">
                        <c:v>53718</c:v>
                      </c:pt>
                      <c:pt idx="3">
                        <c:v>11052</c:v>
                      </c:pt>
                      <c:pt idx="4" formatCode="0">
                        <c:v>8761.61</c:v>
                      </c:pt>
                      <c:pt idx="5" formatCode="0">
                        <c:v>10408.49</c:v>
                      </c:pt>
                      <c:pt idx="6" formatCode="0">
                        <c:v>13517.08</c:v>
                      </c:pt>
                      <c:pt idx="7" formatCode="0">
                        <c:v>12920</c:v>
                      </c:pt>
                      <c:pt idx="8" formatCode="0">
                        <c:v>13339.97</c:v>
                      </c:pt>
                      <c:pt idx="9" formatCode="0">
                        <c:v>12828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6E1-45C5-87CC-B3F850BF6CE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bacckup!$C$1</c15:sqref>
                        </c15:formulaRef>
                      </c:ext>
                    </c:extLst>
                    <c:strCache>
                      <c:ptCount val="1"/>
                      <c:pt idx="0">
                        <c:v>สินเชื่อรวมทั้งหมด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bacckup!$A$10:$A$19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2557</c:v>
                      </c:pt>
                      <c:pt idx="1">
                        <c:v>2558</c:v>
                      </c:pt>
                      <c:pt idx="2">
                        <c:v>2559</c:v>
                      </c:pt>
                      <c:pt idx="3">
                        <c:v>2560</c:v>
                      </c:pt>
                      <c:pt idx="4">
                        <c:v>2561</c:v>
                      </c:pt>
                      <c:pt idx="5">
                        <c:v>2562</c:v>
                      </c:pt>
                      <c:pt idx="6">
                        <c:v>2563</c:v>
                      </c:pt>
                      <c:pt idx="7">
                        <c:v>2564</c:v>
                      </c:pt>
                      <c:pt idx="8">
                        <c:v>2565</c:v>
                      </c:pt>
                      <c:pt idx="9">
                        <c:v>2566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bacckup!$C$10:$C$19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109843</c:v>
                      </c:pt>
                      <c:pt idx="1">
                        <c:v>98373</c:v>
                      </c:pt>
                      <c:pt idx="2" formatCode="0">
                        <c:v>93496.38</c:v>
                      </c:pt>
                      <c:pt idx="3">
                        <c:v>44166</c:v>
                      </c:pt>
                      <c:pt idx="4">
                        <c:v>50140</c:v>
                      </c:pt>
                      <c:pt idx="5" formatCode="0">
                        <c:v>54310.44</c:v>
                      </c:pt>
                      <c:pt idx="6">
                        <c:v>56816</c:v>
                      </c:pt>
                      <c:pt idx="7">
                        <c:v>56941</c:v>
                      </c:pt>
                      <c:pt idx="8">
                        <c:v>62271</c:v>
                      </c:pt>
                      <c:pt idx="9">
                        <c:v>70422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E1-45C5-87CC-B3F850BF6CE9}"/>
                  </c:ext>
                </c:extLst>
              </c15:ser>
            </c15:filteredScatterSeries>
          </c:ext>
        </c:extLst>
      </c:scatterChart>
      <c:valAx>
        <c:axId val="15847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82960"/>
        <c:crosses val="autoZero"/>
        <c:crossBetween val="midCat"/>
      </c:valAx>
      <c:valAx>
        <c:axId val="15847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8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bg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r>
              <a:rPr lang="th-TH" b="1">
                <a:solidFill>
                  <a:schemeClr val="bg1"/>
                </a:solidFill>
              </a:rPr>
              <a:t>สัดส่วนของยอดคงค้างสะสมแยกตามประเภทสินเชื่อ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bg1"/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Sheet1!$A$1</c:f>
              <c:strCache>
                <c:ptCount val="1"/>
                <c:pt idx="0">
                  <c:v>Product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321-44F1-A46D-806632911E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321-44F1-A46D-806632911E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F1-4259-B554-83EDE6E390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21-44F1-A46D-806632911E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321-44F1-A46D-806632911E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21-44F1-A46D-806632911E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21-44F1-A46D-806632911E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321-44F1-A46D-806632911E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21-44F1-A46D-806632911E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321-44F1-A46D-806632911E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1-44F1-A46D-806632911E0C}"/>
              </c:ext>
            </c:extLst>
          </c:dPt>
          <c:dLbls>
            <c:dLbl>
              <c:idx val="0"/>
              <c:layout>
                <c:manualLayout>
                  <c:x val="-6.4489338467728034E-3"/>
                  <c:y val="-1.877473825428594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21-44F1-A46D-806632911E0C}"/>
                </c:ext>
              </c:extLst>
            </c:dLbl>
            <c:dLbl>
              <c:idx val="1"/>
              <c:layout>
                <c:manualLayout>
                  <c:x val="2.1824051190681456E-3"/>
                  <c:y val="-1.10682688034948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321-44F1-A46D-806632911E0C}"/>
                </c:ext>
              </c:extLst>
            </c:dLbl>
            <c:dLbl>
              <c:idx val="3"/>
              <c:layout>
                <c:manualLayout>
                  <c:x val="-1.8604900664789165E-2"/>
                  <c:y val="-4.691020793149744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21-44F1-A46D-806632911E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Sheet1!$A$2:$A$12</c:f>
              <c:strCache>
                <c:ptCount val="11"/>
                <c:pt idx="0">
                  <c:v>01. Housing Loan</c:v>
                </c:pt>
                <c:pt idx="1">
                  <c:v>02. Auto Loan</c:v>
                </c:pt>
                <c:pt idx="2">
                  <c:v>03. Credit Card</c:v>
                </c:pt>
                <c:pt idx="3">
                  <c:v>04. Personal Loan</c:v>
                </c:pt>
                <c:pt idx="4">
                  <c:v>05. Loan for agriculture</c:v>
                </c:pt>
                <c:pt idx="5">
                  <c:v>06. Commercial Loan</c:v>
                </c:pt>
                <c:pt idx="6">
                  <c:v>07. coop Loan</c:v>
                </c:pt>
                <c:pt idx="7">
                  <c:v>08. Nano-Finance</c:v>
                </c:pt>
                <c:pt idx="8">
                  <c:v>09. Other HP/Leasing</c:v>
                </c:pt>
                <c:pt idx="9">
                  <c:v>10. OD</c:v>
                </c:pt>
                <c:pt idx="10">
                  <c:v>11. Others</c:v>
                </c:pt>
              </c:strCache>
            </c:strRef>
          </c:cat>
          <c:val>
            <c:numRef>
              <c:f>Sheet1!$G$2:$G$12</c:f>
              <c:numCache>
                <c:formatCode>0.00%</c:formatCode>
                <c:ptCount val="11"/>
                <c:pt idx="0">
                  <c:v>0.36985487825346863</c:v>
                </c:pt>
                <c:pt idx="1">
                  <c:v>0.18604784424658383</c:v>
                </c:pt>
                <c:pt idx="2">
                  <c:v>4.0621921733341525E-2</c:v>
                </c:pt>
                <c:pt idx="3">
                  <c:v>0.19258588937143462</c:v>
                </c:pt>
                <c:pt idx="4">
                  <c:v>5.6907598461197896E-2</c:v>
                </c:pt>
                <c:pt idx="5">
                  <c:v>4.7877291531130392E-2</c:v>
                </c:pt>
                <c:pt idx="6">
                  <c:v>4.2429310323955499E-3</c:v>
                </c:pt>
                <c:pt idx="7">
                  <c:v>3.0943518765149435E-3</c:v>
                </c:pt>
                <c:pt idx="8">
                  <c:v>1.7491757413593045E-2</c:v>
                </c:pt>
                <c:pt idx="9">
                  <c:v>2.3388507153022424E-2</c:v>
                </c:pt>
                <c:pt idx="10">
                  <c:v>5.7887028927317175E-2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1-44F1-A46D-806632911E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r>
              <a:rPr lang="th-TH" b="1">
                <a:solidFill>
                  <a:schemeClr val="bg1"/>
                </a:solidFill>
              </a:rPr>
              <a:t>การเปิดบัญชีแยกตามประเภทสินเชื่อ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01. Housing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Sheet2!$B$2:$B$23</c:f>
              <c:numCache>
                <c:formatCode>0</c:formatCode>
                <c:ptCount val="22"/>
                <c:pt idx="0">
                  <c:v>10.199999999999999</c:v>
                </c:pt>
                <c:pt idx="1">
                  <c:v>8.4</c:v>
                </c:pt>
                <c:pt idx="2">
                  <c:v>9.5</c:v>
                </c:pt>
                <c:pt idx="3">
                  <c:v>9.5</c:v>
                </c:pt>
                <c:pt idx="4">
                  <c:v>8</c:v>
                </c:pt>
                <c:pt idx="5">
                  <c:v>8</c:v>
                </c:pt>
                <c:pt idx="6">
                  <c:v>8.8000000000000007</c:v>
                </c:pt>
                <c:pt idx="7">
                  <c:v>10.6</c:v>
                </c:pt>
                <c:pt idx="8">
                  <c:v>8.9</c:v>
                </c:pt>
                <c:pt idx="9">
                  <c:v>9.6999999999999993</c:v>
                </c:pt>
                <c:pt idx="10">
                  <c:v>8.8000000000000007</c:v>
                </c:pt>
                <c:pt idx="11">
                  <c:v>9.5</c:v>
                </c:pt>
                <c:pt idx="12">
                  <c:v>8.4</c:v>
                </c:pt>
                <c:pt idx="13">
                  <c:v>9.1999999999999993</c:v>
                </c:pt>
                <c:pt idx="14">
                  <c:v>9.5</c:v>
                </c:pt>
                <c:pt idx="15">
                  <c:v>9.4</c:v>
                </c:pt>
                <c:pt idx="16">
                  <c:v>7.5</c:v>
                </c:pt>
                <c:pt idx="17">
                  <c:v>8.1</c:v>
                </c:pt>
                <c:pt idx="18">
                  <c:v>8.5</c:v>
                </c:pt>
                <c:pt idx="19">
                  <c:v>8.9</c:v>
                </c:pt>
                <c:pt idx="20">
                  <c:v>6</c:v>
                </c:pt>
                <c:pt idx="21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9-4498-9837-2B70BEF1B2B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02. Auto Loan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Sheet2!$C$2:$C$23</c:f>
              <c:numCache>
                <c:formatCode>0</c:formatCode>
                <c:ptCount val="22"/>
                <c:pt idx="0">
                  <c:v>40.9</c:v>
                </c:pt>
                <c:pt idx="1">
                  <c:v>38.9</c:v>
                </c:pt>
                <c:pt idx="2">
                  <c:v>39.9</c:v>
                </c:pt>
                <c:pt idx="3">
                  <c:v>39.6</c:v>
                </c:pt>
                <c:pt idx="4">
                  <c:v>37</c:v>
                </c:pt>
                <c:pt idx="5">
                  <c:v>27.2</c:v>
                </c:pt>
                <c:pt idx="6">
                  <c:v>30.9</c:v>
                </c:pt>
                <c:pt idx="7">
                  <c:v>35.9</c:v>
                </c:pt>
                <c:pt idx="8">
                  <c:v>33.700000000000003</c:v>
                </c:pt>
                <c:pt idx="9">
                  <c:v>33.200000000000003</c:v>
                </c:pt>
                <c:pt idx="10">
                  <c:v>39.200000000000003</c:v>
                </c:pt>
                <c:pt idx="11">
                  <c:v>42.7</c:v>
                </c:pt>
                <c:pt idx="12">
                  <c:v>37.6</c:v>
                </c:pt>
                <c:pt idx="13">
                  <c:v>35.799999999999997</c:v>
                </c:pt>
                <c:pt idx="14">
                  <c:v>35.200000000000003</c:v>
                </c:pt>
                <c:pt idx="15">
                  <c:v>35.1</c:v>
                </c:pt>
                <c:pt idx="16">
                  <c:v>34.9</c:v>
                </c:pt>
                <c:pt idx="17">
                  <c:v>34.4</c:v>
                </c:pt>
                <c:pt idx="18">
                  <c:v>32.9</c:v>
                </c:pt>
                <c:pt idx="19">
                  <c:v>32.200000000000003</c:v>
                </c:pt>
                <c:pt idx="20">
                  <c:v>27.9</c:v>
                </c:pt>
                <c:pt idx="21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9-4498-9837-2B70BEF1B2B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03. Credit Card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Sheet2!$D$2:$D$23</c:f>
              <c:numCache>
                <c:formatCode>0</c:formatCode>
                <c:ptCount val="22"/>
                <c:pt idx="0">
                  <c:v>56.4</c:v>
                </c:pt>
                <c:pt idx="1">
                  <c:v>63.5</c:v>
                </c:pt>
                <c:pt idx="2">
                  <c:v>71.5</c:v>
                </c:pt>
                <c:pt idx="3">
                  <c:v>73.400000000000006</c:v>
                </c:pt>
                <c:pt idx="4">
                  <c:v>59.9</c:v>
                </c:pt>
                <c:pt idx="5">
                  <c:v>38.700000000000003</c:v>
                </c:pt>
                <c:pt idx="6">
                  <c:v>50.9</c:v>
                </c:pt>
                <c:pt idx="7">
                  <c:v>50.6</c:v>
                </c:pt>
                <c:pt idx="8">
                  <c:v>48.4</c:v>
                </c:pt>
                <c:pt idx="9">
                  <c:v>52.3</c:v>
                </c:pt>
                <c:pt idx="10">
                  <c:v>45.8</c:v>
                </c:pt>
                <c:pt idx="11">
                  <c:v>47.3</c:v>
                </c:pt>
                <c:pt idx="12">
                  <c:v>48.4</c:v>
                </c:pt>
                <c:pt idx="13">
                  <c:v>52.8</c:v>
                </c:pt>
                <c:pt idx="14">
                  <c:v>57</c:v>
                </c:pt>
                <c:pt idx="15">
                  <c:v>50</c:v>
                </c:pt>
                <c:pt idx="16">
                  <c:v>48.6</c:v>
                </c:pt>
                <c:pt idx="17">
                  <c:v>46.9</c:v>
                </c:pt>
                <c:pt idx="18">
                  <c:v>51.2</c:v>
                </c:pt>
                <c:pt idx="19">
                  <c:v>52.5</c:v>
                </c:pt>
                <c:pt idx="20">
                  <c:v>59.5</c:v>
                </c:pt>
                <c:pt idx="21">
                  <c:v>54.2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9-4498-9837-2B70BEF1B2B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04. Personal Loan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Sheet2!$E$2:$E$23</c:f>
              <c:numCache>
                <c:formatCode>0</c:formatCode>
                <c:ptCount val="22"/>
                <c:pt idx="0">
                  <c:v>87.5</c:v>
                </c:pt>
                <c:pt idx="1">
                  <c:v>109.5</c:v>
                </c:pt>
                <c:pt idx="2">
                  <c:v>93.9</c:v>
                </c:pt>
                <c:pt idx="3">
                  <c:v>85.8</c:v>
                </c:pt>
                <c:pt idx="4">
                  <c:v>85</c:v>
                </c:pt>
                <c:pt idx="5">
                  <c:v>232.3</c:v>
                </c:pt>
                <c:pt idx="6">
                  <c:v>157.6</c:v>
                </c:pt>
                <c:pt idx="7">
                  <c:v>138</c:v>
                </c:pt>
                <c:pt idx="8">
                  <c:v>149.1</c:v>
                </c:pt>
                <c:pt idx="9">
                  <c:v>183.6</c:v>
                </c:pt>
                <c:pt idx="10">
                  <c:v>111.6</c:v>
                </c:pt>
                <c:pt idx="11">
                  <c:v>131.30000000000001</c:v>
                </c:pt>
                <c:pt idx="12">
                  <c:v>137.5</c:v>
                </c:pt>
                <c:pt idx="13">
                  <c:v>191</c:v>
                </c:pt>
                <c:pt idx="14">
                  <c:v>210</c:v>
                </c:pt>
                <c:pt idx="15">
                  <c:v>170.5</c:v>
                </c:pt>
                <c:pt idx="16">
                  <c:v>133.30000000000001</c:v>
                </c:pt>
                <c:pt idx="17">
                  <c:v>150.19999999999999</c:v>
                </c:pt>
                <c:pt idx="18">
                  <c:v>147.1</c:v>
                </c:pt>
                <c:pt idx="19">
                  <c:v>143.69999999999999</c:v>
                </c:pt>
                <c:pt idx="20">
                  <c:v>140</c:v>
                </c:pt>
                <c:pt idx="21">
                  <c:v>174.6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9-4498-9837-2B70BEF1B2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2384543"/>
        <c:axId val="902383103"/>
      </c:lineChart>
      <c:catAx>
        <c:axId val="90238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902383103"/>
        <c:crosses val="autoZero"/>
        <c:auto val="1"/>
        <c:lblAlgn val="ctr"/>
        <c:lblOffset val="100"/>
        <c:noMultiLvlLbl val="0"/>
      </c:catAx>
      <c:valAx>
        <c:axId val="902383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90238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bg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r>
              <a:rPr lang="th-TH">
                <a:solidFill>
                  <a:schemeClr val="bg1"/>
                </a:solidFill>
              </a:rPr>
              <a:t>ข้อมูลสัดส่วนหนี้เสียและสัดส่วนการปรับโครงสร้างหนี้ของสินเชื่อส่วนบุคคล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bg1"/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%NPL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Sheet3!$A$2:$A$30</c:f>
              <c:strCache>
                <c:ptCount val="2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  <c:pt idx="9">
                  <c:v>2019Q2</c:v>
                </c:pt>
                <c:pt idx="10">
                  <c:v>2019Q3</c:v>
                </c:pt>
                <c:pt idx="11">
                  <c:v>2019Q4</c:v>
                </c:pt>
                <c:pt idx="12">
                  <c:v>2020Q1</c:v>
                </c:pt>
                <c:pt idx="13">
                  <c:v>2020Q2</c:v>
                </c:pt>
                <c:pt idx="14">
                  <c:v>2020Q3</c:v>
                </c:pt>
                <c:pt idx="15">
                  <c:v>2020Q4</c:v>
                </c:pt>
                <c:pt idx="16">
                  <c:v>2021Q1</c:v>
                </c:pt>
                <c:pt idx="17">
                  <c:v>2021Q2</c:v>
                </c:pt>
                <c:pt idx="18">
                  <c:v>2021Q3</c:v>
                </c:pt>
                <c:pt idx="19">
                  <c:v>2021Q4</c:v>
                </c:pt>
                <c:pt idx="20">
                  <c:v>2022Q1</c:v>
                </c:pt>
                <c:pt idx="21">
                  <c:v>2022Q2</c:v>
                </c:pt>
                <c:pt idx="22">
                  <c:v>2022Q3</c:v>
                </c:pt>
                <c:pt idx="23">
                  <c:v>2022Q4</c:v>
                </c:pt>
                <c:pt idx="24">
                  <c:v>2023Q1</c:v>
                </c:pt>
                <c:pt idx="25">
                  <c:v>2023Q2</c:v>
                </c:pt>
                <c:pt idx="26">
                  <c:v>2023Q3</c:v>
                </c:pt>
                <c:pt idx="27">
                  <c:v>2023Q4</c:v>
                </c:pt>
                <c:pt idx="28">
                  <c:v>2024Q1</c:v>
                </c:pt>
              </c:strCache>
            </c:strRef>
          </c:cat>
          <c:val>
            <c:numRef>
              <c:f>Sheet3!$B$2:$B$30</c:f>
              <c:numCache>
                <c:formatCode>0.00</c:formatCode>
                <c:ptCount val="29"/>
                <c:pt idx="0">
                  <c:v>8.3000000000000007</c:v>
                </c:pt>
                <c:pt idx="1">
                  <c:v>9.1</c:v>
                </c:pt>
                <c:pt idx="2">
                  <c:v>9.4</c:v>
                </c:pt>
                <c:pt idx="3">
                  <c:v>8.6</c:v>
                </c:pt>
                <c:pt idx="4">
                  <c:v>8.4</c:v>
                </c:pt>
                <c:pt idx="5">
                  <c:v>8.6999999999999993</c:v>
                </c:pt>
                <c:pt idx="6">
                  <c:v>8.6999999999999993</c:v>
                </c:pt>
                <c:pt idx="7">
                  <c:v>9</c:v>
                </c:pt>
                <c:pt idx="8">
                  <c:v>8.6</c:v>
                </c:pt>
                <c:pt idx="9">
                  <c:v>9.3000000000000007</c:v>
                </c:pt>
                <c:pt idx="10">
                  <c:v>10.100000000000001</c:v>
                </c:pt>
                <c:pt idx="11">
                  <c:v>10.100000000000001</c:v>
                </c:pt>
                <c:pt idx="12">
                  <c:v>10.100000000000001</c:v>
                </c:pt>
                <c:pt idx="13">
                  <c:v>9.6</c:v>
                </c:pt>
                <c:pt idx="14">
                  <c:v>9.1</c:v>
                </c:pt>
                <c:pt idx="15">
                  <c:v>8.6999999999999993</c:v>
                </c:pt>
                <c:pt idx="16">
                  <c:v>8.6999999999999993</c:v>
                </c:pt>
                <c:pt idx="17">
                  <c:v>9.1</c:v>
                </c:pt>
                <c:pt idx="18">
                  <c:v>9.4</c:v>
                </c:pt>
                <c:pt idx="19">
                  <c:v>9.6</c:v>
                </c:pt>
                <c:pt idx="20">
                  <c:v>9.6</c:v>
                </c:pt>
                <c:pt idx="21">
                  <c:v>10.299999999999999</c:v>
                </c:pt>
                <c:pt idx="22">
                  <c:v>10.299999999999999</c:v>
                </c:pt>
                <c:pt idx="23">
                  <c:v>9.1999999999999993</c:v>
                </c:pt>
                <c:pt idx="24">
                  <c:v>9.3000000000000007</c:v>
                </c:pt>
                <c:pt idx="25">
                  <c:v>10</c:v>
                </c:pt>
                <c:pt idx="26">
                  <c:v>10.100000000000001</c:v>
                </c:pt>
                <c:pt idx="27">
                  <c:v>10</c:v>
                </c:pt>
                <c:pt idx="28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F-460E-8963-062A8B6FE1CC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%TDR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Sheet3!$A$2:$A$30</c:f>
              <c:strCache>
                <c:ptCount val="2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  <c:pt idx="9">
                  <c:v>2019Q2</c:v>
                </c:pt>
                <c:pt idx="10">
                  <c:v>2019Q3</c:v>
                </c:pt>
                <c:pt idx="11">
                  <c:v>2019Q4</c:v>
                </c:pt>
                <c:pt idx="12">
                  <c:v>2020Q1</c:v>
                </c:pt>
                <c:pt idx="13">
                  <c:v>2020Q2</c:v>
                </c:pt>
                <c:pt idx="14">
                  <c:v>2020Q3</c:v>
                </c:pt>
                <c:pt idx="15">
                  <c:v>2020Q4</c:v>
                </c:pt>
                <c:pt idx="16">
                  <c:v>2021Q1</c:v>
                </c:pt>
                <c:pt idx="17">
                  <c:v>2021Q2</c:v>
                </c:pt>
                <c:pt idx="18">
                  <c:v>2021Q3</c:v>
                </c:pt>
                <c:pt idx="19">
                  <c:v>2021Q4</c:v>
                </c:pt>
                <c:pt idx="20">
                  <c:v>2022Q1</c:v>
                </c:pt>
                <c:pt idx="21">
                  <c:v>2022Q2</c:v>
                </c:pt>
                <c:pt idx="22">
                  <c:v>2022Q3</c:v>
                </c:pt>
                <c:pt idx="23">
                  <c:v>2022Q4</c:v>
                </c:pt>
                <c:pt idx="24">
                  <c:v>2023Q1</c:v>
                </c:pt>
                <c:pt idx="25">
                  <c:v>2023Q2</c:v>
                </c:pt>
                <c:pt idx="26">
                  <c:v>2023Q3</c:v>
                </c:pt>
                <c:pt idx="27">
                  <c:v>2023Q4</c:v>
                </c:pt>
                <c:pt idx="28">
                  <c:v>2024Q1</c:v>
                </c:pt>
              </c:strCache>
            </c:strRef>
          </c:cat>
          <c:val>
            <c:numRef>
              <c:f>Sheet3!$C$2:$C$30</c:f>
              <c:numCache>
                <c:formatCode>0.00</c:formatCode>
                <c:ptCount val="29"/>
                <c:pt idx="0">
                  <c:v>7.8</c:v>
                </c:pt>
                <c:pt idx="1">
                  <c:v>8.2000000000000011</c:v>
                </c:pt>
                <c:pt idx="2">
                  <c:v>8.6</c:v>
                </c:pt>
                <c:pt idx="3">
                  <c:v>10</c:v>
                </c:pt>
                <c:pt idx="4">
                  <c:v>10.9</c:v>
                </c:pt>
                <c:pt idx="5">
                  <c:v>11.200000000000001</c:v>
                </c:pt>
                <c:pt idx="6">
                  <c:v>12.5</c:v>
                </c:pt>
                <c:pt idx="7">
                  <c:v>12.9</c:v>
                </c:pt>
                <c:pt idx="8">
                  <c:v>13.200000000000001</c:v>
                </c:pt>
                <c:pt idx="9">
                  <c:v>13.3</c:v>
                </c:pt>
                <c:pt idx="10">
                  <c:v>13.5</c:v>
                </c:pt>
                <c:pt idx="11">
                  <c:v>13.8</c:v>
                </c:pt>
                <c:pt idx="12">
                  <c:v>14.2</c:v>
                </c:pt>
                <c:pt idx="13">
                  <c:v>13.3</c:v>
                </c:pt>
                <c:pt idx="14">
                  <c:v>13.200000000000001</c:v>
                </c:pt>
                <c:pt idx="15">
                  <c:v>12.8</c:v>
                </c:pt>
                <c:pt idx="16">
                  <c:v>12.6</c:v>
                </c:pt>
                <c:pt idx="17">
                  <c:v>12.5</c:v>
                </c:pt>
                <c:pt idx="18">
                  <c:v>12.3</c:v>
                </c:pt>
                <c:pt idx="19">
                  <c:v>11.799999999999999</c:v>
                </c:pt>
                <c:pt idx="20">
                  <c:v>11.700000000000001</c:v>
                </c:pt>
                <c:pt idx="21">
                  <c:v>11.3</c:v>
                </c:pt>
                <c:pt idx="22">
                  <c:v>11</c:v>
                </c:pt>
                <c:pt idx="23">
                  <c:v>11.200000000000001</c:v>
                </c:pt>
                <c:pt idx="24">
                  <c:v>10.9</c:v>
                </c:pt>
                <c:pt idx="25">
                  <c:v>10.8</c:v>
                </c:pt>
                <c:pt idx="26">
                  <c:v>10.6</c:v>
                </c:pt>
                <c:pt idx="27">
                  <c:v>10.5</c:v>
                </c:pt>
                <c:pt idx="28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F-460E-8963-062A8B6FE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334287"/>
        <c:axId val="693337167"/>
      </c:lineChart>
      <c:catAx>
        <c:axId val="6933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693337167"/>
        <c:crosses val="autoZero"/>
        <c:auto val="1"/>
        <c:lblAlgn val="ctr"/>
        <c:lblOffset val="100"/>
        <c:noMultiLvlLbl val="0"/>
      </c:catAx>
      <c:valAx>
        <c:axId val="6933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69333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th-TH" b="1">
                <a:solidFill>
                  <a:schemeClr val="tx1"/>
                </a:solidFill>
                <a:latin typeface="TH SarabunPSK" panose="020B0500040200020003" pitchFamily="34" charset="-34"/>
                <a:cs typeface="TH SarabunPSK" panose="020B0500040200020003" pitchFamily="34" charset="-34"/>
              </a:rPr>
              <a:t>สัดส่วนหนี้ที่ไม่ก่อให้เกิดรายได้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ibnknpl!$D$1</c:f>
              <c:strCache>
                <c:ptCount val="1"/>
                <c:pt idx="0">
                  <c:v>%NPF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ibnknpl!$A$2:$A$19</c:f>
              <c:numCache>
                <c:formatCode>General</c:formatCode>
                <c:ptCount val="18"/>
                <c:pt idx="0">
                  <c:v>2549</c:v>
                </c:pt>
                <c:pt idx="1">
                  <c:v>2550</c:v>
                </c:pt>
                <c:pt idx="2">
                  <c:v>2551</c:v>
                </c:pt>
                <c:pt idx="3">
                  <c:v>2552</c:v>
                </c:pt>
                <c:pt idx="4">
                  <c:v>2553</c:v>
                </c:pt>
                <c:pt idx="5">
                  <c:v>2554</c:v>
                </c:pt>
                <c:pt idx="6">
                  <c:v>2555</c:v>
                </c:pt>
                <c:pt idx="7">
                  <c:v>2556</c:v>
                </c:pt>
                <c:pt idx="8">
                  <c:v>2557</c:v>
                </c:pt>
                <c:pt idx="9">
                  <c:v>2558</c:v>
                </c:pt>
                <c:pt idx="10">
                  <c:v>2559</c:v>
                </c:pt>
                <c:pt idx="11">
                  <c:v>2560</c:v>
                </c:pt>
                <c:pt idx="12">
                  <c:v>2561</c:v>
                </c:pt>
                <c:pt idx="13">
                  <c:v>2562</c:v>
                </c:pt>
                <c:pt idx="14">
                  <c:v>2563</c:v>
                </c:pt>
                <c:pt idx="15">
                  <c:v>2564</c:v>
                </c:pt>
                <c:pt idx="16">
                  <c:v>2565</c:v>
                </c:pt>
                <c:pt idx="17">
                  <c:v>2566</c:v>
                </c:pt>
              </c:numCache>
            </c:numRef>
          </c:xVal>
          <c:yVal>
            <c:numRef>
              <c:f>ibnknpl!$D$2:$D$19</c:f>
              <c:numCache>
                <c:formatCode>0.00%</c:formatCode>
                <c:ptCount val="18"/>
                <c:pt idx="1">
                  <c:v>0.182</c:v>
                </c:pt>
                <c:pt idx="2">
                  <c:v>0.1452</c:v>
                </c:pt>
                <c:pt idx="3">
                  <c:v>8.5500000000000007E-2</c:v>
                </c:pt>
                <c:pt idx="4">
                  <c:v>5.1900000000000002E-2</c:v>
                </c:pt>
                <c:pt idx="5">
                  <c:v>6.8700000000000011E-2</c:v>
                </c:pt>
                <c:pt idx="6">
                  <c:v>0.25305</c:v>
                </c:pt>
                <c:pt idx="7">
                  <c:v>0.3</c:v>
                </c:pt>
                <c:pt idx="8">
                  <c:v>0.43587666032428102</c:v>
                </c:pt>
                <c:pt idx="9">
                  <c:v>0.48854868713976396</c:v>
                </c:pt>
                <c:pt idx="10">
                  <c:v>0.57454630863783174</c:v>
                </c:pt>
                <c:pt idx="11">
                  <c:v>0.25023773943757643</c:v>
                </c:pt>
                <c:pt idx="12">
                  <c:v>0.17474291982449144</c:v>
                </c:pt>
                <c:pt idx="13">
                  <c:v>0.19164805146119235</c:v>
                </c:pt>
                <c:pt idx="14">
                  <c:v>0.23790974373415938</c:v>
                </c:pt>
                <c:pt idx="15">
                  <c:v>0.22690152965350099</c:v>
                </c:pt>
                <c:pt idx="16">
                  <c:v>0.21422443834208538</c:v>
                </c:pt>
                <c:pt idx="17">
                  <c:v>0.18215898440828152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4A3-4465-A864-5DDD97035E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84786320"/>
        <c:axId val="1584782960"/>
        <c:extLst/>
      </c:scatterChart>
      <c:valAx>
        <c:axId val="15847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82960"/>
        <c:crosses val="autoZero"/>
        <c:crossBetween val="midCat"/>
      </c:valAx>
      <c:valAx>
        <c:axId val="15847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8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1" i="0" u="none" strike="noStrike" kern="1200" spc="0" baseline="0">
                <a:solidFill>
                  <a:schemeClr val="tx1"/>
                </a:solidFill>
                <a:latin typeface="TH SarabunPSK" panose="020B0500040200020003" pitchFamily="34" charset="-34"/>
                <a:cs typeface="TH SarabunPSK" panose="020B0500040200020003" pitchFamily="34" charset="-34"/>
              </a:rPr>
              <a:t>สัดส่วนหนี้ที่ไม่ก่อให้เกิดรายได้ </a:t>
            </a:r>
            <a:r>
              <a:rPr lang="en-US" sz="1400" b="1" i="0" u="none" strike="noStrike" kern="1200" spc="0" baseline="0">
                <a:solidFill>
                  <a:schemeClr val="tx1"/>
                </a:solidFill>
                <a:latin typeface="TH SarabunPSK" panose="020B0500040200020003" pitchFamily="34" charset="-34"/>
                <a:cs typeface="TH SarabunPSK" panose="020B0500040200020003" pitchFamily="34" charset="-34"/>
              </a:rPr>
              <a:t>(NPL)</a:t>
            </a:r>
            <a:endParaRPr lang="th-TH" sz="1400" b="1" i="0" u="none" strike="noStrike" kern="1200" spc="0" baseline="0">
              <a:solidFill>
                <a:schemeClr val="tx1"/>
              </a:solidFill>
              <a:latin typeface="TH SarabunPSK" panose="020B0500040200020003" pitchFamily="34" charset="-34"/>
              <a:cs typeface="TH SarabunPSK" panose="020B0500040200020003" pitchFamily="34" charset="-3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ibnknpl!$D$1</c:f>
              <c:strCache>
                <c:ptCount val="1"/>
                <c:pt idx="0">
                  <c:v>%NPF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2.4026284253696548E-2"/>
                  <c:y val="-0.108761665208515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67-4D5C-BC51-7FD57AFA7B22}"/>
                </c:ext>
              </c:extLst>
            </c:dLbl>
            <c:dLbl>
              <c:idx val="12"/>
              <c:layout>
                <c:manualLayout>
                  <c:x val="-4.7552588236144069E-2"/>
                  <c:y val="7.1793890347039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67-4D5C-BC51-7FD57AFA7B22}"/>
                </c:ext>
              </c:extLst>
            </c:dLbl>
            <c:dLbl>
              <c:idx val="14"/>
              <c:layout>
                <c:manualLayout>
                  <c:x val="-5.2257849032633578E-2"/>
                  <c:y val="7.1793890347039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67-4D5C-BC51-7FD57AFA7B22}"/>
                </c:ext>
              </c:extLst>
            </c:dLbl>
            <c:dLbl>
              <c:idx val="16"/>
              <c:layout>
                <c:manualLayout>
                  <c:x val="-1.2288696277823792E-2"/>
                  <c:y val="6.2534631087780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67-4D5C-BC51-7FD57AFA7B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ibnknpl!$A$3:$A$19</c:f>
              <c:numCache>
                <c:formatCode>General</c:formatCode>
                <c:ptCount val="17"/>
                <c:pt idx="0">
                  <c:v>2550</c:v>
                </c:pt>
                <c:pt idx="1">
                  <c:v>2551</c:v>
                </c:pt>
                <c:pt idx="2">
                  <c:v>2552</c:v>
                </c:pt>
                <c:pt idx="3">
                  <c:v>2553</c:v>
                </c:pt>
                <c:pt idx="4">
                  <c:v>2554</c:v>
                </c:pt>
                <c:pt idx="5">
                  <c:v>2555</c:v>
                </c:pt>
                <c:pt idx="6">
                  <c:v>2556</c:v>
                </c:pt>
                <c:pt idx="7">
                  <c:v>2557</c:v>
                </c:pt>
                <c:pt idx="8">
                  <c:v>2558</c:v>
                </c:pt>
                <c:pt idx="9">
                  <c:v>2559</c:v>
                </c:pt>
                <c:pt idx="10">
                  <c:v>2560</c:v>
                </c:pt>
                <c:pt idx="11">
                  <c:v>2561</c:v>
                </c:pt>
                <c:pt idx="12">
                  <c:v>2562</c:v>
                </c:pt>
                <c:pt idx="13">
                  <c:v>2563</c:v>
                </c:pt>
                <c:pt idx="14">
                  <c:v>2564</c:v>
                </c:pt>
                <c:pt idx="15">
                  <c:v>2565</c:v>
                </c:pt>
                <c:pt idx="16">
                  <c:v>2566</c:v>
                </c:pt>
              </c:numCache>
            </c:numRef>
          </c:cat>
          <c:val>
            <c:numRef>
              <c:f>ibnknpl!$D$3:$D$19</c:f>
              <c:numCache>
                <c:formatCode>0.00%</c:formatCode>
                <c:ptCount val="17"/>
                <c:pt idx="0">
                  <c:v>0.182</c:v>
                </c:pt>
                <c:pt idx="1">
                  <c:v>0.1452</c:v>
                </c:pt>
                <c:pt idx="2">
                  <c:v>8.5500000000000007E-2</c:v>
                </c:pt>
                <c:pt idx="3">
                  <c:v>5.1900000000000002E-2</c:v>
                </c:pt>
                <c:pt idx="4">
                  <c:v>6.8700000000000011E-2</c:v>
                </c:pt>
                <c:pt idx="5">
                  <c:v>0.25305</c:v>
                </c:pt>
                <c:pt idx="6">
                  <c:v>0.3</c:v>
                </c:pt>
                <c:pt idx="7">
                  <c:v>0.43587666032428102</c:v>
                </c:pt>
                <c:pt idx="8">
                  <c:v>0.48854868713976396</c:v>
                </c:pt>
                <c:pt idx="9">
                  <c:v>0.57454630863783174</c:v>
                </c:pt>
                <c:pt idx="10">
                  <c:v>0.25023773943757643</c:v>
                </c:pt>
                <c:pt idx="11">
                  <c:v>0.17474291982449144</c:v>
                </c:pt>
                <c:pt idx="12">
                  <c:v>0.19164805146119235</c:v>
                </c:pt>
                <c:pt idx="13">
                  <c:v>0.23790974373415938</c:v>
                </c:pt>
                <c:pt idx="14">
                  <c:v>0.22690152965350099</c:v>
                </c:pt>
                <c:pt idx="15">
                  <c:v>0.21422443834208538</c:v>
                </c:pt>
                <c:pt idx="16">
                  <c:v>0.18215898440828152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7-4D5C-BC51-7FD57AFA7B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9386463"/>
        <c:axId val="1009386943"/>
      </c:lineChart>
      <c:catAx>
        <c:axId val="100938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386943"/>
        <c:crosses val="autoZero"/>
        <c:auto val="1"/>
        <c:lblAlgn val="ctr"/>
        <c:lblOffset val="100"/>
        <c:noMultiLvlLbl val="0"/>
      </c:catAx>
      <c:valAx>
        <c:axId val="100938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38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สัดส่วนประเภทสินเชื่อ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Sheet5!$B$1</c:f>
              <c:strCache>
                <c:ptCount val="1"/>
                <c:pt idx="0">
                  <c:v>สัดส่วนสินเชื่อ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102-4951-81C0-AEB84D5CCF47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02-4951-81C0-AEB84D5CCF47}"/>
              </c:ext>
            </c:extLst>
          </c:dPt>
          <c:dLbls>
            <c:dLbl>
              <c:idx val="0"/>
              <c:layout>
                <c:manualLayout>
                  <c:x val="4.9999999999999899E-2"/>
                  <c:y val="-1.851851851851860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02-4951-81C0-AEB84D5CCF47}"/>
                </c:ext>
              </c:extLst>
            </c:dLbl>
            <c:dLbl>
              <c:idx val="1"/>
              <c:layout>
                <c:manualLayout>
                  <c:x val="-6.9444444444444448E-2"/>
                  <c:y val="-9.2592592592592587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02-4951-81C0-AEB84D5CCF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Sheet5!$A$2:$A$3</c:f>
              <c:strCache>
                <c:ptCount val="2"/>
                <c:pt idx="0">
                  <c:v>สินเชื่อส่วนบุคคล</c:v>
                </c:pt>
                <c:pt idx="1">
                  <c:v>สินเชื่อประเภทอื่นๆ</c:v>
                </c:pt>
              </c:strCache>
            </c:strRef>
          </c:cat>
          <c:val>
            <c:numRef>
              <c:f>Sheet5!$B$2:$B$3</c:f>
              <c:numCache>
                <c:formatCode>0.00%</c:formatCode>
                <c:ptCount val="2"/>
                <c:pt idx="0">
                  <c:v>0.83137485311398351</c:v>
                </c:pt>
                <c:pt idx="1">
                  <c:v>0.16862514688601649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2-4951-81C0-AEB84D5CCF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10</xdr:row>
      <xdr:rowOff>138112</xdr:rowOff>
    </xdr:from>
    <xdr:to>
      <xdr:col>18</xdr:col>
      <xdr:colOff>514350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25C7D-7F65-4D9C-86FB-C8B65D2E0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15</xdr:row>
      <xdr:rowOff>74612</xdr:rowOff>
    </xdr:from>
    <xdr:to>
      <xdr:col>10</xdr:col>
      <xdr:colOff>95250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190B1-A0B6-CC9F-BAD4-CE4ED45C8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123825</xdr:rowOff>
    </xdr:from>
    <xdr:to>
      <xdr:col>17</xdr:col>
      <xdr:colOff>95250</xdr:colOff>
      <xdr:row>25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BDBC2-A257-CCC0-BA42-10864BC1F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288924</xdr:colOff>
      <xdr:row>7</xdr:row>
      <xdr:rowOff>111125</xdr:rowOff>
    </xdr:from>
    <xdr:to>
      <xdr:col>8</xdr:col>
      <xdr:colOff>177799</xdr:colOff>
      <xdr:row>8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A0BF-BA80-BB56-FBC7-4E26473468F8}"/>
            </a:ext>
          </a:extLst>
        </xdr:cNvPr>
        <xdr:cNvSpPr txBox="1"/>
      </xdr:nvSpPr>
      <xdr:spPr>
        <a:xfrm>
          <a:off x="4556124" y="1400175"/>
          <a:ext cx="498475" cy="168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 kern="1200">
              <a:latin typeface="TH SarabunPSK" panose="020B0500040200020003" pitchFamily="34" charset="-34"/>
              <a:cs typeface="TH SarabunPSK" panose="020B0500040200020003" pitchFamily="34" charset="-34"/>
            </a:rPr>
            <a:t>ล้านคนบาท</a:t>
          </a:r>
          <a:endParaRPr lang="en-US" sz="1100" kern="1200"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147637</xdr:rowOff>
    </xdr:from>
    <xdr:to>
      <xdr:col>16</xdr:col>
      <xdr:colOff>90487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B165CE-BF02-FBEA-C24B-EC4A1FDF1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11</xdr:row>
      <xdr:rowOff>57150</xdr:rowOff>
    </xdr:from>
    <xdr:to>
      <xdr:col>9</xdr:col>
      <xdr:colOff>222250</xdr:colOff>
      <xdr:row>12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917E72-140B-44F6-9312-358C1B5608D6}"/>
            </a:ext>
          </a:extLst>
        </xdr:cNvPr>
        <xdr:cNvSpPr txBox="1"/>
      </xdr:nvSpPr>
      <xdr:spPr>
        <a:xfrm>
          <a:off x="5334000" y="2082800"/>
          <a:ext cx="374650" cy="177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>
              <a:latin typeface="TH SarabunPSK" panose="020B0500040200020003" pitchFamily="34" charset="-34"/>
              <a:cs typeface="TH SarabunPSK" panose="020B0500040200020003" pitchFamily="34" charset="-34"/>
            </a:rPr>
            <a:t>%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25</xdr:row>
      <xdr:rowOff>100011</xdr:rowOff>
    </xdr:from>
    <xdr:to>
      <xdr:col>19</xdr:col>
      <xdr:colOff>304800</xdr:colOff>
      <xdr:row>43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CCF7A-B170-1116-04B4-1E96EDFA0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481012</xdr:colOff>
      <xdr:row>8</xdr:row>
      <xdr:rowOff>4762</xdr:rowOff>
    </xdr:from>
    <xdr:to>
      <xdr:col>15</xdr:col>
      <xdr:colOff>381000</xdr:colOff>
      <xdr:row>22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FCB568-0142-9718-EEC1-0C3038E90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10</xdr:row>
      <xdr:rowOff>147637</xdr:rowOff>
    </xdr:from>
    <xdr:to>
      <xdr:col>16</xdr:col>
      <xdr:colOff>590550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99201-1178-C106-C31C-A2CC6B9B6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4732-A7D3-4E79-B858-17A398DB8CF6}">
  <dimension ref="A1:H19"/>
  <sheetViews>
    <sheetView workbookViewId="0">
      <selection activeCell="C23" sqref="C23"/>
    </sheetView>
  </sheetViews>
  <sheetFormatPr defaultRowHeight="15" x14ac:dyDescent="0.25"/>
  <cols>
    <col min="2" max="2" width="26.28515625" bestFit="1" customWidth="1"/>
    <col min="3" max="3" width="21.42578125" bestFit="1" customWidth="1"/>
  </cols>
  <sheetData>
    <row r="1" spans="1:8" x14ac:dyDescent="0.25">
      <c r="A1" t="s">
        <v>51</v>
      </c>
      <c r="B1" t="s">
        <v>53</v>
      </c>
      <c r="C1" t="s">
        <v>54</v>
      </c>
      <c r="D1" t="s">
        <v>55</v>
      </c>
    </row>
    <row r="2" spans="1:8" x14ac:dyDescent="0.25">
      <c r="A2">
        <v>2549</v>
      </c>
    </row>
    <row r="3" spans="1:8" x14ac:dyDescent="0.25">
      <c r="A3">
        <v>2550</v>
      </c>
      <c r="D3" s="2">
        <v>0.182</v>
      </c>
    </row>
    <row r="4" spans="1:8" x14ac:dyDescent="0.25">
      <c r="A4">
        <v>2551</v>
      </c>
      <c r="D4" s="2">
        <v>0.1452</v>
      </c>
    </row>
    <row r="5" spans="1:8" x14ac:dyDescent="0.25">
      <c r="A5">
        <v>2552</v>
      </c>
      <c r="D5" s="2">
        <v>8.5500000000000007E-2</v>
      </c>
      <c r="H5" t="s">
        <v>52</v>
      </c>
    </row>
    <row r="6" spans="1:8" x14ac:dyDescent="0.25">
      <c r="A6">
        <v>2553</v>
      </c>
      <c r="D6" s="2">
        <v>5.1900000000000002E-2</v>
      </c>
    </row>
    <row r="7" spans="1:8" x14ac:dyDescent="0.25">
      <c r="A7">
        <v>2554</v>
      </c>
      <c r="D7" s="2">
        <f>AVERAGE(D5:D6)</f>
        <v>6.8700000000000011E-2</v>
      </c>
    </row>
    <row r="8" spans="1:8" x14ac:dyDescent="0.25">
      <c r="A8">
        <v>2555</v>
      </c>
      <c r="D8" s="2">
        <f>AVERAGE(D4:D7)</f>
        <v>8.7825000000000014E-2</v>
      </c>
    </row>
    <row r="9" spans="1:8" x14ac:dyDescent="0.25">
      <c r="A9">
        <v>2556</v>
      </c>
      <c r="D9" s="7">
        <v>0.3</v>
      </c>
    </row>
    <row r="10" spans="1:8" x14ac:dyDescent="0.25">
      <c r="A10">
        <v>2557</v>
      </c>
      <c r="B10">
        <v>47878</v>
      </c>
      <c r="C10">
        <v>109843</v>
      </c>
      <c r="D10" s="3">
        <f>B10/C10</f>
        <v>0.43587666032428102</v>
      </c>
    </row>
    <row r="11" spans="1:8" x14ac:dyDescent="0.25">
      <c r="A11">
        <v>2558</v>
      </c>
      <c r="B11">
        <v>48060</v>
      </c>
      <c r="C11">
        <v>98373</v>
      </c>
      <c r="D11" s="3">
        <f t="shared" ref="D11:D19" si="0">B11/C11</f>
        <v>0.48854868713976396</v>
      </c>
    </row>
    <row r="12" spans="1:8" x14ac:dyDescent="0.25">
      <c r="A12">
        <v>2559</v>
      </c>
      <c r="B12">
        <v>53718</v>
      </c>
      <c r="C12" s="4">
        <v>93496.38</v>
      </c>
      <c r="D12" s="3">
        <f t="shared" si="0"/>
        <v>0.57454630863783174</v>
      </c>
    </row>
    <row r="13" spans="1:8" x14ac:dyDescent="0.25">
      <c r="A13">
        <v>2560</v>
      </c>
      <c r="B13">
        <v>11052</v>
      </c>
      <c r="C13">
        <v>44166</v>
      </c>
      <c r="D13" s="3">
        <f t="shared" si="0"/>
        <v>0.25023773943757643</v>
      </c>
    </row>
    <row r="14" spans="1:8" x14ac:dyDescent="0.25">
      <c r="A14">
        <v>2561</v>
      </c>
      <c r="B14" s="4">
        <v>8761.61</v>
      </c>
      <c r="C14">
        <v>50140</v>
      </c>
      <c r="D14" s="3">
        <f t="shared" si="0"/>
        <v>0.17474291982449144</v>
      </c>
    </row>
    <row r="15" spans="1:8" x14ac:dyDescent="0.25">
      <c r="A15">
        <v>2562</v>
      </c>
      <c r="B15" s="4">
        <v>10408.49</v>
      </c>
      <c r="C15" s="4">
        <v>54310.44</v>
      </c>
      <c r="D15" s="3">
        <f t="shared" si="0"/>
        <v>0.19164805146119235</v>
      </c>
    </row>
    <row r="16" spans="1:8" x14ac:dyDescent="0.25">
      <c r="A16">
        <v>2563</v>
      </c>
      <c r="B16" s="4">
        <v>13517.08</v>
      </c>
      <c r="C16">
        <v>56816</v>
      </c>
      <c r="D16" s="3">
        <f t="shared" si="0"/>
        <v>0.23790974373415938</v>
      </c>
    </row>
    <row r="17" spans="1:4" x14ac:dyDescent="0.25">
      <c r="A17">
        <v>2564</v>
      </c>
      <c r="B17" s="4">
        <v>12920</v>
      </c>
      <c r="C17">
        <v>56941</v>
      </c>
      <c r="D17" s="3">
        <f t="shared" si="0"/>
        <v>0.22690152965350099</v>
      </c>
    </row>
    <row r="18" spans="1:4" x14ac:dyDescent="0.25">
      <c r="A18">
        <v>2565</v>
      </c>
      <c r="B18" s="4">
        <v>13339.97</v>
      </c>
      <c r="C18">
        <v>62271</v>
      </c>
      <c r="D18" s="3">
        <f t="shared" si="0"/>
        <v>0.21422443834208538</v>
      </c>
    </row>
    <row r="19" spans="1:4" x14ac:dyDescent="0.25">
      <c r="A19">
        <v>2566</v>
      </c>
      <c r="B19" s="4">
        <v>12828</v>
      </c>
      <c r="C19">
        <v>70422</v>
      </c>
      <c r="D19" s="3">
        <f t="shared" si="0"/>
        <v>0.18215898440828152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285CB-DC05-4827-B863-E97C60A49463}">
  <dimension ref="A1:G13"/>
  <sheetViews>
    <sheetView workbookViewId="0">
      <selection activeCell="I9" sqref="I9"/>
    </sheetView>
  </sheetViews>
  <sheetFormatPr defaultRowHeight="15" x14ac:dyDescent="0.25"/>
  <cols>
    <col min="1" max="1" width="99.28515625" bestFit="1" customWidth="1"/>
    <col min="2" max="2" width="1.85546875" bestFit="1" customWidth="1"/>
    <col min="3" max="3" width="7.5703125" bestFit="1" customWidth="1"/>
    <col min="4" max="5" width="17.140625" bestFit="1" customWidth="1"/>
    <col min="6" max="6" width="9" bestFit="1" customWidth="1"/>
  </cols>
  <sheetData>
    <row r="1" spans="1:7" x14ac:dyDescent="0.25">
      <c r="A1" t="s">
        <v>0</v>
      </c>
      <c r="D1" t="s">
        <v>1</v>
      </c>
      <c r="E1" t="s">
        <v>2</v>
      </c>
      <c r="F1" t="s">
        <v>3</v>
      </c>
    </row>
    <row r="2" spans="1:7" x14ac:dyDescent="0.25">
      <c r="A2" t="s">
        <v>4</v>
      </c>
      <c r="D2" s="1">
        <v>4873046820990</v>
      </c>
      <c r="E2" s="1">
        <v>5042892699689</v>
      </c>
      <c r="F2" s="2">
        <v>3.5000000000000003E-2</v>
      </c>
      <c r="G2" s="3">
        <f>E2/$E$13</f>
        <v>0.36985487825346863</v>
      </c>
    </row>
    <row r="3" spans="1:7" x14ac:dyDescent="0.25">
      <c r="A3" t="s">
        <v>5</v>
      </c>
      <c r="D3" s="1">
        <v>2621251616429</v>
      </c>
      <c r="E3" s="1">
        <v>2536722835655</v>
      </c>
      <c r="F3" s="2">
        <v>-3.2000000000000001E-2</v>
      </c>
      <c r="G3" s="3">
        <f t="shared" ref="G3:G13" si="0">E3/$E$13</f>
        <v>0.18604784424658383</v>
      </c>
    </row>
    <row r="4" spans="1:7" x14ac:dyDescent="0.25">
      <c r="A4" t="s">
        <v>6</v>
      </c>
      <c r="D4" s="1">
        <v>542199746534</v>
      </c>
      <c r="E4" s="1">
        <v>553871273846</v>
      </c>
      <c r="F4" s="2">
        <v>2.1999999999999999E-2</v>
      </c>
      <c r="G4" s="3">
        <f t="shared" si="0"/>
        <v>4.0621921733341525E-2</v>
      </c>
    </row>
    <row r="5" spans="1:7" x14ac:dyDescent="0.25">
      <c r="A5" t="s">
        <v>7</v>
      </c>
      <c r="D5" s="1">
        <v>2560654345504</v>
      </c>
      <c r="E5" s="1">
        <v>2625867692108</v>
      </c>
      <c r="F5" s="2">
        <v>2.5000000000000001E-2</v>
      </c>
      <c r="G5" s="3">
        <f t="shared" si="0"/>
        <v>0.19258588937143462</v>
      </c>
    </row>
    <row r="6" spans="1:7" x14ac:dyDescent="0.25">
      <c r="A6" t="s">
        <v>8</v>
      </c>
      <c r="D6" s="1">
        <v>889719059581</v>
      </c>
      <c r="E6" s="1">
        <v>775923016595</v>
      </c>
      <c r="F6" s="2">
        <v>-0.128</v>
      </c>
      <c r="G6" s="3">
        <f t="shared" si="0"/>
        <v>5.6907598461197896E-2</v>
      </c>
    </row>
    <row r="7" spans="1:7" x14ac:dyDescent="0.25">
      <c r="A7" t="s">
        <v>9</v>
      </c>
      <c r="D7" s="1">
        <v>693590207575</v>
      </c>
      <c r="E7" s="1">
        <v>652796699839</v>
      </c>
      <c r="F7" s="2">
        <v>-5.8999999999999997E-2</v>
      </c>
      <c r="G7" s="3">
        <f t="shared" si="0"/>
        <v>4.7877291531130392E-2</v>
      </c>
    </row>
    <row r="8" spans="1:7" x14ac:dyDescent="0.25">
      <c r="A8" t="s">
        <v>10</v>
      </c>
      <c r="D8" s="1">
        <v>43681427924</v>
      </c>
      <c r="E8" s="1">
        <v>57851463335</v>
      </c>
      <c r="F8" s="2">
        <v>0.32400000000000001</v>
      </c>
      <c r="G8" s="3">
        <f t="shared" si="0"/>
        <v>4.2429310323955499E-3</v>
      </c>
    </row>
    <row r="9" spans="1:7" x14ac:dyDescent="0.25">
      <c r="A9" t="s">
        <v>11</v>
      </c>
      <c r="D9" s="1">
        <v>33271692999</v>
      </c>
      <c r="E9" s="1">
        <v>42190830528</v>
      </c>
      <c r="F9" s="2">
        <v>0.26800000000000002</v>
      </c>
      <c r="G9" s="3">
        <f t="shared" si="0"/>
        <v>3.0943518765149435E-3</v>
      </c>
    </row>
    <row r="10" spans="1:7" x14ac:dyDescent="0.25">
      <c r="A10" t="s">
        <v>12</v>
      </c>
      <c r="D10" s="1">
        <v>228968697729</v>
      </c>
      <c r="E10" s="1">
        <v>238496396701</v>
      </c>
      <c r="F10" s="2">
        <v>4.2000000000000003E-2</v>
      </c>
      <c r="G10" s="3">
        <f t="shared" si="0"/>
        <v>1.7491757413593045E-2</v>
      </c>
    </row>
    <row r="11" spans="1:7" x14ac:dyDescent="0.25">
      <c r="A11" t="s">
        <v>13</v>
      </c>
      <c r="D11" s="1">
        <v>335328961657</v>
      </c>
      <c r="E11" s="1">
        <v>318897326799</v>
      </c>
      <c r="F11" s="2">
        <v>-4.9000000000000002E-2</v>
      </c>
      <c r="G11" s="3">
        <f t="shared" si="0"/>
        <v>2.3388507153022424E-2</v>
      </c>
    </row>
    <row r="12" spans="1:7" x14ac:dyDescent="0.25">
      <c r="A12" t="s">
        <v>14</v>
      </c>
      <c r="D12" s="1">
        <v>632208403432</v>
      </c>
      <c r="E12" s="1">
        <v>789277342948</v>
      </c>
      <c r="F12" s="2">
        <v>0.248</v>
      </c>
      <c r="G12" s="3">
        <f t="shared" si="0"/>
        <v>5.7887028927317175E-2</v>
      </c>
    </row>
    <row r="13" spans="1:7" x14ac:dyDescent="0.25">
      <c r="A13" t="s">
        <v>15</v>
      </c>
      <c r="D13" s="1">
        <v>13453920980354</v>
      </c>
      <c r="E13" s="1">
        <v>13634787578043</v>
      </c>
      <c r="F13" s="2">
        <v>1.2999999999999999E-2</v>
      </c>
      <c r="G13" s="3">
        <f t="shared" si="0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9831-174A-49DC-9EE8-04643FC86291}">
  <dimension ref="A1:E23"/>
  <sheetViews>
    <sheetView zoomScale="85" zoomScaleNormal="85" workbookViewId="0">
      <selection activeCell="B2" sqref="B2"/>
    </sheetView>
  </sheetViews>
  <sheetFormatPr defaultRowHeight="15" x14ac:dyDescent="0.25"/>
  <sheetData>
    <row r="1" spans="1:5" x14ac:dyDescent="0.25">
      <c r="A1" t="s">
        <v>16</v>
      </c>
      <c r="B1" t="s">
        <v>17</v>
      </c>
      <c r="C1" t="s">
        <v>5</v>
      </c>
      <c r="D1" t="s">
        <v>6</v>
      </c>
      <c r="E1" t="s">
        <v>7</v>
      </c>
    </row>
    <row r="2" spans="1:5" x14ac:dyDescent="0.25">
      <c r="A2" t="s">
        <v>18</v>
      </c>
      <c r="B2" s="4">
        <v>10.199999999999999</v>
      </c>
      <c r="C2" s="4">
        <v>40.9</v>
      </c>
      <c r="D2" s="4">
        <v>56.4</v>
      </c>
      <c r="E2" s="4">
        <v>87.5</v>
      </c>
    </row>
    <row r="3" spans="1:5" x14ac:dyDescent="0.25">
      <c r="A3" t="s">
        <v>19</v>
      </c>
      <c r="B3" s="4">
        <v>8.4</v>
      </c>
      <c r="C3" s="4">
        <v>38.9</v>
      </c>
      <c r="D3" s="4">
        <v>63.5</v>
      </c>
      <c r="E3" s="4">
        <v>109.5</v>
      </c>
    </row>
    <row r="4" spans="1:5" x14ac:dyDescent="0.25">
      <c r="A4" t="s">
        <v>20</v>
      </c>
      <c r="B4" s="4">
        <v>9.5</v>
      </c>
      <c r="C4" s="4">
        <v>39.9</v>
      </c>
      <c r="D4" s="4">
        <v>71.5</v>
      </c>
      <c r="E4" s="4">
        <v>93.9</v>
      </c>
    </row>
    <row r="5" spans="1:5" x14ac:dyDescent="0.25">
      <c r="A5" t="s">
        <v>21</v>
      </c>
      <c r="B5" s="4">
        <v>9.5</v>
      </c>
      <c r="C5" s="4">
        <v>39.6</v>
      </c>
      <c r="D5" s="4">
        <v>73.400000000000006</v>
      </c>
      <c r="E5" s="4">
        <v>85.8</v>
      </c>
    </row>
    <row r="6" spans="1:5" x14ac:dyDescent="0.25">
      <c r="A6" t="s">
        <v>22</v>
      </c>
      <c r="B6" s="4">
        <v>8</v>
      </c>
      <c r="C6" s="4">
        <v>37</v>
      </c>
      <c r="D6" s="4">
        <v>59.9</v>
      </c>
      <c r="E6" s="4">
        <v>85</v>
      </c>
    </row>
    <row r="7" spans="1:5" x14ac:dyDescent="0.25">
      <c r="A7" t="s">
        <v>23</v>
      </c>
      <c r="B7" s="4">
        <v>8</v>
      </c>
      <c r="C7" s="4">
        <v>27.2</v>
      </c>
      <c r="D7" s="4">
        <v>38.700000000000003</v>
      </c>
      <c r="E7" s="4">
        <v>232.3</v>
      </c>
    </row>
    <row r="8" spans="1:5" x14ac:dyDescent="0.25">
      <c r="A8" t="s">
        <v>24</v>
      </c>
      <c r="B8" s="4">
        <v>8.8000000000000007</v>
      </c>
      <c r="C8" s="4">
        <v>30.9</v>
      </c>
      <c r="D8" s="4">
        <v>50.9</v>
      </c>
      <c r="E8" s="4">
        <v>157.6</v>
      </c>
    </row>
    <row r="9" spans="1:5" x14ac:dyDescent="0.25">
      <c r="A9" t="s">
        <v>25</v>
      </c>
      <c r="B9" s="4">
        <v>10.6</v>
      </c>
      <c r="C9" s="4">
        <v>35.9</v>
      </c>
      <c r="D9" s="4">
        <v>50.6</v>
      </c>
      <c r="E9" s="4">
        <v>138</v>
      </c>
    </row>
    <row r="10" spans="1:5" x14ac:dyDescent="0.25">
      <c r="A10" t="s">
        <v>26</v>
      </c>
      <c r="B10" s="4">
        <v>8.9</v>
      </c>
      <c r="C10" s="4">
        <v>33.700000000000003</v>
      </c>
      <c r="D10" s="4">
        <v>48.4</v>
      </c>
      <c r="E10" s="4">
        <v>149.1</v>
      </c>
    </row>
    <row r="11" spans="1:5" x14ac:dyDescent="0.25">
      <c r="A11" t="s">
        <v>27</v>
      </c>
      <c r="B11" s="4">
        <v>9.6999999999999993</v>
      </c>
      <c r="C11" s="4">
        <v>33.200000000000003</v>
      </c>
      <c r="D11" s="4">
        <v>52.3</v>
      </c>
      <c r="E11" s="4">
        <v>183.6</v>
      </c>
    </row>
    <row r="12" spans="1:5" x14ac:dyDescent="0.25">
      <c r="A12" t="s">
        <v>28</v>
      </c>
      <c r="B12" s="4">
        <v>8.8000000000000007</v>
      </c>
      <c r="C12" s="4">
        <v>39.200000000000003</v>
      </c>
      <c r="D12" s="4">
        <v>45.8</v>
      </c>
      <c r="E12" s="4">
        <v>111.6</v>
      </c>
    </row>
    <row r="13" spans="1:5" x14ac:dyDescent="0.25">
      <c r="A13" t="s">
        <v>29</v>
      </c>
      <c r="B13" s="4">
        <v>9.5</v>
      </c>
      <c r="C13" s="4">
        <v>42.7</v>
      </c>
      <c r="D13" s="4">
        <v>47.3</v>
      </c>
      <c r="E13" s="4">
        <v>131.30000000000001</v>
      </c>
    </row>
    <row r="14" spans="1:5" x14ac:dyDescent="0.25">
      <c r="A14" t="s">
        <v>30</v>
      </c>
      <c r="B14" s="4">
        <v>8.4</v>
      </c>
      <c r="C14" s="4">
        <v>37.6</v>
      </c>
      <c r="D14" s="4">
        <v>48.4</v>
      </c>
      <c r="E14" s="4">
        <v>137.5</v>
      </c>
    </row>
    <row r="15" spans="1:5" x14ac:dyDescent="0.25">
      <c r="A15" t="s">
        <v>31</v>
      </c>
      <c r="B15" s="4">
        <v>9.1999999999999993</v>
      </c>
      <c r="C15" s="4">
        <v>35.799999999999997</v>
      </c>
      <c r="D15" s="4">
        <v>52.8</v>
      </c>
      <c r="E15" s="4">
        <v>191</v>
      </c>
    </row>
    <row r="16" spans="1:5" x14ac:dyDescent="0.25">
      <c r="A16" t="s">
        <v>32</v>
      </c>
      <c r="B16" s="4">
        <v>9.5</v>
      </c>
      <c r="C16" s="4">
        <v>35.200000000000003</v>
      </c>
      <c r="D16" s="4">
        <v>57</v>
      </c>
      <c r="E16" s="4">
        <v>210</v>
      </c>
    </row>
    <row r="17" spans="1:5" x14ac:dyDescent="0.25">
      <c r="A17" t="s">
        <v>33</v>
      </c>
      <c r="B17" s="4">
        <v>9.4</v>
      </c>
      <c r="C17" s="4">
        <v>35.1</v>
      </c>
      <c r="D17" s="4">
        <v>50</v>
      </c>
      <c r="E17" s="4">
        <v>170.5</v>
      </c>
    </row>
    <row r="18" spans="1:5" x14ac:dyDescent="0.25">
      <c r="A18" t="s">
        <v>34</v>
      </c>
      <c r="B18" s="4">
        <v>7.5</v>
      </c>
      <c r="C18" s="4">
        <v>34.9</v>
      </c>
      <c r="D18" s="4">
        <v>48.6</v>
      </c>
      <c r="E18" s="4">
        <v>133.30000000000001</v>
      </c>
    </row>
    <row r="19" spans="1:5" x14ac:dyDescent="0.25">
      <c r="A19" t="s">
        <v>35</v>
      </c>
      <c r="B19" s="4">
        <v>8.1</v>
      </c>
      <c r="C19" s="4">
        <v>34.4</v>
      </c>
      <c r="D19" s="4">
        <v>46.9</v>
      </c>
      <c r="E19" s="4">
        <v>150.19999999999999</v>
      </c>
    </row>
    <row r="20" spans="1:5" x14ac:dyDescent="0.25">
      <c r="A20" t="s">
        <v>36</v>
      </c>
      <c r="B20" s="4">
        <v>8.5</v>
      </c>
      <c r="C20" s="4">
        <v>32.9</v>
      </c>
      <c r="D20" s="4">
        <v>51.2</v>
      </c>
      <c r="E20" s="4">
        <v>147.1</v>
      </c>
    </row>
    <row r="21" spans="1:5" x14ac:dyDescent="0.25">
      <c r="A21" t="s">
        <v>37</v>
      </c>
      <c r="B21" s="4">
        <v>8.9</v>
      </c>
      <c r="C21" s="4">
        <v>32.200000000000003</v>
      </c>
      <c r="D21" s="4">
        <v>52.5</v>
      </c>
      <c r="E21" s="4">
        <v>143.69999999999999</v>
      </c>
    </row>
    <row r="22" spans="1:5" x14ac:dyDescent="0.25">
      <c r="A22" t="s">
        <v>38</v>
      </c>
      <c r="B22" s="4">
        <v>6</v>
      </c>
      <c r="C22" s="4">
        <v>27.9</v>
      </c>
      <c r="D22" s="4">
        <v>59.5</v>
      </c>
      <c r="E22" s="4">
        <v>140</v>
      </c>
    </row>
    <row r="23" spans="1:5" x14ac:dyDescent="0.25">
      <c r="A23" t="s">
        <v>39</v>
      </c>
      <c r="B23" s="4">
        <v>7.2</v>
      </c>
      <c r="C23" s="4">
        <v>25.2</v>
      </c>
      <c r="D23" s="4">
        <v>54.2</v>
      </c>
      <c r="E23" s="4">
        <v>174.6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0ECF-C9D2-4E6D-8371-6CDC328EB7E6}">
  <dimension ref="A1:E31"/>
  <sheetViews>
    <sheetView workbookViewId="0">
      <selection activeCell="I17" sqref="I17"/>
    </sheetView>
  </sheetViews>
  <sheetFormatPr defaultRowHeight="15" x14ac:dyDescent="0.25"/>
  <sheetData>
    <row r="1" spans="1:5" x14ac:dyDescent="0.25">
      <c r="A1" t="s">
        <v>16</v>
      </c>
      <c r="B1" t="s">
        <v>48</v>
      </c>
      <c r="C1" t="s">
        <v>49</v>
      </c>
      <c r="E1" s="5" t="s">
        <v>50</v>
      </c>
    </row>
    <row r="2" spans="1:5" x14ac:dyDescent="0.25">
      <c r="A2" t="s">
        <v>44</v>
      </c>
      <c r="B2" s="6">
        <v>8.3000000000000007</v>
      </c>
      <c r="C2" s="6">
        <v>7.8</v>
      </c>
      <c r="D2">
        <f>B2*100</f>
        <v>830.00000000000011</v>
      </c>
      <c r="E2">
        <f>C2*100</f>
        <v>780</v>
      </c>
    </row>
    <row r="3" spans="1:5" x14ac:dyDescent="0.25">
      <c r="A3" t="s">
        <v>45</v>
      </c>
      <c r="B3" s="6">
        <v>9.1</v>
      </c>
      <c r="C3" s="6">
        <v>8.2000000000000011</v>
      </c>
      <c r="D3">
        <f t="shared" ref="D3:E31" si="0">B3*100</f>
        <v>910</v>
      </c>
      <c r="E3">
        <f t="shared" si="0"/>
        <v>820.00000000000011</v>
      </c>
    </row>
    <row r="4" spans="1:5" x14ac:dyDescent="0.25">
      <c r="A4" t="s">
        <v>46</v>
      </c>
      <c r="B4" s="6">
        <v>9.4</v>
      </c>
      <c r="C4" s="6">
        <v>8.6</v>
      </c>
      <c r="D4">
        <f t="shared" si="0"/>
        <v>940</v>
      </c>
      <c r="E4">
        <f t="shared" si="0"/>
        <v>860</v>
      </c>
    </row>
    <row r="5" spans="1:5" x14ac:dyDescent="0.25">
      <c r="A5" t="s">
        <v>47</v>
      </c>
      <c r="B5" s="6">
        <v>8.6</v>
      </c>
      <c r="C5" s="6">
        <v>10</v>
      </c>
      <c r="D5">
        <f t="shared" si="0"/>
        <v>860</v>
      </c>
      <c r="E5">
        <f t="shared" si="0"/>
        <v>1000</v>
      </c>
    </row>
    <row r="6" spans="1:5" x14ac:dyDescent="0.25">
      <c r="A6" t="s">
        <v>40</v>
      </c>
      <c r="B6" s="6">
        <v>8.4</v>
      </c>
      <c r="C6" s="6">
        <v>10.9</v>
      </c>
      <c r="D6">
        <f t="shared" si="0"/>
        <v>840</v>
      </c>
      <c r="E6">
        <f t="shared" si="0"/>
        <v>1090</v>
      </c>
    </row>
    <row r="7" spans="1:5" x14ac:dyDescent="0.25">
      <c r="A7" t="s">
        <v>41</v>
      </c>
      <c r="B7" s="6">
        <v>8.6999999999999993</v>
      </c>
      <c r="C7" s="6">
        <v>11.200000000000001</v>
      </c>
      <c r="D7">
        <f t="shared" si="0"/>
        <v>869.99999999999989</v>
      </c>
      <c r="E7">
        <f t="shared" si="0"/>
        <v>1120</v>
      </c>
    </row>
    <row r="8" spans="1:5" x14ac:dyDescent="0.25">
      <c r="A8" t="s">
        <v>42</v>
      </c>
      <c r="B8" s="6">
        <v>8.6999999999999993</v>
      </c>
      <c r="C8" s="6">
        <v>12.5</v>
      </c>
      <c r="D8">
        <f t="shared" si="0"/>
        <v>869.99999999999989</v>
      </c>
      <c r="E8">
        <f t="shared" si="0"/>
        <v>1250</v>
      </c>
    </row>
    <row r="9" spans="1:5" x14ac:dyDescent="0.25">
      <c r="A9" t="s">
        <v>43</v>
      </c>
      <c r="B9" s="6">
        <v>9</v>
      </c>
      <c r="C9" s="6">
        <v>12.9</v>
      </c>
      <c r="D9">
        <f t="shared" si="0"/>
        <v>900</v>
      </c>
      <c r="E9">
        <f t="shared" si="0"/>
        <v>1290</v>
      </c>
    </row>
    <row r="10" spans="1:5" x14ac:dyDescent="0.25">
      <c r="A10" t="s">
        <v>18</v>
      </c>
      <c r="B10" s="6">
        <v>8.6</v>
      </c>
      <c r="C10" s="6">
        <v>13.200000000000001</v>
      </c>
      <c r="D10">
        <f t="shared" si="0"/>
        <v>860</v>
      </c>
      <c r="E10">
        <f t="shared" si="0"/>
        <v>1320</v>
      </c>
    </row>
    <row r="11" spans="1:5" x14ac:dyDescent="0.25">
      <c r="A11" t="s">
        <v>19</v>
      </c>
      <c r="B11" s="6">
        <v>9.3000000000000007</v>
      </c>
      <c r="C11" s="6">
        <v>13.3</v>
      </c>
      <c r="D11">
        <f t="shared" si="0"/>
        <v>930.00000000000011</v>
      </c>
      <c r="E11">
        <f t="shared" si="0"/>
        <v>1330</v>
      </c>
    </row>
    <row r="12" spans="1:5" x14ac:dyDescent="0.25">
      <c r="A12" t="s">
        <v>20</v>
      </c>
      <c r="B12" s="6">
        <v>10.100000000000001</v>
      </c>
      <c r="C12" s="6">
        <v>13.5</v>
      </c>
      <c r="D12">
        <f t="shared" si="0"/>
        <v>1010.0000000000001</v>
      </c>
      <c r="E12">
        <f t="shared" si="0"/>
        <v>1350</v>
      </c>
    </row>
    <row r="13" spans="1:5" x14ac:dyDescent="0.25">
      <c r="A13" t="s">
        <v>21</v>
      </c>
      <c r="B13" s="6">
        <v>10.100000000000001</v>
      </c>
      <c r="C13" s="6">
        <v>13.8</v>
      </c>
      <c r="D13">
        <f t="shared" si="0"/>
        <v>1010.0000000000001</v>
      </c>
      <c r="E13">
        <f t="shared" si="0"/>
        <v>1380</v>
      </c>
    </row>
    <row r="14" spans="1:5" x14ac:dyDescent="0.25">
      <c r="A14" t="s">
        <v>22</v>
      </c>
      <c r="B14" s="6">
        <v>10.100000000000001</v>
      </c>
      <c r="C14" s="6">
        <v>14.2</v>
      </c>
      <c r="D14">
        <f t="shared" si="0"/>
        <v>1010.0000000000001</v>
      </c>
      <c r="E14">
        <f t="shared" si="0"/>
        <v>1420</v>
      </c>
    </row>
    <row r="15" spans="1:5" x14ac:dyDescent="0.25">
      <c r="A15" t="s">
        <v>23</v>
      </c>
      <c r="B15" s="6">
        <v>9.6</v>
      </c>
      <c r="C15" s="6">
        <v>13.3</v>
      </c>
      <c r="D15">
        <f t="shared" si="0"/>
        <v>960</v>
      </c>
      <c r="E15">
        <f t="shared" si="0"/>
        <v>1330</v>
      </c>
    </row>
    <row r="16" spans="1:5" x14ac:dyDescent="0.25">
      <c r="A16" t="s">
        <v>24</v>
      </c>
      <c r="B16" s="6">
        <v>9.1</v>
      </c>
      <c r="C16" s="6">
        <v>13.200000000000001</v>
      </c>
      <c r="D16">
        <f t="shared" si="0"/>
        <v>910</v>
      </c>
      <c r="E16">
        <f t="shared" si="0"/>
        <v>1320</v>
      </c>
    </row>
    <row r="17" spans="1:5" x14ac:dyDescent="0.25">
      <c r="A17" t="s">
        <v>25</v>
      </c>
      <c r="B17" s="6">
        <v>8.6999999999999993</v>
      </c>
      <c r="C17" s="6">
        <v>12.8</v>
      </c>
      <c r="D17">
        <f t="shared" si="0"/>
        <v>869.99999999999989</v>
      </c>
      <c r="E17">
        <f t="shared" si="0"/>
        <v>1280</v>
      </c>
    </row>
    <row r="18" spans="1:5" x14ac:dyDescent="0.25">
      <c r="A18" t="s">
        <v>26</v>
      </c>
      <c r="B18" s="6">
        <v>8.6999999999999993</v>
      </c>
      <c r="C18" s="6">
        <v>12.6</v>
      </c>
      <c r="D18">
        <f t="shared" si="0"/>
        <v>869.99999999999989</v>
      </c>
      <c r="E18">
        <f t="shared" si="0"/>
        <v>1260</v>
      </c>
    </row>
    <row r="19" spans="1:5" x14ac:dyDescent="0.25">
      <c r="A19" t="s">
        <v>27</v>
      </c>
      <c r="B19" s="6">
        <v>9.1</v>
      </c>
      <c r="C19" s="6">
        <v>12.5</v>
      </c>
      <c r="D19">
        <f t="shared" si="0"/>
        <v>910</v>
      </c>
      <c r="E19">
        <f t="shared" si="0"/>
        <v>1250</v>
      </c>
    </row>
    <row r="20" spans="1:5" x14ac:dyDescent="0.25">
      <c r="A20" t="s">
        <v>28</v>
      </c>
      <c r="B20" s="6">
        <v>9.4</v>
      </c>
      <c r="C20" s="6">
        <v>12.3</v>
      </c>
      <c r="D20">
        <f t="shared" si="0"/>
        <v>940</v>
      </c>
      <c r="E20">
        <f t="shared" si="0"/>
        <v>1230</v>
      </c>
    </row>
    <row r="21" spans="1:5" x14ac:dyDescent="0.25">
      <c r="A21" t="s">
        <v>29</v>
      </c>
      <c r="B21" s="6">
        <v>9.6</v>
      </c>
      <c r="C21" s="6">
        <v>11.799999999999999</v>
      </c>
      <c r="D21">
        <f t="shared" si="0"/>
        <v>960</v>
      </c>
      <c r="E21">
        <f t="shared" si="0"/>
        <v>1180</v>
      </c>
    </row>
    <row r="22" spans="1:5" x14ac:dyDescent="0.25">
      <c r="A22" t="s">
        <v>30</v>
      </c>
      <c r="B22" s="6">
        <v>9.6</v>
      </c>
      <c r="C22" s="6">
        <v>11.700000000000001</v>
      </c>
      <c r="D22">
        <f t="shared" si="0"/>
        <v>960</v>
      </c>
      <c r="E22">
        <f t="shared" si="0"/>
        <v>1170</v>
      </c>
    </row>
    <row r="23" spans="1:5" x14ac:dyDescent="0.25">
      <c r="A23" t="s">
        <v>31</v>
      </c>
      <c r="B23" s="6">
        <v>10.299999999999999</v>
      </c>
      <c r="C23" s="6">
        <v>11.3</v>
      </c>
      <c r="D23">
        <f t="shared" si="0"/>
        <v>1030</v>
      </c>
      <c r="E23">
        <f t="shared" si="0"/>
        <v>1130</v>
      </c>
    </row>
    <row r="24" spans="1:5" x14ac:dyDescent="0.25">
      <c r="A24" t="s">
        <v>32</v>
      </c>
      <c r="B24" s="6">
        <v>10.299999999999999</v>
      </c>
      <c r="C24" s="6">
        <v>11</v>
      </c>
      <c r="D24">
        <f t="shared" si="0"/>
        <v>1030</v>
      </c>
      <c r="E24">
        <f t="shared" si="0"/>
        <v>1100</v>
      </c>
    </row>
    <row r="25" spans="1:5" x14ac:dyDescent="0.25">
      <c r="A25" t="s">
        <v>33</v>
      </c>
      <c r="B25" s="6">
        <v>9.1999999999999993</v>
      </c>
      <c r="C25" s="6">
        <v>11.200000000000001</v>
      </c>
      <c r="D25">
        <f t="shared" si="0"/>
        <v>919.99999999999989</v>
      </c>
      <c r="E25">
        <f t="shared" si="0"/>
        <v>1120</v>
      </c>
    </row>
    <row r="26" spans="1:5" x14ac:dyDescent="0.25">
      <c r="A26" t="s">
        <v>34</v>
      </c>
      <c r="B26" s="6">
        <v>9.3000000000000007</v>
      </c>
      <c r="C26" s="6">
        <v>10.9</v>
      </c>
      <c r="D26">
        <f t="shared" si="0"/>
        <v>930.00000000000011</v>
      </c>
      <c r="E26">
        <f t="shared" si="0"/>
        <v>1090</v>
      </c>
    </row>
    <row r="27" spans="1:5" x14ac:dyDescent="0.25">
      <c r="A27" t="s">
        <v>35</v>
      </c>
      <c r="B27" s="6">
        <v>10</v>
      </c>
      <c r="C27" s="6">
        <v>10.8</v>
      </c>
      <c r="D27">
        <f t="shared" si="0"/>
        <v>1000</v>
      </c>
      <c r="E27">
        <f t="shared" si="0"/>
        <v>1080</v>
      </c>
    </row>
    <row r="28" spans="1:5" x14ac:dyDescent="0.25">
      <c r="A28" t="s">
        <v>36</v>
      </c>
      <c r="B28" s="6">
        <v>10.100000000000001</v>
      </c>
      <c r="C28" s="6">
        <v>10.6</v>
      </c>
      <c r="D28">
        <f t="shared" si="0"/>
        <v>1010.0000000000001</v>
      </c>
      <c r="E28">
        <f t="shared" si="0"/>
        <v>1060</v>
      </c>
    </row>
    <row r="29" spans="1:5" x14ac:dyDescent="0.25">
      <c r="A29" t="s">
        <v>37</v>
      </c>
      <c r="B29" s="6">
        <v>10</v>
      </c>
      <c r="C29" s="6">
        <v>10.5</v>
      </c>
      <c r="D29">
        <f t="shared" si="0"/>
        <v>1000</v>
      </c>
      <c r="E29">
        <f t="shared" si="0"/>
        <v>1050</v>
      </c>
    </row>
    <row r="30" spans="1:5" x14ac:dyDescent="0.25">
      <c r="A30" t="s">
        <v>38</v>
      </c>
      <c r="B30" s="6">
        <v>10.199999999999999</v>
      </c>
      <c r="C30" s="6">
        <v>10.5</v>
      </c>
      <c r="D30">
        <f t="shared" si="0"/>
        <v>1019.9999999999999</v>
      </c>
      <c r="E30">
        <f t="shared" si="0"/>
        <v>1050</v>
      </c>
    </row>
    <row r="31" spans="1:5" x14ac:dyDescent="0.25">
      <c r="A31" t="s">
        <v>39</v>
      </c>
      <c r="B31" s="6">
        <v>10.5</v>
      </c>
      <c r="C31" s="6">
        <v>9.5</v>
      </c>
      <c r="D31">
        <f t="shared" si="0"/>
        <v>1050</v>
      </c>
      <c r="E31">
        <f t="shared" si="0"/>
        <v>950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724C-5410-4869-A9FF-A8CBBDB11631}">
  <dimension ref="A1:H19"/>
  <sheetViews>
    <sheetView zoomScale="145" zoomScaleNormal="145" workbookViewId="0">
      <selection activeCell="C10" sqref="C10:C19"/>
    </sheetView>
  </sheetViews>
  <sheetFormatPr defaultRowHeight="15" x14ac:dyDescent="0.25"/>
  <cols>
    <col min="2" max="2" width="26.28515625" bestFit="1" customWidth="1"/>
    <col min="3" max="3" width="21.42578125" bestFit="1" customWidth="1"/>
  </cols>
  <sheetData>
    <row r="1" spans="1:8" x14ac:dyDescent="0.25">
      <c r="A1" t="s">
        <v>51</v>
      </c>
      <c r="B1" t="s">
        <v>53</v>
      </c>
      <c r="C1" t="s">
        <v>54</v>
      </c>
      <c r="D1" t="s">
        <v>55</v>
      </c>
    </row>
    <row r="2" spans="1:8" x14ac:dyDescent="0.25">
      <c r="A2">
        <v>2549</v>
      </c>
    </row>
    <row r="3" spans="1:8" x14ac:dyDescent="0.25">
      <c r="A3">
        <v>2550</v>
      </c>
      <c r="D3" s="2">
        <v>0.182</v>
      </c>
    </row>
    <row r="4" spans="1:8" x14ac:dyDescent="0.25">
      <c r="A4">
        <v>2551</v>
      </c>
      <c r="D4" s="2">
        <v>0.1452</v>
      </c>
    </row>
    <row r="5" spans="1:8" x14ac:dyDescent="0.25">
      <c r="A5">
        <v>2552</v>
      </c>
      <c r="D5" s="2">
        <v>8.5500000000000007E-2</v>
      </c>
      <c r="H5" t="s">
        <v>52</v>
      </c>
    </row>
    <row r="6" spans="1:8" x14ac:dyDescent="0.25">
      <c r="A6">
        <v>2553</v>
      </c>
      <c r="D6" s="2">
        <v>5.1900000000000002E-2</v>
      </c>
    </row>
    <row r="7" spans="1:8" x14ac:dyDescent="0.25">
      <c r="A7">
        <v>2554</v>
      </c>
      <c r="D7" s="2">
        <v>6.8700000000000011E-2</v>
      </c>
    </row>
    <row r="8" spans="1:8" x14ac:dyDescent="0.25">
      <c r="A8">
        <v>2555</v>
      </c>
      <c r="D8" s="2">
        <v>0.25305</v>
      </c>
    </row>
    <row r="9" spans="1:8" x14ac:dyDescent="0.25">
      <c r="A9">
        <v>2556</v>
      </c>
      <c r="D9" s="2">
        <v>0.3</v>
      </c>
    </row>
    <row r="10" spans="1:8" x14ac:dyDescent="0.25">
      <c r="A10">
        <v>2557</v>
      </c>
      <c r="B10">
        <v>47878</v>
      </c>
      <c r="C10" s="8">
        <v>109843</v>
      </c>
      <c r="D10" s="3">
        <v>0.43587666032428102</v>
      </c>
    </row>
    <row r="11" spans="1:8" x14ac:dyDescent="0.25">
      <c r="A11">
        <v>2558</v>
      </c>
      <c r="B11">
        <v>48060</v>
      </c>
      <c r="C11" s="8">
        <v>98373</v>
      </c>
      <c r="D11" s="3">
        <v>0.48854868713976396</v>
      </c>
    </row>
    <row r="12" spans="1:8" x14ac:dyDescent="0.25">
      <c r="A12">
        <v>2559</v>
      </c>
      <c r="B12">
        <v>53718</v>
      </c>
      <c r="C12" s="8">
        <v>93496.38</v>
      </c>
      <c r="D12" s="3">
        <v>0.57454630863783174</v>
      </c>
    </row>
    <row r="13" spans="1:8" x14ac:dyDescent="0.25">
      <c r="A13">
        <v>2560</v>
      </c>
      <c r="B13">
        <v>11052</v>
      </c>
      <c r="C13" s="8">
        <v>44166</v>
      </c>
      <c r="D13" s="3">
        <v>0.25023773943757643</v>
      </c>
    </row>
    <row r="14" spans="1:8" x14ac:dyDescent="0.25">
      <c r="A14">
        <v>2561</v>
      </c>
      <c r="B14" s="4">
        <v>8761.61</v>
      </c>
      <c r="C14" s="8">
        <v>50140</v>
      </c>
      <c r="D14" s="3">
        <v>0.17474291982449144</v>
      </c>
    </row>
    <row r="15" spans="1:8" x14ac:dyDescent="0.25">
      <c r="A15">
        <v>2562</v>
      </c>
      <c r="B15" s="4">
        <v>10408.49</v>
      </c>
      <c r="C15" s="8">
        <v>54310.44</v>
      </c>
      <c r="D15" s="3">
        <v>0.19164805146119235</v>
      </c>
    </row>
    <row r="16" spans="1:8" x14ac:dyDescent="0.25">
      <c r="A16">
        <v>2563</v>
      </c>
      <c r="B16" s="4">
        <v>13517.08</v>
      </c>
      <c r="C16" s="8">
        <v>56816</v>
      </c>
      <c r="D16" s="3">
        <v>0.23790974373415938</v>
      </c>
    </row>
    <row r="17" spans="1:4" x14ac:dyDescent="0.25">
      <c r="A17">
        <v>2564</v>
      </c>
      <c r="B17" s="4">
        <v>12920</v>
      </c>
      <c r="C17" s="8">
        <v>56941</v>
      </c>
      <c r="D17" s="3">
        <v>0.22690152965350099</v>
      </c>
    </row>
    <row r="18" spans="1:4" x14ac:dyDescent="0.25">
      <c r="A18">
        <v>2565</v>
      </c>
      <c r="B18" s="4">
        <v>13339.97</v>
      </c>
      <c r="C18" s="8">
        <v>62271</v>
      </c>
      <c r="D18" s="3">
        <v>0.21422443834208538</v>
      </c>
    </row>
    <row r="19" spans="1:4" x14ac:dyDescent="0.25">
      <c r="A19">
        <v>2566</v>
      </c>
      <c r="B19" s="4">
        <v>12828</v>
      </c>
      <c r="C19" s="8">
        <v>70422</v>
      </c>
      <c r="D19" s="3">
        <v>0.18215898440828152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C8564-C53D-41F1-AAF4-273F21948F04}">
  <dimension ref="A1:D21"/>
  <sheetViews>
    <sheetView tabSelected="1" workbookViewId="0">
      <selection activeCell="B21" sqref="B5:B21"/>
    </sheetView>
  </sheetViews>
  <sheetFormatPr defaultRowHeight="15" x14ac:dyDescent="0.25"/>
  <cols>
    <col min="1" max="1" width="5" style="11" bestFit="1" customWidth="1"/>
    <col min="2" max="2" width="22.42578125" bestFit="1" customWidth="1"/>
    <col min="3" max="3" width="20.85546875" bestFit="1" customWidth="1"/>
    <col min="4" max="4" width="16.85546875" bestFit="1" customWidth="1"/>
  </cols>
  <sheetData>
    <row r="1" spans="1:4" x14ac:dyDescent="0.25">
      <c r="A1" s="11" t="s">
        <v>51</v>
      </c>
      <c r="B1" t="s">
        <v>60</v>
      </c>
      <c r="C1" t="s">
        <v>61</v>
      </c>
      <c r="D1" t="s">
        <v>62</v>
      </c>
    </row>
    <row r="2" spans="1:4" x14ac:dyDescent="0.25">
      <c r="A2" s="11">
        <v>2547</v>
      </c>
      <c r="B2" s="8">
        <v>-90.47</v>
      </c>
      <c r="C2" s="8">
        <v>1193.22</v>
      </c>
    </row>
    <row r="3" spans="1:4" x14ac:dyDescent="0.25">
      <c r="A3" s="11">
        <v>2548</v>
      </c>
      <c r="B3" s="8">
        <v>-158.08000000000001</v>
      </c>
      <c r="C3" s="8">
        <v>3829.46</v>
      </c>
    </row>
    <row r="4" spans="1:4" x14ac:dyDescent="0.25">
      <c r="A4" s="11">
        <v>2549</v>
      </c>
      <c r="B4" s="8">
        <v>-269.45</v>
      </c>
      <c r="C4" s="8">
        <v>6903.4</v>
      </c>
    </row>
    <row r="5" spans="1:4" x14ac:dyDescent="0.25">
      <c r="A5" s="11">
        <v>2550</v>
      </c>
      <c r="B5" s="8">
        <v>-286.18</v>
      </c>
      <c r="C5" s="8">
        <v>10878.45</v>
      </c>
      <c r="D5" s="8">
        <v>16785.5</v>
      </c>
    </row>
    <row r="6" spans="1:4" x14ac:dyDescent="0.25">
      <c r="A6" s="11">
        <v>2551</v>
      </c>
      <c r="B6" s="8">
        <v>10</v>
      </c>
      <c r="C6" s="8">
        <v>16700</v>
      </c>
      <c r="D6" s="8">
        <v>23835</v>
      </c>
    </row>
    <row r="7" spans="1:4" x14ac:dyDescent="0.25">
      <c r="A7" s="11">
        <v>2552</v>
      </c>
      <c r="B7" s="8">
        <v>355</v>
      </c>
      <c r="C7" s="8">
        <v>37958</v>
      </c>
      <c r="D7" s="8">
        <v>45342.83</v>
      </c>
    </row>
    <row r="8" spans="1:4" x14ac:dyDescent="0.25">
      <c r="A8" s="11">
        <v>2553</v>
      </c>
      <c r="B8" s="8">
        <v>1250</v>
      </c>
      <c r="C8" s="10">
        <v>86098</v>
      </c>
      <c r="D8" s="8">
        <v>98067</v>
      </c>
    </row>
    <row r="9" spans="1:4" x14ac:dyDescent="0.25">
      <c r="A9" s="11">
        <v>2554</v>
      </c>
      <c r="B9" s="8">
        <v>546.15</v>
      </c>
      <c r="C9" s="8">
        <v>114970</v>
      </c>
      <c r="D9" s="8">
        <v>133358</v>
      </c>
    </row>
    <row r="10" spans="1:4" x14ac:dyDescent="0.25">
      <c r="A10" s="11">
        <v>2555</v>
      </c>
      <c r="B10" s="8">
        <v>-13260.02</v>
      </c>
      <c r="C10" s="8">
        <v>120051.98</v>
      </c>
      <c r="D10" s="8">
        <v>124737</v>
      </c>
    </row>
    <row r="11" spans="1:4" x14ac:dyDescent="0.25">
      <c r="A11" s="11">
        <v>2556</v>
      </c>
      <c r="B11" s="8">
        <v>2688</v>
      </c>
      <c r="C11" s="9">
        <v>109979.01</v>
      </c>
      <c r="D11" s="8">
        <v>116721</v>
      </c>
    </row>
    <row r="12" spans="1:4" x14ac:dyDescent="0.25">
      <c r="A12" s="11">
        <v>2557</v>
      </c>
      <c r="B12" s="8">
        <v>-9737.19</v>
      </c>
      <c r="C12" s="8">
        <v>109843</v>
      </c>
      <c r="D12" s="8">
        <v>110118.75</v>
      </c>
    </row>
    <row r="13" spans="1:4" x14ac:dyDescent="0.25">
      <c r="A13" s="11">
        <v>2558</v>
      </c>
      <c r="B13" s="8">
        <v>-4728.0600000000004</v>
      </c>
      <c r="C13" s="8">
        <v>98373</v>
      </c>
      <c r="D13" s="8">
        <v>91780.53</v>
      </c>
    </row>
    <row r="14" spans="1:4" x14ac:dyDescent="0.25">
      <c r="A14" s="11">
        <v>2559</v>
      </c>
      <c r="B14" s="8">
        <v>-3410.18</v>
      </c>
      <c r="C14" s="8">
        <v>93496.38</v>
      </c>
      <c r="D14" s="8">
        <v>82063.47</v>
      </c>
    </row>
    <row r="15" spans="1:4" x14ac:dyDescent="0.25">
      <c r="A15" s="11">
        <v>2560</v>
      </c>
      <c r="B15" s="8">
        <v>-2889.2</v>
      </c>
      <c r="C15" s="8">
        <v>44166</v>
      </c>
      <c r="D15" s="8">
        <v>72149.91</v>
      </c>
    </row>
    <row r="16" spans="1:4" x14ac:dyDescent="0.25">
      <c r="A16" s="11">
        <v>2561</v>
      </c>
      <c r="B16" s="8">
        <v>671.42</v>
      </c>
      <c r="C16" s="8">
        <v>50140</v>
      </c>
      <c r="D16" s="8">
        <v>81275.3</v>
      </c>
    </row>
    <row r="17" spans="1:4" x14ac:dyDescent="0.25">
      <c r="A17" s="11">
        <v>2562</v>
      </c>
      <c r="B17" s="8">
        <v>766</v>
      </c>
      <c r="C17" s="8">
        <v>54310.44</v>
      </c>
      <c r="D17" s="8">
        <v>82183.929999999993</v>
      </c>
    </row>
    <row r="18" spans="1:4" x14ac:dyDescent="0.25">
      <c r="A18" s="11">
        <v>2563</v>
      </c>
      <c r="B18" s="8">
        <v>-2380.17</v>
      </c>
      <c r="C18" s="8">
        <v>56816</v>
      </c>
      <c r="D18" s="8">
        <v>77546.490000000005</v>
      </c>
    </row>
    <row r="19" spans="1:4" x14ac:dyDescent="0.25">
      <c r="A19" s="11">
        <v>2564</v>
      </c>
      <c r="B19" s="8">
        <v>358.43</v>
      </c>
      <c r="C19" s="8">
        <v>56941</v>
      </c>
      <c r="D19" s="8">
        <v>74454.22</v>
      </c>
    </row>
    <row r="20" spans="1:4" x14ac:dyDescent="0.25">
      <c r="A20" s="11">
        <v>2565</v>
      </c>
      <c r="B20" s="8">
        <v>311.08999999999997</v>
      </c>
      <c r="C20" s="8">
        <v>62271</v>
      </c>
      <c r="D20" s="8">
        <v>77879.75</v>
      </c>
    </row>
    <row r="21" spans="1:4" x14ac:dyDescent="0.25">
      <c r="A21" s="11">
        <v>2566</v>
      </c>
      <c r="B21" s="8">
        <v>360.81</v>
      </c>
      <c r="C21" s="8">
        <v>70422</v>
      </c>
      <c r="D21" s="8">
        <v>81675.350000000006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455C-B41A-4808-A6E3-5D56D365E979}">
  <dimension ref="A1:B3"/>
  <sheetViews>
    <sheetView workbookViewId="0">
      <selection activeCell="U15" sqref="U15"/>
    </sheetView>
  </sheetViews>
  <sheetFormatPr defaultRowHeight="15" x14ac:dyDescent="0.25"/>
  <cols>
    <col min="1" max="1" width="22" bestFit="1" customWidth="1"/>
  </cols>
  <sheetData>
    <row r="1" spans="1:2" x14ac:dyDescent="0.25">
      <c r="A1" t="s">
        <v>58</v>
      </c>
      <c r="B1" t="s">
        <v>59</v>
      </c>
    </row>
    <row r="2" spans="1:2" x14ac:dyDescent="0.25">
      <c r="A2" t="s">
        <v>56</v>
      </c>
      <c r="B2" s="3">
        <v>0.83137485311398351</v>
      </c>
    </row>
    <row r="3" spans="1:2" x14ac:dyDescent="0.25">
      <c r="A3" t="s">
        <v>57</v>
      </c>
      <c r="B3" s="2">
        <v>0.16862514688601649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bacckup</vt:lpstr>
      <vt:lpstr>Sheet1</vt:lpstr>
      <vt:lpstr>Sheet2</vt:lpstr>
      <vt:lpstr>Sheet3</vt:lpstr>
      <vt:lpstr>ibnknpl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Poonchai</dc:creator>
  <cp:lastModifiedBy>chaiyaphon poonchai</cp:lastModifiedBy>
  <dcterms:created xsi:type="dcterms:W3CDTF">2024-12-24T07:42:34Z</dcterms:created>
  <dcterms:modified xsi:type="dcterms:W3CDTF">2025-02-02T15:19:10Z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190196-ebf8-45c8-8969-3e03247a7c98_Enabled">
    <vt:lpwstr>true</vt:lpwstr>
  </property>
  <property fmtid="{D5CDD505-2E9C-101B-9397-08002B2CF9AE}" pid="3" name="MSIP_Label_e1190196-ebf8-45c8-8969-3e03247a7c98_SetDate">
    <vt:lpwstr>2024-12-24T07:53:54Z</vt:lpwstr>
  </property>
  <property fmtid="{D5CDD505-2E9C-101B-9397-08002B2CF9AE}" pid="4" name="MSIP_Label_e1190196-ebf8-45c8-8969-3e03247a7c98_Method">
    <vt:lpwstr>Privileged</vt:lpwstr>
  </property>
  <property fmtid="{D5CDD505-2E9C-101B-9397-08002B2CF9AE}" pid="5" name="MSIP_Label_e1190196-ebf8-45c8-8969-3e03247a7c98_Name">
    <vt:lpwstr>Public</vt:lpwstr>
  </property>
  <property fmtid="{D5CDD505-2E9C-101B-9397-08002B2CF9AE}" pid="6" name="MSIP_Label_e1190196-ebf8-45c8-8969-3e03247a7c98_SiteId">
    <vt:lpwstr>6ff02f6c-cf97-4a42-9cf9-e27d79c35d3a</vt:lpwstr>
  </property>
  <property fmtid="{D5CDD505-2E9C-101B-9397-08002B2CF9AE}" pid="7" name="MSIP_Label_e1190196-ebf8-45c8-8969-3e03247a7c98_ActionId">
    <vt:lpwstr>514b1392-0765-4b48-8b27-5eda44420576</vt:lpwstr>
  </property>
  <property fmtid="{D5CDD505-2E9C-101B-9397-08002B2CF9AE}" pid="8" name="MSIP_Label_e1190196-ebf8-45c8-8969-3e03247a7c98_ContentBits">
    <vt:lpwstr>0</vt:lpwstr>
  </property>
</Properties>
</file>