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ho\OneDrive\Desktop\Stepwise LR-LSTM Model\Step4-Model A+B Prediction\"/>
    </mc:Choice>
  </mc:AlternateContent>
  <xr:revisionPtr revIDLastSave="0" documentId="13_ncr:1_{2D3E62C0-A2E1-4E7F-880B-9930646B4185}" xr6:coauthVersionLast="44" xr6:coauthVersionMax="44" xr10:uidLastSave="{00000000-0000-0000-0000-000000000000}"/>
  <bookViews>
    <workbookView xWindow="31530" yWindow="1065" windowWidth="23490" windowHeight="13530" xr2:uid="{04712B4D-3132-4669-B53F-C6AAD37B7F96}"/>
  </bookViews>
  <sheets>
    <sheet name="Test 15%" sheetId="8" r:id="rId1"/>
    <sheet name="Goodness of Fi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60" i="9"/>
  <c r="F161" i="9"/>
  <c r="F162" i="9"/>
  <c r="F163" i="9"/>
  <c r="F164" i="9"/>
  <c r="F165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F2" i="9" l="1"/>
  <c r="E2" i="9" l="1"/>
  <c r="P166" i="8"/>
  <c r="R166" i="8" s="1"/>
  <c r="P165" i="8"/>
  <c r="R165" i="8" s="1"/>
  <c r="P164" i="8"/>
  <c r="R164" i="8" s="1"/>
  <c r="P163" i="8"/>
  <c r="R163" i="8" s="1"/>
  <c r="P162" i="8"/>
  <c r="R162" i="8" s="1"/>
  <c r="P161" i="8"/>
  <c r="R161" i="8" s="1"/>
  <c r="P160" i="8"/>
  <c r="R160" i="8" s="1"/>
  <c r="P159" i="8"/>
  <c r="R159" i="8" s="1"/>
  <c r="P158" i="8"/>
  <c r="R158" i="8" s="1"/>
  <c r="P157" i="8"/>
  <c r="R157" i="8" s="1"/>
  <c r="P156" i="8"/>
  <c r="R156" i="8" s="1"/>
  <c r="P155" i="8"/>
  <c r="R155" i="8" s="1"/>
  <c r="P154" i="8"/>
  <c r="R154" i="8" s="1"/>
  <c r="P153" i="8"/>
  <c r="R153" i="8" s="1"/>
  <c r="P152" i="8"/>
  <c r="R152" i="8" s="1"/>
  <c r="P151" i="8"/>
  <c r="R151" i="8" s="1"/>
  <c r="P150" i="8"/>
  <c r="R150" i="8" s="1"/>
  <c r="P149" i="8"/>
  <c r="R149" i="8" s="1"/>
  <c r="P148" i="8"/>
  <c r="R148" i="8" s="1"/>
  <c r="P147" i="8"/>
  <c r="R147" i="8" s="1"/>
  <c r="P146" i="8"/>
  <c r="R146" i="8" s="1"/>
  <c r="P145" i="8"/>
  <c r="R145" i="8" s="1"/>
  <c r="P144" i="8"/>
  <c r="R144" i="8" s="1"/>
  <c r="P143" i="8"/>
  <c r="R143" i="8" s="1"/>
  <c r="P142" i="8"/>
  <c r="R142" i="8" s="1"/>
  <c r="P141" i="8"/>
  <c r="R141" i="8" s="1"/>
  <c r="P140" i="8"/>
  <c r="R140" i="8" s="1"/>
  <c r="P139" i="8"/>
  <c r="R139" i="8" s="1"/>
  <c r="P138" i="8"/>
  <c r="R138" i="8" s="1"/>
  <c r="P137" i="8"/>
  <c r="R137" i="8" s="1"/>
  <c r="P136" i="8"/>
  <c r="R136" i="8" s="1"/>
  <c r="P135" i="8"/>
  <c r="R135" i="8" s="1"/>
  <c r="P134" i="8"/>
  <c r="R134" i="8" s="1"/>
  <c r="P133" i="8"/>
  <c r="R133" i="8" s="1"/>
  <c r="P132" i="8"/>
  <c r="R132" i="8" s="1"/>
  <c r="P131" i="8"/>
  <c r="R131" i="8" s="1"/>
  <c r="P130" i="8"/>
  <c r="R130" i="8" s="1"/>
  <c r="P129" i="8"/>
  <c r="R129" i="8" s="1"/>
  <c r="P128" i="8"/>
  <c r="R128" i="8" s="1"/>
  <c r="P127" i="8"/>
  <c r="R127" i="8" s="1"/>
  <c r="P126" i="8"/>
  <c r="R126" i="8" s="1"/>
  <c r="P125" i="8"/>
  <c r="R125" i="8" s="1"/>
  <c r="P124" i="8"/>
  <c r="R124" i="8" s="1"/>
  <c r="P123" i="8"/>
  <c r="R123" i="8" s="1"/>
  <c r="P122" i="8"/>
  <c r="R122" i="8" s="1"/>
  <c r="P121" i="8"/>
  <c r="R121" i="8" s="1"/>
  <c r="P120" i="8"/>
  <c r="R120" i="8" s="1"/>
  <c r="P119" i="8"/>
  <c r="R119" i="8" s="1"/>
  <c r="P118" i="8"/>
  <c r="R118" i="8" s="1"/>
  <c r="P117" i="8"/>
  <c r="R117" i="8" s="1"/>
  <c r="P116" i="8"/>
  <c r="R116" i="8" s="1"/>
  <c r="P115" i="8"/>
  <c r="R115" i="8" s="1"/>
  <c r="P114" i="8"/>
  <c r="R114" i="8" s="1"/>
  <c r="P113" i="8"/>
  <c r="R113" i="8" s="1"/>
  <c r="P112" i="8"/>
  <c r="R112" i="8" s="1"/>
  <c r="P111" i="8"/>
  <c r="R111" i="8" s="1"/>
  <c r="P110" i="8"/>
  <c r="R110" i="8" s="1"/>
  <c r="P109" i="8"/>
  <c r="R109" i="8" s="1"/>
  <c r="P108" i="8"/>
  <c r="R108" i="8" s="1"/>
  <c r="P107" i="8"/>
  <c r="R107" i="8" s="1"/>
  <c r="P106" i="8"/>
  <c r="R106" i="8" s="1"/>
  <c r="P105" i="8"/>
  <c r="R105" i="8" s="1"/>
  <c r="P104" i="8"/>
  <c r="R104" i="8" s="1"/>
  <c r="P103" i="8"/>
  <c r="R103" i="8" s="1"/>
  <c r="P102" i="8"/>
  <c r="R102" i="8" s="1"/>
  <c r="P101" i="8"/>
  <c r="R101" i="8" s="1"/>
  <c r="P100" i="8"/>
  <c r="R100" i="8" s="1"/>
  <c r="P99" i="8"/>
  <c r="R99" i="8" s="1"/>
  <c r="P98" i="8"/>
  <c r="R98" i="8" s="1"/>
  <c r="P97" i="8"/>
  <c r="R97" i="8" s="1"/>
  <c r="P96" i="8"/>
  <c r="R96" i="8" s="1"/>
  <c r="P95" i="8"/>
  <c r="R95" i="8" s="1"/>
  <c r="P94" i="8"/>
  <c r="R94" i="8" s="1"/>
  <c r="P93" i="8"/>
  <c r="R93" i="8" s="1"/>
  <c r="P92" i="8"/>
  <c r="R92" i="8" s="1"/>
  <c r="P91" i="8"/>
  <c r="R91" i="8" s="1"/>
  <c r="P90" i="8"/>
  <c r="R90" i="8" s="1"/>
  <c r="P89" i="8"/>
  <c r="R89" i="8" s="1"/>
  <c r="P88" i="8"/>
  <c r="R88" i="8" s="1"/>
  <c r="P87" i="8"/>
  <c r="R87" i="8" s="1"/>
  <c r="P86" i="8"/>
  <c r="R86" i="8" s="1"/>
  <c r="P85" i="8"/>
  <c r="R85" i="8" s="1"/>
  <c r="P84" i="8"/>
  <c r="R84" i="8" s="1"/>
  <c r="P83" i="8"/>
  <c r="R83" i="8" s="1"/>
  <c r="P82" i="8"/>
  <c r="R82" i="8" s="1"/>
  <c r="P81" i="8"/>
  <c r="R81" i="8" s="1"/>
  <c r="P80" i="8"/>
  <c r="R80" i="8" s="1"/>
  <c r="P79" i="8"/>
  <c r="R79" i="8" s="1"/>
  <c r="P78" i="8"/>
  <c r="R78" i="8" s="1"/>
  <c r="P77" i="8"/>
  <c r="R77" i="8" s="1"/>
  <c r="P76" i="8"/>
  <c r="R76" i="8" s="1"/>
  <c r="P75" i="8"/>
  <c r="R75" i="8" s="1"/>
  <c r="P74" i="8"/>
  <c r="R74" i="8" s="1"/>
  <c r="P73" i="8"/>
  <c r="R73" i="8" s="1"/>
  <c r="P72" i="8"/>
  <c r="R72" i="8" s="1"/>
  <c r="P71" i="8"/>
  <c r="R71" i="8" s="1"/>
  <c r="P70" i="8"/>
  <c r="R70" i="8" s="1"/>
  <c r="P69" i="8"/>
  <c r="R69" i="8" s="1"/>
  <c r="P68" i="8"/>
  <c r="R68" i="8" s="1"/>
  <c r="P67" i="8"/>
  <c r="R67" i="8" s="1"/>
  <c r="P66" i="8"/>
  <c r="R66" i="8" s="1"/>
  <c r="P65" i="8"/>
  <c r="R65" i="8" s="1"/>
  <c r="P64" i="8"/>
  <c r="R64" i="8" s="1"/>
  <c r="P63" i="8"/>
  <c r="R63" i="8" s="1"/>
  <c r="P62" i="8"/>
  <c r="R62" i="8" s="1"/>
  <c r="P61" i="8"/>
  <c r="R61" i="8" s="1"/>
  <c r="P60" i="8"/>
  <c r="R60" i="8" s="1"/>
  <c r="P59" i="8"/>
  <c r="R59" i="8" s="1"/>
  <c r="P58" i="8"/>
  <c r="R58" i="8" s="1"/>
  <c r="P57" i="8"/>
  <c r="R57" i="8" s="1"/>
  <c r="P56" i="8"/>
  <c r="R56" i="8" s="1"/>
  <c r="P55" i="8"/>
  <c r="R55" i="8" s="1"/>
  <c r="P54" i="8"/>
  <c r="R54" i="8" s="1"/>
  <c r="P53" i="8"/>
  <c r="R53" i="8" s="1"/>
  <c r="P52" i="8"/>
  <c r="R52" i="8" s="1"/>
  <c r="P51" i="8"/>
  <c r="R51" i="8" s="1"/>
  <c r="P50" i="8"/>
  <c r="R50" i="8" s="1"/>
  <c r="P49" i="8"/>
  <c r="R49" i="8" s="1"/>
  <c r="P48" i="8"/>
  <c r="R48" i="8" s="1"/>
  <c r="P47" i="8"/>
  <c r="R47" i="8" s="1"/>
  <c r="P46" i="8"/>
  <c r="R46" i="8" s="1"/>
  <c r="P45" i="8"/>
  <c r="R45" i="8" s="1"/>
  <c r="P44" i="8"/>
  <c r="R44" i="8" s="1"/>
  <c r="P43" i="8"/>
  <c r="R43" i="8" s="1"/>
  <c r="P42" i="8"/>
  <c r="R42" i="8" s="1"/>
  <c r="P41" i="8"/>
  <c r="R41" i="8" s="1"/>
  <c r="P40" i="8"/>
  <c r="R40" i="8" s="1"/>
  <c r="P39" i="8"/>
  <c r="R39" i="8" s="1"/>
  <c r="P38" i="8"/>
  <c r="R38" i="8" s="1"/>
  <c r="P37" i="8"/>
  <c r="R37" i="8" s="1"/>
  <c r="P36" i="8"/>
  <c r="R36" i="8" s="1"/>
  <c r="P35" i="8"/>
  <c r="R35" i="8" s="1"/>
  <c r="P34" i="8"/>
  <c r="R34" i="8" s="1"/>
  <c r="P33" i="8"/>
  <c r="R33" i="8" s="1"/>
  <c r="P32" i="8"/>
  <c r="R32" i="8" s="1"/>
  <c r="P31" i="8"/>
  <c r="R31" i="8" s="1"/>
  <c r="P30" i="8"/>
  <c r="R30" i="8" s="1"/>
  <c r="P29" i="8"/>
  <c r="R29" i="8" s="1"/>
  <c r="P28" i="8"/>
  <c r="R28" i="8" s="1"/>
  <c r="P27" i="8"/>
  <c r="R27" i="8" s="1"/>
  <c r="P26" i="8"/>
  <c r="R26" i="8" s="1"/>
  <c r="P25" i="8"/>
  <c r="R25" i="8" s="1"/>
  <c r="P24" i="8"/>
  <c r="R24" i="8" s="1"/>
  <c r="P23" i="8"/>
  <c r="R23" i="8" s="1"/>
  <c r="P22" i="8"/>
  <c r="R22" i="8" s="1"/>
  <c r="P21" i="8"/>
  <c r="R21" i="8" s="1"/>
  <c r="P20" i="8"/>
  <c r="R20" i="8" s="1"/>
  <c r="P19" i="8"/>
  <c r="R19" i="8" s="1"/>
  <c r="P18" i="8"/>
  <c r="R18" i="8" s="1"/>
  <c r="P17" i="8"/>
  <c r="R17" i="8" s="1"/>
  <c r="P16" i="8"/>
  <c r="R16" i="8" s="1"/>
  <c r="P15" i="8"/>
  <c r="R15" i="8" s="1"/>
  <c r="P14" i="8"/>
  <c r="R14" i="8" s="1"/>
  <c r="P13" i="8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3" i="8"/>
  <c r="R3" i="8" s="1"/>
  <c r="H2" i="9" l="1"/>
  <c r="I2" i="9"/>
</calcChain>
</file>

<file path=xl/sharedStrings.xml><?xml version="1.0" encoding="utf-8"?>
<sst xmlns="http://schemas.openxmlformats.org/spreadsheetml/2006/main" count="42" uniqueCount="38">
  <si>
    <t>Input</t>
  </si>
  <si>
    <t>Observed Data</t>
  </si>
  <si>
    <t>date</t>
  </si>
  <si>
    <t>Mon</t>
  </si>
  <si>
    <t>Tue</t>
  </si>
  <si>
    <t>Wed</t>
  </si>
  <si>
    <t>Thr</t>
  </si>
  <si>
    <t>Fri</t>
  </si>
  <si>
    <t>Sat</t>
  </si>
  <si>
    <t>Sun</t>
  </si>
  <si>
    <t>SNOW</t>
  </si>
  <si>
    <t>Precipitation</t>
  </si>
  <si>
    <t>Holiday</t>
  </si>
  <si>
    <t>FHV Trips</t>
  </si>
  <si>
    <t>FHV_Trips</t>
  </si>
  <si>
    <t>Observed Data (Yellow)</t>
  </si>
  <si>
    <t>Linear Regression Coefficients</t>
  </si>
  <si>
    <t>constant</t>
  </si>
  <si>
    <t>Monday</t>
  </si>
  <si>
    <t>Tuesday</t>
  </si>
  <si>
    <t>Wedsday</t>
  </si>
  <si>
    <t>Thursday</t>
  </si>
  <si>
    <t>Friday</t>
  </si>
  <si>
    <t>Saturday</t>
  </si>
  <si>
    <t>Sunday</t>
  </si>
  <si>
    <t>Precipitation(Rainy)</t>
  </si>
  <si>
    <t>Estimated Values</t>
  </si>
  <si>
    <t>Prediction for Yellow Taxi Demand</t>
  </si>
  <si>
    <t>Output (Model A)</t>
  </si>
  <si>
    <t>Output (Model B)</t>
  </si>
  <si>
    <t>Model A+B Prediction</t>
  </si>
  <si>
    <t>Prediction Yellow Taxi</t>
  </si>
  <si>
    <t>Prediction for residual</t>
  </si>
  <si>
    <t>Test Date</t>
  </si>
  <si>
    <t>Test Data</t>
  </si>
  <si>
    <t>Model A+B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</si>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</sst>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22411</xdr:colOff>
      <xdr:row>5</xdr:row>
      <xdr:rowOff>134471</xdr:rowOff>
    </xdr:from>
    <xdr:to>
      <xdr:col>12</xdr:col>
      <xdr:colOff>681799</xdr:colOff>
      <xdr:row>11</xdr:row>
      <xdr:rowOff>134471</xdr:rowOff>
    </xdr:to>
    <xdr:sp macro="" textlink="">
      <xdr:nvSpPr>
        <xdr:cNvPr id="2" name="AutoShape 1" descr="C:\Users\taeho\AppData\Local\slack\app-3.2.0\resources\app.asar\src\static\logo_spinner.webp">
          <a:extLst>
            <a:ext uri="{FF2B5EF4-FFF2-40B4-BE49-F238E27FC236}">
              <a16:creationId xmlns:a16="http://schemas.microsoft.com/office/drawing/2014/main" id="{71DEE83A-B080-4EC7-B912-E97CFBAB217C}"/>
            </a:ext>
          </a:extLst>
        </xdr:cNvPr>
        <xdr:cNvSpPr>
          <a:spLocks noChangeAspect="1" noChangeArrowheads="1"/>
        </xdr:cNvSpPr>
      </xdr:nvSpPr>
      <xdr:spPr bwMode="auto">
        <a:xfrm>
          <a:off x="8128186" y="1086971"/>
          <a:ext cx="1107063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3424-5E8F-49B3-8ED3-54EE93438E74}">
  <dimension ref="A1:S734"/>
  <sheetViews>
    <sheetView tabSelected="1" topLeftCell="B1" zoomScaleNormal="100" workbookViewId="0">
      <selection activeCell="Q15" sqref="Q15"/>
    </sheetView>
  </sheetViews>
  <sheetFormatPr defaultRowHeight="15" x14ac:dyDescent="0.25"/>
  <cols>
    <col min="1" max="1" width="28.28515625" bestFit="1" customWidth="1"/>
    <col min="2" max="2" width="16.42578125" bestFit="1" customWidth="1"/>
    <col min="3" max="3" width="2.140625" customWidth="1"/>
    <col min="4" max="4" width="10.7109375" bestFit="1" customWidth="1"/>
    <col min="12" max="12" width="6.7109375" bestFit="1" customWidth="1"/>
    <col min="13" max="13" width="12.42578125" bestFit="1" customWidth="1"/>
    <col min="14" max="14" width="7.7109375" bestFit="1" customWidth="1"/>
    <col min="15" max="15" width="12" bestFit="1" customWidth="1"/>
    <col min="16" max="16" width="32.140625" bestFit="1" customWidth="1"/>
    <col min="17" max="18" width="32.140625" customWidth="1"/>
    <col min="19" max="19" width="22.28515625" bestFit="1" customWidth="1"/>
  </cols>
  <sheetData>
    <row r="1" spans="1:19" x14ac:dyDescent="0.25">
      <c r="A1" s="4" t="s">
        <v>16</v>
      </c>
      <c r="B1" s="4" t="s">
        <v>26</v>
      </c>
      <c r="C1" s="3"/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 t="s">
        <v>28</v>
      </c>
      <c r="Q1" s="1" t="s">
        <v>29</v>
      </c>
      <c r="R1" s="1" t="s">
        <v>30</v>
      </c>
      <c r="S1" s="1" t="s">
        <v>1</v>
      </c>
    </row>
    <row r="2" spans="1:19" x14ac:dyDescent="0.25">
      <c r="A2" s="1" t="s">
        <v>17</v>
      </c>
      <c r="B2">
        <v>0.69740000000000002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14</v>
      </c>
      <c r="P2" t="s">
        <v>27</v>
      </c>
      <c r="Q2" t="s">
        <v>32</v>
      </c>
      <c r="R2" t="s">
        <v>31</v>
      </c>
      <c r="S2" t="s">
        <v>15</v>
      </c>
    </row>
    <row r="3" spans="1:19" x14ac:dyDescent="0.25">
      <c r="A3" s="1" t="s">
        <v>18</v>
      </c>
      <c r="B3">
        <v>3.0300000000000001E-2</v>
      </c>
      <c r="D3" s="2">
        <v>42937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3.3003300330032999E-3</v>
      </c>
      <c r="N3">
        <v>0</v>
      </c>
      <c r="O3">
        <v>0.54410469359506697</v>
      </c>
      <c r="P3">
        <f>$B$2+E3*$B$3+F3*$B$4+G3*$B$5+H3*$B$6+I3*$B$7+J3*$B$8+K3*$B$9+L3*$B$10+M3*$B$11+N3*$B$12+O3*$B$13</f>
        <v>0.73644396627658248</v>
      </c>
      <c r="Q3">
        <v>0.113043115</v>
      </c>
      <c r="R3">
        <f>P3+Q3</f>
        <v>0.84948708127658246</v>
      </c>
      <c r="S3">
        <v>0.84976851851851798</v>
      </c>
    </row>
    <row r="4" spans="1:19" x14ac:dyDescent="0.25">
      <c r="A4" s="1" t="s">
        <v>19</v>
      </c>
      <c r="B4">
        <v>0.11840000000000001</v>
      </c>
      <c r="D4" s="2">
        <v>42938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0.54725053479300301</v>
      </c>
      <c r="P4">
        <f t="shared" ref="P4:P67" si="0">$B$2+E4*$B$3+F4*$B$4+G4*$B$5+H4*$B$6+I4*$B$7+J4*$B$8+K4*$B$9+L4*$B$10+M4*$B$11+N4*$B$12+O4*$B$13</f>
        <v>0.72850929910658135</v>
      </c>
      <c r="Q4">
        <v>-2.1025721000000001E-2</v>
      </c>
      <c r="R4">
        <f t="shared" ref="R4:R67" si="1">P4+Q4</f>
        <v>0.70748357810658136</v>
      </c>
      <c r="S4">
        <v>0.56921296296296298</v>
      </c>
    </row>
    <row r="5" spans="1:19" x14ac:dyDescent="0.25">
      <c r="A5" s="1" t="s">
        <v>20</v>
      </c>
      <c r="B5">
        <v>0.16170000000000001</v>
      </c>
      <c r="D5" s="2">
        <v>42939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0.18811881188118801</v>
      </c>
      <c r="N5">
        <v>0</v>
      </c>
      <c r="O5">
        <v>0.44406694350069198</v>
      </c>
      <c r="P5">
        <f t="shared" si="0"/>
        <v>0.61794638228262244</v>
      </c>
      <c r="Q5">
        <v>-3.3103116000000002E-2</v>
      </c>
      <c r="R5">
        <f t="shared" si="1"/>
        <v>0.5848432662826224</v>
      </c>
      <c r="S5">
        <v>0.46678240740740701</v>
      </c>
    </row>
    <row r="6" spans="1:19" x14ac:dyDescent="0.25">
      <c r="A6" s="1" t="s">
        <v>21</v>
      </c>
      <c r="B6">
        <v>0.218</v>
      </c>
      <c r="D6" s="2">
        <v>42940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1.9801980198019799E-2</v>
      </c>
      <c r="N6">
        <v>0</v>
      </c>
      <c r="O6">
        <v>0.338366679250031</v>
      </c>
      <c r="P6">
        <f t="shared" si="0"/>
        <v>0.4773111991946648</v>
      </c>
      <c r="Q6">
        <v>7.3654499999999998E-2</v>
      </c>
      <c r="R6">
        <f t="shared" si="1"/>
        <v>0.55096569919466476</v>
      </c>
      <c r="S6">
        <v>0.719675925925925</v>
      </c>
    </row>
    <row r="7" spans="1:19" x14ac:dyDescent="0.25">
      <c r="A7" s="1" t="s">
        <v>22</v>
      </c>
      <c r="B7">
        <v>0.21110000000000001</v>
      </c>
      <c r="D7" s="2">
        <v>42941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0.24422442244224399</v>
      </c>
      <c r="N7">
        <v>0</v>
      </c>
      <c r="O7">
        <v>0.37951428211903798</v>
      </c>
      <c r="P7">
        <f t="shared" si="0"/>
        <v>0.60287775261104837</v>
      </c>
      <c r="Q7">
        <v>8.4736279999999997E-2</v>
      </c>
      <c r="R7">
        <f t="shared" si="1"/>
        <v>0.68761403261104836</v>
      </c>
      <c r="S7">
        <v>0.80335648148148098</v>
      </c>
    </row>
    <row r="8" spans="1:19" x14ac:dyDescent="0.25">
      <c r="A8" s="1" t="s">
        <v>23</v>
      </c>
      <c r="B8">
        <v>6.6600000000000006E-2</v>
      </c>
      <c r="D8" s="2">
        <v>42942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0.37045425946898197</v>
      </c>
      <c r="P8">
        <f t="shared" si="0"/>
        <v>0.69395759406065194</v>
      </c>
      <c r="Q8">
        <v>8.7088299999999993E-2</v>
      </c>
      <c r="R8">
        <f t="shared" si="1"/>
        <v>0.78104589406065195</v>
      </c>
      <c r="S8">
        <v>0.87071759259259196</v>
      </c>
    </row>
    <row r="9" spans="1:19" x14ac:dyDescent="0.25">
      <c r="A9" s="1" t="s">
        <v>24</v>
      </c>
      <c r="B9">
        <v>-0.10879999999999999</v>
      </c>
      <c r="D9" s="2">
        <v>42943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0.41978104945262301</v>
      </c>
      <c r="P9">
        <f t="shared" si="0"/>
        <v>0.72103401283503232</v>
      </c>
      <c r="Q9">
        <v>9.1626979999999997E-2</v>
      </c>
      <c r="R9">
        <f t="shared" si="1"/>
        <v>0.81266099283503235</v>
      </c>
      <c r="S9">
        <v>0.92928240740740697</v>
      </c>
    </row>
    <row r="10" spans="1:19" x14ac:dyDescent="0.25">
      <c r="A10" s="1" t="s">
        <v>10</v>
      </c>
      <c r="B10">
        <v>-0.82240000000000002</v>
      </c>
      <c r="D10" s="2">
        <v>42944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0.49792374480936202</v>
      </c>
      <c r="P10">
        <f t="shared" si="0"/>
        <v>0.75163288033220077</v>
      </c>
      <c r="Q10">
        <v>0.11172277999999999</v>
      </c>
      <c r="R10">
        <f t="shared" si="1"/>
        <v>0.86335566033220079</v>
      </c>
      <c r="S10">
        <v>0.85451388888888802</v>
      </c>
    </row>
    <row r="11" spans="1:19" x14ac:dyDescent="0.25">
      <c r="A11" s="1" t="s">
        <v>25</v>
      </c>
      <c r="B11">
        <v>0</v>
      </c>
      <c r="D11" s="2">
        <v>42945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0.524348810872027</v>
      </c>
      <c r="P11">
        <f t="shared" si="0"/>
        <v>0.73604167610419036</v>
      </c>
      <c r="Q11">
        <v>-2.1206215E-2</v>
      </c>
      <c r="R11">
        <f t="shared" si="1"/>
        <v>0.71483546110419038</v>
      </c>
      <c r="S11">
        <v>0.56874999999999998</v>
      </c>
    </row>
    <row r="12" spans="1:19" x14ac:dyDescent="0.25">
      <c r="A12" s="1" t="s">
        <v>12</v>
      </c>
      <c r="B12">
        <v>-0.34010000000000001</v>
      </c>
      <c r="D12" s="2">
        <v>42946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0.44457027809236099</v>
      </c>
      <c r="P12">
        <f t="shared" si="0"/>
        <v>0.6177808355354224</v>
      </c>
      <c r="Q12">
        <v>-5.3348782999999997E-2</v>
      </c>
      <c r="R12">
        <f t="shared" si="1"/>
        <v>0.56443205253542239</v>
      </c>
      <c r="S12">
        <v>0.45740740740740699</v>
      </c>
    </row>
    <row r="13" spans="1:19" x14ac:dyDescent="0.25">
      <c r="A13" s="1" t="s">
        <v>13</v>
      </c>
      <c r="B13">
        <v>-0.32890000000000003</v>
      </c>
      <c r="D13" s="2">
        <v>42947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0.28350320875802099</v>
      </c>
      <c r="P13">
        <f t="shared" si="0"/>
        <v>0.49535579463948687</v>
      </c>
      <c r="Q13">
        <v>5.6585825999999999E-2</v>
      </c>
      <c r="R13">
        <f t="shared" si="1"/>
        <v>0.55194162063948682</v>
      </c>
      <c r="S13">
        <v>0.702430555555555</v>
      </c>
    </row>
    <row r="14" spans="1:19" x14ac:dyDescent="0.25">
      <c r="D14" s="2">
        <v>42948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0.32112746948533999</v>
      </c>
      <c r="P14">
        <f t="shared" si="0"/>
        <v>0.62208117528627171</v>
      </c>
      <c r="Q14">
        <v>8.8344619999999999E-2</v>
      </c>
      <c r="R14">
        <f t="shared" si="1"/>
        <v>0.7104257952862717</v>
      </c>
      <c r="S14">
        <v>0.81168981481481395</v>
      </c>
    </row>
    <row r="15" spans="1:19" x14ac:dyDescent="0.25">
      <c r="D15" s="2">
        <v>42949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0.35862589656474098</v>
      </c>
      <c r="P15">
        <f t="shared" si="0"/>
        <v>0.69784794261985672</v>
      </c>
      <c r="Q15">
        <v>9.1005059999999999E-2</v>
      </c>
      <c r="R15">
        <f t="shared" si="1"/>
        <v>0.78885300261985669</v>
      </c>
      <c r="S15">
        <v>0.89560185185185104</v>
      </c>
    </row>
    <row r="16" spans="1:19" x14ac:dyDescent="0.25">
      <c r="D16" s="2">
        <v>42950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2.9702970297029702E-2</v>
      </c>
      <c r="N16">
        <v>0</v>
      </c>
      <c r="O16">
        <v>0.46935950673209997</v>
      </c>
      <c r="P16">
        <f t="shared" si="0"/>
        <v>0.70472765823581229</v>
      </c>
      <c r="Q16">
        <v>9.2003719999999997E-2</v>
      </c>
      <c r="R16">
        <f t="shared" si="1"/>
        <v>0.7967313782358123</v>
      </c>
      <c r="S16">
        <v>0.92928240740740697</v>
      </c>
    </row>
    <row r="17" spans="4:19" x14ac:dyDescent="0.25">
      <c r="D17" s="2">
        <v>42951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0.50937460676985002</v>
      </c>
      <c r="P17">
        <f t="shared" si="0"/>
        <v>0.74786669183339627</v>
      </c>
      <c r="Q17">
        <v>9.6389584E-2</v>
      </c>
      <c r="R17">
        <f t="shared" si="1"/>
        <v>0.84425627583339624</v>
      </c>
      <c r="S17">
        <v>0.83240740740740704</v>
      </c>
    </row>
    <row r="18" spans="4:19" x14ac:dyDescent="0.25">
      <c r="D18" s="2">
        <v>42952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4.95049504950495E-2</v>
      </c>
      <c r="N18">
        <v>0</v>
      </c>
      <c r="O18">
        <v>0.51176544608028096</v>
      </c>
      <c r="P18">
        <f t="shared" si="0"/>
        <v>0.7401803447841957</v>
      </c>
      <c r="Q18">
        <v>-0.11322674000000001</v>
      </c>
      <c r="R18">
        <f t="shared" si="1"/>
        <v>0.62695360478419571</v>
      </c>
      <c r="S18">
        <v>0.452893518518518</v>
      </c>
    </row>
    <row r="19" spans="4:19" x14ac:dyDescent="0.25">
      <c r="D19" s="2">
        <v>42953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9.9009900990099001E-2</v>
      </c>
      <c r="N19">
        <v>0</v>
      </c>
      <c r="O19">
        <v>0.35900339750849303</v>
      </c>
      <c r="P19">
        <f t="shared" si="0"/>
        <v>0.64592378255945659</v>
      </c>
      <c r="Q19">
        <v>-8.9447970000000002E-2</v>
      </c>
      <c r="R19">
        <f t="shared" si="1"/>
        <v>0.55647581255945655</v>
      </c>
      <c r="S19">
        <v>0.42881944444444398</v>
      </c>
    </row>
    <row r="20" spans="4:19" x14ac:dyDescent="0.25">
      <c r="D20" s="2">
        <v>42954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0.23832892915565601</v>
      </c>
      <c r="P20">
        <f t="shared" si="0"/>
        <v>0.51021361520070474</v>
      </c>
      <c r="Q20">
        <v>8.8539179999999995E-2</v>
      </c>
      <c r="R20">
        <f t="shared" si="1"/>
        <v>0.59875279520070479</v>
      </c>
      <c r="S20">
        <v>0.73854166666666599</v>
      </c>
    </row>
    <row r="21" spans="4:19" x14ac:dyDescent="0.25">
      <c r="D21" s="2">
        <v>42955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0.25082508250824997</v>
      </c>
      <c r="N21">
        <v>0</v>
      </c>
      <c r="O21">
        <v>0.43651692462564401</v>
      </c>
      <c r="P21">
        <f t="shared" si="0"/>
        <v>0.58412958349062571</v>
      </c>
      <c r="Q21">
        <v>6.0476170000000003E-2</v>
      </c>
      <c r="R21">
        <f t="shared" si="1"/>
        <v>0.64460575349062577</v>
      </c>
      <c r="S21">
        <v>0.77951388888888795</v>
      </c>
    </row>
    <row r="22" spans="4:19" x14ac:dyDescent="0.25">
      <c r="D22" s="2">
        <v>42956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0.35686422549389701</v>
      </c>
      <c r="P22">
        <f t="shared" si="0"/>
        <v>0.69842735623505736</v>
      </c>
      <c r="Q22">
        <v>8.5093719999999998E-2</v>
      </c>
      <c r="R22">
        <f t="shared" si="1"/>
        <v>0.7835210762350574</v>
      </c>
      <c r="S22">
        <v>0.86111111111111105</v>
      </c>
    </row>
    <row r="23" spans="4:19" x14ac:dyDescent="0.25">
      <c r="D23" s="2">
        <v>42957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0.42041021769220999</v>
      </c>
      <c r="P23">
        <f t="shared" si="0"/>
        <v>0.72082707940103208</v>
      </c>
      <c r="Q23">
        <v>8.7976260000000001E-2</v>
      </c>
      <c r="R23">
        <f t="shared" si="1"/>
        <v>0.80880333940103211</v>
      </c>
      <c r="S23">
        <v>0.91550925925925897</v>
      </c>
    </row>
    <row r="24" spans="4:19" x14ac:dyDescent="0.25">
      <c r="D24" s="2">
        <v>42958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0.46860450484459498</v>
      </c>
      <c r="P24">
        <f t="shared" si="0"/>
        <v>0.76127597835661265</v>
      </c>
      <c r="Q24">
        <v>2.8249506000000001E-2</v>
      </c>
      <c r="R24">
        <f t="shared" si="1"/>
        <v>0.78952548435661263</v>
      </c>
      <c r="S24">
        <v>0.77303240740740697</v>
      </c>
    </row>
    <row r="25" spans="4:19" x14ac:dyDescent="0.25">
      <c r="D25" s="2">
        <v>42959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0.47225368063420098</v>
      </c>
      <c r="P25">
        <f t="shared" si="0"/>
        <v>0.75317576443941137</v>
      </c>
      <c r="Q25">
        <v>-0.15356292999999999</v>
      </c>
      <c r="R25">
        <f t="shared" si="1"/>
        <v>0.59961283443941138</v>
      </c>
      <c r="S25">
        <v>0.39965277777777702</v>
      </c>
    </row>
    <row r="26" spans="4:19" x14ac:dyDescent="0.25">
      <c r="D26" s="2">
        <v>42960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3.6303630363036299E-2</v>
      </c>
      <c r="N26">
        <v>0</v>
      </c>
      <c r="O26">
        <v>0.32653831634579</v>
      </c>
      <c r="P26">
        <f t="shared" si="0"/>
        <v>0.6566015477538697</v>
      </c>
      <c r="Q26">
        <v>-0.12237008000000001</v>
      </c>
      <c r="R26">
        <f t="shared" si="1"/>
        <v>0.53423146775386965</v>
      </c>
      <c r="S26">
        <v>0.391550925925925</v>
      </c>
    </row>
    <row r="27" spans="4:19" x14ac:dyDescent="0.25">
      <c r="D27" s="2">
        <v>42961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0.24097143576192201</v>
      </c>
      <c r="P27">
        <f t="shared" si="0"/>
        <v>0.50934449477790389</v>
      </c>
      <c r="Q27">
        <v>-2.1642838000000002E-3</v>
      </c>
      <c r="R27">
        <f t="shared" si="1"/>
        <v>0.50718021097790389</v>
      </c>
      <c r="S27">
        <v>0.60972222222222205</v>
      </c>
    </row>
    <row r="28" spans="4:19" x14ac:dyDescent="0.25">
      <c r="D28" s="2">
        <v>42962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0.28903988926638902</v>
      </c>
      <c r="P28">
        <f t="shared" si="0"/>
        <v>0.63263478042028465</v>
      </c>
      <c r="Q28">
        <v>5.0944417999999998E-2</v>
      </c>
      <c r="R28">
        <f t="shared" si="1"/>
        <v>0.68357919842028469</v>
      </c>
      <c r="S28">
        <v>0.751388888888888</v>
      </c>
    </row>
    <row r="29" spans="4:19" x14ac:dyDescent="0.25">
      <c r="D29" s="2">
        <v>42963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0.14851485148514801</v>
      </c>
      <c r="N29">
        <v>0</v>
      </c>
      <c r="O29">
        <v>0.41034352585881401</v>
      </c>
      <c r="P29">
        <f t="shared" si="0"/>
        <v>0.6808380143450361</v>
      </c>
      <c r="Q29">
        <v>7.8703129999999996E-2</v>
      </c>
      <c r="R29">
        <f t="shared" si="1"/>
        <v>0.75954114434503606</v>
      </c>
      <c r="S29">
        <v>0.83483796296296298</v>
      </c>
    </row>
    <row r="30" spans="4:19" x14ac:dyDescent="0.25">
      <c r="D30" s="2">
        <v>42964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0.43425191896312998</v>
      </c>
      <c r="P30">
        <f t="shared" si="0"/>
        <v>0.71627454385302647</v>
      </c>
      <c r="Q30">
        <v>6.3643710000000006E-2</v>
      </c>
      <c r="R30">
        <f t="shared" si="1"/>
        <v>0.77991825385302649</v>
      </c>
      <c r="S30">
        <v>0.84976851851851798</v>
      </c>
    </row>
    <row r="31" spans="4:19" x14ac:dyDescent="0.25">
      <c r="D31" s="2">
        <v>42965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0.46722033471750302</v>
      </c>
      <c r="P31">
        <f t="shared" si="0"/>
        <v>0.76173123191141323</v>
      </c>
      <c r="Q31">
        <v>6.5884869999999998E-2</v>
      </c>
      <c r="R31">
        <f t="shared" si="1"/>
        <v>0.82761610191141322</v>
      </c>
      <c r="S31">
        <v>0.77847222222222201</v>
      </c>
    </row>
    <row r="32" spans="4:19" x14ac:dyDescent="0.25">
      <c r="D32" s="2">
        <v>42966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0.29042904290429</v>
      </c>
      <c r="N32">
        <v>0</v>
      </c>
      <c r="O32">
        <v>0.56323140807852001</v>
      </c>
      <c r="P32">
        <f t="shared" si="0"/>
        <v>0.72325318988297482</v>
      </c>
      <c r="Q32">
        <v>-0.14822389999999999</v>
      </c>
      <c r="R32">
        <f t="shared" si="1"/>
        <v>0.57502928988297486</v>
      </c>
      <c r="S32">
        <v>0.406134259259259</v>
      </c>
    </row>
    <row r="33" spans="4:19" x14ac:dyDescent="0.25">
      <c r="D33" s="2">
        <v>42967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0.333081666037498</v>
      </c>
      <c r="P33">
        <f t="shared" si="0"/>
        <v>0.65444944004026695</v>
      </c>
      <c r="Q33">
        <v>-0.118463784</v>
      </c>
      <c r="R33">
        <f t="shared" si="1"/>
        <v>0.53598565604026693</v>
      </c>
      <c r="S33">
        <v>0.39722222222222198</v>
      </c>
    </row>
    <row r="34" spans="4:19" x14ac:dyDescent="0.25">
      <c r="D34" s="2">
        <v>42968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0.23656725808481099</v>
      </c>
      <c r="P34">
        <f t="shared" si="0"/>
        <v>0.51079302881590571</v>
      </c>
      <c r="Q34">
        <v>9.3073489999999995E-3</v>
      </c>
      <c r="R34">
        <f t="shared" si="1"/>
        <v>0.52010037781590568</v>
      </c>
      <c r="S34">
        <v>0.62222222222222201</v>
      </c>
    </row>
    <row r="35" spans="4:19" x14ac:dyDescent="0.25">
      <c r="D35" s="2">
        <v>42969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0.30829243739776002</v>
      </c>
      <c r="P35">
        <f t="shared" si="0"/>
        <v>0.62630261733987669</v>
      </c>
      <c r="Q35">
        <v>7.748766E-2</v>
      </c>
      <c r="R35">
        <f t="shared" si="1"/>
        <v>0.70379027733987665</v>
      </c>
      <c r="S35">
        <v>0.78333333333333299</v>
      </c>
    </row>
    <row r="36" spans="4:19" x14ac:dyDescent="0.25">
      <c r="D36" s="2">
        <v>42970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9.9009900990099001E-2</v>
      </c>
      <c r="N36">
        <v>0</v>
      </c>
      <c r="O36">
        <v>0.40480684535044598</v>
      </c>
      <c r="P36">
        <f t="shared" si="0"/>
        <v>0.68265902856423843</v>
      </c>
      <c r="Q36">
        <v>1.8592548E-2</v>
      </c>
      <c r="R36">
        <f t="shared" si="1"/>
        <v>0.70125157656423842</v>
      </c>
      <c r="S36">
        <v>0.74756944444444395</v>
      </c>
    </row>
    <row r="37" spans="4:19" x14ac:dyDescent="0.25">
      <c r="D37" s="2">
        <v>42971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0.41210519692965802</v>
      </c>
      <c r="P37">
        <f t="shared" si="0"/>
        <v>0.72355860072983547</v>
      </c>
      <c r="Q37">
        <v>2.0220503000000001E-2</v>
      </c>
      <c r="R37">
        <f t="shared" si="1"/>
        <v>0.74377910372983547</v>
      </c>
      <c r="S37">
        <v>0.79143518518518496</v>
      </c>
    </row>
    <row r="38" spans="4:19" x14ac:dyDescent="0.25">
      <c r="D38" s="2">
        <v>42972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0.45765697747577699</v>
      </c>
      <c r="P38">
        <f t="shared" si="0"/>
        <v>0.76487662010821689</v>
      </c>
      <c r="Q38">
        <v>-7.6501360000000004E-2</v>
      </c>
      <c r="R38">
        <f t="shared" si="1"/>
        <v>0.68837526010821692</v>
      </c>
      <c r="S38">
        <v>0.69490740740740697</v>
      </c>
    </row>
    <row r="39" spans="4:19" x14ac:dyDescent="0.25">
      <c r="D39" s="2">
        <v>42973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0.45413363533408801</v>
      </c>
      <c r="P39">
        <f t="shared" si="0"/>
        <v>0.75913544733861849</v>
      </c>
      <c r="Q39">
        <v>-0.13547495000000001</v>
      </c>
      <c r="R39">
        <f t="shared" si="1"/>
        <v>0.6236604973386185</v>
      </c>
      <c r="S39">
        <v>0.41562499999999902</v>
      </c>
    </row>
    <row r="40" spans="4:19" x14ac:dyDescent="0.25">
      <c r="D40" s="2">
        <v>42974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0.366175915439788</v>
      </c>
      <c r="P40">
        <f t="shared" si="0"/>
        <v>0.64356474141185371</v>
      </c>
      <c r="Q40">
        <v>-0.12486771000000001</v>
      </c>
      <c r="R40">
        <f t="shared" si="1"/>
        <v>0.51869703141185375</v>
      </c>
      <c r="S40">
        <v>0.38472222222222202</v>
      </c>
    </row>
    <row r="41" spans="4:19" x14ac:dyDescent="0.25">
      <c r="D41" s="2">
        <v>42975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0.25355480055366802</v>
      </c>
      <c r="P41">
        <f t="shared" si="0"/>
        <v>0.50520582609789855</v>
      </c>
      <c r="Q41">
        <v>-5.1773199999999998E-2</v>
      </c>
      <c r="R41">
        <f t="shared" si="1"/>
        <v>0.45343262609789853</v>
      </c>
      <c r="S41">
        <v>0.53900462962962903</v>
      </c>
    </row>
    <row r="42" spans="4:19" x14ac:dyDescent="0.25">
      <c r="D42" s="2">
        <v>42976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0.25934314835786998</v>
      </c>
      <c r="P42">
        <f t="shared" si="0"/>
        <v>0.64240203850509658</v>
      </c>
      <c r="Q42">
        <v>9.1829469999999996E-2</v>
      </c>
      <c r="R42">
        <f t="shared" si="1"/>
        <v>0.73423150850509655</v>
      </c>
      <c r="S42">
        <v>0.79328703703703696</v>
      </c>
    </row>
    <row r="43" spans="4:19" x14ac:dyDescent="0.25">
      <c r="D43" s="2">
        <v>42977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9.5709570957095702E-2</v>
      </c>
      <c r="N43">
        <v>0</v>
      </c>
      <c r="O43">
        <v>0.42783440291934</v>
      </c>
      <c r="P43">
        <f t="shared" si="0"/>
        <v>0.67508526487982912</v>
      </c>
      <c r="Q43">
        <v>-1.9618305999999999E-2</v>
      </c>
      <c r="R43">
        <f t="shared" si="1"/>
        <v>0.65546695887982909</v>
      </c>
      <c r="S43">
        <v>0.72557870370370303</v>
      </c>
    </row>
    <row r="44" spans="4:19" x14ac:dyDescent="0.25">
      <c r="D44" s="2">
        <v>42978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3.3003300330032999E-3</v>
      </c>
      <c r="N44">
        <v>0</v>
      </c>
      <c r="O44">
        <v>0.36378507612935701</v>
      </c>
      <c r="P44">
        <f t="shared" si="0"/>
        <v>0.73945108846105445</v>
      </c>
      <c r="Q44">
        <v>-5.3889180000000002E-2</v>
      </c>
      <c r="R44">
        <f t="shared" si="1"/>
        <v>0.68556190846105447</v>
      </c>
      <c r="S44">
        <v>0.72974537037037002</v>
      </c>
    </row>
    <row r="45" spans="4:19" x14ac:dyDescent="0.25">
      <c r="D45" s="2">
        <v>42979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0.42682773373600003</v>
      </c>
      <c r="P45">
        <f t="shared" si="0"/>
        <v>0.77501635837422955</v>
      </c>
      <c r="Q45">
        <v>-0.21277550000000001</v>
      </c>
      <c r="R45">
        <f t="shared" si="1"/>
        <v>0.56224085837422955</v>
      </c>
      <c r="S45">
        <v>0.57592592592592595</v>
      </c>
    </row>
    <row r="46" spans="4:19" x14ac:dyDescent="0.25">
      <c r="D46" s="2">
        <v>42980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0.38039511765445999</v>
      </c>
      <c r="P46">
        <f t="shared" si="0"/>
        <v>0.78338804580344812</v>
      </c>
      <c r="Q46">
        <v>-0.17463513999999999</v>
      </c>
      <c r="R46">
        <f t="shared" si="1"/>
        <v>0.6087529058034481</v>
      </c>
      <c r="S46">
        <v>0.359259259259259</v>
      </c>
    </row>
    <row r="47" spans="4:19" x14ac:dyDescent="0.25">
      <c r="D47" s="2">
        <v>42981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0.17491749174917401</v>
      </c>
      <c r="N47">
        <v>0</v>
      </c>
      <c r="O47">
        <v>0.343651692462564</v>
      </c>
      <c r="P47">
        <f t="shared" si="0"/>
        <v>0.65097295834906266</v>
      </c>
      <c r="Q47">
        <v>-0.27548840000000002</v>
      </c>
      <c r="R47">
        <f t="shared" si="1"/>
        <v>0.37548455834906264</v>
      </c>
      <c r="S47">
        <v>0.22962962962962899</v>
      </c>
    </row>
    <row r="48" spans="4:19" x14ac:dyDescent="0.25">
      <c r="D48" s="2">
        <v>42982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0.24422442244224399</v>
      </c>
      <c r="N48">
        <v>0</v>
      </c>
      <c r="O48">
        <v>0.231533912168113</v>
      </c>
      <c r="P48">
        <f t="shared" si="0"/>
        <v>0.51244849628790767</v>
      </c>
      <c r="Q48">
        <v>-2.6705690000000001E-2</v>
      </c>
      <c r="R48">
        <f t="shared" si="1"/>
        <v>0.48574280628790767</v>
      </c>
      <c r="S48">
        <v>0.27731481481481401</v>
      </c>
    </row>
    <row r="49" spans="4:19" x14ac:dyDescent="0.25">
      <c r="D49" s="2">
        <v>42983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0.14496036240090501</v>
      </c>
      <c r="P49">
        <f t="shared" si="0"/>
        <v>0.33992253680634232</v>
      </c>
      <c r="Q49">
        <v>-7.2227456000000002E-3</v>
      </c>
      <c r="R49">
        <f t="shared" si="1"/>
        <v>0.3326997912063423</v>
      </c>
      <c r="S49">
        <v>0.71342592592592502</v>
      </c>
    </row>
    <row r="50" spans="4:19" x14ac:dyDescent="0.25">
      <c r="D50" s="2">
        <v>42984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0.34189002139171998</v>
      </c>
      <c r="P50">
        <f t="shared" si="0"/>
        <v>0.70335237196426337</v>
      </c>
      <c r="Q50">
        <v>9.0948254000000006E-2</v>
      </c>
      <c r="R50">
        <f t="shared" si="1"/>
        <v>0.79430062596426332</v>
      </c>
      <c r="S50">
        <v>0.89421296296296204</v>
      </c>
    </row>
    <row r="51" spans="4:19" x14ac:dyDescent="0.25">
      <c r="D51" s="2">
        <v>42985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0.13861386138613799</v>
      </c>
      <c r="N51">
        <v>0</v>
      </c>
      <c r="O51">
        <v>0.50056625141562805</v>
      </c>
      <c r="P51">
        <f t="shared" si="0"/>
        <v>0.6944637599093999</v>
      </c>
      <c r="Q51">
        <v>9.2924590000000001E-2</v>
      </c>
      <c r="R51">
        <f t="shared" si="1"/>
        <v>0.78738834990939988</v>
      </c>
      <c r="S51">
        <v>0.93541666666666601</v>
      </c>
    </row>
    <row r="52" spans="4:19" x14ac:dyDescent="0.25">
      <c r="D52" s="2">
        <v>42986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3.3003300330032999E-3</v>
      </c>
      <c r="N52">
        <v>0</v>
      </c>
      <c r="O52">
        <v>0.53277966528249598</v>
      </c>
      <c r="P52">
        <f t="shared" si="0"/>
        <v>0.74016876808858711</v>
      </c>
      <c r="Q52">
        <v>0.12729605999999999</v>
      </c>
      <c r="R52">
        <f t="shared" si="1"/>
        <v>0.86746482808858705</v>
      </c>
      <c r="S52">
        <v>0.88437499999999902</v>
      </c>
    </row>
    <row r="53" spans="4:19" x14ac:dyDescent="0.25">
      <c r="D53" s="2">
        <v>42987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0.58789480307034103</v>
      </c>
      <c r="P53">
        <f t="shared" si="0"/>
        <v>0.71514139927016496</v>
      </c>
      <c r="Q53">
        <v>1.9190639999999998E-2</v>
      </c>
      <c r="R53">
        <f t="shared" si="1"/>
        <v>0.73433203927016499</v>
      </c>
      <c r="S53">
        <v>0.61759259259259203</v>
      </c>
    </row>
    <row r="54" spans="4:19" x14ac:dyDescent="0.25">
      <c r="D54" s="2">
        <v>42988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0.51189127972819903</v>
      </c>
      <c r="P54">
        <f t="shared" si="0"/>
        <v>0.59563895809739531</v>
      </c>
      <c r="Q54">
        <v>-1.8218855999999999E-2</v>
      </c>
      <c r="R54">
        <f t="shared" si="1"/>
        <v>0.57742010209739536</v>
      </c>
      <c r="S54">
        <v>0.484953703703703</v>
      </c>
    </row>
    <row r="55" spans="4:19" x14ac:dyDescent="0.25">
      <c r="D55" s="2">
        <v>42989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0.351830879577198</v>
      </c>
      <c r="P55">
        <f t="shared" si="0"/>
        <v>0.47288282370705959</v>
      </c>
      <c r="Q55">
        <v>7.4282760000000003E-2</v>
      </c>
      <c r="R55">
        <f t="shared" si="1"/>
        <v>0.54716558370705959</v>
      </c>
      <c r="S55">
        <v>0.72928240740740702</v>
      </c>
    </row>
    <row r="56" spans="4:19" x14ac:dyDescent="0.25">
      <c r="D56" s="2">
        <v>42990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0.3547250534793</v>
      </c>
      <c r="P56">
        <f t="shared" si="0"/>
        <v>0.61103092991065822</v>
      </c>
      <c r="Q56">
        <v>0.13833487</v>
      </c>
      <c r="R56">
        <f t="shared" si="1"/>
        <v>0.74936579991065821</v>
      </c>
      <c r="S56">
        <v>0.85613425925925901</v>
      </c>
    </row>
    <row r="57" spans="4:19" x14ac:dyDescent="0.25">
      <c r="D57" s="2">
        <v>42991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0.44243110607776498</v>
      </c>
      <c r="P57">
        <f t="shared" si="0"/>
        <v>0.67028440921102317</v>
      </c>
      <c r="Q57">
        <v>9.0976655000000003E-2</v>
      </c>
      <c r="R57">
        <f t="shared" si="1"/>
        <v>0.76126106421102313</v>
      </c>
      <c r="S57">
        <v>0.88888888888888795</v>
      </c>
    </row>
    <row r="58" spans="4:19" x14ac:dyDescent="0.25">
      <c r="D58" s="2">
        <v>42992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1.9801980198019799E-2</v>
      </c>
      <c r="N58">
        <v>0</v>
      </c>
      <c r="O58">
        <v>0.483452875298854</v>
      </c>
      <c r="P58">
        <f t="shared" si="0"/>
        <v>0.70009234931420683</v>
      </c>
      <c r="Q58">
        <v>9.2796459999999997E-2</v>
      </c>
      <c r="R58">
        <f t="shared" si="1"/>
        <v>0.7928888093142068</v>
      </c>
      <c r="S58">
        <v>0.95150462962962901</v>
      </c>
    </row>
    <row r="59" spans="4:19" x14ac:dyDescent="0.25">
      <c r="D59" s="2">
        <v>42993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6.6006600660065999E-3</v>
      </c>
      <c r="N59">
        <v>0</v>
      </c>
      <c r="O59">
        <v>0.56725808481187801</v>
      </c>
      <c r="P59">
        <f t="shared" si="0"/>
        <v>0.7288288159053733</v>
      </c>
      <c r="Q59">
        <v>0.12644358</v>
      </c>
      <c r="R59">
        <f t="shared" si="1"/>
        <v>0.85527239590537329</v>
      </c>
      <c r="S59">
        <v>0.88958333333333295</v>
      </c>
    </row>
    <row r="60" spans="4:19" x14ac:dyDescent="0.25">
      <c r="D60" s="2">
        <v>42994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0.55593305649930702</v>
      </c>
      <c r="P60">
        <f t="shared" si="0"/>
        <v>0.72565361771737802</v>
      </c>
      <c r="Q60">
        <v>4.658793E-2</v>
      </c>
      <c r="R60">
        <f t="shared" si="1"/>
        <v>0.77224154771737807</v>
      </c>
      <c r="S60">
        <v>0.67500000000000004</v>
      </c>
    </row>
    <row r="61" spans="4:19" x14ac:dyDescent="0.25">
      <c r="D61" s="2">
        <v>42995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0.51075877689694205</v>
      </c>
      <c r="P61">
        <f t="shared" si="0"/>
        <v>0.59601143827859571</v>
      </c>
      <c r="Q61">
        <v>-1.8167756E-2</v>
      </c>
      <c r="R61">
        <f t="shared" si="1"/>
        <v>0.57784368227859573</v>
      </c>
      <c r="S61">
        <v>0.50543981481481404</v>
      </c>
    </row>
    <row r="62" spans="4:19" x14ac:dyDescent="0.25">
      <c r="D62" s="2">
        <v>42996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0.28979489115389401</v>
      </c>
      <c r="P62">
        <f t="shared" si="0"/>
        <v>0.49328646029948425</v>
      </c>
      <c r="Q62">
        <v>-9.8166569999999995E-2</v>
      </c>
      <c r="R62">
        <f t="shared" si="1"/>
        <v>0.39511989029948424</v>
      </c>
      <c r="S62">
        <v>0.47199074074073999</v>
      </c>
    </row>
    <row r="63" spans="4:19" x14ac:dyDescent="0.25">
      <c r="D63" s="2">
        <v>42997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0.220083050207625</v>
      </c>
      <c r="P63">
        <f t="shared" si="0"/>
        <v>0.65531468478671218</v>
      </c>
      <c r="Q63">
        <v>-0.17142636999999999</v>
      </c>
      <c r="R63">
        <f t="shared" si="1"/>
        <v>0.48388831478671218</v>
      </c>
      <c r="S63">
        <v>0.51689814814814805</v>
      </c>
    </row>
    <row r="64" spans="4:19" x14ac:dyDescent="0.25">
      <c r="D64" s="2">
        <v>42998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7.2607260726072598E-2</v>
      </c>
      <c r="N64">
        <v>0</v>
      </c>
      <c r="O64">
        <v>0.29457656977475699</v>
      </c>
      <c r="P64">
        <f t="shared" si="0"/>
        <v>0.71891376620108249</v>
      </c>
      <c r="Q64">
        <v>-0.18279992</v>
      </c>
      <c r="R64">
        <f t="shared" si="1"/>
        <v>0.53611384620108249</v>
      </c>
      <c r="S64">
        <v>0.60555555555555496</v>
      </c>
    </row>
    <row r="65" spans="4:19" x14ac:dyDescent="0.25">
      <c r="D65" s="2">
        <v>42999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0.32024663394991798</v>
      </c>
      <c r="P65">
        <f t="shared" si="0"/>
        <v>0.753770882093872</v>
      </c>
      <c r="Q65">
        <v>-0.2380369</v>
      </c>
      <c r="R65">
        <f t="shared" si="1"/>
        <v>0.515733982093872</v>
      </c>
      <c r="S65">
        <v>0.61620370370370303</v>
      </c>
    </row>
    <row r="66" spans="4:19" x14ac:dyDescent="0.25">
      <c r="D66" s="2">
        <v>43000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0.32339247514785402</v>
      </c>
      <c r="P66">
        <f t="shared" si="0"/>
        <v>0.80903621492387079</v>
      </c>
      <c r="Q66">
        <v>-5.1084923999999997E-2</v>
      </c>
      <c r="R66">
        <f t="shared" si="1"/>
        <v>0.75795129092387081</v>
      </c>
      <c r="S66">
        <v>0.72152777777777699</v>
      </c>
    </row>
    <row r="67" spans="4:19" x14ac:dyDescent="0.25">
      <c r="D67" s="2">
        <v>43001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0.43475525355479999</v>
      </c>
      <c r="P67">
        <f t="shared" si="0"/>
        <v>0.76550899710582632</v>
      </c>
      <c r="Q67">
        <v>2.139077E-2</v>
      </c>
      <c r="R67">
        <f t="shared" si="1"/>
        <v>0.78689976710582632</v>
      </c>
      <c r="S67">
        <v>0.63240740740740697</v>
      </c>
    </row>
    <row r="68" spans="4:19" x14ac:dyDescent="0.25">
      <c r="D68" s="2">
        <v>43002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0.47967786586133099</v>
      </c>
      <c r="P68">
        <f t="shared" ref="P68:P131" si="2">$B$2+E68*$B$3+F68*$B$4+G68*$B$5+H68*$B$6+I68*$B$7+J68*$B$8+K68*$B$9+L68*$B$10+M68*$B$11+N68*$B$12+O68*$B$13</f>
        <v>0.60623394991820823</v>
      </c>
      <c r="Q68">
        <v>-2.7655530000000001E-2</v>
      </c>
      <c r="R68">
        <f t="shared" ref="R68:R131" si="3">P68+Q68</f>
        <v>0.57857841991820824</v>
      </c>
      <c r="S68">
        <v>0.485763888888888</v>
      </c>
    </row>
    <row r="69" spans="4:19" x14ac:dyDescent="0.25">
      <c r="D69" s="2">
        <v>43003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0.30489492890398801</v>
      </c>
      <c r="P69">
        <f t="shared" si="2"/>
        <v>0.48832005788347832</v>
      </c>
      <c r="Q69">
        <v>6.0882119999999998E-2</v>
      </c>
      <c r="R69">
        <f t="shared" si="3"/>
        <v>0.54920217788347836</v>
      </c>
      <c r="S69">
        <v>0.71365740740740702</v>
      </c>
    </row>
    <row r="70" spans="4:19" x14ac:dyDescent="0.25">
      <c r="D70" s="2">
        <v>43004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0.313451616962375</v>
      </c>
      <c r="P70">
        <f t="shared" si="2"/>
        <v>0.62460576318107486</v>
      </c>
      <c r="Q70">
        <v>7.1604325999999998E-3</v>
      </c>
      <c r="R70">
        <f t="shared" si="3"/>
        <v>0.63176619578107485</v>
      </c>
      <c r="S70">
        <v>0.73009259259259196</v>
      </c>
    </row>
    <row r="71" spans="4:19" x14ac:dyDescent="0.25">
      <c r="D71" s="2">
        <v>43005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0.33559833899584701</v>
      </c>
      <c r="P71">
        <f t="shared" si="2"/>
        <v>0.70542170630426604</v>
      </c>
      <c r="Q71">
        <v>8.893421E-2</v>
      </c>
      <c r="R71">
        <f t="shared" si="3"/>
        <v>0.79435591630426605</v>
      </c>
      <c r="S71">
        <v>0.93495370370370301</v>
      </c>
    </row>
    <row r="72" spans="4:19" x14ac:dyDescent="0.25">
      <c r="D72" s="2">
        <v>43006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0.46571033094249398</v>
      </c>
      <c r="P72">
        <f t="shared" si="2"/>
        <v>0.70592787215301367</v>
      </c>
      <c r="Q72">
        <v>8.9621543999999997E-2</v>
      </c>
      <c r="R72">
        <f t="shared" si="3"/>
        <v>0.79554941615301367</v>
      </c>
      <c r="S72">
        <v>0.92025462962962901</v>
      </c>
    </row>
    <row r="73" spans="4:19" x14ac:dyDescent="0.25">
      <c r="D73" s="2">
        <v>43007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0.48093620234050499</v>
      </c>
      <c r="P73">
        <f t="shared" si="2"/>
        <v>0.75722008305020783</v>
      </c>
      <c r="Q73">
        <v>8.4564490000000006E-2</v>
      </c>
      <c r="R73">
        <f t="shared" si="3"/>
        <v>0.84178457305020782</v>
      </c>
      <c r="S73">
        <v>0.81990740740740697</v>
      </c>
    </row>
    <row r="74" spans="4:19" x14ac:dyDescent="0.25">
      <c r="D74" s="2">
        <v>43008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0.50157292059896796</v>
      </c>
      <c r="P74">
        <f t="shared" si="2"/>
        <v>0.74353266641499949</v>
      </c>
      <c r="Q74">
        <v>-1.2877243E-2</v>
      </c>
      <c r="R74">
        <f t="shared" si="3"/>
        <v>0.73065542341499945</v>
      </c>
      <c r="S74">
        <v>0.58865740740740702</v>
      </c>
    </row>
    <row r="75" spans="4:19" x14ac:dyDescent="0.25">
      <c r="D75" s="2">
        <v>43009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0.426198565496413</v>
      </c>
      <c r="P75">
        <f t="shared" si="2"/>
        <v>0.62382329180822982</v>
      </c>
      <c r="Q75">
        <v>-0.123762935</v>
      </c>
      <c r="R75">
        <f t="shared" si="3"/>
        <v>0.5000603568082298</v>
      </c>
      <c r="S75">
        <v>0.38715277777777701</v>
      </c>
    </row>
    <row r="76" spans="4:19" x14ac:dyDescent="0.25">
      <c r="D76" s="2">
        <v>43010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0.24977979111614401</v>
      </c>
      <c r="P76">
        <f t="shared" si="2"/>
        <v>0.50644742670190024</v>
      </c>
      <c r="Q76">
        <v>1.1683475E-2</v>
      </c>
      <c r="R76">
        <f t="shared" si="3"/>
        <v>0.51813090170190024</v>
      </c>
      <c r="S76">
        <v>0.63229166666666603</v>
      </c>
    </row>
    <row r="77" spans="4:19" x14ac:dyDescent="0.25">
      <c r="D77" s="2">
        <v>43011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0.28966905750597699</v>
      </c>
      <c r="P77">
        <f t="shared" si="2"/>
        <v>0.63242784698628418</v>
      </c>
      <c r="Q77">
        <v>5.30191E-2</v>
      </c>
      <c r="R77">
        <f t="shared" si="3"/>
        <v>0.68544694698628417</v>
      </c>
      <c r="S77">
        <v>0.76967592592592504</v>
      </c>
    </row>
    <row r="78" spans="4:19" x14ac:dyDescent="0.25">
      <c r="D78" s="2">
        <v>43012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0.36164590411476</v>
      </c>
      <c r="P78">
        <f t="shared" si="2"/>
        <v>0.69685466213665548</v>
      </c>
      <c r="Q78">
        <v>6.4719449999999998E-2</v>
      </c>
      <c r="R78">
        <f t="shared" si="3"/>
        <v>0.76157411213665549</v>
      </c>
      <c r="S78">
        <v>0.80937499999999996</v>
      </c>
    </row>
    <row r="79" spans="4:19" x14ac:dyDescent="0.25">
      <c r="D79" s="2">
        <v>43013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0.41625770731093398</v>
      </c>
      <c r="P79">
        <f t="shared" si="2"/>
        <v>0.72219284006543383</v>
      </c>
      <c r="Q79">
        <v>9.2682780000000006E-2</v>
      </c>
      <c r="R79">
        <f t="shared" si="3"/>
        <v>0.81487562006543379</v>
      </c>
      <c r="S79">
        <v>0.94282407407407398</v>
      </c>
    </row>
    <row r="80" spans="4:19" x14ac:dyDescent="0.25">
      <c r="D80" s="2">
        <v>43014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0.49553290549892998</v>
      </c>
      <c r="P80">
        <f t="shared" si="2"/>
        <v>0.75241922738140188</v>
      </c>
      <c r="Q80">
        <v>0.11804268</v>
      </c>
      <c r="R80">
        <f t="shared" si="3"/>
        <v>0.87046190738140183</v>
      </c>
      <c r="S80">
        <v>0.86122685185185099</v>
      </c>
    </row>
    <row r="81" spans="4:19" x14ac:dyDescent="0.25">
      <c r="D81" s="2">
        <v>43015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0.54863470492009503</v>
      </c>
      <c r="P81">
        <f t="shared" si="2"/>
        <v>0.72805404555178077</v>
      </c>
      <c r="Q81">
        <v>5.0150633E-2</v>
      </c>
      <c r="R81">
        <f t="shared" si="3"/>
        <v>0.77820467855178077</v>
      </c>
      <c r="S81">
        <v>0.67106481481481395</v>
      </c>
    </row>
    <row r="82" spans="4:19" x14ac:dyDescent="0.25">
      <c r="D82" s="2">
        <v>43016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0.54813137032842496</v>
      </c>
      <c r="P82">
        <f t="shared" si="2"/>
        <v>0.58371959229898107</v>
      </c>
      <c r="Q82">
        <v>-3.5639280000000002E-2</v>
      </c>
      <c r="R82">
        <f t="shared" si="3"/>
        <v>0.54808031229898102</v>
      </c>
      <c r="S82">
        <v>0.44930555555555501</v>
      </c>
    </row>
    <row r="83" spans="4:19" x14ac:dyDescent="0.25">
      <c r="D83" s="2">
        <v>43017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7.2607260726072598E-2</v>
      </c>
      <c r="N83">
        <v>0</v>
      </c>
      <c r="O83">
        <v>0.38052095130237801</v>
      </c>
      <c r="P83">
        <f t="shared" si="2"/>
        <v>0.46344665911664784</v>
      </c>
      <c r="Q83">
        <v>1.1891581E-2</v>
      </c>
      <c r="R83">
        <f t="shared" si="3"/>
        <v>0.47533824011664783</v>
      </c>
      <c r="S83">
        <v>0.59965277777777704</v>
      </c>
    </row>
    <row r="84" spans="4:19" x14ac:dyDescent="0.25">
      <c r="D84" s="2">
        <v>43018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8.5808580858085806E-2</v>
      </c>
      <c r="N84">
        <v>0</v>
      </c>
      <c r="O84">
        <v>0.38995847489618701</v>
      </c>
      <c r="P84">
        <f t="shared" si="2"/>
        <v>0.59944265760664406</v>
      </c>
      <c r="Q84">
        <v>0.10741973</v>
      </c>
      <c r="R84">
        <f t="shared" si="3"/>
        <v>0.7068623876066441</v>
      </c>
      <c r="S84">
        <v>0.81747685185185104</v>
      </c>
    </row>
    <row r="85" spans="4:19" x14ac:dyDescent="0.25">
      <c r="D85" s="2">
        <v>43019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0.41650937460676901</v>
      </c>
      <c r="P85">
        <f t="shared" si="2"/>
        <v>0.67881006669183375</v>
      </c>
      <c r="Q85">
        <v>8.7052606000000005E-2</v>
      </c>
      <c r="R85">
        <f t="shared" si="3"/>
        <v>0.76586267269183372</v>
      </c>
      <c r="S85">
        <v>0.86250000000000004</v>
      </c>
    </row>
    <row r="86" spans="4:19" x14ac:dyDescent="0.25">
      <c r="D86" s="2">
        <v>43020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1.9801980198019799E-2</v>
      </c>
      <c r="N86">
        <v>0</v>
      </c>
      <c r="O86">
        <v>0.444192777148609</v>
      </c>
      <c r="P86">
        <f t="shared" si="2"/>
        <v>0.71300499559582242</v>
      </c>
      <c r="Q86">
        <v>9.2506855999999998E-2</v>
      </c>
      <c r="R86">
        <f t="shared" si="3"/>
        <v>0.80551185159582239</v>
      </c>
      <c r="S86">
        <v>0.96585648148148096</v>
      </c>
    </row>
    <row r="87" spans="4:19" x14ac:dyDescent="0.25">
      <c r="D87" s="2">
        <v>43021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2.3102310231023101E-2</v>
      </c>
      <c r="N87">
        <v>0</v>
      </c>
      <c r="O87">
        <v>0.53957468227003802</v>
      </c>
      <c r="P87">
        <f t="shared" si="2"/>
        <v>0.73793388700138451</v>
      </c>
      <c r="Q87">
        <v>0.12513003</v>
      </c>
      <c r="R87">
        <f t="shared" si="3"/>
        <v>0.86306391700138452</v>
      </c>
      <c r="S87">
        <v>0.87928240740740704</v>
      </c>
    </row>
    <row r="88" spans="4:19" x14ac:dyDescent="0.25">
      <c r="D88" s="2">
        <v>43022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0.56688058386812601</v>
      </c>
      <c r="P88">
        <f t="shared" si="2"/>
        <v>0.72205297596577345</v>
      </c>
      <c r="Q88">
        <v>6.1910673999999999E-2</v>
      </c>
      <c r="R88">
        <f t="shared" si="3"/>
        <v>0.78396364996577339</v>
      </c>
      <c r="S88">
        <v>0.70300925925925895</v>
      </c>
    </row>
    <row r="89" spans="4:19" x14ac:dyDescent="0.25">
      <c r="D89" s="2">
        <v>43023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2.6402640264026399E-2</v>
      </c>
      <c r="N89">
        <v>0</v>
      </c>
      <c r="O89">
        <v>0.54209135522838703</v>
      </c>
      <c r="P89">
        <f t="shared" si="2"/>
        <v>0.58570615326538356</v>
      </c>
      <c r="Q89">
        <v>-1.4248045000000001E-2</v>
      </c>
      <c r="R89">
        <f t="shared" si="3"/>
        <v>0.57145810826538357</v>
      </c>
      <c r="S89">
        <v>0.49247685185185103</v>
      </c>
    </row>
    <row r="90" spans="4:19" x14ac:dyDescent="0.25">
      <c r="D90" s="2">
        <v>43024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0.34881087202717997</v>
      </c>
      <c r="P90">
        <f t="shared" si="2"/>
        <v>0.47387610419026049</v>
      </c>
      <c r="Q90">
        <v>8.7514239999999993E-2</v>
      </c>
      <c r="R90">
        <f t="shared" si="3"/>
        <v>0.56139034419026046</v>
      </c>
      <c r="S90">
        <v>0.75833333333333297</v>
      </c>
    </row>
    <row r="91" spans="4:19" x14ac:dyDescent="0.25">
      <c r="D91" s="2">
        <v>43025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3.3003300330032999E-3</v>
      </c>
      <c r="N91">
        <v>0</v>
      </c>
      <c r="O91">
        <v>0.36768591921479798</v>
      </c>
      <c r="P91">
        <f t="shared" si="2"/>
        <v>0.60676810117025293</v>
      </c>
      <c r="Q91">
        <v>0.123990804</v>
      </c>
      <c r="R91">
        <f t="shared" si="3"/>
        <v>0.73075890517025288</v>
      </c>
      <c r="S91">
        <v>0.843981481481481</v>
      </c>
    </row>
    <row r="92" spans="4:19" x14ac:dyDescent="0.25">
      <c r="D92" s="2">
        <v>43026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0.40870768843588701</v>
      </c>
      <c r="P92">
        <f t="shared" si="2"/>
        <v>0.68137604127343687</v>
      </c>
      <c r="Q92">
        <v>8.5188550000000002E-2</v>
      </c>
      <c r="R92">
        <f t="shared" si="3"/>
        <v>0.7665645912734369</v>
      </c>
      <c r="S92">
        <v>0.85613425925925901</v>
      </c>
    </row>
    <row r="93" spans="4:19" x14ac:dyDescent="0.25">
      <c r="D93" s="2">
        <v>43027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0.43676859192147899</v>
      </c>
      <c r="P93">
        <f t="shared" si="2"/>
        <v>0.71544681011702549</v>
      </c>
      <c r="Q93">
        <v>8.4935650000000001E-2</v>
      </c>
      <c r="R93">
        <f t="shared" si="3"/>
        <v>0.80038246011702552</v>
      </c>
      <c r="S93">
        <v>0.89537037037037004</v>
      </c>
    </row>
    <row r="94" spans="4:19" x14ac:dyDescent="0.25">
      <c r="D94" s="2">
        <v>43028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0.49062539323014898</v>
      </c>
      <c r="P94">
        <f t="shared" si="2"/>
        <v>0.75403330816660397</v>
      </c>
      <c r="Q94">
        <v>0.1108239</v>
      </c>
      <c r="R94">
        <f t="shared" si="3"/>
        <v>0.86485720816660394</v>
      </c>
      <c r="S94">
        <v>0.84212962962962901</v>
      </c>
    </row>
    <row r="95" spans="4:19" x14ac:dyDescent="0.25">
      <c r="D95" s="2">
        <v>43029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0.55643639109097698</v>
      </c>
      <c r="P95">
        <f t="shared" si="2"/>
        <v>0.72548807097017776</v>
      </c>
      <c r="Q95">
        <v>2.9824811999999999E-2</v>
      </c>
      <c r="R95">
        <f t="shared" si="3"/>
        <v>0.75531288297017773</v>
      </c>
      <c r="S95">
        <v>0.63703703703703696</v>
      </c>
    </row>
    <row r="96" spans="4:19" x14ac:dyDescent="0.25">
      <c r="D96" s="2">
        <v>43030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0.51629545740531002</v>
      </c>
      <c r="P96">
        <f t="shared" si="2"/>
        <v>0.5941904240593936</v>
      </c>
      <c r="Q96">
        <v>-4.4470391999999997E-2</v>
      </c>
      <c r="R96">
        <f t="shared" si="3"/>
        <v>0.54972003205939357</v>
      </c>
      <c r="S96">
        <v>0.45763888888888798</v>
      </c>
    </row>
    <row r="97" spans="4:19" x14ac:dyDescent="0.25">
      <c r="D97" s="2">
        <v>43031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0.31823329558323799</v>
      </c>
      <c r="P97">
        <f t="shared" si="2"/>
        <v>0.48393306908267303</v>
      </c>
      <c r="Q97">
        <v>4.9574904000000003E-2</v>
      </c>
      <c r="R97">
        <f t="shared" si="3"/>
        <v>0.53350797308267306</v>
      </c>
      <c r="S97">
        <v>0.68449074074074001</v>
      </c>
    </row>
    <row r="98" spans="4:19" x14ac:dyDescent="0.25">
      <c r="D98" s="2">
        <v>43032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0.33408833522083797</v>
      </c>
      <c r="P98">
        <f t="shared" si="2"/>
        <v>0.61781834654586643</v>
      </c>
      <c r="Q98">
        <v>0.14227492999999999</v>
      </c>
      <c r="R98">
        <f t="shared" si="3"/>
        <v>0.76009327654586645</v>
      </c>
      <c r="S98">
        <v>0.85150462962962903</v>
      </c>
    </row>
    <row r="99" spans="4:19" x14ac:dyDescent="0.25">
      <c r="D99" s="2">
        <v>43033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6.6006600660066E-2</v>
      </c>
      <c r="N99">
        <v>0</v>
      </c>
      <c r="O99">
        <v>0.47753869384673397</v>
      </c>
      <c r="P99">
        <f t="shared" si="2"/>
        <v>0.65873752359380933</v>
      </c>
      <c r="Q99">
        <v>9.0494550000000007E-2</v>
      </c>
      <c r="R99">
        <f t="shared" si="3"/>
        <v>0.74923207359380939</v>
      </c>
      <c r="S99">
        <v>0.88935185185185095</v>
      </c>
    </row>
    <row r="100" spans="4:19" x14ac:dyDescent="0.25">
      <c r="D100" s="2">
        <v>43034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0.44608028186737098</v>
      </c>
      <c r="P100">
        <f t="shared" si="2"/>
        <v>0.71238419529382169</v>
      </c>
      <c r="Q100">
        <v>9.3166929999999995E-2</v>
      </c>
      <c r="R100">
        <f t="shared" si="3"/>
        <v>0.80555112529382167</v>
      </c>
      <c r="S100">
        <v>0.938194444444444</v>
      </c>
    </row>
    <row r="101" spans="4:19" x14ac:dyDescent="0.25">
      <c r="D101" s="2">
        <v>43035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0.55706555933056401</v>
      </c>
      <c r="P101">
        <f t="shared" si="2"/>
        <v>0.73218113753617753</v>
      </c>
      <c r="Q101">
        <v>0.123496756</v>
      </c>
      <c r="R101">
        <f t="shared" si="3"/>
        <v>0.85567789353617751</v>
      </c>
      <c r="S101">
        <v>0.85532407407407396</v>
      </c>
    </row>
    <row r="102" spans="4:19" x14ac:dyDescent="0.25">
      <c r="D102" s="2">
        <v>43036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0.61884988045803402</v>
      </c>
      <c r="P102">
        <f t="shared" si="2"/>
        <v>0.70496027431735264</v>
      </c>
      <c r="Q102">
        <v>9.3112565999999994E-2</v>
      </c>
      <c r="R102">
        <f t="shared" si="3"/>
        <v>0.79807284031735259</v>
      </c>
      <c r="S102">
        <v>0.77499999999999902</v>
      </c>
    </row>
    <row r="103" spans="4:19" x14ac:dyDescent="0.25">
      <c r="D103" s="2">
        <v>43037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0.68931672329180804</v>
      </c>
      <c r="P103">
        <f t="shared" si="2"/>
        <v>0.53728372970932436</v>
      </c>
      <c r="Q103">
        <v>3.2495617999999997E-2</v>
      </c>
      <c r="R103">
        <f t="shared" si="3"/>
        <v>0.56977934770932437</v>
      </c>
      <c r="S103">
        <v>0.60185185185185097</v>
      </c>
    </row>
    <row r="104" spans="4:19" x14ac:dyDescent="0.25">
      <c r="D104" s="2">
        <v>43038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0.999999999999999</v>
      </c>
      <c r="N104">
        <v>0</v>
      </c>
      <c r="O104">
        <v>0.62086321882471296</v>
      </c>
      <c r="P104">
        <f t="shared" si="2"/>
        <v>0.38439808732855191</v>
      </c>
      <c r="Q104">
        <v>6.5037906000000006E-2</v>
      </c>
      <c r="R104">
        <f t="shared" si="3"/>
        <v>0.44943599332855189</v>
      </c>
      <c r="S104">
        <v>0.70740740740740704</v>
      </c>
    </row>
    <row r="105" spans="4:19" x14ac:dyDescent="0.25">
      <c r="D105" s="2">
        <v>43039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8.2508250825082494E-2</v>
      </c>
      <c r="N105">
        <v>0</v>
      </c>
      <c r="O105">
        <v>0.35887756386057601</v>
      </c>
      <c r="P105">
        <f t="shared" si="2"/>
        <v>0.60966516924625658</v>
      </c>
      <c r="Q105">
        <v>-3.9086445999999997E-2</v>
      </c>
      <c r="R105">
        <f t="shared" si="3"/>
        <v>0.57057872324625658</v>
      </c>
      <c r="S105">
        <v>0.68067129629629597</v>
      </c>
    </row>
    <row r="106" spans="4:19" x14ac:dyDescent="0.25">
      <c r="D106" s="2">
        <v>43040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0.34302252422297702</v>
      </c>
      <c r="P106">
        <f t="shared" si="2"/>
        <v>0.70297989178306297</v>
      </c>
      <c r="Q106">
        <v>8.8232055000000004E-2</v>
      </c>
      <c r="R106">
        <f t="shared" si="3"/>
        <v>0.79121194678306295</v>
      </c>
      <c r="S106">
        <v>0.87685185185185099</v>
      </c>
    </row>
    <row r="107" spans="4:19" x14ac:dyDescent="0.25">
      <c r="D107" s="2">
        <v>43041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0.42129105322763299</v>
      </c>
      <c r="P107">
        <f t="shared" si="2"/>
        <v>0.72053737259343142</v>
      </c>
      <c r="Q107">
        <v>7.6284190000000002E-2</v>
      </c>
      <c r="R107">
        <f t="shared" si="3"/>
        <v>0.7968215625934314</v>
      </c>
      <c r="S107">
        <v>0.86909722222222197</v>
      </c>
    </row>
    <row r="108" spans="4:19" x14ac:dyDescent="0.25">
      <c r="D108" s="2">
        <v>43042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0.49075122687806699</v>
      </c>
      <c r="P108">
        <f t="shared" si="2"/>
        <v>0.75399192147980376</v>
      </c>
      <c r="Q108">
        <v>0.116561174</v>
      </c>
      <c r="R108">
        <f t="shared" si="3"/>
        <v>0.87055309547980375</v>
      </c>
      <c r="S108">
        <v>0.85254629629629597</v>
      </c>
    </row>
    <row r="109" spans="4:19" x14ac:dyDescent="0.25">
      <c r="D109" s="2">
        <v>43043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0.56348307537435505</v>
      </c>
      <c r="P109">
        <f t="shared" si="2"/>
        <v>0.72317041650937464</v>
      </c>
      <c r="Q109">
        <v>6.1495772999999997E-2</v>
      </c>
      <c r="R109">
        <f t="shared" si="3"/>
        <v>0.78466618950937461</v>
      </c>
      <c r="S109">
        <v>0.687268518518518</v>
      </c>
    </row>
    <row r="110" spans="4:19" x14ac:dyDescent="0.25">
      <c r="D110" s="2">
        <v>43044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0.58651063294324901</v>
      </c>
      <c r="P110">
        <f t="shared" si="2"/>
        <v>0.57109665282496536</v>
      </c>
      <c r="Q110">
        <v>2.7539617999999999E-3</v>
      </c>
      <c r="R110">
        <f t="shared" si="3"/>
        <v>0.57385061462496534</v>
      </c>
      <c r="S110">
        <v>0.52280092592592498</v>
      </c>
    </row>
    <row r="111" spans="4:19" x14ac:dyDescent="0.25">
      <c r="D111" s="2">
        <v>43045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6.6006600660065999E-3</v>
      </c>
      <c r="N111">
        <v>0</v>
      </c>
      <c r="O111">
        <v>0.352711715112621</v>
      </c>
      <c r="P111">
        <f t="shared" si="2"/>
        <v>0.47259311689945893</v>
      </c>
      <c r="Q111">
        <v>5.203882E-2</v>
      </c>
      <c r="R111">
        <f t="shared" si="3"/>
        <v>0.52463193689945897</v>
      </c>
      <c r="S111">
        <v>0.68078703703703702</v>
      </c>
    </row>
    <row r="112" spans="4:19" x14ac:dyDescent="0.25">
      <c r="D112" s="2">
        <v>43046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3.3003300330032999E-3</v>
      </c>
      <c r="N112">
        <v>0</v>
      </c>
      <c r="O112">
        <v>0.35975839939599802</v>
      </c>
      <c r="P112">
        <f t="shared" si="2"/>
        <v>0.60937546243865626</v>
      </c>
      <c r="Q112">
        <v>0.120289326</v>
      </c>
      <c r="R112">
        <f t="shared" si="3"/>
        <v>0.72966478843865623</v>
      </c>
      <c r="S112">
        <v>0.79328703703703696</v>
      </c>
    </row>
    <row r="113" spans="4:19" x14ac:dyDescent="0.25">
      <c r="D113" s="2">
        <v>43047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0.23102310231023099</v>
      </c>
      <c r="N113">
        <v>0</v>
      </c>
      <c r="O113">
        <v>0.54586636466591099</v>
      </c>
      <c r="P113">
        <f t="shared" si="2"/>
        <v>0.63626455266138193</v>
      </c>
      <c r="Q113">
        <v>9.0309979999999998E-2</v>
      </c>
      <c r="R113">
        <f t="shared" si="3"/>
        <v>0.72657453266138194</v>
      </c>
      <c r="S113">
        <v>0.86979166666666596</v>
      </c>
    </row>
    <row r="114" spans="4:19" x14ac:dyDescent="0.25">
      <c r="D114" s="2">
        <v>43048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0.49754624386560897</v>
      </c>
      <c r="P114">
        <f t="shared" si="2"/>
        <v>0.69545704039260114</v>
      </c>
      <c r="Q114">
        <v>8.8134660000000004E-2</v>
      </c>
      <c r="R114">
        <f t="shared" si="3"/>
        <v>0.78359170039260118</v>
      </c>
      <c r="S114">
        <v>0.891782407407407</v>
      </c>
    </row>
    <row r="115" spans="4:19" x14ac:dyDescent="0.25">
      <c r="D115" s="2">
        <v>43049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0.54309802441172705</v>
      </c>
      <c r="P115">
        <f t="shared" si="2"/>
        <v>0.73677505977098301</v>
      </c>
      <c r="Q115">
        <v>0.12872159999999999</v>
      </c>
      <c r="R115">
        <f t="shared" si="3"/>
        <v>0.865496659770983</v>
      </c>
      <c r="S115">
        <v>0.890162037037037</v>
      </c>
    </row>
    <row r="116" spans="4:19" x14ac:dyDescent="0.25">
      <c r="D116" s="2">
        <v>43050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3.3003300330032999E-3</v>
      </c>
      <c r="N116">
        <v>0</v>
      </c>
      <c r="O116">
        <v>0.71586762300239004</v>
      </c>
      <c r="P116">
        <f t="shared" si="2"/>
        <v>0.67305113879451395</v>
      </c>
      <c r="Q116">
        <v>3.8460854000000003E-2</v>
      </c>
      <c r="R116">
        <f t="shared" si="3"/>
        <v>0.71151199279451394</v>
      </c>
      <c r="S116">
        <v>0.62800925925925899</v>
      </c>
    </row>
    <row r="117" spans="4:19" x14ac:dyDescent="0.25">
      <c r="D117" s="2">
        <v>43051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0.59859066314332399</v>
      </c>
      <c r="P117">
        <f t="shared" si="2"/>
        <v>0.56712353089216072</v>
      </c>
      <c r="Q117">
        <v>-1.876216E-2</v>
      </c>
      <c r="R117">
        <f t="shared" si="3"/>
        <v>0.54836137089216075</v>
      </c>
      <c r="S117">
        <v>0.469097222222222</v>
      </c>
    </row>
    <row r="118" spans="4:19" x14ac:dyDescent="0.25">
      <c r="D118" s="2">
        <v>43052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0.39738266012331602</v>
      </c>
      <c r="P118">
        <f t="shared" si="2"/>
        <v>0.45790084308544132</v>
      </c>
      <c r="Q118">
        <v>7.6739445000000003E-2</v>
      </c>
      <c r="R118">
        <f t="shared" si="3"/>
        <v>0.53464028808544128</v>
      </c>
      <c r="S118">
        <v>0.71469907407407396</v>
      </c>
    </row>
    <row r="119" spans="4:19" x14ac:dyDescent="0.25">
      <c r="D119" s="2">
        <v>43053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2.3102310231023101E-2</v>
      </c>
      <c r="N119">
        <v>0</v>
      </c>
      <c r="O119">
        <v>0.41663520825468697</v>
      </c>
      <c r="P119">
        <f t="shared" si="2"/>
        <v>0.59066868000503348</v>
      </c>
      <c r="Q119">
        <v>0.116526276</v>
      </c>
      <c r="R119">
        <f t="shared" si="3"/>
        <v>0.70719495600503346</v>
      </c>
      <c r="S119">
        <v>0.81921296296296298</v>
      </c>
    </row>
    <row r="120" spans="4:19" x14ac:dyDescent="0.25">
      <c r="D120" s="2">
        <v>43054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0.45023279224864698</v>
      </c>
      <c r="P120">
        <f t="shared" si="2"/>
        <v>0.66771843462942004</v>
      </c>
      <c r="Q120">
        <v>9.0978530000000002E-2</v>
      </c>
      <c r="R120">
        <f t="shared" si="3"/>
        <v>0.75869696462942005</v>
      </c>
      <c r="S120">
        <v>0.88796296296296195</v>
      </c>
    </row>
    <row r="121" spans="4:19" x14ac:dyDescent="0.25">
      <c r="D121" s="2">
        <v>43055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0.48659871649679098</v>
      </c>
      <c r="P121">
        <f t="shared" si="2"/>
        <v>0.69905768214420538</v>
      </c>
      <c r="Q121">
        <v>9.3169650000000007E-2</v>
      </c>
      <c r="R121">
        <f t="shared" si="3"/>
        <v>0.79222733214420538</v>
      </c>
      <c r="S121">
        <v>0.936342592592592</v>
      </c>
    </row>
    <row r="122" spans="4:19" x14ac:dyDescent="0.25">
      <c r="D122" s="2">
        <v>43056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6.6006600660066E-2</v>
      </c>
      <c r="N122">
        <v>0</v>
      </c>
      <c r="O122">
        <v>0.56650308292437401</v>
      </c>
      <c r="P122">
        <f t="shared" si="2"/>
        <v>0.72907713602617341</v>
      </c>
      <c r="Q122">
        <v>0.12920720999999999</v>
      </c>
      <c r="R122">
        <f t="shared" si="3"/>
        <v>0.85828434602617343</v>
      </c>
      <c r="S122">
        <v>0.88888888888888795</v>
      </c>
    </row>
    <row r="123" spans="4:19" x14ac:dyDescent="0.25">
      <c r="D123" s="2">
        <v>43057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0.63936076506857897</v>
      </c>
      <c r="P123">
        <f t="shared" si="2"/>
        <v>0.69821424436894441</v>
      </c>
      <c r="Q123">
        <v>8.5088520000000001E-2</v>
      </c>
      <c r="R123">
        <f t="shared" si="3"/>
        <v>0.78330276436894442</v>
      </c>
      <c r="S123">
        <v>0.73148148148148096</v>
      </c>
    </row>
    <row r="124" spans="4:19" x14ac:dyDescent="0.25">
      <c r="D124" s="2">
        <v>43058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3.3003300330033E-2</v>
      </c>
      <c r="N124">
        <v>0</v>
      </c>
      <c r="O124">
        <v>0.69422423556058799</v>
      </c>
      <c r="P124">
        <f t="shared" si="2"/>
        <v>0.53566964892412261</v>
      </c>
      <c r="Q124">
        <v>2.0348895E-3</v>
      </c>
      <c r="R124">
        <f t="shared" si="3"/>
        <v>0.53770453842412258</v>
      </c>
      <c r="S124">
        <v>0.499537037037037</v>
      </c>
    </row>
    <row r="125" spans="4:19" x14ac:dyDescent="0.25">
      <c r="D125" s="2">
        <v>43059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7.5907590759075896E-2</v>
      </c>
      <c r="N125">
        <v>0</v>
      </c>
      <c r="O125">
        <v>0.418900213917201</v>
      </c>
      <c r="P125">
        <f t="shared" si="2"/>
        <v>0.45082371964263257</v>
      </c>
      <c r="Q125">
        <v>6.7415655000000005E-2</v>
      </c>
      <c r="R125">
        <f t="shared" si="3"/>
        <v>0.51823937464263259</v>
      </c>
      <c r="S125">
        <v>0.69976851851851796</v>
      </c>
    </row>
    <row r="126" spans="4:19" x14ac:dyDescent="0.25">
      <c r="D126" s="2">
        <v>43060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0.397634327419151</v>
      </c>
      <c r="P126">
        <f t="shared" si="2"/>
        <v>0.59691806971184125</v>
      </c>
      <c r="Q126">
        <v>5.3012339999999998E-2</v>
      </c>
      <c r="R126">
        <f t="shared" si="3"/>
        <v>0.64993040971184124</v>
      </c>
      <c r="S126">
        <v>0.74872685185185095</v>
      </c>
    </row>
    <row r="127" spans="4:19" x14ac:dyDescent="0.25">
      <c r="D127" s="2">
        <v>43061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0.42531772996099099</v>
      </c>
      <c r="P127">
        <f t="shared" si="2"/>
        <v>0.6759129986158301</v>
      </c>
      <c r="Q127">
        <v>-8.6592050000000004E-2</v>
      </c>
      <c r="R127">
        <f t="shared" si="3"/>
        <v>0.58932094861583006</v>
      </c>
      <c r="S127">
        <v>0.64074074074073994</v>
      </c>
    </row>
    <row r="128" spans="4:19" x14ac:dyDescent="0.25">
      <c r="D128" s="2">
        <v>43062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6.9306930693069299E-2</v>
      </c>
      <c r="N128">
        <v>0</v>
      </c>
      <c r="O128">
        <v>0.44935195671322498</v>
      </c>
      <c r="P128">
        <f t="shared" si="2"/>
        <v>0.71130814143702026</v>
      </c>
      <c r="Q128">
        <v>-0.36933354000000002</v>
      </c>
      <c r="R128">
        <f t="shared" si="3"/>
        <v>0.34197460143702024</v>
      </c>
      <c r="S128">
        <v>0.21643518518518501</v>
      </c>
    </row>
    <row r="129" spans="4:19" x14ac:dyDescent="0.25">
      <c r="D129" s="2">
        <v>43063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0.13124449477790301</v>
      </c>
      <c r="P129">
        <f t="shared" si="2"/>
        <v>0.5321336856675476</v>
      </c>
      <c r="Q129">
        <v>-0.32295180000000001</v>
      </c>
      <c r="R129">
        <f t="shared" si="3"/>
        <v>0.20918188566754758</v>
      </c>
      <c r="S129">
        <v>0.24606481481481399</v>
      </c>
    </row>
    <row r="130" spans="4:19" x14ac:dyDescent="0.25">
      <c r="D130" s="2">
        <v>43064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0.16421291053227599</v>
      </c>
      <c r="P130">
        <f t="shared" si="2"/>
        <v>0.8544903737259345</v>
      </c>
      <c r="Q130">
        <v>-0.18511917999999999</v>
      </c>
      <c r="R130">
        <f t="shared" si="3"/>
        <v>0.66937119372593457</v>
      </c>
      <c r="S130">
        <v>0.36226851851851799</v>
      </c>
    </row>
    <row r="131" spans="4:19" x14ac:dyDescent="0.25">
      <c r="D131" s="2">
        <v>43065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0.28048320120800302</v>
      </c>
      <c r="P131">
        <f t="shared" si="2"/>
        <v>0.67174907512268778</v>
      </c>
      <c r="Q131">
        <v>-0.17574081</v>
      </c>
      <c r="R131">
        <f t="shared" si="3"/>
        <v>0.49600826512268781</v>
      </c>
      <c r="S131">
        <v>0.33182870370370299</v>
      </c>
    </row>
    <row r="132" spans="4:19" x14ac:dyDescent="0.25">
      <c r="D132" s="2">
        <v>43066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0.25066062665156602</v>
      </c>
      <c r="P132">
        <f t="shared" ref="P132:P166" si="4">$B$2+E132*$B$3+F132*$B$4+G132*$B$5+H132*$B$6+I132*$B$7+J132*$B$8+K132*$B$9+L132*$B$10+M132*$B$11+N132*$B$12+O132*$B$13</f>
        <v>0.50615771989429992</v>
      </c>
      <c r="Q132">
        <v>-1.5818886E-3</v>
      </c>
      <c r="R132">
        <f t="shared" ref="R132:R166" si="5">P132+Q132</f>
        <v>0.50457583129429995</v>
      </c>
      <c r="S132">
        <v>0.59837962962962898</v>
      </c>
    </row>
    <row r="133" spans="4:19" x14ac:dyDescent="0.25">
      <c r="D133" s="2">
        <v>43067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0.32641248269787299</v>
      </c>
      <c r="P133">
        <f t="shared" si="4"/>
        <v>0.62034293444066957</v>
      </c>
      <c r="Q133">
        <v>4.0579878E-2</v>
      </c>
      <c r="R133">
        <f t="shared" si="5"/>
        <v>0.66092281244066953</v>
      </c>
      <c r="S133">
        <v>0.74629629629629601</v>
      </c>
    </row>
    <row r="134" spans="4:19" x14ac:dyDescent="0.25">
      <c r="D134" s="2">
        <v>43068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0.39184597961494899</v>
      </c>
      <c r="P134">
        <f t="shared" si="4"/>
        <v>0.68692185730464339</v>
      </c>
      <c r="Q134">
        <v>5.3229682E-2</v>
      </c>
      <c r="R134">
        <f t="shared" si="5"/>
        <v>0.74015153930464339</v>
      </c>
      <c r="S134">
        <v>0.78391203703703605</v>
      </c>
    </row>
    <row r="135" spans="4:19" x14ac:dyDescent="0.25">
      <c r="D135" s="2">
        <v>43069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0.43525858814647</v>
      </c>
      <c r="P135">
        <f t="shared" si="4"/>
        <v>0.71594345035862594</v>
      </c>
      <c r="Q135">
        <v>9.3166949999999998E-2</v>
      </c>
      <c r="R135">
        <f t="shared" si="5"/>
        <v>0.80911040035862591</v>
      </c>
      <c r="S135">
        <v>0.93877314814814805</v>
      </c>
    </row>
    <row r="136" spans="4:19" x14ac:dyDescent="0.25">
      <c r="D136" s="2">
        <v>43070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9.9009900990098994E-3</v>
      </c>
      <c r="N136">
        <v>0</v>
      </c>
      <c r="O136">
        <v>0.55530388825971999</v>
      </c>
      <c r="P136">
        <f t="shared" si="4"/>
        <v>0.73276055115137806</v>
      </c>
      <c r="Q136">
        <v>0.12935641000000001</v>
      </c>
      <c r="R136">
        <f t="shared" si="5"/>
        <v>0.86211696115137804</v>
      </c>
      <c r="S136">
        <v>0.90451388888888795</v>
      </c>
    </row>
    <row r="137" spans="4:19" x14ac:dyDescent="0.25">
      <c r="D137" s="2">
        <v>43071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0.61671070844343701</v>
      </c>
      <c r="P137">
        <f t="shared" si="4"/>
        <v>0.70566384799295367</v>
      </c>
      <c r="Q137">
        <v>6.6960500000000006E-2</v>
      </c>
      <c r="R137">
        <f t="shared" si="5"/>
        <v>0.77262434799295365</v>
      </c>
      <c r="S137">
        <v>0.69571759259259203</v>
      </c>
    </row>
    <row r="138" spans="4:19" x14ac:dyDescent="0.25">
      <c r="D138" s="2">
        <v>43072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0.60777651944129796</v>
      </c>
      <c r="P138">
        <f t="shared" si="4"/>
        <v>0.56410230275575712</v>
      </c>
      <c r="Q138">
        <v>-5.0842390000000002E-4</v>
      </c>
      <c r="R138">
        <f t="shared" si="5"/>
        <v>0.56359387885575707</v>
      </c>
      <c r="S138">
        <v>0.500925925925926</v>
      </c>
    </row>
    <row r="139" spans="4:19" x14ac:dyDescent="0.25">
      <c r="D139" s="2">
        <v>43073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0.39901849754624302</v>
      </c>
      <c r="P139">
        <f t="shared" si="4"/>
        <v>0.45736281615704066</v>
      </c>
      <c r="Q139">
        <v>9.5461630000000006E-2</v>
      </c>
      <c r="R139">
        <f t="shared" si="5"/>
        <v>0.55282444615704063</v>
      </c>
      <c r="S139">
        <v>0.76400462962962901</v>
      </c>
    </row>
    <row r="140" spans="4:19" x14ac:dyDescent="0.25">
      <c r="D140" s="2">
        <v>43074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0.42179438781930201</v>
      </c>
      <c r="P140">
        <f t="shared" si="4"/>
        <v>0.58897182584623153</v>
      </c>
      <c r="Q140">
        <v>0.16220560000000001</v>
      </c>
      <c r="R140">
        <f t="shared" si="5"/>
        <v>0.75117742584623159</v>
      </c>
      <c r="S140">
        <v>0.86979166666666596</v>
      </c>
    </row>
    <row r="141" spans="4:19" x14ac:dyDescent="0.25">
      <c r="D141" s="2">
        <v>43075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0.247524752475247</v>
      </c>
      <c r="N141">
        <v>0</v>
      </c>
      <c r="O141">
        <v>0.54334969170756198</v>
      </c>
      <c r="P141">
        <f t="shared" si="4"/>
        <v>0.63709228639738291</v>
      </c>
      <c r="Q141">
        <v>8.5890960000000002E-2</v>
      </c>
      <c r="R141">
        <f t="shared" si="5"/>
        <v>0.72298324639738287</v>
      </c>
      <c r="S141">
        <v>0.93171296296296302</v>
      </c>
    </row>
    <row r="142" spans="4:19" x14ac:dyDescent="0.25">
      <c r="D142" s="2">
        <v>43076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0.54259468982005699</v>
      </c>
      <c r="P142">
        <f t="shared" si="4"/>
        <v>0.68064060651818326</v>
      </c>
      <c r="Q142">
        <v>8.2240759999999996E-2</v>
      </c>
      <c r="R142">
        <f t="shared" si="5"/>
        <v>0.76288136651818328</v>
      </c>
      <c r="S142">
        <v>1</v>
      </c>
    </row>
    <row r="143" spans="4:19" x14ac:dyDescent="0.25">
      <c r="D143" s="2">
        <v>43077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0.65232163080407601</v>
      </c>
      <c r="P143">
        <f t="shared" si="4"/>
        <v>0.70085141562853936</v>
      </c>
      <c r="Q143">
        <v>0.12712502000000001</v>
      </c>
      <c r="R143">
        <f t="shared" si="5"/>
        <v>0.8279764356285394</v>
      </c>
      <c r="S143">
        <v>0.90960648148148104</v>
      </c>
    </row>
    <row r="144" spans="4:19" x14ac:dyDescent="0.25">
      <c r="D144" s="2">
        <v>43078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0.70856927142317805</v>
      </c>
      <c r="P144">
        <f t="shared" si="4"/>
        <v>0.67545156662891681</v>
      </c>
      <c r="Q144">
        <v>9.2496579999999995E-2</v>
      </c>
      <c r="R144">
        <f t="shared" si="5"/>
        <v>0.76794814662891686</v>
      </c>
      <c r="S144">
        <v>0.90312499999999996</v>
      </c>
    </row>
    <row r="145" spans="4:19" x14ac:dyDescent="0.25">
      <c r="D145" s="2">
        <v>43079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0.15181518151815099</v>
      </c>
      <c r="N145">
        <v>0</v>
      </c>
      <c r="O145">
        <v>0.999999999999999</v>
      </c>
      <c r="P145">
        <f t="shared" si="4"/>
        <v>-0.3872999999999997</v>
      </c>
      <c r="Q145">
        <v>-1.6875378999999999E-3</v>
      </c>
      <c r="R145">
        <f t="shared" si="5"/>
        <v>-0.38898753789999968</v>
      </c>
      <c r="S145">
        <v>0.483333333333333</v>
      </c>
    </row>
    <row r="146" spans="4:19" x14ac:dyDescent="0.25">
      <c r="D146" s="2">
        <v>43080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0.445451113627784</v>
      </c>
      <c r="P146">
        <f t="shared" si="4"/>
        <v>0.44209112872782186</v>
      </c>
      <c r="Q146">
        <v>9.2951049999999993E-2</v>
      </c>
      <c r="R146">
        <f t="shared" si="5"/>
        <v>0.53504217872782189</v>
      </c>
      <c r="S146">
        <v>0.74872685185185095</v>
      </c>
    </row>
    <row r="147" spans="4:19" x14ac:dyDescent="0.25">
      <c r="D147" s="2">
        <v>43081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0.44457027809236099</v>
      </c>
      <c r="P147">
        <f t="shared" si="4"/>
        <v>0.5814808355354224</v>
      </c>
      <c r="Q147">
        <v>0.13468225</v>
      </c>
      <c r="R147">
        <f t="shared" si="5"/>
        <v>0.71616308553542241</v>
      </c>
      <c r="S147">
        <v>0.82118055555555503</v>
      </c>
    </row>
    <row r="148" spans="4:19" x14ac:dyDescent="0.25">
      <c r="D148" s="2">
        <v>43082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0.52988549138039498</v>
      </c>
      <c r="P148">
        <f t="shared" si="4"/>
        <v>0.64152066188498813</v>
      </c>
      <c r="Q148">
        <v>7.4654719999999994E-2</v>
      </c>
      <c r="R148">
        <f t="shared" si="5"/>
        <v>0.71617538188498808</v>
      </c>
      <c r="S148">
        <v>0.95694444444444404</v>
      </c>
    </row>
    <row r="149" spans="4:19" x14ac:dyDescent="0.25">
      <c r="D149" s="2">
        <v>43083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0.63105574430602696</v>
      </c>
      <c r="P149">
        <f t="shared" si="4"/>
        <v>0.65154576569774769</v>
      </c>
      <c r="Q149">
        <v>8.6072360000000001E-2</v>
      </c>
      <c r="R149">
        <f t="shared" si="5"/>
        <v>0.73761812569774765</v>
      </c>
      <c r="S149">
        <v>0.93761574074073994</v>
      </c>
    </row>
    <row r="150" spans="4:19" x14ac:dyDescent="0.25">
      <c r="D150" s="2">
        <v>43084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0.26086956521739102</v>
      </c>
      <c r="M150">
        <v>2.9702970297029702E-2</v>
      </c>
      <c r="N150">
        <v>0</v>
      </c>
      <c r="O150">
        <v>0.67207751352711698</v>
      </c>
      <c r="P150">
        <f t="shared" si="4"/>
        <v>0.47981457536614885</v>
      </c>
      <c r="Q150">
        <v>0.12642395000000001</v>
      </c>
      <c r="R150">
        <f t="shared" si="5"/>
        <v>0.60623852536614886</v>
      </c>
      <c r="S150">
        <v>0.86631944444444398</v>
      </c>
    </row>
    <row r="151" spans="4:19" x14ac:dyDescent="0.25">
      <c r="D151" s="2">
        <v>43085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0.26086956521739102</v>
      </c>
      <c r="M151">
        <v>3.6303630363036299E-2</v>
      </c>
      <c r="N151">
        <v>0</v>
      </c>
      <c r="O151">
        <v>0.74745186862967095</v>
      </c>
      <c r="P151">
        <f t="shared" si="4"/>
        <v>0.44812394997291893</v>
      </c>
      <c r="Q151">
        <v>8.1662305000000004E-2</v>
      </c>
      <c r="R151">
        <f t="shared" si="5"/>
        <v>0.52978625497291898</v>
      </c>
      <c r="S151">
        <v>0.72083333333333299</v>
      </c>
    </row>
    <row r="152" spans="4:19" x14ac:dyDescent="0.25">
      <c r="D152" s="2">
        <v>43086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0.682899207248018</v>
      </c>
      <c r="P152">
        <f t="shared" si="4"/>
        <v>0.53939445073612691</v>
      </c>
      <c r="Q152">
        <v>1.6301833000000002E-2</v>
      </c>
      <c r="R152">
        <f t="shared" si="5"/>
        <v>0.55569628373612689</v>
      </c>
      <c r="S152">
        <v>0.52465277777777697</v>
      </c>
    </row>
    <row r="153" spans="4:19" x14ac:dyDescent="0.25">
      <c r="D153" s="2">
        <v>43087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0.44620611551528799</v>
      </c>
      <c r="P153">
        <f t="shared" si="4"/>
        <v>0.44184280860702174</v>
      </c>
      <c r="Q153">
        <v>6.4423579999999994E-2</v>
      </c>
      <c r="R153">
        <f t="shared" si="5"/>
        <v>0.50626638860702178</v>
      </c>
      <c r="S153">
        <v>0.69004629629629599</v>
      </c>
    </row>
    <row r="154" spans="4:19" x14ac:dyDescent="0.25">
      <c r="D154" s="2">
        <v>43088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6.6006600660065999E-3</v>
      </c>
      <c r="N154">
        <v>0</v>
      </c>
      <c r="O154">
        <v>0.40770101925254798</v>
      </c>
      <c r="P154">
        <f t="shared" si="4"/>
        <v>0.593607134767837</v>
      </c>
      <c r="Q154">
        <v>0.12184431</v>
      </c>
      <c r="R154">
        <f t="shared" si="5"/>
        <v>0.71545144476783695</v>
      </c>
      <c r="S154">
        <v>0.81932870370370303</v>
      </c>
    </row>
    <row r="155" spans="4:19" x14ac:dyDescent="0.25">
      <c r="D155" s="2">
        <v>43089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0.47376368440921002</v>
      </c>
      <c r="P155">
        <f t="shared" si="4"/>
        <v>0.65997912419781091</v>
      </c>
      <c r="Q155">
        <v>9.0990975000000002E-2</v>
      </c>
      <c r="R155">
        <f t="shared" si="5"/>
        <v>0.75097009919781088</v>
      </c>
      <c r="S155">
        <v>0.88402777777777697</v>
      </c>
    </row>
    <row r="156" spans="4:19" x14ac:dyDescent="0.25">
      <c r="D156" s="2">
        <v>43090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0.524348810872027</v>
      </c>
      <c r="P156">
        <f t="shared" si="4"/>
        <v>0.68664167610419025</v>
      </c>
      <c r="Q156">
        <v>9.0401480000000006E-2</v>
      </c>
      <c r="R156">
        <f t="shared" si="5"/>
        <v>0.77704315610419028</v>
      </c>
      <c r="S156">
        <v>0.89814814814814803</v>
      </c>
    </row>
    <row r="157" spans="4:19" x14ac:dyDescent="0.25">
      <c r="D157" s="2">
        <v>43091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0.56323140807852001</v>
      </c>
      <c r="P157">
        <f t="shared" si="4"/>
        <v>0.73015318988297473</v>
      </c>
      <c r="Q157">
        <v>-6.8994819999999998E-2</v>
      </c>
      <c r="R157">
        <f t="shared" si="5"/>
        <v>0.66115836988297472</v>
      </c>
      <c r="S157">
        <v>0.69039351851851805</v>
      </c>
    </row>
    <row r="158" spans="4:19" x14ac:dyDescent="0.25">
      <c r="D158" s="2">
        <v>43092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0.48622121555303799</v>
      </c>
      <c r="P158">
        <f t="shared" si="4"/>
        <v>0.74858184220460589</v>
      </c>
      <c r="Q158">
        <v>-0.17121822</v>
      </c>
      <c r="R158">
        <f t="shared" si="5"/>
        <v>0.57736362220460591</v>
      </c>
      <c r="S158">
        <v>0.36655092592592498</v>
      </c>
    </row>
    <row r="159" spans="4:19" x14ac:dyDescent="0.25">
      <c r="D159" s="2">
        <v>43093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0.16171617161716101</v>
      </c>
      <c r="N159">
        <v>0</v>
      </c>
      <c r="O159">
        <v>0.33887001384170101</v>
      </c>
      <c r="P159">
        <f t="shared" si="4"/>
        <v>0.65254565244746454</v>
      </c>
      <c r="Q159">
        <v>-0.37022218000000001</v>
      </c>
      <c r="R159">
        <f t="shared" si="5"/>
        <v>0.28232347244746453</v>
      </c>
      <c r="S159">
        <v>0.14583333333333301</v>
      </c>
    </row>
    <row r="160" spans="4:19" x14ac:dyDescent="0.25">
      <c r="D160" s="2">
        <v>43094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3.3003300330032999E-3</v>
      </c>
      <c r="N160">
        <v>0</v>
      </c>
      <c r="O160">
        <v>0.120926135648672</v>
      </c>
      <c r="P160">
        <f t="shared" si="4"/>
        <v>0.54882739398515179</v>
      </c>
      <c r="Q160">
        <v>-0.19281305000000001</v>
      </c>
      <c r="R160">
        <f t="shared" si="5"/>
        <v>0.35601434398515175</v>
      </c>
      <c r="S160">
        <v>0</v>
      </c>
    </row>
    <row r="161" spans="4:19" x14ac:dyDescent="0.25">
      <c r="D161" s="2">
        <v>43095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7.5907590759075896E-2</v>
      </c>
      <c r="N161">
        <v>1</v>
      </c>
      <c r="O161">
        <v>0</v>
      </c>
      <c r="P161">
        <f t="shared" si="4"/>
        <v>0.3876</v>
      </c>
      <c r="Q161">
        <v>-0.19430499000000001</v>
      </c>
      <c r="R161">
        <f t="shared" si="5"/>
        <v>0.19329500999999999</v>
      </c>
      <c r="S161">
        <v>0.343518518518518</v>
      </c>
    </row>
    <row r="162" spans="4:19" x14ac:dyDescent="0.25">
      <c r="D162" s="2">
        <v>43096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0.20460551151377801</v>
      </c>
      <c r="P162">
        <f t="shared" si="4"/>
        <v>0.74850524726311851</v>
      </c>
      <c r="Q162">
        <v>-0.29413745000000002</v>
      </c>
      <c r="R162">
        <f t="shared" si="5"/>
        <v>0.45436779726311849</v>
      </c>
      <c r="S162">
        <v>0.49525462962962902</v>
      </c>
    </row>
    <row r="163" spans="4:19" x14ac:dyDescent="0.25">
      <c r="D163" s="2">
        <v>43097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0.337989178306279</v>
      </c>
      <c r="P163">
        <f t="shared" si="4"/>
        <v>0.74793535925506482</v>
      </c>
      <c r="Q163">
        <v>-0.2549247</v>
      </c>
      <c r="R163">
        <f t="shared" si="5"/>
        <v>0.49301065925506482</v>
      </c>
      <c r="S163">
        <v>0.55150462962962898</v>
      </c>
    </row>
    <row r="164" spans="4:19" x14ac:dyDescent="0.25">
      <c r="D164" s="2">
        <v>43098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0.47703535925506402</v>
      </c>
      <c r="P164">
        <f t="shared" si="4"/>
        <v>0.75850307034100939</v>
      </c>
      <c r="Q164">
        <v>-0.21584500000000001</v>
      </c>
      <c r="R164">
        <f t="shared" si="5"/>
        <v>0.54265807034100932</v>
      </c>
      <c r="S164">
        <v>0.52800925925925901</v>
      </c>
    </row>
    <row r="165" spans="4:19" x14ac:dyDescent="0.25">
      <c r="D165" s="2">
        <v>43099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0.51113627784069404</v>
      </c>
      <c r="P165">
        <f t="shared" si="4"/>
        <v>0.74038727821819583</v>
      </c>
      <c r="Q165">
        <v>-0.15375131</v>
      </c>
      <c r="R165">
        <f t="shared" si="5"/>
        <v>0.58663596821819586</v>
      </c>
      <c r="S165">
        <v>0.34872685185185098</v>
      </c>
    </row>
    <row r="166" spans="4:19" x14ac:dyDescent="0.25">
      <c r="D166" s="2">
        <v>43100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0.15217391304347799</v>
      </c>
      <c r="M166">
        <v>1.65016501650165E-2</v>
      </c>
      <c r="N166">
        <v>0</v>
      </c>
      <c r="O166">
        <v>0.41638354095885199</v>
      </c>
      <c r="P166">
        <f t="shared" si="4"/>
        <v>0.50190362729167726</v>
      </c>
      <c r="Q166">
        <v>-0.25346531999999999</v>
      </c>
      <c r="R166">
        <f t="shared" si="5"/>
        <v>0.24843830729167726</v>
      </c>
      <c r="S166">
        <v>0.36481481481481398</v>
      </c>
    </row>
    <row r="167" spans="4:19" x14ac:dyDescent="0.25">
      <c r="D167" s="2"/>
    </row>
    <row r="168" spans="4:19" x14ac:dyDescent="0.25">
      <c r="D168" s="2"/>
    </row>
    <row r="169" spans="4:19" x14ac:dyDescent="0.25">
      <c r="D169" s="2"/>
    </row>
    <row r="170" spans="4:19" x14ac:dyDescent="0.25">
      <c r="D170" s="2"/>
    </row>
    <row r="171" spans="4:19" x14ac:dyDescent="0.25">
      <c r="D171" s="2"/>
    </row>
    <row r="172" spans="4:19" x14ac:dyDescent="0.25">
      <c r="D172" s="2"/>
    </row>
    <row r="173" spans="4:19" x14ac:dyDescent="0.25">
      <c r="D173" s="2"/>
    </row>
    <row r="174" spans="4:19" x14ac:dyDescent="0.25">
      <c r="D174" s="2"/>
    </row>
    <row r="175" spans="4:19" x14ac:dyDescent="0.25">
      <c r="D175" s="2"/>
    </row>
    <row r="176" spans="4:19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</sheetData>
  <mergeCells count="1">
    <mergeCell ref="D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A3B9-88DC-49B2-A895-4C2CEBCEB4F5}">
  <dimension ref="A1:I165"/>
  <sheetViews>
    <sheetView workbookViewId="0">
      <selection activeCell="L9" sqref="L9"/>
    </sheetView>
  </sheetViews>
  <sheetFormatPr defaultRowHeight="15" x14ac:dyDescent="0.25"/>
  <cols>
    <col min="1" max="1" width="10.7109375" bestFit="1" customWidth="1"/>
    <col min="2" max="2" width="12" bestFit="1" customWidth="1"/>
    <col min="4" max="5" width="12" bestFit="1" customWidth="1"/>
  </cols>
  <sheetData>
    <row r="1" spans="1:9" x14ac:dyDescent="0.25">
      <c r="A1" t="s">
        <v>33</v>
      </c>
      <c r="B1" t="s">
        <v>34</v>
      </c>
      <c r="D1" t="s">
        <v>35</v>
      </c>
      <c r="E1" t="s">
        <v>36</v>
      </c>
      <c r="F1" t="s">
        <v>37</v>
      </c>
      <c r="H1" t="s">
        <v>36</v>
      </c>
      <c r="I1" t="s">
        <v>37</v>
      </c>
    </row>
    <row r="2" spans="1:9" x14ac:dyDescent="0.25">
      <c r="A2" s="2">
        <v>42937</v>
      </c>
      <c r="B2">
        <v>0.84976851851851798</v>
      </c>
      <c r="D2">
        <v>0.84948708127658246</v>
      </c>
      <c r="E2">
        <f>(D2-B2)^2</f>
        <v>7.9206921148273919E-8</v>
      </c>
      <c r="F2">
        <f>ABS(D2-B2)/B2</f>
        <v>3.311928316974826E-4</v>
      </c>
      <c r="H2">
        <f>SQRT(SUM(E2:E165)/COUNT(E2:E165))</f>
        <v>0.14571852534727986</v>
      </c>
      <c r="I2">
        <f>SUM(F2:F165)/COUNT(F2:F165)</f>
        <v>0.19299538218889672</v>
      </c>
    </row>
    <row r="3" spans="1:9" x14ac:dyDescent="0.25">
      <c r="A3" s="2">
        <v>42938</v>
      </c>
      <c r="B3">
        <v>0.56921296296296298</v>
      </c>
      <c r="D3">
        <v>0.70748357810658136</v>
      </c>
      <c r="E3">
        <f t="shared" ref="E3:E66" si="0">(D3-B3)^2</f>
        <v>1.9118763012194628E-2</v>
      </c>
      <c r="F3">
        <f t="shared" ref="F3:F66" si="1">ABS(D3-B3)/B3</f>
        <v>0.24291543612054958</v>
      </c>
    </row>
    <row r="4" spans="1:9" x14ac:dyDescent="0.25">
      <c r="A4" s="2">
        <v>42939</v>
      </c>
      <c r="B4">
        <v>0.46678240740740701</v>
      </c>
      <c r="D4">
        <v>0.5848432662826224</v>
      </c>
      <c r="E4">
        <f t="shared" si="0"/>
        <v>1.3938366398353524E-2</v>
      </c>
      <c r="F4">
        <f t="shared" si="1"/>
        <v>0.25292482536123528</v>
      </c>
    </row>
    <row r="5" spans="1:9" x14ac:dyDescent="0.25">
      <c r="A5" s="2">
        <v>42940</v>
      </c>
      <c r="B5">
        <v>0.719675925925925</v>
      </c>
      <c r="D5">
        <v>0.55096569919466476</v>
      </c>
      <c r="E5">
        <f t="shared" si="0"/>
        <v>2.8463140603713237E-2</v>
      </c>
      <c r="F5">
        <f t="shared" si="1"/>
        <v>0.2344252748404777</v>
      </c>
    </row>
    <row r="6" spans="1:9" x14ac:dyDescent="0.25">
      <c r="A6" s="2">
        <v>42941</v>
      </c>
      <c r="B6">
        <v>0.80335648148148098</v>
      </c>
      <c r="D6">
        <v>0.68761403261104836</v>
      </c>
      <c r="E6">
        <f t="shared" si="0"/>
        <v>1.3396314470524707E-2</v>
      </c>
      <c r="F6">
        <f t="shared" si="1"/>
        <v>0.14407358568513737</v>
      </c>
    </row>
    <row r="7" spans="1:9" x14ac:dyDescent="0.25">
      <c r="A7" s="2">
        <v>42942</v>
      </c>
      <c r="B7">
        <v>0.87071759259259196</v>
      </c>
      <c r="D7">
        <v>0.78104589406065195</v>
      </c>
      <c r="E7">
        <f t="shared" si="0"/>
        <v>8.0410135176031336E-3</v>
      </c>
      <c r="F7">
        <f t="shared" si="1"/>
        <v>0.10298597305808352</v>
      </c>
    </row>
    <row r="8" spans="1:9" x14ac:dyDescent="0.25">
      <c r="A8" s="2">
        <v>42943</v>
      </c>
      <c r="B8">
        <v>0.92928240740740697</v>
      </c>
      <c r="D8">
        <v>0.81266099283503235</v>
      </c>
      <c r="E8">
        <f t="shared" si="0"/>
        <v>1.3600554336861673E-2</v>
      </c>
      <c r="F8">
        <f t="shared" si="1"/>
        <v>0.12549620399866948</v>
      </c>
    </row>
    <row r="9" spans="1:9" x14ac:dyDescent="0.25">
      <c r="A9" s="2">
        <v>42944</v>
      </c>
      <c r="B9">
        <v>0.85451388888888802</v>
      </c>
      <c r="D9">
        <v>0.86335566033220079</v>
      </c>
      <c r="E9">
        <f t="shared" si="0"/>
        <v>7.8176922255781243E-5</v>
      </c>
      <c r="F9">
        <f t="shared" si="1"/>
        <v>1.0347136024681354E-2</v>
      </c>
    </row>
    <row r="10" spans="1:9" x14ac:dyDescent="0.25">
      <c r="A10" s="2">
        <v>42945</v>
      </c>
      <c r="B10">
        <v>0.56874999999999998</v>
      </c>
      <c r="D10">
        <v>0.71483546110419038</v>
      </c>
      <c r="E10">
        <f t="shared" si="0"/>
        <v>2.1340961946023928E-2</v>
      </c>
      <c r="F10">
        <f t="shared" si="1"/>
        <v>0.25685355798538972</v>
      </c>
    </row>
    <row r="11" spans="1:9" x14ac:dyDescent="0.25">
      <c r="A11" s="2">
        <v>42946</v>
      </c>
      <c r="B11">
        <v>0.45740740740740699</v>
      </c>
      <c r="D11">
        <v>0.56443205253542239</v>
      </c>
      <c r="E11">
        <f t="shared" si="0"/>
        <v>1.1454274664777631E-2</v>
      </c>
      <c r="F11">
        <f t="shared" si="1"/>
        <v>0.23398100554302984</v>
      </c>
    </row>
    <row r="12" spans="1:9" x14ac:dyDescent="0.25">
      <c r="A12" s="2">
        <v>42947</v>
      </c>
      <c r="B12">
        <v>0.702430555555555</v>
      </c>
      <c r="D12">
        <v>0.55194162063948682</v>
      </c>
      <c r="E12">
        <f t="shared" si="0"/>
        <v>2.2646919532172606E-2</v>
      </c>
      <c r="F12">
        <f t="shared" si="1"/>
        <v>0.21424030279697318</v>
      </c>
    </row>
    <row r="13" spans="1:9" x14ac:dyDescent="0.25">
      <c r="A13" s="2">
        <v>42948</v>
      </c>
      <c r="B13">
        <v>0.81168981481481395</v>
      </c>
      <c r="D13">
        <v>0.7104257952862717</v>
      </c>
      <c r="E13">
        <f t="shared" si="0"/>
        <v>1.0254401651076986E-2</v>
      </c>
      <c r="F13">
        <f t="shared" si="1"/>
        <v>0.12475704102760672</v>
      </c>
    </row>
    <row r="14" spans="1:9" x14ac:dyDescent="0.25">
      <c r="A14" s="2">
        <v>42949</v>
      </c>
      <c r="B14">
        <v>0.89560185185185104</v>
      </c>
      <c r="D14">
        <v>0.78885300261985669</v>
      </c>
      <c r="E14">
        <f t="shared" si="0"/>
        <v>1.1395316812355061E-2</v>
      </c>
      <c r="F14">
        <f t="shared" si="1"/>
        <v>0.11919230516469785</v>
      </c>
    </row>
    <row r="15" spans="1:9" x14ac:dyDescent="0.25">
      <c r="A15" s="2">
        <v>42950</v>
      </c>
      <c r="B15">
        <v>0.92928240740740697</v>
      </c>
      <c r="D15">
        <v>0.7967313782358123</v>
      </c>
      <c r="E15">
        <f t="shared" si="0"/>
        <v>1.756977533444894E-2</v>
      </c>
      <c r="F15">
        <f t="shared" si="1"/>
        <v>0.14263804857922263</v>
      </c>
    </row>
    <row r="16" spans="1:9" x14ac:dyDescent="0.25">
      <c r="A16" s="2">
        <v>42951</v>
      </c>
      <c r="B16">
        <v>0.83240740740740704</v>
      </c>
      <c r="D16">
        <v>0.84425627583339624</v>
      </c>
      <c r="E16">
        <f t="shared" si="0"/>
        <v>1.4039568297640381E-4</v>
      </c>
      <c r="F16">
        <f t="shared" si="1"/>
        <v>1.4234458175826855E-2</v>
      </c>
    </row>
    <row r="17" spans="1:6" x14ac:dyDescent="0.25">
      <c r="A17" s="2">
        <v>42952</v>
      </c>
      <c r="B17">
        <v>0.452893518518518</v>
      </c>
      <c r="D17">
        <v>0.62695360478419571</v>
      </c>
      <c r="E17">
        <f t="shared" si="0"/>
        <v>3.0296913630815166E-2</v>
      </c>
      <c r="F17">
        <f t="shared" si="1"/>
        <v>0.38432894079618124</v>
      </c>
    </row>
    <row r="18" spans="1:6" x14ac:dyDescent="0.25">
      <c r="A18" s="2">
        <v>42953</v>
      </c>
      <c r="B18">
        <v>0.42881944444444398</v>
      </c>
      <c r="D18">
        <v>0.55647581255945655</v>
      </c>
      <c r="E18">
        <f t="shared" si="0"/>
        <v>1.62961483203156E-2</v>
      </c>
      <c r="F18">
        <f t="shared" si="1"/>
        <v>0.29769258313460456</v>
      </c>
    </row>
    <row r="19" spans="1:6" x14ac:dyDescent="0.25">
      <c r="A19" s="2">
        <v>42954</v>
      </c>
      <c r="B19">
        <v>0.73854166666666599</v>
      </c>
      <c r="D19">
        <v>0.59875279520070479</v>
      </c>
      <c r="E19">
        <f t="shared" si="0"/>
        <v>1.9540928585727022E-2</v>
      </c>
      <c r="F19">
        <f t="shared" si="1"/>
        <v>0.18927689225292366</v>
      </c>
    </row>
    <row r="20" spans="1:6" x14ac:dyDescent="0.25">
      <c r="A20" s="2">
        <v>42955</v>
      </c>
      <c r="B20">
        <v>0.77951388888888795</v>
      </c>
      <c r="D20">
        <v>0.64460575349062577</v>
      </c>
      <c r="E20">
        <f t="shared" si="0"/>
        <v>1.8200204996635841E-2</v>
      </c>
      <c r="F20">
        <f t="shared" si="1"/>
        <v>0.17306700665790448</v>
      </c>
    </row>
    <row r="21" spans="1:6" x14ac:dyDescent="0.25">
      <c r="A21" s="2">
        <v>42956</v>
      </c>
      <c r="B21">
        <v>0.86111111111111105</v>
      </c>
      <c r="D21">
        <v>0.7835210762350574</v>
      </c>
      <c r="E21">
        <f t="shared" si="0"/>
        <v>6.0202135120672219E-3</v>
      </c>
      <c r="F21">
        <f t="shared" si="1"/>
        <v>9.010455663025585E-2</v>
      </c>
    </row>
    <row r="22" spans="1:6" x14ac:dyDescent="0.25">
      <c r="A22" s="2">
        <v>42957</v>
      </c>
      <c r="B22">
        <v>0.91550925925925897</v>
      </c>
      <c r="D22">
        <v>0.80880333940103211</v>
      </c>
      <c r="E22">
        <f t="shared" si="0"/>
        <v>1.1386153332790333E-2</v>
      </c>
      <c r="F22">
        <f t="shared" si="1"/>
        <v>0.11655362169090776</v>
      </c>
    </row>
    <row r="23" spans="1:6" x14ac:dyDescent="0.25">
      <c r="A23" s="2">
        <v>42958</v>
      </c>
      <c r="B23">
        <v>0.77303240740740697</v>
      </c>
      <c r="D23">
        <v>0.78952548435661263</v>
      </c>
      <c r="E23">
        <f t="shared" si="0"/>
        <v>2.720215872524189E-4</v>
      </c>
      <c r="F23">
        <f t="shared" si="1"/>
        <v>2.1335556945820771E-2</v>
      </c>
    </row>
    <row r="24" spans="1:6" x14ac:dyDescent="0.25">
      <c r="A24" s="2">
        <v>42959</v>
      </c>
      <c r="B24">
        <v>0.39965277777777702</v>
      </c>
      <c r="D24">
        <v>0.59961283443941138</v>
      </c>
      <c r="E24">
        <f t="shared" si="0"/>
        <v>3.998402426012402E-2</v>
      </c>
      <c r="F24">
        <f t="shared" si="1"/>
        <v>0.50033445976151869</v>
      </c>
    </row>
    <row r="25" spans="1:6" x14ac:dyDescent="0.25">
      <c r="A25" s="2">
        <v>42960</v>
      </c>
      <c r="B25">
        <v>0.391550925925925</v>
      </c>
      <c r="D25">
        <v>0.53423146775386965</v>
      </c>
      <c r="E25">
        <f t="shared" si="0"/>
        <v>2.0357737016315863E-2</v>
      </c>
      <c r="F25">
        <f t="shared" si="1"/>
        <v>0.36439842784317017</v>
      </c>
    </row>
    <row r="26" spans="1:6" x14ac:dyDescent="0.25">
      <c r="A26" s="2">
        <v>42961</v>
      </c>
      <c r="B26">
        <v>0.60972222222222205</v>
      </c>
      <c r="D26">
        <v>0.50718021097790389</v>
      </c>
      <c r="E26">
        <f t="shared" si="0"/>
        <v>1.0514864070029873E-2</v>
      </c>
      <c r="F26">
        <f t="shared" si="1"/>
        <v>0.16817824167633053</v>
      </c>
    </row>
    <row r="27" spans="1:6" x14ac:dyDescent="0.25">
      <c r="A27" s="2">
        <v>42962</v>
      </c>
      <c r="B27">
        <v>0.751388888888888</v>
      </c>
      <c r="D27">
        <v>0.68357919842028469</v>
      </c>
      <c r="E27">
        <f t="shared" si="0"/>
        <v>4.5981541214477895E-3</v>
      </c>
      <c r="F27">
        <f t="shared" si="1"/>
        <v>9.0245798775220765E-2</v>
      </c>
    </row>
    <row r="28" spans="1:6" x14ac:dyDescent="0.25">
      <c r="A28" s="2">
        <v>42963</v>
      </c>
      <c r="B28">
        <v>0.83483796296296298</v>
      </c>
      <c r="D28">
        <v>0.75954114434503606</v>
      </c>
      <c r="E28">
        <f t="shared" si="0"/>
        <v>5.6696108939809859E-3</v>
      </c>
      <c r="F28">
        <f t="shared" si="1"/>
        <v>9.0193333267556991E-2</v>
      </c>
    </row>
    <row r="29" spans="1:6" x14ac:dyDescent="0.25">
      <c r="A29" s="2">
        <v>42964</v>
      </c>
      <c r="B29">
        <v>0.84976851851851798</v>
      </c>
      <c r="D29">
        <v>0.77991825385302649</v>
      </c>
      <c r="E29">
        <f t="shared" si="0"/>
        <v>4.879059473839209E-3</v>
      </c>
      <c r="F29">
        <f t="shared" si="1"/>
        <v>8.2199167353561267E-2</v>
      </c>
    </row>
    <row r="30" spans="1:6" x14ac:dyDescent="0.25">
      <c r="A30" s="2">
        <v>42965</v>
      </c>
      <c r="B30">
        <v>0.77847222222222201</v>
      </c>
      <c r="D30">
        <v>0.82761610191141322</v>
      </c>
      <c r="E30">
        <f t="shared" si="0"/>
        <v>2.4151209109057E-3</v>
      </c>
      <c r="F30">
        <f t="shared" si="1"/>
        <v>6.312862332955875E-2</v>
      </c>
    </row>
    <row r="31" spans="1:6" x14ac:dyDescent="0.25">
      <c r="A31" s="2">
        <v>42966</v>
      </c>
      <c r="B31">
        <v>0.406134259259259</v>
      </c>
      <c r="D31">
        <v>0.57502928988297486</v>
      </c>
      <c r="E31">
        <f t="shared" si="0"/>
        <v>2.8525531369385917E-2</v>
      </c>
      <c r="F31">
        <f t="shared" si="1"/>
        <v>0.4158600925018256</v>
      </c>
    </row>
    <row r="32" spans="1:6" x14ac:dyDescent="0.25">
      <c r="A32" s="2">
        <v>42967</v>
      </c>
      <c r="B32">
        <v>0.39722222222222198</v>
      </c>
      <c r="D32">
        <v>0.53598565604026693</v>
      </c>
      <c r="E32">
        <f t="shared" si="0"/>
        <v>1.9255290564974943E-2</v>
      </c>
      <c r="F32">
        <f t="shared" si="1"/>
        <v>0.34933451870277071</v>
      </c>
    </row>
    <row r="33" spans="1:6" x14ac:dyDescent="0.25">
      <c r="A33" s="2">
        <v>42968</v>
      </c>
      <c r="B33">
        <v>0.62222222222222201</v>
      </c>
      <c r="D33">
        <v>0.52010037781590568</v>
      </c>
      <c r="E33">
        <f t="shared" si="0"/>
        <v>1.0428871104947881E-2</v>
      </c>
      <c r="F33">
        <f t="shared" si="1"/>
        <v>0.16412439279586558</v>
      </c>
    </row>
    <row r="34" spans="1:6" x14ac:dyDescent="0.25">
      <c r="A34" s="2">
        <v>42969</v>
      </c>
      <c r="B34">
        <v>0.78333333333333299</v>
      </c>
      <c r="D34">
        <v>0.70379027733987665</v>
      </c>
      <c r="E34">
        <f t="shared" si="0"/>
        <v>6.3270977567781318E-3</v>
      </c>
      <c r="F34">
        <f t="shared" si="1"/>
        <v>0.10154432680015708</v>
      </c>
    </row>
    <row r="35" spans="1:6" x14ac:dyDescent="0.25">
      <c r="A35" s="2">
        <v>42970</v>
      </c>
      <c r="B35">
        <v>0.74756944444444395</v>
      </c>
      <c r="D35">
        <v>0.70125157656423842</v>
      </c>
      <c r="E35">
        <f t="shared" si="0"/>
        <v>2.1453448849681751E-3</v>
      </c>
      <c r="F35">
        <f t="shared" si="1"/>
        <v>6.1957946816066894E-2</v>
      </c>
    </row>
    <row r="36" spans="1:6" x14ac:dyDescent="0.25">
      <c r="A36" s="2">
        <v>42971</v>
      </c>
      <c r="B36">
        <v>0.79143518518518496</v>
      </c>
      <c r="D36">
        <v>0.74377910372983547</v>
      </c>
      <c r="E36">
        <f t="shared" si="0"/>
        <v>2.2711020996789063E-3</v>
      </c>
      <c r="F36">
        <f t="shared" si="1"/>
        <v>6.0214762178154399E-2</v>
      </c>
    </row>
    <row r="37" spans="1:6" x14ac:dyDescent="0.25">
      <c r="A37" s="2">
        <v>42972</v>
      </c>
      <c r="B37">
        <v>0.69490740740740697</v>
      </c>
      <c r="D37">
        <v>0.68837526010821692</v>
      </c>
      <c r="E37">
        <f t="shared" si="0"/>
        <v>4.2668948338315861E-5</v>
      </c>
      <c r="F37">
        <f t="shared" si="1"/>
        <v>9.4000254272155331E-3</v>
      </c>
    </row>
    <row r="38" spans="1:6" x14ac:dyDescent="0.25">
      <c r="A38" s="2">
        <v>42973</v>
      </c>
      <c r="B38">
        <v>0.41562499999999902</v>
      </c>
      <c r="D38">
        <v>0.6236604973386185</v>
      </c>
      <c r="E38">
        <f t="shared" si="0"/>
        <v>4.327876815292675E-2</v>
      </c>
      <c r="F38">
        <f t="shared" si="1"/>
        <v>0.50053653495006312</v>
      </c>
    </row>
    <row r="39" spans="1:6" x14ac:dyDescent="0.25">
      <c r="A39" s="2">
        <v>42974</v>
      </c>
      <c r="B39">
        <v>0.38472222222222202</v>
      </c>
      <c r="D39">
        <v>0.51869703141185375</v>
      </c>
      <c r="E39">
        <f t="shared" si="0"/>
        <v>1.7949249497398231E-2</v>
      </c>
      <c r="F39">
        <f t="shared" si="1"/>
        <v>0.34823777117882632</v>
      </c>
    </row>
    <row r="40" spans="1:6" x14ac:dyDescent="0.25">
      <c r="A40" s="2">
        <v>42975</v>
      </c>
      <c r="B40">
        <v>0.53900462962962903</v>
      </c>
      <c r="D40">
        <v>0.45343262609789853</v>
      </c>
      <c r="E40">
        <f t="shared" si="0"/>
        <v>7.3225677884344977E-3</v>
      </c>
      <c r="F40">
        <f t="shared" si="1"/>
        <v>0.1587593108254568</v>
      </c>
    </row>
    <row r="41" spans="1:6" x14ac:dyDescent="0.25">
      <c r="A41" s="2">
        <v>42976</v>
      </c>
      <c r="B41">
        <v>0.79328703703703696</v>
      </c>
      <c r="D41">
        <v>0.73423150850509655</v>
      </c>
      <c r="E41">
        <f t="shared" si="0"/>
        <v>3.4875554501868273E-3</v>
      </c>
      <c r="F41">
        <f t="shared" si="1"/>
        <v>7.4444086156399927E-2</v>
      </c>
    </row>
    <row r="42" spans="1:6" x14ac:dyDescent="0.25">
      <c r="A42" s="2">
        <v>42977</v>
      </c>
      <c r="B42">
        <v>0.72557870370370303</v>
      </c>
      <c r="D42">
        <v>0.65546695887982909</v>
      </c>
      <c r="E42">
        <f t="shared" si="0"/>
        <v>4.9156567622480147E-3</v>
      </c>
      <c r="F42">
        <f t="shared" si="1"/>
        <v>9.6628724721370463E-2</v>
      </c>
    </row>
    <row r="43" spans="1:6" x14ac:dyDescent="0.25">
      <c r="A43" s="2">
        <v>42978</v>
      </c>
      <c r="B43">
        <v>0.72974537037037002</v>
      </c>
      <c r="D43">
        <v>0.68556190846105447</v>
      </c>
      <c r="E43">
        <f t="shared" si="0"/>
        <v>1.9521783062919377E-3</v>
      </c>
      <c r="F43">
        <f t="shared" si="1"/>
        <v>6.0546409341234973E-2</v>
      </c>
    </row>
    <row r="44" spans="1:6" x14ac:dyDescent="0.25">
      <c r="A44" s="2">
        <v>42979</v>
      </c>
      <c r="B44">
        <v>0.57592592592592595</v>
      </c>
      <c r="D44">
        <v>0.56224085837422955</v>
      </c>
      <c r="E44">
        <f t="shared" si="0"/>
        <v>1.8728107389449387E-4</v>
      </c>
      <c r="F44">
        <f t="shared" si="1"/>
        <v>2.3761853626739739E-2</v>
      </c>
    </row>
    <row r="45" spans="1:6" x14ac:dyDescent="0.25">
      <c r="A45" s="2">
        <v>42980</v>
      </c>
      <c r="B45">
        <v>0.359259259259259</v>
      </c>
      <c r="D45">
        <v>0.6087529058034481</v>
      </c>
      <c r="E45">
        <f t="shared" si="0"/>
        <v>6.2247079665916763E-2</v>
      </c>
      <c r="F45">
        <f t="shared" si="1"/>
        <v>0.69446685120547536</v>
      </c>
    </row>
    <row r="46" spans="1:6" x14ac:dyDescent="0.25">
      <c r="A46" s="2">
        <v>42981</v>
      </c>
      <c r="B46">
        <v>0.22962962962962899</v>
      </c>
      <c r="D46">
        <v>0.37548455834906264</v>
      </c>
      <c r="E46">
        <f t="shared" si="0"/>
        <v>2.127366023175107E-2</v>
      </c>
      <c r="F46">
        <f t="shared" si="1"/>
        <v>0.63517468958463219</v>
      </c>
    </row>
    <row r="47" spans="1:6" x14ac:dyDescent="0.25">
      <c r="A47" s="2">
        <v>42982</v>
      </c>
      <c r="B47">
        <v>0.27731481481481401</v>
      </c>
      <c r="D47">
        <v>0.48574280628790767</v>
      </c>
      <c r="E47">
        <f t="shared" si="0"/>
        <v>4.3442227629508001E-2</v>
      </c>
      <c r="F47">
        <f t="shared" si="1"/>
        <v>0.75159342501149184</v>
      </c>
    </row>
    <row r="48" spans="1:6" x14ac:dyDescent="0.25">
      <c r="A48" s="2">
        <v>42983</v>
      </c>
      <c r="B48">
        <v>0.71342592592592502</v>
      </c>
      <c r="D48">
        <v>0.3326997912063423</v>
      </c>
      <c r="E48">
        <f t="shared" si="0"/>
        <v>0.14495238965851384</v>
      </c>
      <c r="F48">
        <f t="shared" si="1"/>
        <v>0.53365895586911083</v>
      </c>
    </row>
    <row r="49" spans="1:6" x14ac:dyDescent="0.25">
      <c r="A49" s="2">
        <v>42984</v>
      </c>
      <c r="B49">
        <v>0.89421296296296204</v>
      </c>
      <c r="D49">
        <v>0.79430062596426332</v>
      </c>
      <c r="E49">
        <f t="shared" si="0"/>
        <v>9.9824750845415415E-3</v>
      </c>
      <c r="F49">
        <f t="shared" si="1"/>
        <v>0.1117321500995027</v>
      </c>
    </row>
    <row r="50" spans="1:6" x14ac:dyDescent="0.25">
      <c r="A50" s="2">
        <v>42985</v>
      </c>
      <c r="B50">
        <v>0.93541666666666601</v>
      </c>
      <c r="D50">
        <v>0.78738834990939988</v>
      </c>
      <c r="E50">
        <f t="shared" si="0"/>
        <v>2.1912382561989519E-2</v>
      </c>
      <c r="F50">
        <f t="shared" si="1"/>
        <v>0.15824853461801291</v>
      </c>
    </row>
    <row r="51" spans="1:6" x14ac:dyDescent="0.25">
      <c r="A51" s="2">
        <v>42986</v>
      </c>
      <c r="B51">
        <v>0.88437499999999902</v>
      </c>
      <c r="D51">
        <v>0.86746482808858705</v>
      </c>
      <c r="E51">
        <f t="shared" si="0"/>
        <v>2.8595391407350653E-4</v>
      </c>
      <c r="F51">
        <f t="shared" si="1"/>
        <v>1.9121042443999429E-2</v>
      </c>
    </row>
    <row r="52" spans="1:6" x14ac:dyDescent="0.25">
      <c r="A52" s="2">
        <v>42987</v>
      </c>
      <c r="B52">
        <v>0.61759259259259203</v>
      </c>
      <c r="D52">
        <v>0.73433203927016499</v>
      </c>
      <c r="E52">
        <f t="shared" si="0"/>
        <v>1.3628098410585902E-2</v>
      </c>
      <c r="F52">
        <f t="shared" si="1"/>
        <v>0.18902339192170753</v>
      </c>
    </row>
    <row r="53" spans="1:6" x14ac:dyDescent="0.25">
      <c r="A53" s="2">
        <v>42988</v>
      </c>
      <c r="B53">
        <v>0.484953703703703</v>
      </c>
      <c r="D53">
        <v>0.57742010209739536</v>
      </c>
      <c r="E53">
        <f t="shared" si="0"/>
        <v>8.5500348319010339E-3</v>
      </c>
      <c r="F53">
        <f t="shared" si="1"/>
        <v>0.19067056852541842</v>
      </c>
    </row>
    <row r="54" spans="1:6" x14ac:dyDescent="0.25">
      <c r="A54" s="2">
        <v>42989</v>
      </c>
      <c r="B54">
        <v>0.72928240740740702</v>
      </c>
      <c r="D54">
        <v>0.54716558370705959</v>
      </c>
      <c r="E54">
        <f t="shared" si="0"/>
        <v>3.3166537474703425E-2</v>
      </c>
      <c r="F54">
        <f t="shared" si="1"/>
        <v>0.24972057717362364</v>
      </c>
    </row>
    <row r="55" spans="1:6" x14ac:dyDescent="0.25">
      <c r="A55" s="2">
        <v>42990</v>
      </c>
      <c r="B55">
        <v>0.85613425925925901</v>
      </c>
      <c r="D55">
        <v>0.74936579991065821</v>
      </c>
      <c r="E55">
        <f t="shared" si="0"/>
        <v>1.1399503911673822E-2</v>
      </c>
      <c r="F55">
        <f t="shared" si="1"/>
        <v>0.12470994846179682</v>
      </c>
    </row>
    <row r="56" spans="1:6" x14ac:dyDescent="0.25">
      <c r="A56" s="2">
        <v>42991</v>
      </c>
      <c r="B56">
        <v>0.88888888888888795</v>
      </c>
      <c r="D56">
        <v>0.76126106421102313</v>
      </c>
      <c r="E56">
        <f t="shared" si="0"/>
        <v>1.6288861632003802E-2</v>
      </c>
      <c r="F56">
        <f t="shared" si="1"/>
        <v>0.14358130276259806</v>
      </c>
    </row>
    <row r="57" spans="1:6" x14ac:dyDescent="0.25">
      <c r="A57" s="2">
        <v>42992</v>
      </c>
      <c r="B57">
        <v>0.95150462962962901</v>
      </c>
      <c r="D57">
        <v>0.7928888093142068</v>
      </c>
      <c r="E57">
        <f t="shared" si="0"/>
        <v>2.5158978454334305E-2</v>
      </c>
      <c r="F57">
        <f t="shared" si="1"/>
        <v>0.16669999848257497</v>
      </c>
    </row>
    <row r="58" spans="1:6" x14ac:dyDescent="0.25">
      <c r="A58" s="2">
        <v>42993</v>
      </c>
      <c r="B58">
        <v>0.88958333333333295</v>
      </c>
      <c r="D58">
        <v>0.85527239590537329</v>
      </c>
      <c r="E58">
        <f t="shared" si="0"/>
        <v>1.1772404271853626E-3</v>
      </c>
      <c r="F58">
        <f t="shared" si="1"/>
        <v>3.8569672050165434E-2</v>
      </c>
    </row>
    <row r="59" spans="1:6" x14ac:dyDescent="0.25">
      <c r="A59" s="2">
        <v>42994</v>
      </c>
      <c r="B59">
        <v>0.67500000000000004</v>
      </c>
      <c r="D59">
        <v>0.77224154771737807</v>
      </c>
      <c r="E59">
        <f t="shared" si="0"/>
        <v>9.4559186024711084E-3</v>
      </c>
      <c r="F59">
        <f t="shared" si="1"/>
        <v>0.14406155217389338</v>
      </c>
    </row>
    <row r="60" spans="1:6" x14ac:dyDescent="0.25">
      <c r="A60" s="2">
        <v>42995</v>
      </c>
      <c r="B60">
        <v>0.50543981481481404</v>
      </c>
      <c r="D60">
        <v>0.57784368227859573</v>
      </c>
      <c r="E60">
        <f t="shared" si="0"/>
        <v>5.242320023712865E-3</v>
      </c>
      <c r="F60">
        <f t="shared" si="1"/>
        <v>0.14324923629197955</v>
      </c>
    </row>
    <row r="61" spans="1:6" x14ac:dyDescent="0.25">
      <c r="A61" s="2">
        <v>42996</v>
      </c>
      <c r="B61">
        <v>0.47199074074073999</v>
      </c>
      <c r="D61">
        <v>0.39511989029948424</v>
      </c>
      <c r="E61">
        <f t="shared" si="0"/>
        <v>5.9091276475619087E-3</v>
      </c>
      <c r="F61">
        <f t="shared" si="1"/>
        <v>0.16286516621197908</v>
      </c>
    </row>
    <row r="62" spans="1:6" x14ac:dyDescent="0.25">
      <c r="A62" s="2">
        <v>42997</v>
      </c>
      <c r="B62">
        <v>0.51689814814814805</v>
      </c>
      <c r="D62">
        <v>0.48388831478671218</v>
      </c>
      <c r="E62">
        <f t="shared" si="0"/>
        <v>1.0896490985497645E-3</v>
      </c>
      <c r="F62">
        <f t="shared" si="1"/>
        <v>6.3861388321273166E-2</v>
      </c>
    </row>
    <row r="63" spans="1:6" x14ac:dyDescent="0.25">
      <c r="A63" s="2">
        <v>42998</v>
      </c>
      <c r="B63">
        <v>0.60555555555555496</v>
      </c>
      <c r="D63">
        <v>0.53611384620108249</v>
      </c>
      <c r="E63">
        <f t="shared" si="0"/>
        <v>4.8221509980710293E-3</v>
      </c>
      <c r="F63">
        <f t="shared" si="1"/>
        <v>0.11467438242022988</v>
      </c>
    </row>
    <row r="64" spans="1:6" x14ac:dyDescent="0.25">
      <c r="A64" s="2">
        <v>42999</v>
      </c>
      <c r="B64">
        <v>0.61620370370370303</v>
      </c>
      <c r="D64">
        <v>0.515733982093872</v>
      </c>
      <c r="E64">
        <f t="shared" si="0"/>
        <v>1.0094164960356948E-2</v>
      </c>
      <c r="F64">
        <f t="shared" si="1"/>
        <v>0.16304627999792282</v>
      </c>
    </row>
    <row r="65" spans="1:6" x14ac:dyDescent="0.25">
      <c r="A65" s="2">
        <v>43000</v>
      </c>
      <c r="B65">
        <v>0.72152777777777699</v>
      </c>
      <c r="D65">
        <v>0.75795129092387081</v>
      </c>
      <c r="E65">
        <f t="shared" si="0"/>
        <v>1.3266723099036694E-3</v>
      </c>
      <c r="F65">
        <f t="shared" si="1"/>
        <v>5.0481096179379369E-2</v>
      </c>
    </row>
    <row r="66" spans="1:6" x14ac:dyDescent="0.25">
      <c r="A66" s="2">
        <v>43001</v>
      </c>
      <c r="B66">
        <v>0.63240740740740697</v>
      </c>
      <c r="D66">
        <v>0.78689976710582632</v>
      </c>
      <c r="E66">
        <f t="shared" si="0"/>
        <v>2.3867889205185785E-2</v>
      </c>
      <c r="F66">
        <f t="shared" si="1"/>
        <v>0.24429245750262518</v>
      </c>
    </row>
    <row r="67" spans="1:6" x14ac:dyDescent="0.25">
      <c r="A67" s="2">
        <v>43002</v>
      </c>
      <c r="B67">
        <v>0.485763888888888</v>
      </c>
      <c r="D67">
        <v>0.57857841991820824</v>
      </c>
      <c r="E67">
        <f t="shared" ref="E67:E130" si="2">(D67-B67)^2</f>
        <v>8.6145371701926501E-3</v>
      </c>
      <c r="F67">
        <f t="shared" ref="F67:F130" si="3">ABS(D67-B67)/B67</f>
        <v>0.19106922756572037</v>
      </c>
    </row>
    <row r="68" spans="1:6" x14ac:dyDescent="0.25">
      <c r="A68" s="2">
        <v>43003</v>
      </c>
      <c r="B68">
        <v>0.71365740740740702</v>
      </c>
      <c r="D68">
        <v>0.54920217788347836</v>
      </c>
      <c r="E68">
        <f t="shared" si="2"/>
        <v>2.7045522517768057E-2</v>
      </c>
      <c r="F68">
        <f t="shared" si="3"/>
        <v>0.23044002320576457</v>
      </c>
    </row>
    <row r="69" spans="1:6" x14ac:dyDescent="0.25">
      <c r="A69" s="2">
        <v>43004</v>
      </c>
      <c r="B69">
        <v>0.73009259259259196</v>
      </c>
      <c r="D69">
        <v>0.63176619578107485</v>
      </c>
      <c r="E69">
        <f t="shared" si="2"/>
        <v>9.6680803099359232E-3</v>
      </c>
      <c r="F69">
        <f t="shared" si="3"/>
        <v>0.13467661199294684</v>
      </c>
    </row>
    <row r="70" spans="1:6" x14ac:dyDescent="0.25">
      <c r="A70" s="2">
        <v>43005</v>
      </c>
      <c r="B70">
        <v>0.93495370370370301</v>
      </c>
      <c r="D70">
        <v>0.79435591630426605</v>
      </c>
      <c r="E70">
        <f t="shared" si="2"/>
        <v>1.9767737821617275E-2</v>
      </c>
      <c r="F70">
        <f t="shared" si="3"/>
        <v>0.15037941113284678</v>
      </c>
    </row>
    <row r="71" spans="1:6" x14ac:dyDescent="0.25">
      <c r="A71" s="2">
        <v>43006</v>
      </c>
      <c r="B71">
        <v>0.92025462962962901</v>
      </c>
      <c r="D71">
        <v>0.79554941615301367</v>
      </c>
      <c r="E71">
        <f t="shared" si="2"/>
        <v>1.5551390268248205E-2</v>
      </c>
      <c r="F71">
        <f t="shared" si="3"/>
        <v>0.13551163934573729</v>
      </c>
    </row>
    <row r="72" spans="1:6" x14ac:dyDescent="0.25">
      <c r="A72" s="2">
        <v>43007</v>
      </c>
      <c r="B72">
        <v>0.81990740740740697</v>
      </c>
      <c r="D72">
        <v>0.84178457305020782</v>
      </c>
      <c r="E72">
        <f t="shared" si="2"/>
        <v>4.7861037656254566E-4</v>
      </c>
      <c r="F72">
        <f t="shared" si="3"/>
        <v>2.668248322329184E-2</v>
      </c>
    </row>
    <row r="73" spans="1:6" x14ac:dyDescent="0.25">
      <c r="A73" s="2">
        <v>43008</v>
      </c>
      <c r="B73">
        <v>0.58865740740740702</v>
      </c>
      <c r="D73">
        <v>0.73065542341499945</v>
      </c>
      <c r="E73">
        <f t="shared" si="2"/>
        <v>2.0163436550092475E-2</v>
      </c>
      <c r="F73">
        <f t="shared" si="3"/>
        <v>0.24122352699677535</v>
      </c>
    </row>
    <row r="74" spans="1:6" x14ac:dyDescent="0.25">
      <c r="A74" s="2">
        <v>43009</v>
      </c>
      <c r="B74">
        <v>0.38715277777777701</v>
      </c>
      <c r="D74">
        <v>0.5000603568082298</v>
      </c>
      <c r="E74">
        <f t="shared" si="2"/>
        <v>1.2748121402517942E-2</v>
      </c>
      <c r="F74">
        <f t="shared" si="3"/>
        <v>0.29163571982753783</v>
      </c>
    </row>
    <row r="75" spans="1:6" x14ac:dyDescent="0.25">
      <c r="A75" s="2">
        <v>43010</v>
      </c>
      <c r="B75">
        <v>0.63229166666666603</v>
      </c>
      <c r="D75">
        <v>0.51813090170190024</v>
      </c>
      <c r="E75">
        <f t="shared" si="2"/>
        <v>1.3032680257340497E-2</v>
      </c>
      <c r="F75">
        <f t="shared" si="3"/>
        <v>0.18055079796733983</v>
      </c>
    </row>
    <row r="76" spans="1:6" x14ac:dyDescent="0.25">
      <c r="A76" s="2">
        <v>43011</v>
      </c>
      <c r="B76">
        <v>0.76967592592592504</v>
      </c>
      <c r="D76">
        <v>0.68544694698628417</v>
      </c>
      <c r="E76">
        <f t="shared" si="2"/>
        <v>7.0945208932144659E-3</v>
      </c>
      <c r="F76">
        <f t="shared" si="3"/>
        <v>0.10943434256218015</v>
      </c>
    </row>
    <row r="77" spans="1:6" x14ac:dyDescent="0.25">
      <c r="A77" s="2">
        <v>43012</v>
      </c>
      <c r="B77">
        <v>0.80937499999999996</v>
      </c>
      <c r="D77">
        <v>0.76157411213665549</v>
      </c>
      <c r="E77">
        <f t="shared" si="2"/>
        <v>2.2849248805240324E-3</v>
      </c>
      <c r="F77">
        <f t="shared" si="3"/>
        <v>5.9059012031931389E-2</v>
      </c>
    </row>
    <row r="78" spans="1:6" x14ac:dyDescent="0.25">
      <c r="A78" s="2">
        <v>43013</v>
      </c>
      <c r="B78">
        <v>0.94282407407407398</v>
      </c>
      <c r="D78">
        <v>0.81487562006543379</v>
      </c>
      <c r="E78">
        <f t="shared" si="2"/>
        <v>1.6370806883201115E-2</v>
      </c>
      <c r="F78">
        <f t="shared" si="3"/>
        <v>0.13570766543514012</v>
      </c>
    </row>
    <row r="79" spans="1:6" x14ac:dyDescent="0.25">
      <c r="A79" s="2">
        <v>43014</v>
      </c>
      <c r="B79">
        <v>0.86122685185185099</v>
      </c>
      <c r="D79">
        <v>0.87046190738140183</v>
      </c>
      <c r="E79">
        <f t="shared" si="2"/>
        <v>8.5286250633887542E-5</v>
      </c>
      <c r="F79">
        <f t="shared" si="3"/>
        <v>1.0723139332793889E-2</v>
      </c>
    </row>
    <row r="80" spans="1:6" x14ac:dyDescent="0.25">
      <c r="A80" s="2">
        <v>43015</v>
      </c>
      <c r="B80">
        <v>0.67106481481481395</v>
      </c>
      <c r="D80">
        <v>0.77820467855178077</v>
      </c>
      <c r="E80">
        <f t="shared" si="2"/>
        <v>1.1478950401575818E-2</v>
      </c>
      <c r="F80">
        <f t="shared" si="3"/>
        <v>0.1596565061551215</v>
      </c>
    </row>
    <row r="81" spans="1:6" x14ac:dyDescent="0.25">
      <c r="A81" s="2">
        <v>43016</v>
      </c>
      <c r="B81">
        <v>0.44930555555555501</v>
      </c>
      <c r="D81">
        <v>0.54808031229898102</v>
      </c>
      <c r="E81">
        <f t="shared" si="2"/>
        <v>9.7564525697229811E-3</v>
      </c>
      <c r="F81">
        <f t="shared" si="3"/>
        <v>0.2198387167087073</v>
      </c>
    </row>
    <row r="82" spans="1:6" x14ac:dyDescent="0.25">
      <c r="A82" s="2">
        <v>43017</v>
      </c>
      <c r="B82">
        <v>0.59965277777777704</v>
      </c>
      <c r="D82">
        <v>0.47533824011664783</v>
      </c>
      <c r="E82">
        <f t="shared" si="2"/>
        <v>1.5454104273900312E-2</v>
      </c>
      <c r="F82">
        <f t="shared" si="3"/>
        <v>0.20731086766882026</v>
      </c>
    </row>
    <row r="83" spans="1:6" x14ac:dyDescent="0.25">
      <c r="A83" s="2">
        <v>43018</v>
      </c>
      <c r="B83">
        <v>0.81747685185185104</v>
      </c>
      <c r="D83">
        <v>0.7068623876066441</v>
      </c>
      <c r="E83">
        <f t="shared" si="2"/>
        <v>1.2235559700254164E-2</v>
      </c>
      <c r="F83">
        <f t="shared" si="3"/>
        <v>0.13531204460973933</v>
      </c>
    </row>
    <row r="84" spans="1:6" x14ac:dyDescent="0.25">
      <c r="A84" s="2">
        <v>43019</v>
      </c>
      <c r="B84">
        <v>0.86250000000000004</v>
      </c>
      <c r="D84">
        <v>0.76586267269183372</v>
      </c>
      <c r="E84">
        <f t="shared" si="2"/>
        <v>9.3387730292656679E-3</v>
      </c>
      <c r="F84">
        <f t="shared" si="3"/>
        <v>0.11204327803845369</v>
      </c>
    </row>
    <row r="85" spans="1:6" x14ac:dyDescent="0.25">
      <c r="A85" s="2">
        <v>43020</v>
      </c>
      <c r="B85">
        <v>0.96585648148148096</v>
      </c>
      <c r="D85">
        <v>0.80551185159582239</v>
      </c>
      <c r="E85">
        <f t="shared" si="2"/>
        <v>2.5710400333168831E-2</v>
      </c>
      <c r="F85">
        <f t="shared" si="3"/>
        <v>0.16601289421355192</v>
      </c>
    </row>
    <row r="86" spans="1:6" x14ac:dyDescent="0.25">
      <c r="A86" s="2">
        <v>43021</v>
      </c>
      <c r="B86">
        <v>0.87928240740740704</v>
      </c>
      <c r="D86">
        <v>0.86306391700138452</v>
      </c>
      <c r="E86">
        <f t="shared" si="2"/>
        <v>2.6303943105024461E-4</v>
      </c>
      <c r="F86">
        <f t="shared" si="3"/>
        <v>1.8445143755171076E-2</v>
      </c>
    </row>
    <row r="87" spans="1:6" x14ac:dyDescent="0.25">
      <c r="A87" s="2">
        <v>43022</v>
      </c>
      <c r="B87">
        <v>0.70300925925925895</v>
      </c>
      <c r="D87">
        <v>0.78396364996577339</v>
      </c>
      <c r="E87">
        <f t="shared" si="2"/>
        <v>6.5536133746629923E-3</v>
      </c>
      <c r="F87">
        <f t="shared" si="3"/>
        <v>0.11515408885483785</v>
      </c>
    </row>
    <row r="88" spans="1:6" x14ac:dyDescent="0.25">
      <c r="A88" s="2">
        <v>43023</v>
      </c>
      <c r="B88">
        <v>0.49247685185185103</v>
      </c>
      <c r="D88">
        <v>0.57145810826538357</v>
      </c>
      <c r="E88">
        <f t="shared" si="2"/>
        <v>6.2380388646601755E-3</v>
      </c>
      <c r="F88">
        <f t="shared" si="3"/>
        <v>0.16037557118987597</v>
      </c>
    </row>
    <row r="89" spans="1:6" x14ac:dyDescent="0.25">
      <c r="A89" s="2">
        <v>43024</v>
      </c>
      <c r="B89">
        <v>0.75833333333333297</v>
      </c>
      <c r="D89">
        <v>0.56139034419026046</v>
      </c>
      <c r="E89">
        <f t="shared" si="2"/>
        <v>3.8786540972608377E-2</v>
      </c>
      <c r="F89">
        <f t="shared" si="3"/>
        <v>0.25970504062822763</v>
      </c>
    </row>
    <row r="90" spans="1:6" x14ac:dyDescent="0.25">
      <c r="A90" s="2">
        <v>43025</v>
      </c>
      <c r="B90">
        <v>0.843981481481481</v>
      </c>
      <c r="D90">
        <v>0.73075890517025288</v>
      </c>
      <c r="E90">
        <f t="shared" si="2"/>
        <v>1.2819351786551875E-2</v>
      </c>
      <c r="F90">
        <f t="shared" si="3"/>
        <v>0.13415291543184468</v>
      </c>
    </row>
    <row r="91" spans="1:6" x14ac:dyDescent="0.25">
      <c r="A91" s="2">
        <v>43026</v>
      </c>
      <c r="B91">
        <v>0.85613425925925901</v>
      </c>
      <c r="D91">
        <v>0.7665645912734369</v>
      </c>
      <c r="E91">
        <f t="shared" si="2"/>
        <v>8.0227254230904061E-3</v>
      </c>
      <c r="F91">
        <f t="shared" si="3"/>
        <v>0.10462105331857553</v>
      </c>
    </row>
    <row r="92" spans="1:6" x14ac:dyDescent="0.25">
      <c r="A92" s="2">
        <v>43027</v>
      </c>
      <c r="B92">
        <v>0.89537037037037004</v>
      </c>
      <c r="D92">
        <v>0.80038246011702552</v>
      </c>
      <c r="E92">
        <f t="shared" si="2"/>
        <v>9.0227030942974327E-3</v>
      </c>
      <c r="F92">
        <f t="shared" si="3"/>
        <v>0.10608784185482122</v>
      </c>
    </row>
    <row r="93" spans="1:6" x14ac:dyDescent="0.25">
      <c r="A93" s="2">
        <v>43028</v>
      </c>
      <c r="B93">
        <v>0.84212962962962901</v>
      </c>
      <c r="D93">
        <v>0.86485720816660394</v>
      </c>
      <c r="E93">
        <f t="shared" si="2"/>
        <v>5.1654282615436371E-4</v>
      </c>
      <c r="F93">
        <f t="shared" si="3"/>
        <v>2.6988218603554642E-2</v>
      </c>
    </row>
    <row r="94" spans="1:6" x14ac:dyDescent="0.25">
      <c r="A94" s="2">
        <v>43029</v>
      </c>
      <c r="B94">
        <v>0.63703703703703696</v>
      </c>
      <c r="D94">
        <v>0.75531288297017773</v>
      </c>
      <c r="E94">
        <f t="shared" si="2"/>
        <v>1.3989175731200053E-2</v>
      </c>
      <c r="F94">
        <f t="shared" si="3"/>
        <v>0.18566557210434892</v>
      </c>
    </row>
    <row r="95" spans="1:6" x14ac:dyDescent="0.25">
      <c r="A95" s="2">
        <v>43030</v>
      </c>
      <c r="B95">
        <v>0.45763888888888798</v>
      </c>
      <c r="D95">
        <v>0.54972003205939357</v>
      </c>
      <c r="E95">
        <f t="shared" si="2"/>
        <v>8.4789369275871471E-3</v>
      </c>
      <c r="F95">
        <f t="shared" si="3"/>
        <v>0.20120917475800956</v>
      </c>
    </row>
    <row r="96" spans="1:6" x14ac:dyDescent="0.25">
      <c r="A96" s="2">
        <v>43031</v>
      </c>
      <c r="B96">
        <v>0.68449074074074001</v>
      </c>
      <c r="D96">
        <v>0.53350797308267306</v>
      </c>
      <c r="E96">
        <f t="shared" si="2"/>
        <v>2.2795796129689828E-2</v>
      </c>
      <c r="F96">
        <f t="shared" si="3"/>
        <v>0.22057678602734188</v>
      </c>
    </row>
    <row r="97" spans="1:6" x14ac:dyDescent="0.25">
      <c r="A97" s="2">
        <v>43032</v>
      </c>
      <c r="B97">
        <v>0.85150462962962903</v>
      </c>
      <c r="D97">
        <v>0.76009327654586645</v>
      </c>
      <c r="E97">
        <f t="shared" si="2"/>
        <v>8.3560354726043111E-3</v>
      </c>
      <c r="F97">
        <f t="shared" si="3"/>
        <v>0.10735273761638021</v>
      </c>
    </row>
    <row r="98" spans="1:6" x14ac:dyDescent="0.25">
      <c r="A98" s="2">
        <v>43033</v>
      </c>
      <c r="B98">
        <v>0.88935185185185095</v>
      </c>
      <c r="D98">
        <v>0.74923207359380939</v>
      </c>
      <c r="E98">
        <f t="shared" si="2"/>
        <v>1.9633552259082736E-2</v>
      </c>
      <c r="F98">
        <f t="shared" si="3"/>
        <v>0.15755269184662679</v>
      </c>
    </row>
    <row r="99" spans="1:6" x14ac:dyDescent="0.25">
      <c r="A99" s="2">
        <v>43034</v>
      </c>
      <c r="B99">
        <v>0.938194444444444</v>
      </c>
      <c r="D99">
        <v>0.80555112529382167</v>
      </c>
      <c r="E99">
        <f t="shared" si="2"/>
        <v>1.7594250115293853E-2</v>
      </c>
      <c r="F99">
        <f t="shared" si="3"/>
        <v>0.14138148007172188</v>
      </c>
    </row>
    <row r="100" spans="1:6" x14ac:dyDescent="0.25">
      <c r="A100" s="2">
        <v>43035</v>
      </c>
      <c r="B100">
        <v>0.85532407407407396</v>
      </c>
      <c r="D100">
        <v>0.85567789353617751</v>
      </c>
      <c r="E100">
        <f t="shared" si="2"/>
        <v>1.2518821176324905E-7</v>
      </c>
      <c r="F100">
        <f t="shared" si="3"/>
        <v>4.1366713837276268E-4</v>
      </c>
    </row>
    <row r="101" spans="1:6" x14ac:dyDescent="0.25">
      <c r="A101" s="2">
        <v>43036</v>
      </c>
      <c r="B101">
        <v>0.77499999999999902</v>
      </c>
      <c r="D101">
        <v>0.79807284031735259</v>
      </c>
      <c r="E101">
        <f t="shared" si="2"/>
        <v>5.323559603100964E-4</v>
      </c>
      <c r="F101">
        <f t="shared" si="3"/>
        <v>2.977140686110142E-2</v>
      </c>
    </row>
    <row r="102" spans="1:6" x14ac:dyDescent="0.25">
      <c r="A102" s="2">
        <v>43037</v>
      </c>
      <c r="B102">
        <v>0.60185185185185097</v>
      </c>
      <c r="D102">
        <v>0.56977934770932437</v>
      </c>
      <c r="E102">
        <f t="shared" si="2"/>
        <v>1.0286455219723862E-3</v>
      </c>
      <c r="F102">
        <f t="shared" si="3"/>
        <v>5.3289699190659665E-2</v>
      </c>
    </row>
    <row r="103" spans="1:6" x14ac:dyDescent="0.25">
      <c r="A103" s="2">
        <v>43038</v>
      </c>
      <c r="B103">
        <v>0.70740740740740704</v>
      </c>
      <c r="D103">
        <v>0.44943599332855189</v>
      </c>
      <c r="E103">
        <f t="shared" si="2"/>
        <v>6.6549250481844152E-2</v>
      </c>
      <c r="F103">
        <f t="shared" si="3"/>
        <v>0.36467163246749179</v>
      </c>
    </row>
    <row r="104" spans="1:6" x14ac:dyDescent="0.25">
      <c r="A104" s="2">
        <v>43039</v>
      </c>
      <c r="B104">
        <v>0.68067129629629597</v>
      </c>
      <c r="D104">
        <v>0.57057872324625658</v>
      </c>
      <c r="E104">
        <f t="shared" si="2"/>
        <v>1.2120374640778258E-2</v>
      </c>
      <c r="F104">
        <f t="shared" si="3"/>
        <v>0.16174117176540398</v>
      </c>
    </row>
    <row r="105" spans="1:6" x14ac:dyDescent="0.25">
      <c r="A105" s="2">
        <v>43040</v>
      </c>
      <c r="B105">
        <v>0.87685185185185099</v>
      </c>
      <c r="D105">
        <v>0.79121194678306295</v>
      </c>
      <c r="E105">
        <f t="shared" si="2"/>
        <v>7.3341933401910283E-3</v>
      </c>
      <c r="F105">
        <f t="shared" si="3"/>
        <v>9.7667473573697122E-2</v>
      </c>
    </row>
    <row r="106" spans="1:6" x14ac:dyDescent="0.25">
      <c r="A106" s="2">
        <v>43041</v>
      </c>
      <c r="B106">
        <v>0.86909722222222197</v>
      </c>
      <c r="D106">
        <v>0.7968215625934314</v>
      </c>
      <c r="E106">
        <f t="shared" si="2"/>
        <v>5.223770974776787E-3</v>
      </c>
      <c r="F106">
        <f t="shared" si="3"/>
        <v>8.3161765773438631E-2</v>
      </c>
    </row>
    <row r="107" spans="1:6" x14ac:dyDescent="0.25">
      <c r="A107" s="2">
        <v>43042</v>
      </c>
      <c r="B107">
        <v>0.85254629629629597</v>
      </c>
      <c r="D107">
        <v>0.87055309547980375</v>
      </c>
      <c r="E107">
        <f t="shared" si="2"/>
        <v>3.2424481683517655E-4</v>
      </c>
      <c r="F107">
        <f t="shared" si="3"/>
        <v>2.1121198064825861E-2</v>
      </c>
    </row>
    <row r="108" spans="1:6" x14ac:dyDescent="0.25">
      <c r="A108" s="2">
        <v>43043</v>
      </c>
      <c r="B108">
        <v>0.687268518518518</v>
      </c>
      <c r="D108">
        <v>0.78466618950937461</v>
      </c>
      <c r="E108">
        <f t="shared" si="2"/>
        <v>9.486306314443152E-3</v>
      </c>
      <c r="F108">
        <f t="shared" si="3"/>
        <v>0.14171705580346947</v>
      </c>
    </row>
    <row r="109" spans="1:6" x14ac:dyDescent="0.25">
      <c r="A109" s="2">
        <v>43044</v>
      </c>
      <c r="B109">
        <v>0.52280092592592498</v>
      </c>
      <c r="D109">
        <v>0.57385061462496534</v>
      </c>
      <c r="E109">
        <f t="shared" si="2"/>
        <v>2.6060707162689294E-3</v>
      </c>
      <c r="F109">
        <f t="shared" si="3"/>
        <v>9.764651546595296E-2</v>
      </c>
    </row>
    <row r="110" spans="1:6" x14ac:dyDescent="0.25">
      <c r="A110" s="2">
        <v>43045</v>
      </c>
      <c r="B110">
        <v>0.68078703703703702</v>
      </c>
      <c r="D110">
        <v>0.52463193689945897</v>
      </c>
      <c r="E110">
        <f t="shared" si="2"/>
        <v>2.438441529897703E-2</v>
      </c>
      <c r="F110">
        <f t="shared" si="3"/>
        <v>0.22937437354448731</v>
      </c>
    </row>
    <row r="111" spans="1:6" x14ac:dyDescent="0.25">
      <c r="A111" s="2">
        <v>43046</v>
      </c>
      <c r="B111">
        <v>0.79328703703703696</v>
      </c>
      <c r="D111">
        <v>0.72966478843865623</v>
      </c>
      <c r="E111">
        <f t="shared" si="2"/>
        <v>4.0477905167141583E-3</v>
      </c>
      <c r="F111">
        <f t="shared" si="3"/>
        <v>8.0200791930261098E-2</v>
      </c>
    </row>
    <row r="112" spans="1:6" x14ac:dyDescent="0.25">
      <c r="A112" s="2">
        <v>43047</v>
      </c>
      <c r="B112">
        <v>0.86979166666666596</v>
      </c>
      <c r="D112">
        <v>0.72657453266138194</v>
      </c>
      <c r="E112">
        <f t="shared" si="2"/>
        <v>2.051114747268748E-2</v>
      </c>
      <c r="F112">
        <f t="shared" si="3"/>
        <v>0.16465682472463805</v>
      </c>
    </row>
    <row r="113" spans="1:6" x14ac:dyDescent="0.25">
      <c r="A113" s="2">
        <v>43048</v>
      </c>
      <c r="B113">
        <v>0.891782407407407</v>
      </c>
      <c r="D113">
        <v>0.78359170039260118</v>
      </c>
      <c r="E113">
        <f t="shared" si="2"/>
        <v>1.1705229084363554E-2</v>
      </c>
      <c r="F113">
        <f t="shared" si="3"/>
        <v>0.12131962473821191</v>
      </c>
    </row>
    <row r="114" spans="1:6" x14ac:dyDescent="0.25">
      <c r="A114" s="2">
        <v>43049</v>
      </c>
      <c r="B114">
        <v>0.890162037037037</v>
      </c>
      <c r="D114">
        <v>0.865496659770983</v>
      </c>
      <c r="E114">
        <f t="shared" si="2"/>
        <v>6.0838083567677349E-4</v>
      </c>
      <c r="F114">
        <f t="shared" si="3"/>
        <v>2.7708862251814664E-2</v>
      </c>
    </row>
    <row r="115" spans="1:6" x14ac:dyDescent="0.25">
      <c r="A115" s="2">
        <v>43050</v>
      </c>
      <c r="B115">
        <v>0.62800925925925899</v>
      </c>
      <c r="D115">
        <v>0.71151199279451394</v>
      </c>
      <c r="E115">
        <f t="shared" si="2"/>
        <v>6.9727065078597911E-3</v>
      </c>
      <c r="F115">
        <f t="shared" si="3"/>
        <v>0.13296417577305622</v>
      </c>
    </row>
    <row r="116" spans="1:6" x14ac:dyDescent="0.25">
      <c r="A116" s="2">
        <v>43051</v>
      </c>
      <c r="B116">
        <v>0.469097222222222</v>
      </c>
      <c r="D116">
        <v>0.54836137089216075</v>
      </c>
      <c r="E116">
        <f t="shared" si="2"/>
        <v>6.2828052643701532E-3</v>
      </c>
      <c r="F116">
        <f t="shared" si="3"/>
        <v>0.16897168628380732</v>
      </c>
    </row>
    <row r="117" spans="1:6" x14ac:dyDescent="0.25">
      <c r="A117" s="2">
        <v>43052</v>
      </c>
      <c r="B117">
        <v>0.71469907407407396</v>
      </c>
      <c r="D117">
        <v>0.53464028808544128</v>
      </c>
      <c r="E117">
        <f t="shared" si="2"/>
        <v>3.2421166411700224E-2</v>
      </c>
      <c r="F117">
        <f t="shared" si="3"/>
        <v>0.25193650379624072</v>
      </c>
    </row>
    <row r="118" spans="1:6" x14ac:dyDescent="0.25">
      <c r="A118" s="2">
        <v>43053</v>
      </c>
      <c r="B118">
        <v>0.81921296296296298</v>
      </c>
      <c r="D118">
        <v>0.70719495600503346</v>
      </c>
      <c r="E118">
        <f t="shared" si="2"/>
        <v>1.2548033882826746E-2</v>
      </c>
      <c r="F118">
        <f t="shared" si="3"/>
        <v>0.13673856740837964</v>
      </c>
    </row>
    <row r="119" spans="1:6" x14ac:dyDescent="0.25">
      <c r="A119" s="2">
        <v>43054</v>
      </c>
      <c r="B119">
        <v>0.88796296296296195</v>
      </c>
      <c r="D119">
        <v>0.75869696462942005</v>
      </c>
      <c r="E119">
        <f t="shared" si="2"/>
        <v>1.670969832516726E-2</v>
      </c>
      <c r="F119">
        <f t="shared" si="3"/>
        <v>0.14557588967698168</v>
      </c>
    </row>
    <row r="120" spans="1:6" x14ac:dyDescent="0.25">
      <c r="A120" s="2">
        <v>43055</v>
      </c>
      <c r="B120">
        <v>0.936342592592592</v>
      </c>
      <c r="D120">
        <v>0.79222733214420538</v>
      </c>
      <c r="E120">
        <f t="shared" si="2"/>
        <v>2.076920829410631E-2</v>
      </c>
      <c r="F120">
        <f t="shared" si="3"/>
        <v>0.15391296047887038</v>
      </c>
    </row>
    <row r="121" spans="1:6" x14ac:dyDescent="0.25">
      <c r="A121" s="2">
        <v>43056</v>
      </c>
      <c r="B121">
        <v>0.88888888888888795</v>
      </c>
      <c r="D121">
        <v>0.85828434602617343</v>
      </c>
      <c r="E121">
        <f t="shared" si="2"/>
        <v>9.3663804383573046E-4</v>
      </c>
      <c r="F121">
        <f t="shared" si="3"/>
        <v>3.4430110720553873E-2</v>
      </c>
    </row>
    <row r="122" spans="1:6" x14ac:dyDescent="0.25">
      <c r="A122" s="2">
        <v>43057</v>
      </c>
      <c r="B122">
        <v>0.73148148148148096</v>
      </c>
      <c r="D122">
        <v>0.78330276436894442</v>
      </c>
      <c r="E122">
        <f t="shared" si="2"/>
        <v>2.6854453601025132E-3</v>
      </c>
      <c r="F122">
        <f t="shared" si="3"/>
        <v>7.0844285466405796E-2</v>
      </c>
    </row>
    <row r="123" spans="1:6" x14ac:dyDescent="0.25">
      <c r="A123" s="2">
        <v>43058</v>
      </c>
      <c r="B123">
        <v>0.499537037037037</v>
      </c>
      <c r="D123">
        <v>0.53770453842412258</v>
      </c>
      <c r="E123">
        <f t="shared" si="2"/>
        <v>1.4567581621331795E-3</v>
      </c>
      <c r="F123">
        <f t="shared" si="3"/>
        <v>7.6405748837909973E-2</v>
      </c>
    </row>
    <row r="124" spans="1:6" x14ac:dyDescent="0.25">
      <c r="A124" s="2">
        <v>43059</v>
      </c>
      <c r="B124">
        <v>0.69976851851851796</v>
      </c>
      <c r="D124">
        <v>0.51823937464263259</v>
      </c>
      <c r="E124">
        <f t="shared" si="2"/>
        <v>3.295283007631189E-2</v>
      </c>
      <c r="F124">
        <f t="shared" si="3"/>
        <v>0.25941313316037889</v>
      </c>
    </row>
    <row r="125" spans="1:6" x14ac:dyDescent="0.25">
      <c r="A125" s="2">
        <v>43060</v>
      </c>
      <c r="B125">
        <v>0.74872685185185095</v>
      </c>
      <c r="D125">
        <v>0.64993040971184124</v>
      </c>
      <c r="E125">
        <f t="shared" si="2"/>
        <v>9.7607369795242871E-3</v>
      </c>
      <c r="F125">
        <f t="shared" si="3"/>
        <v>0.1319525831024401</v>
      </c>
    </row>
    <row r="126" spans="1:6" x14ac:dyDescent="0.25">
      <c r="A126" s="2">
        <v>43061</v>
      </c>
      <c r="B126">
        <v>0.64074074074073994</v>
      </c>
      <c r="D126">
        <v>0.58932094861583006</v>
      </c>
      <c r="E126">
        <f t="shared" si="2"/>
        <v>2.6439950221689443E-3</v>
      </c>
      <c r="F126">
        <f t="shared" si="3"/>
        <v>8.0250542622691823E-2</v>
      </c>
    </row>
    <row r="127" spans="1:6" x14ac:dyDescent="0.25">
      <c r="A127" s="2">
        <v>43062</v>
      </c>
      <c r="B127">
        <v>0.21643518518518501</v>
      </c>
      <c r="D127">
        <v>0.34197460143702024</v>
      </c>
      <c r="E127">
        <f t="shared" si="2"/>
        <v>1.5760145032851551E-2</v>
      </c>
      <c r="F127">
        <f t="shared" si="3"/>
        <v>0.58003238311008409</v>
      </c>
    </row>
    <row r="128" spans="1:6" x14ac:dyDescent="0.25">
      <c r="A128" s="2">
        <v>43063</v>
      </c>
      <c r="B128">
        <v>0.24606481481481399</v>
      </c>
      <c r="D128">
        <v>0.20918188566754758</v>
      </c>
      <c r="E128">
        <f t="shared" si="2"/>
        <v>1.3603504624822736E-3</v>
      </c>
      <c r="F128">
        <f t="shared" si="3"/>
        <v>0.14989111374994488</v>
      </c>
    </row>
    <row r="129" spans="1:6" x14ac:dyDescent="0.25">
      <c r="A129" s="2">
        <v>43064</v>
      </c>
      <c r="B129">
        <v>0.36226851851851799</v>
      </c>
      <c r="D129">
        <v>0.66937119372593457</v>
      </c>
      <c r="E129">
        <f t="shared" si="2"/>
        <v>9.4312053119552E-2</v>
      </c>
      <c r="F129">
        <f t="shared" si="3"/>
        <v>0.84772112261727894</v>
      </c>
    </row>
    <row r="130" spans="1:6" x14ac:dyDescent="0.25">
      <c r="A130" s="2">
        <v>43065</v>
      </c>
      <c r="B130">
        <v>0.33182870370370299</v>
      </c>
      <c r="D130">
        <v>0.49600826512268781</v>
      </c>
      <c r="E130">
        <f t="shared" si="2"/>
        <v>2.6954928387730209E-2</v>
      </c>
      <c r="F130">
        <f t="shared" si="3"/>
        <v>0.49477203022672894</v>
      </c>
    </row>
    <row r="131" spans="1:6" x14ac:dyDescent="0.25">
      <c r="A131" s="2">
        <v>43066</v>
      </c>
      <c r="B131">
        <v>0.59837962962962898</v>
      </c>
      <c r="D131">
        <v>0.50457583129429995</v>
      </c>
      <c r="E131">
        <f t="shared" ref="E131:E165" si="4">(D131-B131)^2</f>
        <v>8.799152582135079E-3</v>
      </c>
      <c r="F131">
        <f t="shared" ref="F131:F165" si="5">ABS(D131-B131)/B131</f>
        <v>0.15676302081571447</v>
      </c>
    </row>
    <row r="132" spans="1:6" x14ac:dyDescent="0.25">
      <c r="A132" s="2">
        <v>43067</v>
      </c>
      <c r="B132">
        <v>0.74629629629629601</v>
      </c>
      <c r="D132">
        <v>0.66092281244066953</v>
      </c>
      <c r="E132">
        <f t="shared" si="4"/>
        <v>7.288631745646916E-3</v>
      </c>
      <c r="F132">
        <f t="shared" si="5"/>
        <v>0.11439623146907772</v>
      </c>
    </row>
    <row r="133" spans="1:6" x14ac:dyDescent="0.25">
      <c r="A133" s="2">
        <v>43068</v>
      </c>
      <c r="B133">
        <v>0.78391203703703605</v>
      </c>
      <c r="D133">
        <v>0.74015153930464339</v>
      </c>
      <c r="E133">
        <f t="shared" si="4"/>
        <v>1.9149811617867427E-3</v>
      </c>
      <c r="F133">
        <f t="shared" si="5"/>
        <v>5.5823224628358634E-2</v>
      </c>
    </row>
    <row r="134" spans="1:6" x14ac:dyDescent="0.25">
      <c r="A134" s="2">
        <v>43069</v>
      </c>
      <c r="B134">
        <v>0.93877314814814805</v>
      </c>
      <c r="D134">
        <v>0.80911040035862591</v>
      </c>
      <c r="E134">
        <f t="shared" si="4"/>
        <v>1.6812428164329228E-2</v>
      </c>
      <c r="F134">
        <f t="shared" si="5"/>
        <v>0.13811936147225637</v>
      </c>
    </row>
    <row r="135" spans="1:6" x14ac:dyDescent="0.25">
      <c r="A135" s="2">
        <v>43070</v>
      </c>
      <c r="B135">
        <v>0.90451388888888795</v>
      </c>
      <c r="D135">
        <v>0.86211696115137804</v>
      </c>
      <c r="E135">
        <f t="shared" si="4"/>
        <v>1.7974994815796376E-3</v>
      </c>
      <c r="F135">
        <f t="shared" si="5"/>
        <v>4.6872611087918882E-2</v>
      </c>
    </row>
    <row r="136" spans="1:6" x14ac:dyDescent="0.25">
      <c r="A136" s="2">
        <v>43071</v>
      </c>
      <c r="B136">
        <v>0.69571759259259203</v>
      </c>
      <c r="D136">
        <v>0.77262434799295365</v>
      </c>
      <c r="E136">
        <f t="shared" si="4"/>
        <v>5.9146490262110525E-3</v>
      </c>
      <c r="F136">
        <f t="shared" si="5"/>
        <v>0.11054306548978955</v>
      </c>
    </row>
    <row r="137" spans="1:6" x14ac:dyDescent="0.25">
      <c r="A137" s="2">
        <v>43072</v>
      </c>
      <c r="B137">
        <v>0.500925925925926</v>
      </c>
      <c r="D137">
        <v>0.56359387885575707</v>
      </c>
      <c r="E137">
        <f t="shared" si="4"/>
        <v>3.927272324415523E-3</v>
      </c>
      <c r="F137">
        <f t="shared" si="5"/>
        <v>0.12510423135714888</v>
      </c>
    </row>
    <row r="138" spans="1:6" x14ac:dyDescent="0.25">
      <c r="A138" s="2">
        <v>43073</v>
      </c>
      <c r="B138">
        <v>0.76400462962962901</v>
      </c>
      <c r="D138">
        <v>0.55282444615704063</v>
      </c>
      <c r="E138">
        <f t="shared" si="4"/>
        <v>4.4597069891516093E-2</v>
      </c>
      <c r="F138">
        <f t="shared" si="5"/>
        <v>0.27641217773112636</v>
      </c>
    </row>
    <row r="139" spans="1:6" x14ac:dyDescent="0.25">
      <c r="A139" s="2">
        <v>43074</v>
      </c>
      <c r="B139">
        <v>0.86979166666666596</v>
      </c>
      <c r="D139">
        <v>0.75117742584623159</v>
      </c>
      <c r="E139">
        <f t="shared" si="4"/>
        <v>1.4069338125407999E-2</v>
      </c>
      <c r="F139">
        <f t="shared" si="5"/>
        <v>0.13637086369774501</v>
      </c>
    </row>
    <row r="140" spans="1:6" x14ac:dyDescent="0.25">
      <c r="A140" s="2">
        <v>43075</v>
      </c>
      <c r="B140">
        <v>0.93171296296296302</v>
      </c>
      <c r="D140">
        <v>0.72298324639738287</v>
      </c>
      <c r="E140">
        <f t="shared" si="4"/>
        <v>4.3568094577547421E-2</v>
      </c>
      <c r="F140">
        <f t="shared" si="5"/>
        <v>0.22402791939461023</v>
      </c>
    </row>
    <row r="141" spans="1:6" x14ac:dyDescent="0.25">
      <c r="A141" s="2">
        <v>43076</v>
      </c>
      <c r="B141">
        <v>1</v>
      </c>
      <c r="D141">
        <v>0.76288136651818328</v>
      </c>
      <c r="E141">
        <f t="shared" si="4"/>
        <v>5.6225246344284135E-2</v>
      </c>
      <c r="F141">
        <f t="shared" si="5"/>
        <v>0.23711863348181672</v>
      </c>
    </row>
    <row r="142" spans="1:6" x14ac:dyDescent="0.25">
      <c r="A142" s="2">
        <v>43077</v>
      </c>
      <c r="B142">
        <v>0.90960648148148104</v>
      </c>
      <c r="D142">
        <v>0.8279764356285394</v>
      </c>
      <c r="E142">
        <f t="shared" si="4"/>
        <v>6.6634643859533552E-3</v>
      </c>
      <c r="F142">
        <f t="shared" si="5"/>
        <v>8.9742155003106783E-2</v>
      </c>
    </row>
    <row r="143" spans="1:6" x14ac:dyDescent="0.25">
      <c r="A143" s="2">
        <v>43078</v>
      </c>
      <c r="B143">
        <v>0.90312499999999996</v>
      </c>
      <c r="D143">
        <v>0.76794814662891686</v>
      </c>
      <c r="E143">
        <f t="shared" si="4"/>
        <v>1.82727816873073E-2</v>
      </c>
      <c r="F143">
        <f t="shared" si="5"/>
        <v>0.14967679266002282</v>
      </c>
    </row>
    <row r="144" spans="1:6" x14ac:dyDescent="0.25">
      <c r="A144" s="2">
        <v>43079</v>
      </c>
      <c r="B144">
        <v>0.483333333333333</v>
      </c>
      <c r="D144">
        <v>-0.38898753789999968</v>
      </c>
      <c r="E144">
        <f t="shared" si="4"/>
        <v>0.76094370238928055</v>
      </c>
      <c r="F144">
        <f t="shared" si="5"/>
        <v>1.8048018025517241</v>
      </c>
    </row>
    <row r="145" spans="1:6" x14ac:dyDescent="0.25">
      <c r="A145" s="2">
        <v>43080</v>
      </c>
      <c r="B145">
        <v>0.74872685185185095</v>
      </c>
      <c r="D145">
        <v>0.53504217872782189</v>
      </c>
      <c r="E145">
        <f t="shared" si="4"/>
        <v>4.5661139528123146E-2</v>
      </c>
      <c r="F145">
        <f t="shared" si="5"/>
        <v>0.28539736834002372</v>
      </c>
    </row>
    <row r="146" spans="1:6" x14ac:dyDescent="0.25">
      <c r="A146" s="2">
        <v>43081</v>
      </c>
      <c r="B146">
        <v>0.82118055555555503</v>
      </c>
      <c r="D146">
        <v>0.71616308553542241</v>
      </c>
      <c r="E146">
        <f t="shared" si="4"/>
        <v>1.1028669009429453E-2</v>
      </c>
      <c r="F146">
        <f t="shared" si="5"/>
        <v>0.12788596772007702</v>
      </c>
    </row>
    <row r="147" spans="1:6" x14ac:dyDescent="0.25">
      <c r="A147" s="2">
        <v>43082</v>
      </c>
      <c r="B147">
        <v>0.95694444444444404</v>
      </c>
      <c r="D147">
        <v>0.71617538188498808</v>
      </c>
      <c r="E147">
        <f t="shared" si="4"/>
        <v>5.7969741485759216E-2</v>
      </c>
      <c r="F147">
        <f t="shared" si="5"/>
        <v>0.25160192313905422</v>
      </c>
    </row>
    <row r="148" spans="1:6" x14ac:dyDescent="0.25">
      <c r="A148" s="2">
        <v>43083</v>
      </c>
      <c r="B148">
        <v>0.93761574074073994</v>
      </c>
      <c r="D148">
        <v>0.73761812569774765</v>
      </c>
      <c r="E148">
        <f t="shared" si="4"/>
        <v>3.999904602288494E-2</v>
      </c>
      <c r="F148">
        <f t="shared" si="5"/>
        <v>0.21330445549579741</v>
      </c>
    </row>
    <row r="149" spans="1:6" x14ac:dyDescent="0.25">
      <c r="A149" s="2">
        <v>43084</v>
      </c>
      <c r="B149">
        <v>0.86631944444444398</v>
      </c>
      <c r="D149">
        <v>0.60623852536614886</v>
      </c>
      <c r="E149">
        <f t="shared" si="4"/>
        <v>6.7642084468610697E-2</v>
      </c>
      <c r="F149">
        <f t="shared" si="5"/>
        <v>0.30021364607033679</v>
      </c>
    </row>
    <row r="150" spans="1:6" x14ac:dyDescent="0.25">
      <c r="A150" s="2">
        <v>43085</v>
      </c>
      <c r="B150">
        <v>0.72083333333333299</v>
      </c>
      <c r="D150">
        <v>0.52978625497291898</v>
      </c>
      <c r="E150">
        <f t="shared" si="4"/>
        <v>3.6498986150050171E-2</v>
      </c>
      <c r="F150">
        <f t="shared" si="5"/>
        <v>0.2650364092861236</v>
      </c>
    </row>
    <row r="151" spans="1:6" x14ac:dyDescent="0.25">
      <c r="A151" s="2">
        <v>43086</v>
      </c>
      <c r="B151">
        <v>0.52465277777777697</v>
      </c>
      <c r="D151">
        <v>0.55569628373612689</v>
      </c>
      <c r="E151">
        <f t="shared" si="4"/>
        <v>9.636992621861074E-4</v>
      </c>
      <c r="F151">
        <f t="shared" si="5"/>
        <v>5.9169620886861632E-2</v>
      </c>
    </row>
    <row r="152" spans="1:6" x14ac:dyDescent="0.25">
      <c r="A152" s="2">
        <v>43087</v>
      </c>
      <c r="B152">
        <v>0.69004629629629599</v>
      </c>
      <c r="D152">
        <v>0.50626638860702178</v>
      </c>
      <c r="E152">
        <f t="shared" si="4"/>
        <v>3.3775054470278149E-2</v>
      </c>
      <c r="F152">
        <f t="shared" si="5"/>
        <v>0.2663298226157883</v>
      </c>
    </row>
    <row r="153" spans="1:6" x14ac:dyDescent="0.25">
      <c r="A153" s="2">
        <v>43088</v>
      </c>
      <c r="B153">
        <v>0.81932870370370303</v>
      </c>
      <c r="D153">
        <v>0.71545144476783695</v>
      </c>
      <c r="E153">
        <f t="shared" si="4"/>
        <v>1.0790484924028969E-2</v>
      </c>
      <c r="F153">
        <f t="shared" si="5"/>
        <v>0.12678337578837176</v>
      </c>
    </row>
    <row r="154" spans="1:6" x14ac:dyDescent="0.25">
      <c r="A154" s="2">
        <v>43089</v>
      </c>
      <c r="B154">
        <v>0.88402777777777697</v>
      </c>
      <c r="D154">
        <v>0.75097009919781088</v>
      </c>
      <c r="E154">
        <f t="shared" si="4"/>
        <v>1.7704345829089568E-2</v>
      </c>
      <c r="F154">
        <f t="shared" si="5"/>
        <v>0.15051300640624615</v>
      </c>
    </row>
    <row r="155" spans="1:6" x14ac:dyDescent="0.25">
      <c r="A155" s="2">
        <v>43090</v>
      </c>
      <c r="B155">
        <v>0.89814814814814803</v>
      </c>
      <c r="D155">
        <v>0.77704315610419028</v>
      </c>
      <c r="E155">
        <f t="shared" si="4"/>
        <v>1.466641909796707E-2</v>
      </c>
      <c r="F155">
        <f t="shared" si="5"/>
        <v>0.13483854784275709</v>
      </c>
    </row>
    <row r="156" spans="1:6" x14ac:dyDescent="0.25">
      <c r="A156" s="2">
        <v>43091</v>
      </c>
      <c r="B156">
        <v>0.69039351851851805</v>
      </c>
      <c r="D156">
        <v>0.66115836988297472</v>
      </c>
      <c r="E156">
        <f t="shared" si="4"/>
        <v>8.5469391574231098E-4</v>
      </c>
      <c r="F156">
        <f t="shared" si="5"/>
        <v>4.2345630211415679E-2</v>
      </c>
    </row>
    <row r="157" spans="1:6" x14ac:dyDescent="0.25">
      <c r="A157" s="2">
        <v>43092</v>
      </c>
      <c r="B157">
        <v>0.36655092592592498</v>
      </c>
      <c r="D157">
        <v>0.57736362220460591</v>
      </c>
      <c r="E157">
        <f t="shared" si="4"/>
        <v>4.4441992912287377E-2</v>
      </c>
      <c r="F157">
        <f t="shared" si="5"/>
        <v>0.57512525918781432</v>
      </c>
    </row>
    <row r="158" spans="1:6" x14ac:dyDescent="0.25">
      <c r="A158" s="2">
        <v>43093</v>
      </c>
      <c r="B158">
        <v>0.14583333333333301</v>
      </c>
      <c r="D158">
        <v>0.28232347244746453</v>
      </c>
      <c r="E158">
        <f t="shared" si="4"/>
        <v>1.8629558075394976E-2</v>
      </c>
      <c r="F158">
        <f t="shared" si="5"/>
        <v>0.93593238249690391</v>
      </c>
    </row>
    <row r="159" spans="1:6" x14ac:dyDescent="0.25">
      <c r="A159" s="2">
        <v>43094</v>
      </c>
      <c r="B159">
        <v>0</v>
      </c>
      <c r="D159">
        <v>0.35601434398515175</v>
      </c>
      <c r="E159">
        <f t="shared" si="4"/>
        <v>0.12674621312317796</v>
      </c>
      <c r="F159">
        <v>0</v>
      </c>
    </row>
    <row r="160" spans="1:6" x14ac:dyDescent="0.25">
      <c r="A160" s="2">
        <v>43095</v>
      </c>
      <c r="B160">
        <v>0.343518518518518</v>
      </c>
      <c r="D160">
        <v>0.19329500999999999</v>
      </c>
      <c r="E160">
        <f t="shared" si="4"/>
        <v>2.2567102511613254E-2</v>
      </c>
      <c r="F160">
        <f t="shared" si="5"/>
        <v>0.43730832668463532</v>
      </c>
    </row>
    <row r="161" spans="1:6" x14ac:dyDescent="0.25">
      <c r="A161" s="2">
        <v>43096</v>
      </c>
      <c r="B161">
        <v>0.49525462962962902</v>
      </c>
      <c r="D161">
        <v>0.45436779726311849</v>
      </c>
      <c r="E161">
        <f t="shared" si="4"/>
        <v>1.6717330609671329E-3</v>
      </c>
      <c r="F161">
        <f t="shared" si="5"/>
        <v>8.2557193654277022E-2</v>
      </c>
    </row>
    <row r="162" spans="1:6" x14ac:dyDescent="0.25">
      <c r="A162" s="2">
        <v>43097</v>
      </c>
      <c r="B162">
        <v>0.55150462962962898</v>
      </c>
      <c r="D162">
        <v>0.49301065925506482</v>
      </c>
      <c r="E162">
        <f t="shared" si="4"/>
        <v>3.4215445701803902E-3</v>
      </c>
      <c r="F162">
        <f t="shared" si="5"/>
        <v>0.10606251921012276</v>
      </c>
    </row>
    <row r="163" spans="1:6" x14ac:dyDescent="0.25">
      <c r="A163" s="2">
        <v>43098</v>
      </c>
      <c r="B163">
        <v>0.52800925925925901</v>
      </c>
      <c r="D163">
        <v>0.54265807034100932</v>
      </c>
      <c r="E163">
        <f t="shared" si="4"/>
        <v>2.1458766610881077E-4</v>
      </c>
      <c r="F163">
        <f t="shared" si="5"/>
        <v>2.7743473859342997E-2</v>
      </c>
    </row>
    <row r="164" spans="1:6" x14ac:dyDescent="0.25">
      <c r="A164" s="2">
        <v>43099</v>
      </c>
      <c r="B164">
        <v>0.34872685185185098</v>
      </c>
      <c r="D164">
        <v>0.58663596821819586</v>
      </c>
      <c r="E164">
        <f t="shared" si="4"/>
        <v>5.6600747650215028E-2</v>
      </c>
      <c r="F164">
        <f t="shared" si="5"/>
        <v>0.68222195997518253</v>
      </c>
    </row>
    <row r="165" spans="1:6" x14ac:dyDescent="0.25">
      <c r="A165" s="2">
        <v>43100</v>
      </c>
      <c r="B165">
        <v>0.36481481481481398</v>
      </c>
      <c r="D165">
        <v>0.24843830729167726</v>
      </c>
      <c r="E165">
        <f t="shared" si="4"/>
        <v>1.3543491503282698E-2</v>
      </c>
      <c r="F165">
        <f t="shared" si="5"/>
        <v>0.31900159422585772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15%</vt:lpstr>
      <vt:lpstr>Goodness of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taehooie</dc:creator>
  <cp:lastModifiedBy>Taehooie Kim</cp:lastModifiedBy>
  <dcterms:created xsi:type="dcterms:W3CDTF">2019-01-31T04:31:50Z</dcterms:created>
  <dcterms:modified xsi:type="dcterms:W3CDTF">2020-04-01T05:12:37Z</dcterms:modified>
</cp:coreProperties>
</file>